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commentsmeta10"/>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_Design" sheetId="2" r:id="rId5"/>
    <sheet state="visible" name="Test Case List" sheetId="3" r:id="rId6"/>
    <sheet state="visible" name="Test Report" sheetId="4" r:id="rId7"/>
    <sheet state="visible" name="TC_Admin_BanHangTaiQuay" sheetId="5" r:id="rId8"/>
    <sheet state="visible" name="TC_Admin_Danh mục" sheetId="6" r:id="rId9"/>
    <sheet state="visible" name="TC_Admin_TaiKhoan" sheetId="7" r:id="rId10"/>
    <sheet state="visible" name="TC_Admin_KhachHang" sheetId="8" r:id="rId11"/>
    <sheet state="visible" name="TC_Admin_SanPham" sheetId="9" r:id="rId12"/>
    <sheet state="visible" name="TC_Admin_HoaDon" sheetId="10" r:id="rId13"/>
    <sheet state="visible" name="TC_DangKy" sheetId="11" r:id="rId14"/>
    <sheet state="visible" name="TC_DangNhap" sheetId="12" r:id="rId15"/>
    <sheet state="visible" name="TC_Admin_NhanVien" sheetId="13" r:id="rId16"/>
    <sheet state="visible" name="TC_Admin_ThongKe" sheetId="14" r:id="rId17"/>
    <sheet state="visible" name="TC_Admin_Chatlieu" sheetId="15" r:id="rId18"/>
    <sheet state="visible" name="Tc_Admin_CoAO" sheetId="16" r:id="rId19"/>
    <sheet state="visible" name="Tc_Admin_DuongMay" sheetId="17" r:id="rId20"/>
    <sheet state="visible" name="TC_Admin_HoaTiet" sheetId="18" r:id="rId21"/>
    <sheet state="visible" name="TC_Admin_KhuyAo" sheetId="19" r:id="rId22"/>
    <sheet state="visible" name="TC_Admin_KieuDang" sheetId="20" r:id="rId23"/>
    <sheet state="visible" name="TC_Admin_KichThuoc" sheetId="21" r:id="rId24"/>
    <sheet state="visible" name="TC_Admin_MauSac" sheetId="22" r:id="rId25"/>
    <sheet state="visible" name="TC_Admin_PhongCach" sheetId="23" r:id="rId26"/>
    <sheet state="visible" name="TC_Admin_TayAo" sheetId="24" r:id="rId27"/>
    <sheet state="visible" name="TC_Admin_GiamGia" sheetId="25" r:id="rId28"/>
    <sheet state="visible" name="TC_Client_Home" sheetId="26" r:id="rId29"/>
    <sheet state="visible" name="TC_Client_BanHang" sheetId="27" r:id="rId30"/>
    <sheet state="visible" name="TC_Client_Acount" sheetId="28" r:id="rId31"/>
    <sheet state="visible" name="Template_TCs" sheetId="29" r:id="rId32"/>
  </sheets>
  <definedNames/>
  <calcPr/>
  <extLst>
    <ext uri="GoogleSheetsCustomDataVersion2">
      <go:sheetsCustomData xmlns:go="http://customooxmlschemas.google.com/" r:id="rId33" roundtripDataChecksum="U0qlST/VJM58vLGBEeTqquShiiSsztJzjY853JB2Ufg="/>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ID#AAABJFTJJuY
Author    (2022-09-13 01:52:51)
Pass
Fail
Untested
N/A</t>
      </text>
    </comment>
  </commentList>
  <extLst>
    <ext uri="GoogleSheetsCustomDataVersion2">
      <go:sheetsCustomData xmlns:go="http://customooxmlschemas.google.com/" r:id="rId1" roundtripDataSignature="AMtx7mhfEb2gGdG8j1WTKuj5ixRD2vlg6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ID#AAABJFTJJus
Author    (2022-09-13 01:52:51)
Pass
Fail
Untested
N/A</t>
      </text>
    </comment>
  </commentList>
  <extLst>
    <ext uri="GoogleSheetsCustomDataVersion2">
      <go:sheetsCustomData xmlns:go="http://customooxmlschemas.google.com/" r:id="rId1" roundtripDataSignature="AMtx7mgX+Hdf10VRH68wG5de2jw6ZvFokg=="/>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ID#AAABJFA0IXg
Author    (2022-09-13 01:52:51)
Pass
Fail
Untested
N/A</t>
      </text>
    </comment>
  </commentList>
  <extLst>
    <ext uri="GoogleSheetsCustomDataVersion2">
      <go:sheetsCustomData xmlns:go="http://customooxmlschemas.google.com/" r:id="rId1" roundtripDataSignature="AMtx7mioCU9/w/BLULGQyPao4UiEzjr+RA=="/>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ID#AAABJFTJJu0
Author    (2022-09-13 01:52:51)
Pass
Fail
Untested
N/A</t>
      </text>
    </comment>
  </commentList>
  <extLst>
    <ext uri="GoogleSheetsCustomDataVersion2">
      <go:sheetsCustomData xmlns:go="http://customooxmlschemas.google.com/" r:id="rId1" roundtripDataSignature="AMtx7mjI9HQ4BpQi3mXqiKunAzKPMAWk5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ID#AAABJFTJJuc
Author    (2022-09-13 01:52:51)
Pass
Fail
Untested
N/A</t>
      </text>
    </comment>
  </commentList>
  <extLst>
    <ext uri="GoogleSheetsCustomDataVersion2">
      <go:sheetsCustomData xmlns:go="http://customooxmlschemas.google.com/" r:id="rId1" roundtripDataSignature="AMtx7mgem7JM9Az/2xud/08Ai6dD2bW6G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ID#AAABJFA0IX0
Author    (2022-09-13 01:52:51)
Pass
Fail
Untested
N/A</t>
      </text>
    </comment>
  </commentList>
  <extLst>
    <ext uri="GoogleSheetsCustomDataVersion2">
      <go:sheetsCustomData xmlns:go="http://customooxmlschemas.google.com/" r:id="rId1" roundtripDataSignature="AMtx7mjN31Tm7QziBpQGGvZc2+enN764jg=="/>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ID#AAABJFTJJug
Author    (2022-09-13 01:52:51)
Pass
Fail
Untested
N/A</t>
      </text>
    </comment>
  </commentList>
  <extLst>
    <ext uri="GoogleSheetsCustomDataVersion2">
      <go:sheetsCustomData xmlns:go="http://customooxmlschemas.google.com/" r:id="rId1" roundtripDataSignature="AMtx7mibnGt7XbqfM4oLQQo5NKM9/qH0RA=="/>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ID#AAABJFA0IYA
Author    (2022-09-13 01:52:51)
Pass
Fail
Untested
N/A</t>
      </text>
    </comment>
  </commentList>
  <extLst>
    <ext uri="GoogleSheetsCustomDataVersion2">
      <go:sheetsCustomData xmlns:go="http://customooxmlschemas.google.com/" r:id="rId1" roundtripDataSignature="AMtx7mh6kJOFMxhzCWU05ZntaosqmANcmA=="/>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ID#AAABJFA0IXo
Author    (2022-09-13 01:52:51)
Pass
Fail
Untested
N/A</t>
      </text>
    </comment>
  </commentList>
  <extLst>
    <ext uri="GoogleSheetsCustomDataVersion2">
      <go:sheetsCustomData xmlns:go="http://customooxmlschemas.google.com/" r:id="rId1" roundtripDataSignature="AMtx7mgh50Iip5LRmjxyrbJJ0osUzgwFbQ=="/>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ID#AAABJFA0IXk
Author    (2022-09-13 01:52:51)
Pass
Fail
Untested
N/A</t>
      </text>
    </comment>
  </commentList>
  <extLst>
    <ext uri="GoogleSheetsCustomDataVersion2">
      <go:sheetsCustomData xmlns:go="http://customooxmlschemas.google.com/" r:id="rId1" roundtripDataSignature="AMtx7mgDkL7T8xyKaMs1gF/pO5Us3UdG/Q=="/>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I8">
      <text>
        <t xml:space="preserve">======
ID#AAABJFTJJuw
Author    (2022-09-13 01:52:51)
Pass
Fail
Untested
N/A</t>
      </text>
    </comment>
  </commentList>
  <extLst>
    <ext uri="GoogleSheetsCustomDataVersion2">
      <go:sheetsCustomData xmlns:go="http://customooxmlschemas.google.com/" r:id="rId1" roundtripDataSignature="AMtx7mhr6yUkQMx6zKmL9pHrOVA5/xG+Ig=="/>
    </ext>
  </extLst>
</comments>
</file>

<file path=xl/sharedStrings.xml><?xml version="1.0" encoding="utf-8"?>
<sst xmlns="http://schemas.openxmlformats.org/spreadsheetml/2006/main" count="43256" uniqueCount="9448">
  <si>
    <t>TRƯỜNG HỢP KIỂM THỬ</t>
  </si>
  <si>
    <t>Project Name</t>
  </si>
  <si>
    <t>WEBSITE BÁN ÁO PHÔNG TRENDORA</t>
  </si>
  <si>
    <t>Creator</t>
  </si>
  <si>
    <t>Nguyễn Thị Hà Lan</t>
  </si>
  <si>
    <t>Project Code</t>
  </si>
  <si>
    <t>Reviewer/Approver</t>
  </si>
  <si>
    <t>Người phản biện và người phê duyệt</t>
  </si>
  <si>
    <t>Document Code</t>
  </si>
  <si>
    <t>Issue Date</t>
  </si>
  <si>
    <t>Version</t>
  </si>
  <si>
    <t>Phiên bản v1.0</t>
  </si>
  <si>
    <t>Record of change</t>
  </si>
  <si>
    <t xml:space="preserve">Ghi lại các thay đổi </t>
  </si>
  <si>
    <t>Effective Date</t>
  </si>
  <si>
    <t>Change Item</t>
  </si>
  <si>
    <t>*A,D,M</t>
  </si>
  <si>
    <t>Change description</t>
  </si>
  <si>
    <t>Reference</t>
  </si>
  <si>
    <t>1.0</t>
  </si>
  <si>
    <t>Ngày hiệu lực</t>
  </si>
  <si>
    <t>Phiên bản</t>
  </si>
  <si>
    <t>Thay đổi hạng mục</t>
  </si>
  <si>
    <t>Add: Thêm</t>
  </si>
  <si>
    <t>Delete:Xóa</t>
  </si>
  <si>
    <t>Modify: Sửa</t>
  </si>
  <si>
    <t>Group:</t>
  </si>
  <si>
    <t>Chin-Su</t>
  </si>
  <si>
    <t>MEMBER</t>
  </si>
  <si>
    <t>STT</t>
  </si>
  <si>
    <t>Tên thành viên</t>
  </si>
  <si>
    <t>Mã SV</t>
  </si>
  <si>
    <t>Nhiệm vụ</t>
  </si>
  <si>
    <t>Nguyễn Hữu Đức</t>
  </si>
  <si>
    <t>Leader, Dev</t>
  </si>
  <si>
    <t>Trần Quốc Bảo</t>
  </si>
  <si>
    <t>Dev,Tester</t>
  </si>
  <si>
    <t>Hoàng Quốc Việt</t>
  </si>
  <si>
    <t>Dev</t>
  </si>
  <si>
    <t>Requirement Level 1
Yêu cầu cấp 1</t>
  </si>
  <si>
    <t>Requirement Level 2
Yêu cầu cấp 2</t>
  </si>
  <si>
    <t>Requirement Level 3
Yêu cầu cấp 3</t>
  </si>
  <si>
    <t>TC_ID
Mã TC</t>
  </si>
  <si>
    <t>Test case description
Mô tả TC</t>
  </si>
  <si>
    <t>Test Type
Kiểu TC</t>
  </si>
  <si>
    <t>Note</t>
  </si>
  <si>
    <t>Đăng nhập</t>
  </si>
  <si>
    <t>Kiểm tra đăng nhập trang</t>
  </si>
  <si>
    <t>Login_01</t>
  </si>
  <si>
    <t>Kiểm tra màn hình đăng nhập sẽ xuất hiện sau khi nhấp vào liên kết đăng nhập hoặc nút đăng nhập.</t>
  </si>
  <si>
    <t>GUI</t>
  </si>
  <si>
    <t>Login_02</t>
  </si>
  <si>
    <t xml:space="preserve">Kiểm tra tất cả các yếu tố và trường liên quan đến đăng nhập có trên trang đăng nhập.
</t>
  </si>
  <si>
    <t>Login_03</t>
  </si>
  <si>
    <t xml:space="preserve">Kiểm tra sự liên kết của các phần tử hiển thị trên màn hình đăng nhập phải tương thích trên nhiều trình duyệt.
</t>
  </si>
  <si>
    <t>Login_04</t>
  </si>
  <si>
    <t xml:space="preserve">Kiểm tra rằng kích thước, màu sắc và giao diện người dùng của các phần tử khác nhau phải khớp với thông số kỹ thuật.
</t>
  </si>
  <si>
    <t>Login_05</t>
  </si>
  <si>
    <t xml:space="preserve">Kiểm tra rằng trang đăng nhập của ứng dụng có responsive và căn chỉnh phù hợp trên các thiết bị và độ phân giải màn hình khác nhau.
</t>
  </si>
  <si>
    <t>Login_06</t>
  </si>
  <si>
    <t>Kiểm tra tiêu đề trang đăng nhập.</t>
  </si>
  <si>
    <t>Login_07</t>
  </si>
  <si>
    <t>Sau khi trang đăng nhập của người dùng được mở, theo mặc định thì con trỏ sẽ nằm trong hộp địa chỉ email (focus chuột vào input đầu tiên)</t>
  </si>
  <si>
    <t>Kiểm tra chức năng đăng nhập</t>
  </si>
  <si>
    <t>Success</t>
  </si>
  <si>
    <t>Login_08</t>
  </si>
  <si>
    <t>Kiểm tra rằng người dùng sẽ có thể đăng nhập thành công với tài khoản có tồn tại và đang hoạt động trong hệ thống</t>
  </si>
  <si>
    <t>FUNCTION</t>
  </si>
  <si>
    <t>Login_09</t>
  </si>
  <si>
    <t xml:space="preserve">Kiểm tra rằng đăng nhập không thành công với tài khoản không hoạt động (Expired) </t>
  </si>
  <si>
    <t>Login_10</t>
  </si>
  <si>
    <t>Kiểm tra hiển thị đúng trang theo đúng phân quyền role của người dùng đó sau khi đăng nhập bằng thông tin đăng nhập chính xác.</t>
  </si>
  <si>
    <t>Login_11</t>
  </si>
  <si>
    <t xml:space="preserve">Kiểm tra rằng người dùng có thể truy cập tất cả các điều khiển và phần tử bằng cách nhấn phím Tab từ bàn phím.
</t>
  </si>
  <si>
    <t>Login_12</t>
  </si>
  <si>
    <t xml:space="preserve">Kiểm tra rằng người dùng có thể đăng nhập bằng cách nhập thông tin đăng nhập hợp lệ và nhấn phím Enter.
</t>
  </si>
  <si>
    <t>Login_13</t>
  </si>
  <si>
    <t xml:space="preserve">Kiểm tra rằng người dùng có thể đăng nhập bằng cách nhập thông tin đăng nhập hợp lệ và nhấp vào nút Đăng nhập.
</t>
  </si>
  <si>
    <t>Login_14</t>
  </si>
  <si>
    <t xml:space="preserve">Kiểm tra rằng mật khẩu đã nhập phải ở dạng mã hóa (****).
</t>
  </si>
  <si>
    <t>Login_15</t>
  </si>
  <si>
    <t xml:space="preserve">Kiểm tra xem biểu tượng con mắt có được thêm vào trường mật khẩu hay không.
</t>
  </si>
  <si>
    <t>Login_16</t>
  </si>
  <si>
    <t xml:space="preserve">Kiểm tra rằng người dùng có thể xem mật khẩu bằng cách nhấp vào biểu tượng con mắt.
</t>
  </si>
  <si>
    <t>Login_17</t>
  </si>
  <si>
    <t>Kiểm tra khoảng cách dòng được thêm vào mật khẩu hay không .</t>
  </si>
  <si>
    <t>Login_18</t>
  </si>
  <si>
    <t xml:space="preserve">Kiểm tra thông báo lỗi sẽ hiển thị sau khi nhập địa chỉ email và nhập sai trường mật khẩu.
</t>
  </si>
  <si>
    <t>Login_19</t>
  </si>
  <si>
    <t xml:space="preserve">Kiểm tra thông báo lỗi sẽ hiển thị sau khi nhập mật khẩu và nhập sai trường email.
</t>
  </si>
  <si>
    <t>Login_20</t>
  </si>
  <si>
    <t xml:space="preserve">Kiểm tra thông báo lỗi sẽ hiển thị sau khi nhập thông tin đăng nhập không hợp lệ.
</t>
  </si>
  <si>
    <t>Login_21</t>
  </si>
  <si>
    <t xml:space="preserve">Kiểm tra thông báo lỗi sẽ hiển thị sau khi nhập định dạng email không hợp lệ.
</t>
  </si>
  <si>
    <t>Login_22</t>
  </si>
  <si>
    <t xml:space="preserve">Kiểm tra thông báo lỗi được hiển thị cho định dạng email không hợp lệ có đúng không.
</t>
  </si>
  <si>
    <t>Login_23</t>
  </si>
  <si>
    <t xml:space="preserve">Kiểm tra ngữ pháp thông báo lỗi hiển thị phải đúng.
</t>
  </si>
  <si>
    <t>Login_24</t>
  </si>
  <si>
    <t xml:space="preserve">Kiểm tra thông báo lỗi hiển thị có đúng chính tả không.
</t>
  </si>
  <si>
    <t>Login_25</t>
  </si>
  <si>
    <t xml:space="preserve">Kiểm tra khoảng thời gian chờ của phiên đăng nhập. Vì khi đã đăng nhập thì người dùng không thể lưu session login mãi được.
</t>
  </si>
  <si>
    <t>Login_26</t>
  </si>
  <si>
    <t xml:space="preserve">Kiểm tra rằng người dùng đã đăng nhập không đăng xuất bằng cách nhấp vào nút quay lại trên tab trình duyệt.
</t>
  </si>
  <si>
    <t>Login_27</t>
  </si>
  <si>
    <t xml:space="preserve">Kiểm tra đăng nhập của Google để đăng nhập trong cửa sổ riêng tư một cách riêng biệt.
</t>
  </si>
  <si>
    <t>Login_28</t>
  </si>
  <si>
    <t xml:space="preserve">Sau khi đã đăng nhập thành công thì mở Tab mới với cùng domain đó có cần login lại hay không. Hay là nó tự đăng xuất tab trước đó hay không? </t>
  </si>
  <si>
    <t>Login_29</t>
  </si>
  <si>
    <t xml:space="preserve">Đăng nhập cùng 1 account trên 2 trình duyệt khác nhau cùng lúc thì có được không.
</t>
  </si>
  <si>
    <t>Login_30</t>
  </si>
  <si>
    <t>Kiểm tra đăng nhập khi để trống địa chỉ email</t>
  </si>
  <si>
    <t>Login_31</t>
  </si>
  <si>
    <t>Kiểm tra đăng nhập khi nhập khoảng trắng vào địa chỉ email</t>
  </si>
  <si>
    <t>Login_32</t>
  </si>
  <si>
    <t>Kiểm tra khi nhập địa chỉ email &gt; max ký tự cho phép</t>
  </si>
  <si>
    <t>Login_33</t>
  </si>
  <si>
    <t>Kiểm tra đăng nhập khi đăng nhập sai địa chỉ email</t>
  </si>
  <si>
    <t>Login_34</t>
  </si>
  <si>
    <t>Kiểm tra đăng nhập khi nhập sai định dạng email</t>
  </si>
  <si>
    <t>Login_35</t>
  </si>
  <si>
    <t>Kiểm tra đăng nhập khi nhập khoảng trắng vào đầu và cuối địa chỉ email</t>
  </si>
  <si>
    <t>Login_36</t>
  </si>
  <si>
    <t>Kiểm tra chức năng đăng nhập khi nhập khoảng trắng vào d/chi email</t>
  </si>
  <si>
    <t>Login_37</t>
  </si>
  <si>
    <t>Kiểm tra đăng nhập khi để trống mật khẩu</t>
  </si>
  <si>
    <t>Login_38</t>
  </si>
  <si>
    <t>Kiểm tra chức năng đăng nhập thành công với mật khẩu = 6 ký tự</t>
  </si>
  <si>
    <t>Login_39</t>
  </si>
  <si>
    <t>Kiểm tra chức năng đăng nhập thành công với mật khẩu &lt; 6 ký tự</t>
  </si>
  <si>
    <t>Login_40</t>
  </si>
  <si>
    <t xml:space="preserve">Kiểm tra chức năng đăng nhập với mật khẩu quá dài </t>
  </si>
  <si>
    <t>Login_41</t>
  </si>
  <si>
    <t>Kiểm tra chức năng đăng nhập khi mật khẩu chứa khoảng trắng</t>
  </si>
  <si>
    <t>Login_42</t>
  </si>
  <si>
    <t xml:space="preserve">Kiểm tra chức năng đăng nhập khi mật khẩu chứa khoảng trắng đầu và cuối </t>
  </si>
  <si>
    <t>Đăng ký</t>
  </si>
  <si>
    <t>Kiểm tra đăng ký</t>
  </si>
  <si>
    <t>DangKy_01</t>
  </si>
  <si>
    <t xml:space="preserve">Kiểm tra tất cả các lỗi chính tả trên trang Đăng ký.
</t>
  </si>
  <si>
    <t>DangKy_02</t>
  </si>
  <si>
    <t xml:space="preserve">Kiểm tra rằng người dùng có thể điều hướng hoặc truy cập các điều khiển khác nhau bằng cách nhấn phím “Tab” trên bàn phím. Trỏ chuột di chuyển từ trên xuống dưới, từ trái qua phải nếu bấm phím "Tab". Trỏ chuột di chuyển từ phải qua trái, từ dưới lên trên nếu bấm "Shift tab"
</t>
  </si>
  <si>
    <t>DangKy_03</t>
  </si>
  <si>
    <t>Kiểm tra hoạt động của ô input</t>
  </si>
  <si>
    <t>DangKy_04</t>
  </si>
  <si>
    <t xml:space="preserve">Kiểm tra hoạt động của cbb khi chọn </t>
  </si>
  <si>
    <t>DangKy_05</t>
  </si>
  <si>
    <t>Kiểm tra button Đăng ký khi di chuột vào có chuyển màu không</t>
  </si>
  <si>
    <t>DangKy_06</t>
  </si>
  <si>
    <t>Kiểm tra button Quay lại trang khi di chuột vào có chuyển màu không</t>
  </si>
  <si>
    <t>DangKy_07</t>
  </si>
  <si>
    <t>Kiểm tra hoạt động của Click Đăng ký xem có đang hoạt động bình thường không</t>
  </si>
  <si>
    <t>DangKy_08</t>
  </si>
  <si>
    <t>Kiểm tra chức năng đăng ký</t>
  </si>
  <si>
    <t>DangKy_09</t>
  </si>
  <si>
    <t xml:space="preserve">Kiểm tra bằng cách không điền vào input và nhấp vào nút Đăng ký
</t>
  </si>
  <si>
    <t>DangKy_10</t>
  </si>
  <si>
    <t>Kiểm tra đăng ký thành công với tất cả các trường liên quan đến đăng ký có trên mẫu đăng ký.</t>
  </si>
  <si>
    <t>DangKy_11</t>
  </si>
  <si>
    <t>Kiểm tra khi để trống Họ và tên</t>
  </si>
  <si>
    <t>DangKy_12</t>
  </si>
  <si>
    <t>Kiểm tra khi nhập khoảng trắng vào họ và tên</t>
  </si>
  <si>
    <t>DangKy_13</t>
  </si>
  <si>
    <t>Kiểm tra khi nhập ký tự đăc biệt vào họ và tên</t>
  </si>
  <si>
    <t>DangKy_14</t>
  </si>
  <si>
    <t>Kiểm tra khi nhập số vào họ và tên</t>
  </si>
  <si>
    <t>DangKy_15</t>
  </si>
  <si>
    <t>Kiểm tra khi nhập trùng họ và tên với tài khoản đã có sẵn</t>
  </si>
  <si>
    <t>DangKy_16</t>
  </si>
  <si>
    <t>Kiểm tra cắt khoảng trắng đầu cuối (TRIM space) trường Họ và tên</t>
  </si>
  <si>
    <t>DangKy_17</t>
  </si>
  <si>
    <t>Kiểm tra nhập Họ và tên &lt;5 ký tự</t>
  </si>
  <si>
    <t>DangKy_18</t>
  </si>
  <si>
    <t>Kiểm tra nhập Email đã tồn tại</t>
  </si>
  <si>
    <t>DangKy_19</t>
  </si>
  <si>
    <t>Kiểm tra để trống Email</t>
  </si>
  <si>
    <t>DangKy_20</t>
  </si>
  <si>
    <t>Kiểm tra nhập khoảng trắng vào Email</t>
  </si>
  <si>
    <t>DangKy_21</t>
  </si>
  <si>
    <t>Kiểm tra nhập Email không đúng định dạng</t>
  </si>
  <si>
    <t>DangKy_22</t>
  </si>
  <si>
    <t xml:space="preserve">Kiểm tra nhập email &gt; ... ký tự </t>
  </si>
  <si>
    <t>Not Success</t>
  </si>
  <si>
    <t>DangKy_23</t>
  </si>
  <si>
    <t>Kiểm tra khi nhập email không tồn tại</t>
  </si>
  <si>
    <t>DangKy_24</t>
  </si>
  <si>
    <t>Kiểm tra để trống mật khẩu</t>
  </si>
  <si>
    <t>DangKy_25</t>
  </si>
  <si>
    <t>Kiểm tra nhập khoảng trắng vào mật khẩu</t>
  </si>
  <si>
    <t>DangKy_26</t>
  </si>
  <si>
    <t>Kiểm tra nhập mật khẩu &lt; 6 ký tự</t>
  </si>
  <si>
    <t>DangKy_27</t>
  </si>
  <si>
    <t>Kiểm tra nhập mật khẩu hợp lệ</t>
  </si>
  <si>
    <t>DangKy_28</t>
  </si>
  <si>
    <t>Kiểm tra mật khẩu chứa các khoảng cách trắng đầu và cuối mật khẩu</t>
  </si>
  <si>
    <t>DangKy_29</t>
  </si>
  <si>
    <t>Kiểm tra mật khẩu chứa khoảng cách dòng ( ENTER space )</t>
  </si>
  <si>
    <t>DangKy_30</t>
  </si>
  <si>
    <t>Kiểm tra để trống "Nhập lại mật khẩu"</t>
  </si>
  <si>
    <t>DangKy_31</t>
  </si>
  <si>
    <t>Kiểm tra nhập khoảng trắng vào "Nhập lại mật khẩu"</t>
  </si>
  <si>
    <t>DangKy_32</t>
  </si>
  <si>
    <t>Kiểm tra "Nhập lại mật khẩu" chứa các khoảng trắng đầu, giữa, cuối (TRIM space) ( khác mật khẩu )</t>
  </si>
  <si>
    <t>DangKy_33</t>
  </si>
  <si>
    <t>Kiểm tra "Nhập lại mật khẩu" chứa các khoảng trắng (TRIM space) đầu và cuối mật khẩu ( giống mật khẩu )</t>
  </si>
  <si>
    <t>DangKy_34</t>
  </si>
  <si>
    <t>Kiểm tra "Nhập lại mật khẩu" chứa các khoảng cách dòng ( ENTER space )</t>
  </si>
  <si>
    <t>DangKy_35</t>
  </si>
  <si>
    <t>Kiểm tra "Nhập lại mật khẩu" nhập khác "Mật khẩu"</t>
  </si>
  <si>
    <t>DangKy_36</t>
  </si>
  <si>
    <t xml:space="preserve">Kiểm tra mật khẩu do người dùng thêm vào phải được bảo vệ, mã hóa và hiển thị bằng dấu hoa thị (******).
</t>
  </si>
  <si>
    <t>DangKy_37</t>
  </si>
  <si>
    <t xml:space="preserve">Kiểm tra "Nhập lại mật khẩu" do người dùng thêm vào phải được bảo vệ, mã hóa và hiển thị bằng dấu hoa thị (******).
</t>
  </si>
  <si>
    <t>DangKy_38</t>
  </si>
  <si>
    <t xml:space="preserve">Kiểm tra biểu tượng con mắt được thêm vào mật khẩu và xác nhận trường mật khẩu.
</t>
  </si>
  <si>
    <t>DangKy_39</t>
  </si>
  <si>
    <t xml:space="preserve">Kiểm tra bằng cách nhấp vào biểu tượng con mắt, mật khẩu sẽ được hiển thị cho cả hai trường mật khẩu và xác nhận mật khẩu.
</t>
  </si>
  <si>
    <t>DangKy_40</t>
  </si>
  <si>
    <t xml:space="preserve">Kiểm tra ví dụ hoặc dữ liệu ví dụ được hiển thị dưới dạng văn bản hiển thị trong các trường (thuộc tính placeholder). Nó giúp gợi ý cho người dùng đăng ký tài khoản dễ dàng hơn, thân thiện với người dùng
</t>
  </si>
  <si>
    <t>DangKy_41</t>
  </si>
  <si>
    <t xml:space="preserve">Kiểm tra thông tin do người dùng nhập vào không bị xóa khỏi các trường khi người dùng nhập thông tin không hợp lệ và bấm nút "Đăng ký".
</t>
  </si>
  <si>
    <t>DangKy_42</t>
  </si>
  <si>
    <t xml:space="preserve">Kiểm tra rằng xác thực được thêm vào trường email, chỉ những email hợp lệ mới được phép đăng ký thành công.
</t>
  </si>
  <si>
    <t>DangKy_43</t>
  </si>
  <si>
    <t>Kiểm tra người dùng có thể đăng ký thành công bằng cách nhập thực hiện đăng nhập với thông tin hợp lệ sau khi đã đăng ký tài khoản</t>
  </si>
  <si>
    <t>DangKy_44</t>
  </si>
  <si>
    <t xml:space="preserve">Kiểm tra rằng người dùng không được phép đăng ký tài khoản với cùng một email đã đăng ký bằng cách thêm dấu cộng, ví dụ: abc+1@gmail.com.
</t>
  </si>
  <si>
    <t>DangKy_45</t>
  </si>
  <si>
    <t>Kiểm tra không đăng ký được với email đã đăng ký trước đó, đang tồn tại và  hoạt động trong hệ thống</t>
  </si>
  <si>
    <t>DangKy_46</t>
  </si>
  <si>
    <t xml:space="preserve">Kiểm tra rằng người dùng sẽ không thể truy cập ứng dụng, phần mềm hoặc các tính năng không dành cho khách cho đến khi người dùng Kiểm tra email của họ bằng cách nhấp vào liên kết được gửi trong email.
</t>
  </si>
  <si>
    <t>DangKy_47</t>
  </si>
  <si>
    <t>Kiểm tra rằng hiển thị thông báo lỗi nếu không nhập đủ thông tin vào các trường bắt buộc</t>
  </si>
  <si>
    <t>Bán hàng(Client)</t>
  </si>
  <si>
    <t>Kiểm tra chức năng bán hàng(Client)</t>
  </si>
  <si>
    <t>Client_BanHang_01</t>
  </si>
  <si>
    <t>Kiểm tra nút menu Shop hoạt động</t>
  </si>
  <si>
    <t>Client_BanHang_02</t>
  </si>
  <si>
    <t>Kiểm tra click vào sản phẩm</t>
  </si>
  <si>
    <t>Client_BanHang_03</t>
  </si>
  <si>
    <t>Kiểm tra nút “Thêm vào giỏ”</t>
  </si>
  <si>
    <t>Client_BanHang_04</t>
  </si>
  <si>
    <t>Kiểm tra nút “+” trong giỏ</t>
  </si>
  <si>
    <t>Client_BanHang_05</t>
  </si>
  <si>
    <t>Kiểm tra chọn màu sản phẩm</t>
  </si>
  <si>
    <t>Client_BanHang_06</t>
  </si>
  <si>
    <t>Kiểm tra chọn size sản phẩm</t>
  </si>
  <si>
    <t>Client_BanHang_07</t>
  </si>
  <si>
    <t>Kiểm tra chọn giá sản phẩm</t>
  </si>
  <si>
    <t>Client_BanHang_08</t>
  </si>
  <si>
    <t>Kiểm tra tab chi tiết sản phẩm</t>
  </si>
  <si>
    <t>Client_BanHang_09</t>
  </si>
  <si>
    <t>Kiểm tra nút Wishlist</t>
  </si>
  <si>
    <t>Client_BanHang_10</t>
  </si>
  <si>
    <t>Kiểm tra hover sản phẩm</t>
  </si>
  <si>
    <t>Client_BanHang_11</t>
  </si>
  <si>
    <t>Kiểm tra mở giỏ</t>
  </si>
  <si>
    <t>Client_BanHang_12</t>
  </si>
  <si>
    <t>Kiểm tra nút thanh toán</t>
  </si>
  <si>
    <t>Client_BanHang_13</t>
  </si>
  <si>
    <t>Kiểm tra textbox tên</t>
  </si>
  <si>
    <t>Client_BanHang_14</t>
  </si>
  <si>
    <t>Kiểm tra textbox SDT</t>
  </si>
  <si>
    <t>Client_BanHang_15</t>
  </si>
  <si>
    <t>Kiểm tra textbox địa chỉ</t>
  </si>
  <si>
    <t>Client_BanHang_16</t>
  </si>
  <si>
    <t>Kiểm tra textbox email</t>
  </si>
  <si>
    <t>Client_BanHang_17</t>
  </si>
  <si>
    <t>Kiểm tra radio button</t>
  </si>
  <si>
    <t>Client_BanHang_18</t>
  </si>
  <si>
    <t>Client_BanHang_19</t>
  </si>
  <si>
    <t>Kiểm tra textbox coupon</t>
  </si>
  <si>
    <t>Client_BanHang_20</t>
  </si>
  <si>
    <t>Kiểm tra tooltip</t>
  </si>
  <si>
    <t>Client_BanHang_21</t>
  </si>
  <si>
    <t>Kiểm tra checkbox</t>
  </si>
  <si>
    <t>Client_BanHang_22</t>
  </si>
  <si>
    <t>Kiểm tra menu</t>
  </si>
  <si>
    <t>Client_BanHang_23</t>
  </si>
  <si>
    <t>Client_BanHang_24</t>
  </si>
  <si>
    <t>Kiểm tra menu con</t>
  </si>
  <si>
    <t>Client_BanHang_25</t>
  </si>
  <si>
    <t>Kiểm tra icon</t>
  </si>
  <si>
    <t>Client_BanHang_26</t>
  </si>
  <si>
    <t>Kiểm tra dropdown</t>
  </si>
  <si>
    <t>Client_BanHang_27</t>
  </si>
  <si>
    <t>Client_BanHang_28</t>
  </si>
  <si>
    <t>Client_BanHang_29</t>
  </si>
  <si>
    <t>Kiểm tra button</t>
  </si>
  <si>
    <t>Client_BanHang_30</t>
  </si>
  <si>
    <t>Client_BanHang_31</t>
  </si>
  <si>
    <t>Client_BanHang_32</t>
  </si>
  <si>
    <t>Kiểm tra UI</t>
  </si>
  <si>
    <t>Client_BanHang_33</t>
  </si>
  <si>
    <t>Client_BanHang_34</t>
  </si>
  <si>
    <t>Kiểm tra textbox</t>
  </si>
  <si>
    <t>Client_BanHang_35</t>
  </si>
  <si>
    <t>Client_BanHang_36</t>
  </si>
  <si>
    <t>Client_BanHang_37</t>
  </si>
  <si>
    <t>Client_BanHang_38</t>
  </si>
  <si>
    <t>Client_BanHang_39</t>
  </si>
  <si>
    <t>Kiểm tra button mở giỏ hàng</t>
  </si>
  <si>
    <t>Client_BanHang_40</t>
  </si>
  <si>
    <t>Client_BanHang_41</t>
  </si>
  <si>
    <t>Client_BanHang_42</t>
  </si>
  <si>
    <t>Client_BanHang_43</t>
  </si>
  <si>
    <t>Client_BanHang_44</t>
  </si>
  <si>
    <t>Client_BanHang_45</t>
  </si>
  <si>
    <t>Client_BanHang_46</t>
  </si>
  <si>
    <t>Client_BanHang_47</t>
  </si>
  <si>
    <t>Kiểm tra chức năng Thêm+Cập nhật sản phẩm vào giỏ hàng</t>
  </si>
  <si>
    <t>Client_BanHang_48</t>
  </si>
  <si>
    <t xml:space="preserve">Thêm sản phẩm vào giỏ hàng khi chọn số lượng hợp lệ
</t>
  </si>
  <si>
    <t>Client_BanHang_49</t>
  </si>
  <si>
    <t xml:space="preserve">Thêm sản phẩm vào giỏ hàng khi nhập số lượng &gt; số lượng còn trong kho
</t>
  </si>
  <si>
    <t>Client_BanHang_50</t>
  </si>
  <si>
    <t>Thêm sản phẩm vào giỏ hàng khi click "-" số lượng sản phẩm = 0</t>
  </si>
  <si>
    <t>Client_BanHang_51</t>
  </si>
  <si>
    <t xml:space="preserve">Thêm sản phẩm vào giỏ hàng khi nhập số lượng = 0 ( Nhập từ bàn phím )
</t>
  </si>
  <si>
    <t>Client_BanHang_52</t>
  </si>
  <si>
    <t xml:space="preserve">Thêm sản phẩm vào giỏ hàng khi nhập số lượng &lt; 0 ( Nhập từ bàn phím )
</t>
  </si>
  <si>
    <t>Client_BanHang_53</t>
  </si>
  <si>
    <t>Thêm sản phẩm vào giỏ hàng khi click "-" số lượng sản phẩm &lt; 0</t>
  </si>
  <si>
    <t>Client_BanHang_54</t>
  </si>
  <si>
    <t xml:space="preserve">Thêm sản phẩm vào giỏ hàng khi nhập số lượng là chữ cái
</t>
  </si>
  <si>
    <t>Client_BanHang_55</t>
  </si>
  <si>
    <t xml:space="preserve">Thêm sản phẩm vào giỏ hàng khi nhập số lượng là ký tự đặc biệt
</t>
  </si>
  <si>
    <t>Client_BanHang_56</t>
  </si>
  <si>
    <t xml:space="preserve">Thêm sản phẩm vào giỏ hàng khi để trống số lượng
</t>
  </si>
  <si>
    <t>Client_BanHang_57</t>
  </si>
  <si>
    <t xml:space="preserve">Thêm sản phẩm vào giỏ hàng khi nhập số lượng sản phẩm là khoảng trắng
</t>
  </si>
  <si>
    <t>Client_BanHang_58</t>
  </si>
  <si>
    <t xml:space="preserve">Thêm sản phẩm vào giỏ hàng khi nhập số lượng là số và có chứa khoảng trắng thừa ở đầu và cuối
</t>
  </si>
  <si>
    <t>Client_BanHang_59</t>
  </si>
  <si>
    <t xml:space="preserve">Thêm sản phẩm trùng với sản phẩm đã có sẵn trong giỏ hàng ( cộng dồn sản phẩm ) </t>
  </si>
  <si>
    <t>Client_BanHang_60</t>
  </si>
  <si>
    <t>Thêm sản phẩm với khi thêm size và số lượng sản phẩm vào giỏ hàng</t>
  </si>
  <si>
    <t>Client_BanHang_61</t>
  </si>
  <si>
    <t>Thêm sản phẩm vào giỏ hàng khi thêm cùng một sản phẩm và khác size</t>
  </si>
  <si>
    <t>Client_BanHang_62</t>
  </si>
  <si>
    <t>Chọn tất cả sản phẩm để đặt hàng
(khi giá trị của cả giỏ hàng &lt; xxx)</t>
  </si>
  <si>
    <t>Client_BanHang_63</t>
  </si>
  <si>
    <t>Sử dụng click check box chọn 1 sản phẩm để đặt hàng</t>
  </si>
  <si>
    <t>Client_BanHang_64</t>
  </si>
  <si>
    <t>Chọn nhiều sản phẩm để đặt hàng</t>
  </si>
  <si>
    <t>Client_BanHang_65</t>
  </si>
  <si>
    <t>Sửa số lượng của sản phẩm trong giỏ hàng là 0</t>
  </si>
  <si>
    <t>Client_BanHang_66</t>
  </si>
  <si>
    <t>Sửa số lượng của sản phẩm trong giỏ hàng là ký tự đặc biệt</t>
  </si>
  <si>
    <t>Client_BanHang_67</t>
  </si>
  <si>
    <t>Sửa số lượng của sản phẩm trong giỏ hàng là chữ cái</t>
  </si>
  <si>
    <t>Client_BanHang_68</t>
  </si>
  <si>
    <t>Sửa số lượng của sản phẩm trong giỏ hàng là khoảng trắng</t>
  </si>
  <si>
    <t>Client_BanHang_69</t>
  </si>
  <si>
    <t>Sửa số lượng của sản phẩm &lt; 0</t>
  </si>
  <si>
    <t>Client_BanHang_70</t>
  </si>
  <si>
    <t>Sửa số lượng của sản phẩm trong giỏ hàng &gt; số lượng sản phẩm của cửa hàng</t>
  </si>
  <si>
    <t>Client_BanHang_71</t>
  </si>
  <si>
    <t>Sửa số lượng của sản phẩm khi click "-" đến 0</t>
  </si>
  <si>
    <t>Client_BanHang_72</t>
  </si>
  <si>
    <t>Kiểm tra sản phẩm, số lượng, tổng tiền khi chọn tất cả sản phẩm trong giỏ hàng và xoá sản phẩm khỏi giỏ hàng trước khi xác nhận thanh toán
(click icon btn xoá)</t>
  </si>
  <si>
    <t>Client_BanHang_73</t>
  </si>
  <si>
    <t>Kiểm tra sản phẩm, số lượng, tổng tiền khi chọn tất cả sản phẩm trong giỏ hàng và xoá sản phẩm khỏi giỏ hàng trước khi xác nhận thanh toán
(click icon "-" số lượng đến 0)</t>
  </si>
  <si>
    <t>Client_BanHang_74</t>
  </si>
  <si>
    <t xml:space="preserve">Kiểm tra thêm sản phẩm vào giỏ hàng khi đã đăng nhập, khi tắt trình duyệt và truy cập lại, sản phẩm có được lưu trong giỏ hàng không </t>
  </si>
  <si>
    <t>Client_BanHang_75</t>
  </si>
  <si>
    <t>Thay đổi số lượng sản phẩm trong giỏ</t>
  </si>
  <si>
    <t>Client_BanHang_76</t>
  </si>
  <si>
    <t>Kiểm tra chức năng cập nhật kích cỡ sản phẩm đã thêm vào giỏ hàng</t>
  </si>
  <si>
    <t>Kiểm tra chức năng Thanh toán+Đặt hàng</t>
  </si>
  <si>
    <t>Client_BanHang_77</t>
  </si>
  <si>
    <t>Xác nhận đặt hàng khi chọn sản phẩm và click button "Thanh toán" 
và để trống tất cả thông tin</t>
  </si>
  <si>
    <t>Client_BanHang_78</t>
  </si>
  <si>
    <t>Kiểm tra thay đổi địa chỉ của khách hàng khi đặt hàng</t>
  </si>
  <si>
    <t>Client_BanHang_79</t>
  </si>
  <si>
    <t>Xác nhận đặt hàng khi chọn sản phẩm và click button "Thanh toán" 
và để trống họ tên người nhận</t>
  </si>
  <si>
    <t>Client_BanHang_80</t>
  </si>
  <si>
    <t>Xác nhận đặt hàng khi chọn sản phẩm và click button "Thanh toán" 
và nhập họ tên người nhận &gt; max ký tự cho phép</t>
  </si>
  <si>
    <t>Client_BanHang_81</t>
  </si>
  <si>
    <t>Xác nhận đặt hàng khi chọn sản phẩm và click button "Thanh toán" 
(thanh toán khi nhận hàng)
Khi nhập tất cả các thông tin bắt buộc</t>
  </si>
  <si>
    <t>Client_BanHang_82</t>
  </si>
  <si>
    <t>Xác nhận đặt hàng khi chọn sản phẩm và click button "Thanh toán" 
(thanh toán ngay)
Khi nhập tất cả các thông tin bắt buộc</t>
  </si>
  <si>
    <t>Client_BanHang_83</t>
  </si>
  <si>
    <t>Xác nhận đặt hàng khi chọn sản phẩm và click button "Thanh toán" 
và nhập khoảng trắng vào họ tên người nhận</t>
  </si>
  <si>
    <t>Client_BanHang_84</t>
  </si>
  <si>
    <t>Xác nhận đặt hàng khi chọn sản phẩm và click button "Thanh toán" 
và nhập ký tự đặc biệt vào họ tên người nhận</t>
  </si>
  <si>
    <t>Client_BanHang_85</t>
  </si>
  <si>
    <t>Xác nhận đặt hàng khi chọn sản phẩm và click button "Thanh toán" 
và nhập số vào họ tên người nhận</t>
  </si>
  <si>
    <t>Client_BanHang_86</t>
  </si>
  <si>
    <t>Xác nhận đặt hàng khi chọn sản phẩm và click button "Thanh toán" 
và nhập trùng họ tên người nhận</t>
  </si>
  <si>
    <t>Client_BanHang_87</t>
  </si>
  <si>
    <t>Xác nhận đặt hàng khi chọn sản phẩm và click button "Thanh toán" 
và để trống số điện thoại</t>
  </si>
  <si>
    <t>Client_BanHang_88</t>
  </si>
  <si>
    <t>Xác nhận đặt hàng khi chọn sản phẩm và click button "Thanh toán" 
và nhập ký tự đặc biệt vào số điện thoại</t>
  </si>
  <si>
    <t>Client_BanHang_89</t>
  </si>
  <si>
    <t>Xác nhận đặt hàng khi chọn sản phẩm và click button "Thanh toán" 
và nhập chữ vào số điện thoại</t>
  </si>
  <si>
    <t>Client_BanHang_90</t>
  </si>
  <si>
    <t>Xác nhận đặt hàng khi chọn sản phẩm và click button "Thanh toán" 
và nhập số điện thoại &gt; 10 số</t>
  </si>
  <si>
    <t>Client_BanHang_91</t>
  </si>
  <si>
    <t>Xác nhận đặt hàng khi chọn sản phẩm và click button "Thanh toán" 
và nhập số điện thoại &lt; 10 số</t>
  </si>
  <si>
    <t>Client_BanHang_92</t>
  </si>
  <si>
    <t>Xác nhận đặt hàng khi chọn sản phẩm và click button "Thanh toán" 
và nhập khoảng trắng vào số điện thoại</t>
  </si>
  <si>
    <t>Client_BanHang_93</t>
  </si>
  <si>
    <t>Xác nhận đặt hàng khi chọn sản phẩm và click button "Thanh toán" 
và số điện thoại chứa khoảng trắng đầu và cuối</t>
  </si>
  <si>
    <t>Client_BanHang_94</t>
  </si>
  <si>
    <t>Xác nhận đặt hàng khi chọn sản phẩm và click button "Thanh toán" 
và để trống địa chỉ</t>
  </si>
  <si>
    <t>Client_BanHang_95</t>
  </si>
  <si>
    <t>Xác nhận đặt hàng khi chọn sản phẩm và Click "Thanh toán" 
và nhập địa chỉ cụ thể là ký tự đặc biệt</t>
  </si>
  <si>
    <t>Client_BanHang_96</t>
  </si>
  <si>
    <t>Xác nhận đặt hàng khi chọn sản phẩm và Click "Thanh toán" 
và nhập địa chỉ cụ thể chứa khoảng trắng đầu và cuối</t>
  </si>
  <si>
    <t>Client_BanHang_97</t>
  </si>
  <si>
    <t>Xác nhận đặt hàng khi chọn sản phẩm và Click "Thanh toán" 
và để trống ghi chú</t>
  </si>
  <si>
    <t>Client_BanHang_98</t>
  </si>
  <si>
    <t xml:space="preserve">Kiểm tra chức năng thanh toán khi nhận hàng thành công </t>
  </si>
  <si>
    <t>Client_BanHang_99</t>
  </si>
  <si>
    <t>Kiểm tra chức năng thanh toán ngay thành công</t>
  </si>
  <si>
    <t>Client_BanHang_100</t>
  </si>
  <si>
    <t>Kiểm tra chức năng mua ngay khi nhập số lượng hợp lệ</t>
  </si>
  <si>
    <t>Client_BanHang_101</t>
  </si>
  <si>
    <t>Kiểm tra chức năng mua ngay khi chọn sản phẩm và mua số lượng mặc định</t>
  </si>
  <si>
    <t>Client_BanHang_102</t>
  </si>
  <si>
    <t>Kiểm tra chức năng mua ngay khi chọn sản phẩm và nhập số lượng là chữ cái</t>
  </si>
  <si>
    <t>Client_BanHang_103</t>
  </si>
  <si>
    <t>Kiểm tra chức năng mua ngay khi chọn sản phẩm và nhập số lượng chứa chữ cái và số</t>
  </si>
  <si>
    <t>Client_BanHang_104</t>
  </si>
  <si>
    <t>Kiểm tra chức năng mua ngay khi chọn sản phẩm và nhập số lượng là ký tự đặc biệt</t>
  </si>
  <si>
    <t>Client_BanHang_105</t>
  </si>
  <si>
    <t>Kiểm tra chức năng mua ngay khi chọn sản phẩm và nhập số lượng chứa ký tự đặc biệt</t>
  </si>
  <si>
    <t>Client_BanHang_106</t>
  </si>
  <si>
    <t>Kiểm tra chức năng mua ngay khi chọn sản phẩm và nhập số lượng là khoảng trắng</t>
  </si>
  <si>
    <t>Client_BanHang_107</t>
  </si>
  <si>
    <t>Kiểm tra chức năng mua ngay khi chọn sản phẩm và nhập số lượng là số nhưng chứa khoảng trắng thừa ở đầu và cuối</t>
  </si>
  <si>
    <t>Client_BanHang_108</t>
  </si>
  <si>
    <t>Kiểm tra chức năng mua ngay khi nhập số lượng là 0</t>
  </si>
  <si>
    <t>Client_BanHang_109</t>
  </si>
  <si>
    <t>Kiểm tra chức năng mua ngay khi nhập số lượng &lt; 0</t>
  </si>
  <si>
    <t>Client_BanHang_110</t>
  </si>
  <si>
    <t>Kiểm tra chức năng mua ngay khi nhập số lượng nhiều hơn số lượng sản phẩm tồn kho</t>
  </si>
  <si>
    <t>Client_BanHang_111</t>
  </si>
  <si>
    <t>Kiểm tra chức năng mua ngay khi click chọn tất cả, giảm số lượng sản phẩm = 0 ( nhập từ bàn phím )</t>
  </si>
  <si>
    <t>Client_BanHang_112</t>
  </si>
  <si>
    <t>Kiểm tra giá sản phẩm ( đã áp dụng giảm giá ) tại trang giỏ hàng và số tiền giảm giá khi thanh toán</t>
  </si>
  <si>
    <t>Client_BanHang_113</t>
  </si>
  <si>
    <t>Kiểm tra chức năng đặt hàng khi chọn sản phẩm ở giỏ hàng và nhập số lượng rất lớn</t>
  </si>
  <si>
    <t>Client_BanHang_114</t>
  </si>
  <si>
    <t xml:space="preserve">Kiểm tra số tiền của sản phẩm được giảm giá khi mua nhanh </t>
  </si>
  <si>
    <t>Client_BanHang_115</t>
  </si>
  <si>
    <t>Kiểm tra chức năng thêm nhanh địa chỉ nhận hàng khi nhập địa chỉ cụ thể toàn là ký tự đặc biệt</t>
  </si>
  <si>
    <t>Client_BanHang_116</t>
  </si>
  <si>
    <t>Kiểm tra chức năng thêm nhanh địa chỉ trong màn checkout khi để trống tên người nhận</t>
  </si>
  <si>
    <t>Client_BanHang_117</t>
  </si>
  <si>
    <t xml:space="preserve">Kiểm tra chức năng thiết lập địa chỉ mặc định </t>
  </si>
  <si>
    <t>Client_BanHang_118</t>
  </si>
  <si>
    <t>Kiểm tra thêm nhiều sản phẩm vào giỏ hàng</t>
  </si>
  <si>
    <t>Client_BanHang_119</t>
  </si>
  <si>
    <t>Kiểm tra thêm sản phẩm vượt số lượng tồn kho</t>
  </si>
  <si>
    <t>Client_BanHang_120</t>
  </si>
  <si>
    <t>Kiểm tra xóa sản phẩm đã thêm</t>
  </si>
  <si>
    <t>Client_BanHang_121</t>
  </si>
  <si>
    <t>Kiểm tra thêm SP khi chưa login</t>
  </si>
  <si>
    <t>Client_BanHang_122</t>
  </si>
  <si>
    <t>Thanh toán đơn hàng 1 sản phẩm</t>
  </si>
  <si>
    <t>Client_BanHang_123</t>
  </si>
  <si>
    <t>Thanh toán đơn hàng nhiều sản phẩm</t>
  </si>
  <si>
    <t>Client_BanHang_124</t>
  </si>
  <si>
    <t>Kiểm tra áp dụng coupon phần trăm</t>
  </si>
  <si>
    <t>Client_BanHang_125</t>
  </si>
  <si>
    <t>Kiểm tra áp dụng coupon tiền cố định</t>
  </si>
  <si>
    <t>Client_BanHang_126</t>
  </si>
  <si>
    <t>Kiểm tra thanh toán khi người dùng chưa đăng nhập</t>
  </si>
  <si>
    <t>Client_BanHang_127</t>
  </si>
  <si>
    <t>Kiểm tra thanh toán khi số lượng vượt tồn kho</t>
  </si>
  <si>
    <t>Client_BanHang_128</t>
  </si>
  <si>
    <t>Kiểm tra xóa SP trong giỏ khi chuẩn bị thanh toán</t>
  </si>
  <si>
    <t>Client_BanHang_129</t>
  </si>
  <si>
    <t>Kiểm tra thanh toán nhiều SP với ví điện tử</t>
  </si>
  <si>
    <t>Client_BanHang_130</t>
  </si>
  <si>
    <t>Kiểm tra áp dụng coupon hợp lệ</t>
  </si>
  <si>
    <t>Client_BanHang_131</t>
  </si>
  <si>
    <t>Kiểm tra coupon hết hạn</t>
  </si>
  <si>
    <t>Client_BanHang_132</t>
  </si>
  <si>
    <t>Kiểm tra áp dụng coupon không tồn tại</t>
  </si>
  <si>
    <t>Client_BanHang_133</t>
  </si>
  <si>
    <t>Kiểm tra thanh toán khi số lượng SP = 0</t>
  </si>
  <si>
    <t>Client_BanHang_134</t>
  </si>
  <si>
    <t>Kiểm tra thanh toán SP đã bị ngừng bán</t>
  </si>
  <si>
    <t>Client_BanHang_135</t>
  </si>
  <si>
    <t>Kiểm tra thông tin giao hàng bắt buộc</t>
  </si>
  <si>
    <t>Client_BanHang_136</t>
  </si>
  <si>
    <t>Kiểm tra bắt buộc chọn phương thức</t>
  </si>
  <si>
    <t>Client_BanHang_137</t>
  </si>
  <si>
    <t>Kiểm tra thanh toán nhiều SP với coupon hợp lệ</t>
  </si>
  <si>
    <t>Client_BanHang_138</t>
  </si>
  <si>
    <t>Kiểm tra thanh toán nhiều SP áo phông mùa hèằng chuyển khoản</t>
  </si>
  <si>
    <t>Client_BanHang_139</t>
  </si>
  <si>
    <t>Kiểm tra thanh toán nhiều SP áo phông mùa hèằng ví điện tử</t>
  </si>
  <si>
    <t>Client_BanHang_140</t>
  </si>
  <si>
    <t>Kiểm tra thanh toán SP miễn phí</t>
  </si>
  <si>
    <t>Client_BanHang_141</t>
  </si>
  <si>
    <t>Kiểm tra thanh toán số lượng SP lớn</t>
  </si>
  <si>
    <t>Client_BanHang_142</t>
  </si>
  <si>
    <t>Kiểm tra thêm SP liên tục</t>
  </si>
  <si>
    <t>Client_BanHang_143</t>
  </si>
  <si>
    <t>Kiểm tra tổng tiền cập nhật</t>
  </si>
  <si>
    <t>Client_BanHang_144</t>
  </si>
  <si>
    <t>Kiểm tra chọn size trước thanh toán</t>
  </si>
  <si>
    <t>Client_BanHang_145</t>
  </si>
  <si>
    <t>Kiểm tra chọn màu trước thanh toán</t>
  </si>
  <si>
    <t>Client_BanHang_146</t>
  </si>
  <si>
    <t>Kiểm tra chọn size và màu</t>
  </si>
  <si>
    <t>Client_BanHang_147</t>
  </si>
  <si>
    <t>Kiểm tra thử thanh toán lần lượt Tiền mặt, Chuyển khoản, Ví điện tử</t>
  </si>
  <si>
    <t>Client_BanHang_148</t>
  </si>
  <si>
    <t>Kiểm tra validate thông tin KH</t>
  </si>
  <si>
    <t>Client_BanHang_149</t>
  </si>
  <si>
    <t>Kiểm tra tất cả yếu tố</t>
  </si>
  <si>
    <t>Client_BanHang_150</t>
  </si>
  <si>
    <t>Kiểm tra coupon &gt; tổng tiền</t>
  </si>
  <si>
    <t>Client_BanHang_151</t>
  </si>
  <si>
    <t>Xác nhận tồn kho giảm đúng</t>
  </si>
  <si>
    <t>Client_BanHang_152</t>
  </si>
  <si>
    <t>Kiểm tra khi server lỗi</t>
  </si>
  <si>
    <t>Client_BanHang_153</t>
  </si>
  <si>
    <t>Kiểm tra khi đăng xuất giữa chừng</t>
  </si>
  <si>
    <t>Client_BanHang_154</t>
  </si>
  <si>
    <t>Kiểm tra validate trường hợp tên/địa chỉ quá dài</t>
  </si>
  <si>
    <t>Client_BanHang_155</t>
  </si>
  <si>
    <t>Kiểm tra validate ký tự đặc biệt</t>
  </si>
  <si>
    <t>Client_BanHang_156</t>
  </si>
  <si>
    <t>Kiểm tra thanh toán sau xóa cache</t>
  </si>
  <si>
    <t>Client_BanHang_157</t>
  </si>
  <si>
    <t>Kiểm tra khi QR MB Bank lỗi</t>
  </si>
  <si>
    <t>Client_BanHang_158</t>
  </si>
  <si>
    <t>Kiểm tra coupon áp dụng với số lượng SP lớn</t>
  </si>
  <si>
    <t>Client_BanHang_159</t>
  </si>
  <si>
    <t>Kiểm tra nhiều SP áo phông trắngùng lúc</t>
  </si>
  <si>
    <t>Client_BanHang_160</t>
  </si>
  <si>
    <t>Kiểm tra áp dụng nhiều coupon cùng lúc</t>
  </si>
  <si>
    <t>Client_BanHang_161</t>
  </si>
  <si>
    <t>Kiểm tra thêm SP áo phông trắngùng loại nhiều lần</t>
  </si>
  <si>
    <t>Client_BanHang_162</t>
  </si>
  <si>
    <t>Kiểm tra cập nhật số lượng sau khi thêm</t>
  </si>
  <si>
    <t>Client_BanHang_163</t>
  </si>
  <si>
    <t>Kiểm tra xóa nhiều SP</t>
  </si>
  <si>
    <t>Client_BanHang_164</t>
  </si>
  <si>
    <t>Kiểm tra thanh toán SP hết hàng</t>
  </si>
  <si>
    <t>Client_BanHang_165</t>
  </si>
  <si>
    <t>Kiểm tra thanh toán khi SP áo phông mùa hèị xóa</t>
  </si>
  <si>
    <t>Client_BanHang_166</t>
  </si>
  <si>
    <t>Kiểm tra đúng size, màu</t>
  </si>
  <si>
    <t>Client_BanHang_167</t>
  </si>
  <si>
    <t>Kiểm tra tổng tiền và tồn kho</t>
  </si>
  <si>
    <t>Client_BanHang_168</t>
  </si>
  <si>
    <t>Kiểm tra khi chọn phương thức không hợp lệ</t>
  </si>
  <si>
    <t>Client_BanHang_169</t>
  </si>
  <si>
    <t>Kiểm tra email sau thanh toán</t>
  </si>
  <si>
    <t>Client_BanHang_170</t>
  </si>
  <si>
    <t>Kiểm tra tổng tiền, tồn kho</t>
  </si>
  <si>
    <t>Client_BanHang_171</t>
  </si>
  <si>
    <t>Kiểm tra dữ liệu giỏ hàng giữ nguyên</t>
  </si>
  <si>
    <t>Client_BanHang_172</t>
  </si>
  <si>
    <t>Kiểm tra xử lý khi mạng chậm</t>
  </si>
  <si>
    <t>Client_BanHang_173</t>
  </si>
  <si>
    <t>Kiểm tra coupon không áp dụng SP này</t>
  </si>
  <si>
    <t>Client_BanHang_174</t>
  </si>
  <si>
    <t>Kiểm tra kết hợp size và coupon</t>
  </si>
  <si>
    <t>Client_BanHang_175</t>
  </si>
  <si>
    <t>Kiểm tra kết hợp màu và coupon</t>
  </si>
  <si>
    <t>Client_BanHang_176</t>
  </si>
  <si>
    <t>Kiểm tra thanh toán số lượng max</t>
  </si>
  <si>
    <t>Client_BanHang_177</t>
  </si>
  <si>
    <t>Kiểm tra khi tồn kho thay đổi</t>
  </si>
  <si>
    <t>Client_BanHang_178</t>
  </si>
  <si>
    <t>Kiểm tra coupon hết hạn trên nhiều SP</t>
  </si>
  <si>
    <t>Client_BanHang_179</t>
  </si>
  <si>
    <t>Kiểm tra nhập coupon nhiều lần</t>
  </si>
  <si>
    <t>Client_BanHang_180</t>
  </si>
  <si>
    <t>Kiểm tra kết hợp coupon và phương thức</t>
  </si>
  <si>
    <t>Client_BanHang_181</t>
  </si>
  <si>
    <t>Kiểm tra tổng tiền nhiều SP</t>
  </si>
  <si>
    <t>Client_BanHang_182</t>
  </si>
  <si>
    <t>Kiểm tra nhập trùng thông tin</t>
  </si>
  <si>
    <t>Client_BanHang_183</t>
  </si>
  <si>
    <t>Kiểm tra validate SDT, email</t>
  </si>
  <si>
    <t>Client_BanHang_184</t>
  </si>
  <si>
    <t>Kiểm tra kết hợp đầy đủ</t>
  </si>
  <si>
    <t>Client_BanHang_185</t>
  </si>
  <si>
    <t>Kiểm tra kết hợp nhiều coupon</t>
  </si>
  <si>
    <t>Client_BanHang_186</t>
  </si>
  <si>
    <t>Kiểm tra tổng tiền giảm + QR</t>
  </si>
  <si>
    <t>Client_BanHang_187</t>
  </si>
  <si>
    <t>Client_BanHang_188</t>
  </si>
  <si>
    <t>Kiểm tra validate địa chỉ dài</t>
  </si>
  <si>
    <t>Client_BanHang_189</t>
  </si>
  <si>
    <t>Kiểm tra validate tên KH</t>
  </si>
  <si>
    <t>Client_BanHang_190</t>
  </si>
  <si>
    <t>Kiểm tra giỏ hàng giữ nguyên sau refresh</t>
  </si>
  <si>
    <t>Client_BanHang_191</t>
  </si>
  <si>
    <t>Kiểm tra khi logout</t>
  </si>
  <si>
    <t>Client_BanHang_192</t>
  </si>
  <si>
    <t>Client_BanHang_193</t>
  </si>
  <si>
    <t>Kiểm tra SL=0</t>
  </si>
  <si>
    <t>Client_BanHang_194</t>
  </si>
  <si>
    <t>Kiểm tra tổng tiền giảm với SL max</t>
  </si>
  <si>
    <t>Client_BanHang_195</t>
  </si>
  <si>
    <t>Kiểm tra tổng tiền và hiển thị size</t>
  </si>
  <si>
    <t>Client_BanHang_196</t>
  </si>
  <si>
    <t>Kiểm tra tổng tiền và hiển thị màu</t>
  </si>
  <si>
    <t>Client_BanHang_197</t>
  </si>
  <si>
    <t>Kiểm tra QR đúng</t>
  </si>
  <si>
    <t>Client_BanHang_198</t>
  </si>
  <si>
    <t>Client_BanHang_199</t>
  </si>
  <si>
    <t>Client_BanHang_200</t>
  </si>
  <si>
    <t>Client_BanHang_201</t>
  </si>
  <si>
    <t>Kiểm tra logout khi coupon</t>
  </si>
  <si>
    <t>Client_BanHang_202</t>
  </si>
  <si>
    <t>Client_BanHang_203</t>
  </si>
  <si>
    <t>Kiểm tra SL=0 với coupon</t>
  </si>
  <si>
    <t>Client_BanHang_204</t>
  </si>
  <si>
    <t>Client_BanHang_205</t>
  </si>
  <si>
    <t>Client_BanHang_206</t>
  </si>
  <si>
    <t>Client_BanHang_207</t>
  </si>
  <si>
    <t>Client_BanHang_208</t>
  </si>
  <si>
    <t>Kiểm tra tổng tiền giảm lớn</t>
  </si>
  <si>
    <t>Client_BanHang_209</t>
  </si>
  <si>
    <t>Kiểm tra giảm giá vượt tổng tiền</t>
  </si>
  <si>
    <t>Client_BanHang_210</t>
  </si>
  <si>
    <t>Kiểm tra validate địa chỉ</t>
  </si>
  <si>
    <t>Client_BanHang_211</t>
  </si>
  <si>
    <t>Kiểm tra validate tên</t>
  </si>
  <si>
    <t>Client_BanHang_212</t>
  </si>
  <si>
    <t>Kiểm tra validate SDT</t>
  </si>
  <si>
    <t>Client_BanHang_213</t>
  </si>
  <si>
    <t>Kiểm tra validate email</t>
  </si>
  <si>
    <t>Client_BanHang_214</t>
  </si>
  <si>
    <t>Client_BanHang_215</t>
  </si>
  <si>
    <t>Client_BanHang_216</t>
  </si>
  <si>
    <t>Kiểm tra validate tên/địa chỉ</t>
  </si>
  <si>
    <t>Client_BanHang_217</t>
  </si>
  <si>
    <t>Kiểm tra tên/địa chỉ unicode</t>
  </si>
  <si>
    <t>Client_BanHang_218</t>
  </si>
  <si>
    <t>Kiểm tra tổng tiền</t>
  </si>
  <si>
    <t>Client_BanHang_219</t>
  </si>
  <si>
    <t>Kiểm tra tổng tiền giảm</t>
  </si>
  <si>
    <t>Client_BanHang_220</t>
  </si>
  <si>
    <t>Kiểm tra dữ liệu giữ nguyên</t>
  </si>
  <si>
    <t>Client_BanHang_221</t>
  </si>
  <si>
    <t>Client_BanHang_222</t>
  </si>
  <si>
    <t>Kiểm tra coupon không áp dụng SP</t>
  </si>
  <si>
    <t>Client_BanHang_223</t>
  </si>
  <si>
    <t>Kiểm tra áp dụng coupon 1 SP</t>
  </si>
  <si>
    <t>Client_BanHang_224</t>
  </si>
  <si>
    <t>Client_BanHang_225</t>
  </si>
  <si>
    <t>Kiểm tra giảm giá &gt; tổng tiền</t>
  </si>
  <si>
    <t>Client_BanHang_226</t>
  </si>
  <si>
    <t>Client_BanHang_227</t>
  </si>
  <si>
    <t>Client_BanHang_228</t>
  </si>
  <si>
    <t>Client_BanHang_229</t>
  </si>
  <si>
    <t>Kiểm tra khi logout giữa chừng</t>
  </si>
  <si>
    <t>Client_BanHang_230</t>
  </si>
  <si>
    <t>Client_BanHang_231</t>
  </si>
  <si>
    <t>Kiểm tra validate SL=0</t>
  </si>
  <si>
    <t>Client_BanHang_232</t>
  </si>
  <si>
    <t>Kiểm tra validate SL vượt tồn kho</t>
  </si>
  <si>
    <t>Client_BanHang_233</t>
  </si>
  <si>
    <t>Client_BanHang_234</t>
  </si>
  <si>
    <t>Client_BanHang_235</t>
  </si>
  <si>
    <t>Client_BanHang_236</t>
  </si>
  <si>
    <t>Client_BanHang_237</t>
  </si>
  <si>
    <t>Kiểm tra coupon chỉ áp dụng 1 SP</t>
  </si>
  <si>
    <t>Client_BanHang_238</t>
  </si>
  <si>
    <t>Client_BanHang_239</t>
  </si>
  <si>
    <t>Client_BanHang_240</t>
  </si>
  <si>
    <t>Client_BanHang_241</t>
  </si>
  <si>
    <t>Client_BanHang_242</t>
  </si>
  <si>
    <t>Client_BanHang_243</t>
  </si>
  <si>
    <t>Client_BanHang_244</t>
  </si>
  <si>
    <t>Client_BanHang_245</t>
  </si>
  <si>
    <t>Client_BanHang_246</t>
  </si>
  <si>
    <t>Client_BanHang_247</t>
  </si>
  <si>
    <t>Client_BanHang_248</t>
  </si>
  <si>
    <t>Client_BanHang_249</t>
  </si>
  <si>
    <t>Client_BanHang_250</t>
  </si>
  <si>
    <t>Client_BanHang_251</t>
  </si>
  <si>
    <t>Client_BanHang_252</t>
  </si>
  <si>
    <t>Client_BanHang_253</t>
  </si>
  <si>
    <t>Client_BanHang_254</t>
  </si>
  <si>
    <t>Client_BanHang_255</t>
  </si>
  <si>
    <t>Client_BanHang_256</t>
  </si>
  <si>
    <t>Client_BanHang_257</t>
  </si>
  <si>
    <t>Client_BanHang_258</t>
  </si>
  <si>
    <t>Client_BanHang_259</t>
  </si>
  <si>
    <t>Kiểm tra giỏ hàng giữ nguyên</t>
  </si>
  <si>
    <t>Client_BanHang_260</t>
  </si>
  <si>
    <t>Client_BanHang_261</t>
  </si>
  <si>
    <t>Client_BanHang_262</t>
  </si>
  <si>
    <t>Client_BanHang_263</t>
  </si>
  <si>
    <t>Client_BanHang_264</t>
  </si>
  <si>
    <t>Client_BanHang_265</t>
  </si>
  <si>
    <t>Client_BanHang_266</t>
  </si>
  <si>
    <t>Client_BanHang_267</t>
  </si>
  <si>
    <t>Client_BanHang_268</t>
  </si>
  <si>
    <t>Client_BanHang_269</t>
  </si>
  <si>
    <t>Client_BanHang_270</t>
  </si>
  <si>
    <t>Client_BanHang_271</t>
  </si>
  <si>
    <t>Client_BanHang_272</t>
  </si>
  <si>
    <t>Client_BanHang_273</t>
  </si>
  <si>
    <t>Client_BanHang_274</t>
  </si>
  <si>
    <t>Client_BanHang_275</t>
  </si>
  <si>
    <t>Client_BanHang_276</t>
  </si>
  <si>
    <t>Client_BanHang_277</t>
  </si>
  <si>
    <t>Client_BanHang_278</t>
  </si>
  <si>
    <t>Client_BanHang_279</t>
  </si>
  <si>
    <t>Client_BanHang_280</t>
  </si>
  <si>
    <t>Client_BanHang_281</t>
  </si>
  <si>
    <t>Client_BanHang_282</t>
  </si>
  <si>
    <t>Client_BanHang_283</t>
  </si>
  <si>
    <t>Client_BanHang_284</t>
  </si>
  <si>
    <t>Client_BanHang_285</t>
  </si>
  <si>
    <t>Client_BanHang_286</t>
  </si>
  <si>
    <t>Client_BanHang_287</t>
  </si>
  <si>
    <t>Client_BanHang_288</t>
  </si>
  <si>
    <t>Client_BanHang_289</t>
  </si>
  <si>
    <t>Client_BanHang_290</t>
  </si>
  <si>
    <t>Client_BanHang_291</t>
  </si>
  <si>
    <t>Client_BanHang_292</t>
  </si>
  <si>
    <t>Client_BanHang_293</t>
  </si>
  <si>
    <t>Acount(Client)</t>
  </si>
  <si>
    <t>Kiểm tra quản lý tài khoản</t>
  </si>
  <si>
    <t>Client_Acount_01</t>
  </si>
  <si>
    <t>Kiểm tra avatar người dùng hiển thị đúng</t>
  </si>
  <si>
    <t>Client_Acount_02</t>
  </si>
  <si>
    <t>Kiểm tra tooltip khi hover các icon</t>
  </si>
  <si>
    <t>Client_Acount_03</t>
  </si>
  <si>
    <t>Kiểm tra danh sách đơn hàng hoàn thành</t>
  </si>
  <si>
    <t>Client_Acount_04</t>
  </si>
  <si>
    <t>Kiểm tra hiển thị trên màn hình nhỏ</t>
  </si>
  <si>
    <t>Client_Acount_05</t>
  </si>
  <si>
    <t>Kiểm tra thông tin cá nhân hiển thị chính xác</t>
  </si>
  <si>
    <t>Client_Acount_06</t>
  </si>
  <si>
    <t>Kiểm tra danh sách hóa đơn hiển thị</t>
  </si>
  <si>
    <t>Client_Acount_07</t>
  </si>
  <si>
    <t>Kiểm tra tất cả trường trên form hiển thị đúng</t>
  </si>
  <si>
    <t>Client_Acount_08</t>
  </si>
  <si>
    <t>Kiểm tra nội dung textbox Họ và Tên</t>
  </si>
  <si>
    <t>Client_Acount_09</t>
  </si>
  <si>
    <t>Kiểm tra textbox Số điện thoại</t>
  </si>
  <si>
    <t>Client_Acount_10</t>
  </si>
  <si>
    <t>Kiểm tra textbox Địa chỉ</t>
  </si>
  <si>
    <t>Client_Acount_11</t>
  </si>
  <si>
    <t>Kiểm tra nút lưu hiển thị và click được</t>
  </si>
  <si>
    <t>Client_Acount_12</t>
  </si>
  <si>
    <t>Kiểm tra hiển thị đầy đủ các trường</t>
  </si>
  <si>
    <t>Client_Acount_13</t>
  </si>
  <si>
    <t>Kiểm tra placeholder hiển thị đúng</t>
  </si>
  <si>
    <t>Client_Acount_14</t>
  </si>
  <si>
    <t>Nút lưu hiển thị và click được</t>
  </si>
  <si>
    <t>Client_Acount_15</t>
  </si>
  <si>
    <t>Kiểm tra tất cả cột và dữ liệu hiển thị đúng</t>
  </si>
  <si>
    <t>Client_Acount_16</t>
  </si>
  <si>
    <t>Kiểm tra hiển thị trạng thái</t>
  </si>
  <si>
    <t>Client_Acount_17</t>
  </si>
  <si>
    <t>Kiểm tra hiển thị và click được</t>
  </si>
  <si>
    <t>Client_Acount_18</t>
  </si>
  <si>
    <t>Kiểm tra các sản phẩm, số lượng, giá</t>
  </si>
  <si>
    <t>Client_Acount_19</t>
  </si>
  <si>
    <t>Kiểm tra tên, số lượng, giá từng sản phẩm</t>
  </si>
  <si>
    <t>Client_Acount_20</t>
  </si>
  <si>
    <t>Kiểm tra tooltip khi hover</t>
  </si>
  <si>
    <t>Client_Acount_21</t>
  </si>
  <si>
    <t>Kiểm tra hiển thị tab và nội dung</t>
  </si>
  <si>
    <t>Client_Acount_22</t>
  </si>
  <si>
    <t>Kiểm tra hiển thị trên mobile</t>
  </si>
  <si>
    <t>Client_Acount_23</t>
  </si>
  <si>
    <t>Client_Acount_24</t>
  </si>
  <si>
    <t>Kiểm tra hiển thị bảng hóa đơn trên mobile</t>
  </si>
  <si>
    <t>Client_Acount_25</t>
  </si>
  <si>
    <t>Kiểm tra hiển thị bảng đơn hàng</t>
  </si>
  <si>
    <t>Client_Acount_26</t>
  </si>
  <si>
    <t>Kiểm tra các hàng màu xen kẽ, định dạng số tiền</t>
  </si>
  <si>
    <t>Client_Acount_27</t>
  </si>
  <si>
    <t>Client_Acount_28</t>
  </si>
  <si>
    <t>Kiểm tra tất cả nút Chi tiết hiển thị và click được</t>
  </si>
  <si>
    <t>Client_Acount_29</t>
  </si>
  <si>
    <t>Client_Acount_30</t>
  </si>
  <si>
    <t>Client_Acount_31</t>
  </si>
  <si>
    <t>Kiểm tra popup nhập trải nghiệm</t>
  </si>
  <si>
    <t>Client_Acount_32</t>
  </si>
  <si>
    <t>Kiểm tra highlight dòng khi di chuột</t>
  </si>
  <si>
    <t>Client_Acount_33</t>
  </si>
  <si>
    <t>Kiểm tra highlight dòng</t>
  </si>
  <si>
    <t>Client_Acount_34</t>
  </si>
  <si>
    <t>Kiểm tra highlight khi validation lỗi</t>
  </si>
  <si>
    <t>Client_Acount_35</t>
  </si>
  <si>
    <t>Kiểm tra tooltip thông báo lỗi</t>
  </si>
  <si>
    <t>Client_Acount_36</t>
  </si>
  <si>
    <t>Kiểm tra tab đánh giá SP</t>
  </si>
  <si>
    <t>Client_Acount_37</t>
  </si>
  <si>
    <t>Kiểm tra textbox đánh giá</t>
  </si>
  <si>
    <t>Kiểm tra chức năng 
cập nhật thông tin
tài khoản</t>
  </si>
  <si>
    <t>Client_Acount_38</t>
  </si>
  <si>
    <t>Kiểm tra cập nhật địa chỉ</t>
  </si>
  <si>
    <t>Client_Acount_39</t>
  </si>
  <si>
    <t>Kiểm tra khi để trống địa chỉ</t>
  </si>
  <si>
    <t>Client_Acount_40</t>
  </si>
  <si>
    <t>Kiểm tra khi nhập SĐT sai định dạng</t>
  </si>
  <si>
    <t>Client_Acount_41</t>
  </si>
  <si>
    <t>Kiểm tra Cập nhật SĐT mới</t>
  </si>
  <si>
    <t>Client_Acount_42</t>
  </si>
  <si>
    <t>Kiểm tra Cập nhật email mới</t>
  </si>
  <si>
    <t>Client_Acount_43</t>
  </si>
  <si>
    <t>Kiểm tra nhập email đã tồn tại</t>
  </si>
  <si>
    <t>Client_Acount_44</t>
  </si>
  <si>
    <t>Kiểm tra nhập SĐT đã tồn tại</t>
  </si>
  <si>
    <t>Client_Acount_45</t>
  </si>
  <si>
    <t>Kiểm tra validation Họ tên</t>
  </si>
  <si>
    <t>Client_Acount_46</t>
  </si>
  <si>
    <t>Cập nhật Họ tên, SĐT, địa chỉ cùng lúc</t>
  </si>
  <si>
    <t>Client_Acount_47</t>
  </si>
  <si>
    <t>Validation dữ liệu</t>
  </si>
  <si>
    <t>Client_Acount_48</t>
  </si>
  <si>
    <t>Kiểm tra thay đổi Họ và Tên thành công</t>
  </si>
  <si>
    <t>Client_Acount_49</t>
  </si>
  <si>
    <t>Kiểm tra thay đổi số điện thoại thành công</t>
  </si>
  <si>
    <t>Client_Acount_50</t>
  </si>
  <si>
    <t>Kiểm tra thay đổi địa chỉ thành công</t>
  </si>
  <si>
    <t>Client_Acount_51</t>
  </si>
  <si>
    <t>Kiểm tra nhập chữ vào SĐT</t>
  </si>
  <si>
    <t>Client_Acount_52</t>
  </si>
  <si>
    <t>Kiểm tra nhập trống</t>
  </si>
  <si>
    <t>Kiểm tra chức năng 
đổi mật khẩu</t>
  </si>
  <si>
    <t>Client_Acount_53</t>
  </si>
  <si>
    <t>Kiểm tra ràng buộc độ dài mật khẩu</t>
  </si>
  <si>
    <t>Client_Acount_54</t>
  </si>
  <si>
    <t>Kiểm tra khi mật khẩu mới trùng mật khẩu cũ</t>
  </si>
  <si>
    <t>Client_Acount_55</t>
  </si>
  <si>
    <t>Kiểm tra nhập sai mật khẩu cũ</t>
  </si>
  <si>
    <t>Client_Acount_56</t>
  </si>
  <si>
    <t>Kiểm tra hủy thao tác đổi mật khẩu</t>
  </si>
  <si>
    <t>Client_Acount_57</t>
  </si>
  <si>
    <t>Đổi mật khẩu liên tiếp</t>
  </si>
  <si>
    <t>Client_Acount_58</t>
  </si>
  <si>
    <t>Kiểm tra thay đổi mật khẩu thành công</t>
  </si>
  <si>
    <t>Client_Acount_59</t>
  </si>
  <si>
    <t>Kiểm tra hệ thống từ chối khi nhập trùng</t>
  </si>
  <si>
    <t>Client_Acount_60</t>
  </si>
  <si>
    <t>Kiểm tra validation xác nhận mật khẩu</t>
  </si>
  <si>
    <t>Kiểm tra chứcnăng 
hóa đơn của tôi</t>
  </si>
  <si>
    <t>Client_Acount_61</t>
  </si>
  <si>
    <t>Kiểm tra hóa đơn có nhiều sản phẩm</t>
  </si>
  <si>
    <t>Client_Acount_62</t>
  </si>
  <si>
    <t>Kiểm tra chi tiết đơn hàng nhiều sản phẩm</t>
  </si>
  <si>
    <t>Client_Acount_63</t>
  </si>
  <si>
    <t>Xem hóa đơn trạng thái hủy</t>
  </si>
  <si>
    <t>Client_Acount_64</t>
  </si>
  <si>
    <t>Xem đơn hàng hủy</t>
  </si>
  <si>
    <t>Client_Acount_65</t>
  </si>
  <si>
    <t>Kiểm tra hiển thị chi tiết đúng hóa đơn</t>
  </si>
  <si>
    <t>Client_Acount_66</t>
  </si>
  <si>
    <t>Kiểm tra hiển thị chi tiết đúng đơn hàng</t>
  </si>
  <si>
    <t>Client_Acount_67</t>
  </si>
  <si>
    <t>Kiểm tra khi người dùng không có hóa đơn</t>
  </si>
  <si>
    <t>Client_Acount_68</t>
  </si>
  <si>
    <t>Kiểm tra khi người dùng không có đơn hàng</t>
  </si>
  <si>
    <t>Client_Acount_69</t>
  </si>
  <si>
    <t>Kiểm tra dữ liệu cập nhật giữ nguyên sau refresh</t>
  </si>
  <si>
    <t>đơn hàng hoàn thành</t>
  </si>
  <si>
    <t>Client_Acount_70</t>
  </si>
  <si>
    <t>Kiểm tra chức năng đánh giá hợp lệ</t>
  </si>
  <si>
    <t>Client_Acount_71</t>
  </si>
  <si>
    <t>Kiểm tra chức năng đánh giá khi đơn hàng chưa hoàn thành</t>
  </si>
  <si>
    <t>Client_Acount_72</t>
  </si>
  <si>
    <t>Kiểm tra chức năng đánh giá khi đơn hàng sai thông tin sản phẩm và giá tiền</t>
  </si>
  <si>
    <t>Client_Acount_73</t>
  </si>
  <si>
    <t>Kiểm tra chức năng đánh giá khi chỉ nhập số sao mà không viết cmm</t>
  </si>
  <si>
    <t>Client_Acount_74</t>
  </si>
  <si>
    <t>Kiểm tra chức năng đánh giá khi viết cmm nhưng không đánh giá sao</t>
  </si>
  <si>
    <t>Client_Acount_75</t>
  </si>
  <si>
    <t>Kiểm tra chức năng đánh giá khi nhập ký tự đặc biệt và sô</t>
  </si>
  <si>
    <t>Client_Acount_76</t>
  </si>
  <si>
    <t>Kiểm tra chức năng đánh giá khi nhập cmm &gt;100 từ</t>
  </si>
  <si>
    <t>Thông tin tài khoản</t>
  </si>
  <si>
    <t>Client_Acount_77</t>
  </si>
  <si>
    <t>Kiểm tra nút Logout</t>
  </si>
  <si>
    <t>Client_Acount_78</t>
  </si>
  <si>
    <t>Đăng xuất từ thiết bị khác</t>
  </si>
  <si>
    <t>Client_Acount_79</t>
  </si>
  <si>
    <t>Tải lại trang sau khi cập nhật thông tin</t>
  </si>
  <si>
    <t>Client_Acount_80</t>
  </si>
  <si>
    <t>Đăng xuất trên thiết bị khác</t>
  </si>
  <si>
    <t>Client_Acount_81</t>
  </si>
  <si>
    <t>Kiểm tra đăng xuất tự động sau 15 phút không hoạt động</t>
  </si>
  <si>
    <t>Client_Acount_82</t>
  </si>
  <si>
    <t>Kiểm tra log thay đổi Họ tên/SĐT</t>
  </si>
  <si>
    <t>Client_Acount_83</t>
  </si>
  <si>
    <t>Khôi phục thông tin cũ</t>
  </si>
  <si>
    <t>Client_Acount_84</t>
  </si>
  <si>
    <t>Nhập mật khẩu cũ sai khi đổi mật khẩu</t>
  </si>
  <si>
    <t>Client_Acount_85</t>
  </si>
  <si>
    <t>Đăng nhập liên tiếp 5 lần sai mật khẩu</t>
  </si>
  <si>
    <t>Client_Acount_86</t>
  </si>
  <si>
    <t>Nhập mật khẩu mới yếu</t>
  </si>
  <si>
    <t>Home
(Trang chủ)</t>
  </si>
  <si>
    <t>Kiểm tra trang home</t>
  </si>
  <si>
    <t>Client_Home_01</t>
  </si>
  <si>
    <t>Logo website phải hiển thị rõ ràng trên header</t>
  </si>
  <si>
    <t>Client_Home_02</t>
  </si>
  <si>
    <t>Click logo điều hướng về trang chủ</t>
  </si>
  <si>
    <t>Client_Home_03</t>
  </si>
  <si>
    <t>Thanh menu điều hướng hiển thị đúng vị trí trên header</t>
  </si>
  <si>
    <t>Client_Home_04</t>
  </si>
  <si>
    <t>Các mục (Home, Shop, Contact, Account…) hiển thị đúng</t>
  </si>
  <si>
    <t>Client_Home_05</t>
  </si>
  <si>
    <t>Header hiển thị đầy đủ trên màn hình desktop</t>
  </si>
  <si>
    <t>Client_Home_06</t>
  </si>
  <si>
    <t>Header hiển thị gọn khi ở chế độ mobile</t>
  </si>
  <si>
    <t>Client_Home_07</t>
  </si>
  <si>
    <t>Icon menu hiển thị khi ở giao diện mobile</t>
  </si>
  <si>
    <t>Client_Home_08</t>
  </si>
  <si>
    <t>Banner chính phải hiển thị ở đầu trang</t>
  </si>
  <si>
    <t>Client_Home_09</t>
  </si>
  <si>
    <t>Slideshow banner hoạt động tự động</t>
  </si>
  <si>
    <t>Client_Home_10</t>
  </si>
  <si>
    <t>Banner có nút điều hướng (trái/phải) hoạt động</t>
  </si>
  <si>
    <t>Client_Home_11</t>
  </si>
  <si>
    <t>Danh sách sản phẩm mới hiển thị trên Home</t>
  </si>
  <si>
    <t>Client_Home_12</t>
  </si>
  <si>
    <t>Các sản phẩm mới hiển thị theo lưới đúng</t>
  </si>
  <si>
    <t>Client_Home_13</t>
  </si>
  <si>
    <t>Hình ảnh sản phẩm hiển thị rõ ràng, không vỡ hình</t>
  </si>
  <si>
    <t>Client_Home_14</t>
  </si>
  <si>
    <t>Tên sản phẩm hiển thị đầy đủ</t>
  </si>
  <si>
    <t>Client_Home_15</t>
  </si>
  <si>
    <t>Giá sản phẩm hiển thị đúng định dạng</t>
  </si>
  <si>
    <t>Client_Home_16</t>
  </si>
  <si>
    <t>Nút “Thêm vào giỏ hàng” hiển thị trên sản phẩm</t>
  </si>
  <si>
    <t>Client_Home_17</t>
  </si>
  <si>
    <t>Hover vào sản phẩm hiển thị hiệu ứng</t>
  </si>
  <si>
    <t>Client_Home_18</t>
  </si>
  <si>
    <t>Icon giỏ hàng hiển thị trên header</t>
  </si>
  <si>
    <t>Client_Home_19</t>
  </si>
  <si>
    <t>Nút/biểu tượng đăng nhập hiển thị trên header</t>
  </si>
  <si>
    <t>Client_Home_20</t>
  </si>
  <si>
    <t>Footer hiển thị thông tin liên hệ đầy đủ</t>
  </si>
  <si>
    <t>Client_Home_21</t>
  </si>
  <si>
    <t>Footer hiển thị thông tin bản quyền</t>
  </si>
  <si>
    <t>Client_Home_22</t>
  </si>
  <si>
    <t>Carousel phải hiển thị ảnh và có nút chuyển slide</t>
  </si>
  <si>
    <t>Client_Home_23</t>
  </si>
  <si>
    <t>Nút “Mua ngay” hiển thị nổi bật</t>
  </si>
  <si>
    <t>Client_Home_24</t>
  </si>
  <si>
    <t>Logo công ty phải hiển thị trên góc trái header</t>
  </si>
  <si>
    <t>Kiểm tra chức năng 
trang chủ</t>
  </si>
  <si>
    <t>Client_Home_25</t>
  </si>
  <si>
    <t>Nút Next/Prev phải điều hướng sang sản phẩm tiếp theo khi nhấn</t>
  </si>
  <si>
    <t>Client_Home_26</t>
  </si>
  <si>
    <t>Menu Shop trên header điều hướng đúng trang</t>
  </si>
  <si>
    <t>Client_Home_27</t>
  </si>
  <si>
    <t>Menu Giỏ hàng điều hướng đúng trang</t>
  </si>
  <si>
    <t>Client_Home_28</t>
  </si>
  <si>
    <t>Menu Tài khoản điều hướng đúng trang Login/Đăng ký</t>
  </si>
  <si>
    <t>Client_Home_29</t>
  </si>
  <si>
    <t>Trang chủ hiển thị sản phẩm nổi bật (Áo nam, Áo nữ…)</t>
  </si>
  <si>
    <t>Client_Home_30</t>
  </si>
  <si>
    <t>Trang chủ hiển thị danh sách sản phẩm mới</t>
  </si>
  <si>
    <t>Client_Home_31</t>
  </si>
  <si>
    <t>Click sản phẩm mới phải mở trang chi tiết</t>
  </si>
  <si>
    <t>Client_Home_32</t>
  </si>
  <si>
    <t>sản phẩm mới có thể thêm trực tiếp vào giỏ</t>
  </si>
  <si>
    <t>Client_Home_33</t>
  </si>
  <si>
    <t>Pop-up ưu đãi xuất hiện khi lần đầu vào website</t>
  </si>
  <si>
    <t>Client_Home_34</t>
  </si>
  <si>
    <t>Icon Facebook chuyển đến trang fanpage chính thức</t>
  </si>
  <si>
    <t>Client_Home_35</t>
  </si>
  <si>
    <t>Icon Instagram chuyển đến trang IG chính thức</t>
  </si>
  <si>
    <t>Client_Home_36</t>
  </si>
  <si>
    <t>Link footer Điều khoản sử dụng điều hướng đúng trang</t>
  </si>
  <si>
    <t>Client_Home_37</t>
  </si>
  <si>
    <t>Thời gian tải trang Home không vượt quá ngưỡng cho phép (≤ 3s)</t>
  </si>
  <si>
    <t>Quản lý sản phẩm</t>
  </si>
  <si>
    <t>Kiểm tra trang quản lý sản phẩm</t>
  </si>
  <si>
    <t>SanPham_01</t>
  </si>
  <si>
    <t>Xác minh căn lề, bố cục của giao diện người dùng</t>
  </si>
  <si>
    <t>SanPham_02</t>
  </si>
  <si>
    <t>Xác minh chính tả, phông chữ, màu chữ, cỡ chữ của thành phần văn bản trên giao diện người dùng</t>
  </si>
  <si>
    <t>SanPham_03</t>
  </si>
  <si>
    <t>Xác minh gợi ý khi chuột trỏ vào các icon ở cột thao tác trên giao diện người dùng</t>
  </si>
  <si>
    <t>SanPham_04</t>
  </si>
  <si>
    <t>Kiểm tra danh sách sản phẩm trong trang có đầy đủ các trường được phép hiển thị hay không</t>
  </si>
  <si>
    <t>SanPham_05</t>
  </si>
  <si>
    <t>Kiểm tra focus của chuột khi click vào input tìm kiếm</t>
  </si>
  <si>
    <t>SanPham_06</t>
  </si>
  <si>
    <t>Kiểm tra xem người dùng có thể nhập bất cứ ký tự nào vào input tìm kiếm hay không</t>
  </si>
  <si>
    <t>SanPham_07</t>
  </si>
  <si>
    <t>Kiểm tra thứu tự di chuyển trỏ trên màn hình khi nhấn phím Tab</t>
  </si>
  <si>
    <t>SanPham_08</t>
  </si>
  <si>
    <t>Kiểm tra thứu tự di chuyển trỏ trên màn hình khi nhấn phím Shift + Tab</t>
  </si>
  <si>
    <t>SanPham_09</t>
  </si>
  <si>
    <t>Kiểm tra phóng to, thu nhỏ màn hình ở các kích cỡ khác nhau</t>
  </si>
  <si>
    <t>SanPham_10</t>
  </si>
  <si>
    <t>Kiểm tra màu sắc, kích thước button " Thêm mới ", "Lưu thay đổi", "Xem chi tiết", "Đóng", "Xóa"</t>
  </si>
  <si>
    <t>SanPham_11</t>
  </si>
  <si>
    <t>Kiểm tra hover button " Thêm mới ", "Lưu thay đổi", "Xem chi tiết", "Đóng", "Xóa"</t>
  </si>
  <si>
    <t>SanPham_12</t>
  </si>
  <si>
    <t>Kiểm tra click btn " Thêm mới ", "Lưu thay đổi", "Xem chi tiết", "Đóng", "Xóa"</t>
  </si>
  <si>
    <t>SanPham_13</t>
  </si>
  <si>
    <t>Kiểm tra bố cục phân trang trên trang giao diện danh sách sản phẩm</t>
  </si>
  <si>
    <t>SanPham_14</t>
  </si>
  <si>
    <t>Trong grid hiển thị dữ liệu, kiểm tra cách chọn số bản ghi</t>
  </si>
  <si>
    <t>SanPham_15</t>
  </si>
  <si>
    <t>Kiểm tra khi click vào các button radio lọc theo kích thước tại giao diện sản phẩm</t>
  </si>
  <si>
    <t>Kiểm tra
thêm sản phẩm</t>
  </si>
  <si>
    <t>SanPham_16</t>
  </si>
  <si>
    <t xml:space="preserve">Kiểm tra chính tả, phông chữ, cỡ chữ, màu chữ tại giao diện thêm sản phẩm </t>
  </si>
  <si>
    <t>SanPham_17</t>
  </si>
  <si>
    <t>Kiểm tra các thành phần bố cục, căn lề, văn bản cúa các trường thông tin hiển thị tại giao diện thêm sản phẩm</t>
  </si>
  <si>
    <t>SanPham_18</t>
  </si>
  <si>
    <t>Kiểm tra focus của chuột khi click vào các ô input</t>
  </si>
  <si>
    <t>SanPham_19</t>
  </si>
  <si>
    <t>SanPham_20</t>
  </si>
  <si>
    <t>Kiểm tra thứ tự di chuyển trỏ trên màn hình khi nhấn phím Tab</t>
  </si>
  <si>
    <t>SanPham_21</t>
  </si>
  <si>
    <t>Kiểm tra thứ tự di chuyển trỏ trên màn hình khi nhấn phím Shift + Tab</t>
  </si>
  <si>
    <t>SanPham_22</t>
  </si>
  <si>
    <t>SanPham_23</t>
  </si>
  <si>
    <r>
      <rPr>
        <rFont val="Times New Roman"/>
        <color theme="1"/>
        <sz val="12.0"/>
      </rPr>
      <t xml:space="preserve">Kiểm tra hiển thị các từ gợi ý bắt buộc nhập cho các input thông tin sản phẩm:" </t>
    </r>
    <r>
      <rPr>
        <rFont val="Times New Roman"/>
        <color rgb="FFFF0000"/>
        <sz val="12.0"/>
      </rPr>
      <t>Mã sản phẩm không được để trống, Tên sản phẩm không được để trống, 
Số lượng không được để trống,...</t>
    </r>
    <r>
      <rPr>
        <rFont val="Times New Roman"/>
        <color theme="1"/>
        <sz val="12.0"/>
      </rPr>
      <t xml:space="preserve"> "</t>
    </r>
  </si>
  <si>
    <t>SanPham_24</t>
  </si>
  <si>
    <t>Kiểm tra các danh sách sản phẩm cùng loại trong trang có đầy đủ các trường được phép hiển thị hay không</t>
  </si>
  <si>
    <t>SanPham_25</t>
  </si>
  <si>
    <t>Kiểm tra hoạt động của các ô select  "Màu sắc","Kích thước", "Chất liệu", "Cổ áo", "Đường may","Họa tiết","Khuy áo","Kiểu dáng","Danh mục","Tay áo".</t>
  </si>
  <si>
    <t>Kiểm tra 
Xem chi tiết sản phẩm</t>
  </si>
  <si>
    <t>SanPham_26</t>
  </si>
  <si>
    <t xml:space="preserve">Kiểm tra chính tả, phông chữ, cỡ chữ, màu chữ tại giao diện thêm xem chi tiết sản phẩm </t>
  </si>
  <si>
    <t>SanPham_27</t>
  </si>
  <si>
    <t>Kiểm tra các thành phần bố cục, căn lề, văn bản cúa các trường thông tin hiển thị tại giao diện xem chi tiết  sản phẩm</t>
  </si>
  <si>
    <t>SanPham_28</t>
  </si>
  <si>
    <t>Kiểm tra focus của chuột khi click vào ô input tìm kiếm</t>
  </si>
  <si>
    <t>SanPham_29</t>
  </si>
  <si>
    <t>SanPham_30</t>
  </si>
  <si>
    <t>SanPham_31</t>
  </si>
  <si>
    <t>SanPham_32</t>
  </si>
  <si>
    <t xml:space="preserve">Kiểm tra hình ảnh chính và các ảnh phụ của sản phẩm có hiển thị đúng không.
</t>
  </si>
  <si>
    <t>SanPham_33</t>
  </si>
  <si>
    <t>Giá sản phẩm hiển thị theo đúng định dạng VNĐ.</t>
  </si>
  <si>
    <t>SanPham_34</t>
  </si>
  <si>
    <t>Mô tả sản phẩm dài có xuống dòng và hiển thị đầy đủ.</t>
  </si>
  <si>
    <t>SanPham_35</t>
  </si>
  <si>
    <t>Khi nội dung quá dài, người dùng có thể cuộn xuống.</t>
  </si>
  <si>
    <t>SanPham_36</t>
  </si>
  <si>
    <t>Các trường thông tin (Mã sản phẩm, Chất liệu, Màu sắc, Size, …) hiển thị đầy đủ.</t>
  </si>
  <si>
    <t>SanPham_37</t>
  </si>
  <si>
    <t>Kiểm tra khi click nút "Đóng" hoặc icon "X" thoát giao diện chi tiết.</t>
  </si>
  <si>
    <t>SanPham_38</t>
  </si>
  <si>
    <t>Kiểm tra giao diện chi tiết sản phẩm khi mở trên mobile.</t>
  </si>
  <si>
    <t>SanPham_39</t>
  </si>
  <si>
    <t>Kiểm tra thời gian mở popup/trang chi tiết.</t>
  </si>
  <si>
    <t>Kiểm tra chức năng 
Thêm sản phẩm</t>
  </si>
  <si>
    <t>SanPham_40</t>
  </si>
  <si>
    <t>Kiểm tra chức năng thêm sản phẩm với những thông tin hợp lệ</t>
  </si>
  <si>
    <t>SanPham_41</t>
  </si>
  <si>
    <t>Kiểm tra chức năng thêm sản phẩm khi để trống tất cả thông tin</t>
  </si>
  <si>
    <t>SanPham_42</t>
  </si>
  <si>
    <t>Kiểm tra chức năng thêm sản phẩm khi nhập Tên sản phẩm là khoảng trắng</t>
  </si>
  <si>
    <t>SanPham_43</t>
  </si>
  <si>
    <t>Kiểm tra chức năng thêm sản phẩm khi nhập Tên sản phẩm &gt; 100 ký tự</t>
  </si>
  <si>
    <t>SanPham_44</t>
  </si>
  <si>
    <t>Kiểm tra chức năng thêm sản phẩm khi nhập Tên sản phẩm là ký tự đặc biệt</t>
  </si>
  <si>
    <t>SanPham_45</t>
  </si>
  <si>
    <t>Kiểm tra chức năng thêm sản phẩm khi nhập Tên chứa khoảng trắng thừa ở đầu và cuối</t>
  </si>
  <si>
    <t>SanPham_46</t>
  </si>
  <si>
    <t>Kiểm tra chức năng thêm sản phẩm khi chọn tên sản phẩm đã lưu trong cơ sở dữ liệu</t>
  </si>
  <si>
    <t>SanPham_47</t>
  </si>
  <si>
    <t>Kiểm tra chức năng thêm sản phẩm khi nhập Mô tả sản phẩm là ký tự đặc biệt</t>
  </si>
  <si>
    <t>SanPham_48</t>
  </si>
  <si>
    <t>Kiểm tra chức năng thêm sản phẩm khi nhập Ngày lớn hơn ngày hiện tại thêm sản phẩm</t>
  </si>
  <si>
    <t>SanPham_49</t>
  </si>
  <si>
    <t>Kiểm tra chức năng thêm sản phẩm khi để trống Ngày</t>
  </si>
  <si>
    <t>SanPham_50</t>
  </si>
  <si>
    <t>Kiểm tra chức năng thêm sản phẩm khi nhập Số lượng sản phẩm là số âm</t>
  </si>
  <si>
    <t>SanPham_51</t>
  </si>
  <si>
    <t>Kiểm tra chức năng thêm sản phẩm khi nhập Số lượng sản phẩm là số 0 nhưng trọn trạng thái là còn hàng thì thêm sản phẩm vẫn thành công</t>
  </si>
  <si>
    <t>SanPham_52</t>
  </si>
  <si>
    <t>Kiểm tra chức năng thêm sản phẩm khi để trống trạng thái</t>
  </si>
  <si>
    <t>SanPham_53</t>
  </si>
  <si>
    <t>Kiểm tra chức năng thêm sản phẩm khi để trống số lượng</t>
  </si>
  <si>
    <t>SanPham_54</t>
  </si>
  <si>
    <t>Kiểm tra chức năng thêm sản phẩm khi nhập Số lượng chứa ký tự đặc biệt</t>
  </si>
  <si>
    <t>SanPham_55</t>
  </si>
  <si>
    <t>SanPham_56</t>
  </si>
  <si>
    <t>Kiểm tra chức năng thêm sản phẩm khi để trống chất liệu</t>
  </si>
  <si>
    <t>SanPham_57</t>
  </si>
  <si>
    <t>Kiểm tra chức năng thêm sản phẩm khi để trống Màu sắc</t>
  </si>
  <si>
    <t>SanPham_58</t>
  </si>
  <si>
    <t>Kiểm tra chức năng thêm sản phẩm khi để trống Size</t>
  </si>
  <si>
    <t>SanPham_59</t>
  </si>
  <si>
    <t>Kiểm tra chức năng thêm sản phẩm mới khi để trống Cổ áo</t>
  </si>
  <si>
    <t>SanPham_60</t>
  </si>
  <si>
    <t>Kiểm tra chức năng thêm sản phẩm mới khi để trống Đường may</t>
  </si>
  <si>
    <t>SanPham_61</t>
  </si>
  <si>
    <t>Kiểm tra chức năng thêm sản phẩm mới khi để trống Họa tiết</t>
  </si>
  <si>
    <t>SanPham_62</t>
  </si>
  <si>
    <t>Kiểm tra chức năng thêm sản phẩm mới khi để trống Khuy áo</t>
  </si>
  <si>
    <t>SanPham_63</t>
  </si>
  <si>
    <t>Kiểm tra chức năng thêm sản phẩm mới khi để trống Kiểu dáng</t>
  </si>
  <si>
    <t>SanPham_64</t>
  </si>
  <si>
    <t>Kiểm tra chức năng thêm sản phẩm mới khi để trống Phong cách</t>
  </si>
  <si>
    <t>SanPham_65</t>
  </si>
  <si>
    <t>Kiểm tra chức năng thêm sản phẩm khi để trống Mã sản phẩm, Tên sản phẩm, Danh mục</t>
  </si>
  <si>
    <t>Kiểm tra chức năng
tìm kiếm và lọc sản 
phẩm</t>
  </si>
  <si>
    <t>SanPham_66</t>
  </si>
  <si>
    <t>Tìm kiếm sản phẩm thành công với từ khoá tìm kiếm trùng khớp với tên sản phẩm được lưu trong cơ sở dữu liệu</t>
  </si>
  <si>
    <t>SanPham_67</t>
  </si>
  <si>
    <t>Tìm kiếm sản phẩm không thành công với từ khoá nhập vào không trùng khớp với tên sản phẩm trong cơ sở dữ liệu</t>
  </si>
  <si>
    <t>SanPham_68</t>
  </si>
  <si>
    <t>Kiểm tra chức năng tìm kiếm sản phẩm khi nhập  từ khoá là chữ thường</t>
  </si>
  <si>
    <t>SanPham_69</t>
  </si>
  <si>
    <t>Kiểm tra chức năng tìm kiếm sản phẩm theo tên khi đang ở trang thứ 2</t>
  </si>
  <si>
    <t>SanPham_70</t>
  </si>
  <si>
    <t>Kiểm tra chức năng tìm kiếm sản phẩm theo mã khi đang ở trang thứ 2</t>
  </si>
  <si>
    <t>SanPham_71</t>
  </si>
  <si>
    <t>Kiểm tra chức năng lọc theo Màu sắc</t>
  </si>
  <si>
    <t>SanPham_72</t>
  </si>
  <si>
    <t>Kiểm tra chức năng lọc theo Kích thước</t>
  </si>
  <si>
    <t>SanPham_73</t>
  </si>
  <si>
    <t>Kiểm tra chức năng lọc theo Chất liệu</t>
  </si>
  <si>
    <t>SanPham_74</t>
  </si>
  <si>
    <t>Kiểm tra chức năng lọc theo Khoảng giá</t>
  </si>
  <si>
    <t>SanPham_75</t>
  </si>
  <si>
    <t>Kiểm tra chức năng lọc theo Danh mục</t>
  </si>
  <si>
    <t>SanPham_76</t>
  </si>
  <si>
    <t>Kiểm tra chức năng lọc theo đồng thời Kích thước và Chất liệu</t>
  </si>
  <si>
    <t>SanPham_77</t>
  </si>
  <si>
    <t>Kiểm tra chức năng lọc đồng thời Danh mục và Khoảng giá</t>
  </si>
  <si>
    <t>SanPham_78</t>
  </si>
  <si>
    <t>Kiểm tra chức năng lọc đồng thời 2 select Màu sắc và Khoảng giá</t>
  </si>
  <si>
    <t>SanPham_79</t>
  </si>
  <si>
    <t>Kiểm tra chức năng lọc cả hai cùng một lúc Chất liệu và Giá</t>
  </si>
  <si>
    <t>SanPham_80</t>
  </si>
  <si>
    <t>Kiểm tra chức năng tìm kiếm &amp; lọc theo Kích thước</t>
  </si>
  <si>
    <t>SanPham_81</t>
  </si>
  <si>
    <t>Kiểm tra chức năng 
cập nhật</t>
  </si>
  <si>
    <t>SanPham_82</t>
  </si>
  <si>
    <t>Kiểm tra chức năng cập nhật tên sản phẩm khi nhập tên hợp lệ</t>
  </si>
  <si>
    <t>SanPham_83</t>
  </si>
  <si>
    <t>Kiểm tra chức năng cập nhật tên sản phẩm khi nhập tên là khoảng trắng</t>
  </si>
  <si>
    <t>SanPham_84</t>
  </si>
  <si>
    <t>Kiểm tra chức năng cập nhật tên sản phẩm khi để trống tên</t>
  </si>
  <si>
    <t>SanPham_85</t>
  </si>
  <si>
    <t>Kiểm tra chức năng cập nhật tên sản phẩm khi nhập tên sản phẩm chứa khoảng trắng thừa ở đầu và cuối</t>
  </si>
  <si>
    <t>SanPham_86</t>
  </si>
  <si>
    <t>Kiểm tra chức năng cập nhập sản phẩm khi ID sản phẩm để trống</t>
  </si>
  <si>
    <t>SanPham_87</t>
  </si>
  <si>
    <t>Kiểm tra chức năng cập nhập sản phẩm khi ID sản phẩm Chứa ký tự đặc biệt</t>
  </si>
  <si>
    <t>SanPham_88</t>
  </si>
  <si>
    <t>Kiểm tra chức năng cập nhật nhật sản phẩm khi chuỗi link ảnh không xác định</t>
  </si>
  <si>
    <t>SanPham_89</t>
  </si>
  <si>
    <t>Kiểm tra chức năng cập nhật sản phẩm khi link ảnh trống</t>
  </si>
  <si>
    <t>SanPham_90</t>
  </si>
  <si>
    <t>Kiểm tra chức năng cập nhật sản phẩm khi để trống Ngày</t>
  </si>
  <si>
    <t>SanPham_91</t>
  </si>
  <si>
    <t>Kiểm tra chức năng cập nhật sản phẩm khi ngày không đúng định dạng</t>
  </si>
  <si>
    <t>SanPham_92</t>
  </si>
  <si>
    <t>Kiểm tra chức năng cập nhật số lượng sản phẩm khi nhập số 0</t>
  </si>
  <si>
    <t>SanPham_93</t>
  </si>
  <si>
    <t>Kiểm tra chức năng cập nhật số lượng sản phẩm khi nhập số âm</t>
  </si>
  <si>
    <t>SanPham_94</t>
  </si>
  <si>
    <t>Kiểm tra chức năng cập nhật số lượng sản phẩm khi để trống số lượng sản phẩm</t>
  </si>
  <si>
    <t>SanPham_95</t>
  </si>
  <si>
    <t>Kiểm tra chức năng cập nhật số sản phẩm khi số lượng vượt quá &gt;500.000.000 sản phẩm</t>
  </si>
  <si>
    <t>SanPham_96</t>
  </si>
  <si>
    <t>Kiểm tra chức năng cập nhật sản phẩm khi giá sản phẩm trống</t>
  </si>
  <si>
    <t>SanPham_97</t>
  </si>
  <si>
    <t>Kiểm tra chức năng cập nhật sản phẩm khi giá sản phẩm là số âm</t>
  </si>
  <si>
    <t>SanPham_98</t>
  </si>
  <si>
    <t>Kiểm tra chức năng cập nhật sản phẩm khi giá sản phẩm chứa chữ và ký tự đặc biệt mà không phải là số</t>
  </si>
  <si>
    <t>SanPham_99</t>
  </si>
  <si>
    <t>Kiểm tra chức năng cập nhật sản phẩm khi giá sản phẩm là 0</t>
  </si>
  <si>
    <t>SanPham_100</t>
  </si>
  <si>
    <t>Kiểm tra chức năng cập nhật giá sản phẩm khi giá sản phẩm &gt;100.000.000</t>
  </si>
  <si>
    <t>SanPham_101</t>
  </si>
  <si>
    <t>Kiểm tra chức năng cập nhật khi để trống trạng thái</t>
  </si>
  <si>
    <t>SanPham_102</t>
  </si>
  <si>
    <t>Kiểm tra chức năng cập nhật danh mục khi chọn cả 2 trạng thái là: Hết hàng và Còn hàng</t>
  </si>
  <si>
    <t>SanPham_103</t>
  </si>
  <si>
    <t>Kiểm tra chức năng cập nhật danh mục sản phẩm khi để trống Danh mục</t>
  </si>
  <si>
    <t>SanPham_104</t>
  </si>
  <si>
    <t>Kiểm tra chức năng cập nhật danh mục sản phẩm khi Danh mục không tồn tại</t>
  </si>
  <si>
    <t>SanPham_105</t>
  </si>
  <si>
    <t>Kiểm tra chức năng cập nhập sản phẩm khi để trống Màu sắc</t>
  </si>
  <si>
    <t>SanPham_106</t>
  </si>
  <si>
    <t>Kiểm tra chức năng cập nhật sản phẩm khi Màu sắc không tồn tại</t>
  </si>
  <si>
    <t>SanPham_107</t>
  </si>
  <si>
    <t>Kiểm tra chức năng cập nhật khi để trống kích thước</t>
  </si>
  <si>
    <t>SanPham_108</t>
  </si>
  <si>
    <t>Kiểm tra chức năng cập nhật khi chọn kích thước không xác định</t>
  </si>
  <si>
    <t>SanPham_109</t>
  </si>
  <si>
    <t>Kiểm tra chức năng cập nhật Chất liệu khi để trống chất liệu</t>
  </si>
  <si>
    <t>SanPham_110</t>
  </si>
  <si>
    <t>Kiểm tra chức năng cập nhật khi để trống Cổ áo</t>
  </si>
  <si>
    <t>SanPham_111</t>
  </si>
  <si>
    <t>Kiểm tra chức năng cập nhật sản phẩm khi để trống Đường may</t>
  </si>
  <si>
    <t>SanPham_112</t>
  </si>
  <si>
    <t>Kiểm tra chức năng cập nhật sản phẩm khi để trống Họa tiết</t>
  </si>
  <si>
    <t>SanPham_113</t>
  </si>
  <si>
    <t>Kiểm tra chức năng cập nhật sản phẩm khi để trống Khuy áo</t>
  </si>
  <si>
    <t>SanPham_114</t>
  </si>
  <si>
    <t>Kiểm tra chức năng cập nhật sản phẩm khi để trống Kiểu dáng</t>
  </si>
  <si>
    <t>SanPham_115</t>
  </si>
  <si>
    <t>Kiểm tra chức năng cập nhật sản phẩm khi để trống Phong cách</t>
  </si>
  <si>
    <t>SanPham_116</t>
  </si>
  <si>
    <t>Kiểm tra chức năng cập nhật sản phẩm khi để trống Tay áo</t>
  </si>
  <si>
    <t>SanPham_117</t>
  </si>
  <si>
    <t>Kiểm tra chức năng cập nhật sản phẩm khi để trống Mô tả</t>
  </si>
  <si>
    <t>SanPham_118</t>
  </si>
  <si>
    <t>Kiểm tra chức năng cập nhật sản phẩm khi tất cả dữ liệu nhật không đúng định dạng</t>
  </si>
  <si>
    <t>SanPham_119</t>
  </si>
  <si>
    <t>Kiểm tra chức năng cập nhật sản phẩm khi các thông tin hợp lệ</t>
  </si>
  <si>
    <t>Kiểm tra chức năng 
Xóa</t>
  </si>
  <si>
    <t>SanPham_120</t>
  </si>
  <si>
    <t>Khi chọn sản phẩm có tồn tại và thực hiện xóa, hệ thống xóa thành công</t>
  </si>
  <si>
    <t>SanPham_121</t>
  </si>
  <si>
    <t>Kiểm tra chức năng xóa sản phẩm khi Id sản phẩm không tồn tại</t>
  </si>
  <si>
    <t>SanPham_122</t>
  </si>
  <si>
    <t>Khi click nút Xóa, hệ thống hiển thị thông báo xác nhận. Nếu chọn Hủy, sản phẩm vẫn giữ nguyên.</t>
  </si>
  <si>
    <t>SanPham_123</t>
  </si>
  <si>
    <t>Thực hiện xóa nhiều sản phẩm tuần tự để kiểm tra tính ổn định</t>
  </si>
  <si>
    <t>SanPham_124</t>
  </si>
  <si>
    <t>Khi sản phẩm đã được sử dụng trong hóa đơn, hệ thống không cho phép xóa</t>
  </si>
  <si>
    <t>SanPham_125</t>
  </si>
  <si>
    <t>Khi người dùng chưa chọn sản phẩm mà click nút "Xóa", hệ thống phải thông báo lỗi.</t>
  </si>
  <si>
    <t>SanPham_126</t>
  </si>
  <si>
    <t>Hệ thống từ chối xóa nếu ID không hợp lệ.</t>
  </si>
  <si>
    <t>SanPham_127</t>
  </si>
  <si>
    <t>Nếu sản phẩm đã bị xóa, hệ thống không cho phép xóa lại</t>
  </si>
  <si>
    <t>SanPham_128</t>
  </si>
  <si>
    <t>Người dùng có vai trò nhân viên không thể xóa sản phẩm.</t>
  </si>
  <si>
    <t>SanPham_129</t>
  </si>
  <si>
    <t xml:space="preserve"> Người dùng có thể chọn nhiều sản phẩm bằng checkbox và xóa trong 1 lần thao tác.</t>
  </si>
  <si>
    <t>Kiểm tra chức năng 
phân trang</t>
  </si>
  <si>
    <t>SanPham_130</t>
  </si>
  <si>
    <t>Kiểm tra chức năng phân trang hiển thị tối đa 5 phần tử trên 1 trang</t>
  </si>
  <si>
    <t>SanPham_131</t>
  </si>
  <si>
    <t>Kiểm tra chức năng chuyển trang khi click btn next/previous của phân trang</t>
  </si>
  <si>
    <t>SanPham_132</t>
  </si>
  <si>
    <t xml:space="preserve"> Khi click vào số trang cụ thể (ví dụ trang 2), dữ liệu hiển thị đúng với trang đó</t>
  </si>
  <si>
    <t>SanPham_133</t>
  </si>
  <si>
    <t>Khi đang ở trang đầu tiên, click nút « thì dữ liệu không thay đổi</t>
  </si>
  <si>
    <t>SanPham_134</t>
  </si>
  <si>
    <t>Khi đang ở trang cuối cùng, click nút » thì dữ liệu không thay đổi</t>
  </si>
  <si>
    <t>Bán hàng tại 
quầy</t>
  </si>
  <si>
    <t>Kiểm tra bán hàng 
tại quầy</t>
  </si>
  <si>
    <t>BanHangTaiQuay_01</t>
  </si>
  <si>
    <t>BanHangTaiQuay_02</t>
  </si>
  <si>
    <t>Kiểm tra chính tả, màu chữ, cỡ chữ, phông chữ của tiêu đề cột trong giao diện danh sách sản phẩm</t>
  </si>
  <si>
    <t>BanHangTaiQuay_03</t>
  </si>
  <si>
    <t>Kiểm tra chính tả, màu chữ, cỡ chữ, phông chữ của tiêu đề cột trong giao diện danh sách khách hàng</t>
  </si>
  <si>
    <t>BanHangTaiQuay_04</t>
  </si>
  <si>
    <t>Xác minh các tiêu đề căn chỉnh đều nhau trên trang web giao diện người dùng</t>
  </si>
  <si>
    <t>BanHangTaiQuay_05</t>
  </si>
  <si>
    <t>Kiểm tra danh sách sản phẩm tại giỏ hàng có đầy đủ các trường hay không</t>
  </si>
  <si>
    <t>BanHangTaiQuay_06</t>
  </si>
  <si>
    <t>Kiểm tra danh sách khách hàng có đầy đủ các trường hay không</t>
  </si>
  <si>
    <t>BanHangTaiQuay_07</t>
  </si>
  <si>
    <t>Kiểm tra xem người dùng có thể nhập bất kì ký tự nào vào ô input tìm kiếm sản phẩm/khách hàng hay không</t>
  </si>
  <si>
    <t>BanHangTaiQuay_08</t>
  </si>
  <si>
    <t>Kiểm tra xem người dùng có thể nhập bất kì ký tự nào vào ô input tên người nhận hay không</t>
  </si>
  <si>
    <t>BanHangTaiQuay_09</t>
  </si>
  <si>
    <t>Kiểm tra xem người dùng có thể nhập bất kì ký tự nào vào ô input sdt hay không</t>
  </si>
  <si>
    <t>BanHangTaiQuay_10</t>
  </si>
  <si>
    <t>Kiểm tra xem người dùng có thể nhập bất kì ký tự nào vào ô input địa chỉ cụ thể hay không</t>
  </si>
  <si>
    <t>BanHangTaiQuay_11</t>
  </si>
  <si>
    <t>Kiểm tra màu sắc, kích thước button "Thanh toán" của bán hàng tại quầy</t>
  </si>
  <si>
    <t>BanHangTaiQuay_12</t>
  </si>
  <si>
    <t>Kiểm tra màu sắc, kích thước button "Giao hàng" của giao hàng tại quầy</t>
  </si>
  <si>
    <t>BanHangTaiQuay_13</t>
  </si>
  <si>
    <t>Kiểm tra hover btn "Thanh toán" của bán hàng tại quầy</t>
  </si>
  <si>
    <t>BanHangTaiQuay_14</t>
  </si>
  <si>
    <t>Kiểm tra hover btn "Giao hàng" của Giao hàng tại quầy</t>
  </si>
  <si>
    <t>BanHangTaiQuay_15</t>
  </si>
  <si>
    <t>Kiểm tra click btn "Thanh toán" của bán hàng tại quầy</t>
  </si>
  <si>
    <t>BanHangTaiQuay_16</t>
  </si>
  <si>
    <t>Kiểm tra click btn "Giao hàng" của giao tại quầy</t>
  </si>
  <si>
    <t>BanHangTaiQuay_17</t>
  </si>
  <si>
    <t>Kiểm tra hover btn "Thêm " sản phẩm vào giỏ hàng</t>
  </si>
  <si>
    <t>BanHangTaiQuay_18</t>
  </si>
  <si>
    <t>Kiểm tra click btn "Thêm " sản phẩm vào giỏ hàng</t>
  </si>
  <si>
    <t>BanHangTaiQuay_19</t>
  </si>
  <si>
    <t>Kiểm tra hover btn "Xem" chi tiết sản phẩm</t>
  </si>
  <si>
    <t>BanHangTaiQuay_20</t>
  </si>
  <si>
    <t>Kiểm tra click btn "Xem" chi tiết sản phẩm</t>
  </si>
  <si>
    <t>BanHangTaiQuay_21</t>
  </si>
  <si>
    <t>Kiểm tra cỡ chữ, phông chữ, màu chữ của nội dung "Xem" chi tiêt sản phẩm</t>
  </si>
  <si>
    <t>BanHangTaiQuay_22</t>
  </si>
  <si>
    <t>Kiểm tra hover btn "Reset"</t>
  </si>
  <si>
    <t>BanHangTaiQuay_23</t>
  </si>
  <si>
    <t xml:space="preserve">Kiểm tra cỡ chữ, phông chữ, màu chữ của tiêu đề các cbb lọc </t>
  </si>
  <si>
    <t>BanHangTaiQuay_24</t>
  </si>
  <si>
    <t>Kiểm tra phông chữ, màu chữ, cỡ chữ của chọn phiếu giảm giá ở Bán hàng tại quầy và Giao hàng</t>
  </si>
  <si>
    <t>BanHangTaiQuay_25</t>
  </si>
  <si>
    <t>Kiểm tra phông chữ, màu chữ, cỡ chữ của chọn phương thức thanh toán ở Bán hàng tại quầy và Giao hàng</t>
  </si>
  <si>
    <t>BanHangTaiQuay_26</t>
  </si>
  <si>
    <t>Kiểm tra hover của nội dung trong danh sách phiếu giảm giá ở Bán hàng tại quầy và Giao hàng</t>
  </si>
  <si>
    <t>BanHangTaiQuay_27</t>
  </si>
  <si>
    <t>Kiểm tra hover của chọn Phương thức thanh toán ở Bán hàng tại quầy và Giao hàng</t>
  </si>
  <si>
    <t>BanHangTaiQuay_28</t>
  </si>
  <si>
    <t>Kiểm tra hoạt động của click của btn "Xóa" khi muốn xóa chọn khách hàng từ danh sách khách hàng</t>
  </si>
  <si>
    <t>BanHangTaiQuay_29</t>
  </si>
  <si>
    <t>Kiểm tra hoạt động của click "Đóng" khi muốn đóng danh khách hàng</t>
  </si>
  <si>
    <t>Kiểm tra chức năng thanh 
toán của bán hàng tại 
quầy</t>
  </si>
  <si>
    <t>BanHangTaiQuay_30</t>
  </si>
  <si>
    <t xml:space="preserve">Kiểm tra chức năng thanh toán thành công với đầy đủ các trường dữ liệu và khách hàng là khách lẻ </t>
  </si>
  <si>
    <t>BanHangTaiQuay_31</t>
  </si>
  <si>
    <t>Kiểm tra chức năng thanh toán với đầy đủ các trường dữ liệu và  khách hàng được lấy trong danh sách khách hàng</t>
  </si>
  <si>
    <t>BanHangTaiQuay_32</t>
  </si>
  <si>
    <t>Kiểm tra chức năng thanh toán khi không chọn khách thì khách hàng mặc định là khách lẻ</t>
  </si>
  <si>
    <t>BanHangTaiQuay_33</t>
  </si>
  <si>
    <t>Kiểm tra chức năng thanh toán thành công khi chọn sản phẩm hợp lệ</t>
  </si>
  <si>
    <t>BanHangTaiQuay_34</t>
  </si>
  <si>
    <t>Kiểm tra chức năng thanh toán khi số lượng sản phẩm vượt quá sản phẩm trong kho</t>
  </si>
  <si>
    <t>BanHangTaiQuay_35</t>
  </si>
  <si>
    <t>Kiểm tra chức năng thanh toán khi không chọn sản phẩm</t>
  </si>
  <si>
    <t>BanHangTaiQuay_36</t>
  </si>
  <si>
    <t>Kiểm tra chức năng thanh toán khi áp dụng mã giảm giá hợp lệ</t>
  </si>
  <si>
    <t>BanHangTaiQuay_37</t>
  </si>
  <si>
    <t>Kiểm tra chức năng thanh toán khi áp dụng mã giảm giá nhưng tổng tiền thanh toán chưa được trừ</t>
  </si>
  <si>
    <t>BanHangTaiQuay_38</t>
  </si>
  <si>
    <t>Kiểm tra chức năng thanh toán khi không chọn mã giảm giá</t>
  </si>
  <si>
    <t>BanHangTaiQuay_39</t>
  </si>
  <si>
    <t>Kiểm tra chức năng thanh toán khi chọn phương thức thanh toán hợp lệ</t>
  </si>
  <si>
    <t>BanHangTaiQuay_40</t>
  </si>
  <si>
    <t>Kiểm tra chức năng thanh toán khi không chọn phương thức thanh toán</t>
  </si>
  <si>
    <t>BanHangTaiQuay_41</t>
  </si>
  <si>
    <t>Kiểm tra chức năng thanh toán bằng tiền mặt khi nhập số tiền khách đưa, hệ thống có tự động tính số tiền trả lại khách hay không.</t>
  </si>
  <si>
    <t>BanHangTaiQuay_42</t>
  </si>
  <si>
    <t>Kiểm tra chức năng thanh toán khi chọn phương thức thanh toán chuyển khoản hợp lệ</t>
  </si>
  <si>
    <t>BanHangTaiQuay_43</t>
  </si>
  <si>
    <t>Kiểm tra chức năng thanh toán khi chọn phương thức thanh toán là chuyển khoản nhưng mã QR không hiển thị</t>
  </si>
  <si>
    <t>BanHangTaiQuay_44</t>
  </si>
  <si>
    <t>Kiểm tra chức năng thanh toán khi chọn phương thức thanh toán là chuyển khoản nhưng mã QR không hiện đúng số tiền của đơn hàng khi đã áp dụng mã giảm giá</t>
  </si>
  <si>
    <t>BanHangTaiQuay_45</t>
  </si>
  <si>
    <t>Kiểm tra số tiền sản phẩm của hóa đơn tương ứng với số tiền tất cả sản phẩm trong giỏ hàng</t>
  </si>
  <si>
    <t>BanHangTaiQuay_46</t>
  </si>
  <si>
    <t>Kiểm tra chức năng tính tổng tiền tất cả các sản phẩm trong giỏ hàng</t>
  </si>
  <si>
    <t>Kiểm tra chức năng 
giỏ hàng của bán hàng 
tại quầy</t>
  </si>
  <si>
    <t>BanHangTaiQuay_47</t>
  </si>
  <si>
    <t>Thêm sản phẩm vào giỏ hàng hợp lệ</t>
  </si>
  <si>
    <t>BanHangTaiQuay_48</t>
  </si>
  <si>
    <t>Thêm nhanh sản phẩm vào giỏ hàng</t>
  </si>
  <si>
    <t>BanHangTaiQuay_49</t>
  </si>
  <si>
    <t>Thêm sản phẩm vào giỏ hàng khi sản phẩm không tồn tại trong kho</t>
  </si>
  <si>
    <t>BanHangTaiQuay_50</t>
  </si>
  <si>
    <t>Cập nhật giỏ hàng với số lượng là  số âm</t>
  </si>
  <si>
    <t>BanHangTaiQuay_51</t>
  </si>
  <si>
    <t>Cập nhật giỏ hàng với số lượng là 0</t>
  </si>
  <si>
    <t>BanHangTaiQuay_52</t>
  </si>
  <si>
    <t>Cập nhật giỏ hàng với số lượng vượt quá kho</t>
  </si>
  <si>
    <t>BanHangTaiQuay_53</t>
  </si>
  <si>
    <t>Cập nhật giỏ hàng với số lượng chứa khoảng trắng ở đầu và cuối</t>
  </si>
  <si>
    <t>BanHangTaiQuay_54</t>
  </si>
  <si>
    <t>Cập nhật giỏ hàng với số lượng nhập chữ</t>
  </si>
  <si>
    <t>BanHangTaiQuay_55</t>
  </si>
  <si>
    <t>Cập nhật giỏ hàng với số lượng chứa kí tự đặc biệt</t>
  </si>
  <si>
    <t>BanHangTaiQuay_56</t>
  </si>
  <si>
    <t>Xóa sản phẩm trong giỏ hàng với các thông tin hợp lệ</t>
  </si>
  <si>
    <t>BanHangTaiQuay_57</t>
  </si>
  <si>
    <t>Xóa sản phẩm tồn tại trong giỏ hàng</t>
  </si>
  <si>
    <t>Kiểm tra chức năng 
đặt hàng của giao hàng</t>
  </si>
  <si>
    <t>BanHangTaiQuay_58</t>
  </si>
  <si>
    <t>Kiểm tra chức năng đặt hàng với đầy đủ các trường dữ liệu và  khách hàng được lấy trong danh sách khách hàng</t>
  </si>
  <si>
    <t>BanHangTaiQuay_59</t>
  </si>
  <si>
    <t>Kiểm tra chức năng đặt hàng khi để trống khách hàng</t>
  </si>
  <si>
    <t>BanHangTaiQuay_60</t>
  </si>
  <si>
    <t>Kiểm tra chức năng đặt hàng thành công khi chọn sản phẩm hợp lệ</t>
  </si>
  <si>
    <t>BanHangTaiQuay_61</t>
  </si>
  <si>
    <t>Kiểm tra chức năng đặt hàng khi số lượng sản phẩm vượt quá sản phẩm trong kho</t>
  </si>
  <si>
    <t>BanHangTaiQuay_62</t>
  </si>
  <si>
    <t>Kiểm tra chức năng đặt hàng khi không chọn sản phẩm</t>
  </si>
  <si>
    <t>BanHangTaiQuay_63</t>
  </si>
  <si>
    <t>Kiểm tra chức năng đặt hàng khi áp dụng mã giảm giá hợp lệ</t>
  </si>
  <si>
    <t>BanHangTaiQuay_64</t>
  </si>
  <si>
    <t>Kiểm tra chức năng đặt hàng khi áp dụng mã giảm giá nhưng tổng tiền đặt hàng chưa được trừ</t>
  </si>
  <si>
    <t>BanHangTaiQuay_65</t>
  </si>
  <si>
    <t>Kiểm tra chức năng đặt hàng khi không chọn mã giảm giá</t>
  </si>
  <si>
    <t>BanHangTaiQuay_66</t>
  </si>
  <si>
    <t>Kiểm tra chức năng đặt hàng khi chọn phương thức thanh toán hợp lệ</t>
  </si>
  <si>
    <t>BanHangTaiQuay_67</t>
  </si>
  <si>
    <t>Kiểm tra chức năng đặt hàng khi không chọn phương thức thanh toán</t>
  </si>
  <si>
    <t>BanHangTaiQuay_68</t>
  </si>
  <si>
    <t>Kiểm tra chức năng đặt hàng bằng tiền mặt khi nhập số tiền khách đưa, hệ thống có tự động tính số tiền trả lại khách hay không.</t>
  </si>
  <si>
    <t>BanHangTaiQuay_69</t>
  </si>
  <si>
    <t>Kiểm tra chức năng đặt hàng khi chọn phương thức thanh toán chuyển khoản hợp lệ</t>
  </si>
  <si>
    <t>BanHangTaiQuay_70</t>
  </si>
  <si>
    <t>Kiểm tra chức năng đặt hàng khi chọn phương thức thanh toán là chuyển khoản nhưng mã QR không hiển thị</t>
  </si>
  <si>
    <t>BanHangTaiQuay_71</t>
  </si>
  <si>
    <t>Kiểm tra chức năng đặt hàng khi chọn phương thức thanh toán là chuyển khoản nhưng mã QR không hiện đúng số tiền của đơn hàng khi đã áp dụng mã giảm giá</t>
  </si>
  <si>
    <t>BanHangTaiQuay_72</t>
  </si>
  <si>
    <t>BanHangTaiQuay_73</t>
  </si>
  <si>
    <t>BanHangTaiQuay_74</t>
  </si>
  <si>
    <t>Kiểm tra chức năng đặt hàng khi để trống tên khách hàng đối với khách hàng mới</t>
  </si>
  <si>
    <t>BanHangTaiQuay_75</t>
  </si>
  <si>
    <t>Kiểm tra chức năng đặt hàng khi  nhập tên khách hàng có khoảng trắng đầu và cuối</t>
  </si>
  <si>
    <t>BanHangTaiQuay_76</t>
  </si>
  <si>
    <t>Kiểm tra chức năng đặt hàng khi nhập tên khách hàng chứa ký tự đặc biệt</t>
  </si>
  <si>
    <t>BanHangTaiQuay_77</t>
  </si>
  <si>
    <t>Kiểm tra chức năng đặt hàng khi nhập tên khách hàng là chữ và số</t>
  </si>
  <si>
    <t>BanHangTaiQuay_78</t>
  </si>
  <si>
    <t>Kiểm tra chức năng đặt hàng khi để trống ô sđt khách hàng nhận hàng</t>
  </si>
  <si>
    <t>BanHangTaiQuay_79</t>
  </si>
  <si>
    <t>Kiểm tra chức năng đặt hàng khi nhập số điện thoại &gt;8 số</t>
  </si>
  <si>
    <t>BanHangTaiQuay_80</t>
  </si>
  <si>
    <t>Kiểm tra chức năng đặt hàng khi nhập số điện thoại là số âm</t>
  </si>
  <si>
    <t>BanHangTaiQuay_81</t>
  </si>
  <si>
    <t>Kiểm tra chức năng đặt hàng khi nhập số điện thoại khách hàng là chữ và kí tự đặc biệt mà không phải là số</t>
  </si>
  <si>
    <t>BanHangTaiQuay_82</t>
  </si>
  <si>
    <t>Kiểm tra chức năng đặt hàng khi để trống địa chỉ giao hàng</t>
  </si>
  <si>
    <t>BanHangTaiQuay_83</t>
  </si>
  <si>
    <t>Kiểm tra chức năng đặt hàng khi nhập địa chỉ giao hàng là các ký tự đặc biệt</t>
  </si>
  <si>
    <t>BanHangTaiQuay_84</t>
  </si>
  <si>
    <t xml:space="preserve">Kiểm tra chức năng đặt hàng khi nhập sđt nhưng để trống tên khách hàng và địa chỉ giao hàng </t>
  </si>
  <si>
    <t>BanHangTaiQuay_85</t>
  </si>
  <si>
    <t xml:space="preserve">Kiểm tra chức năng đặt hàng khi nhập tên khách hàng nhưng để trống sđt và địa chỉ giao hàng </t>
  </si>
  <si>
    <t>BanHangTaiQuay_86</t>
  </si>
  <si>
    <t xml:space="preserve">Kiểm tra chức năng đặt hàng khi nhập địa chỉ giao hàng nhưng để trống sđt và tên khách hàng </t>
  </si>
  <si>
    <t xml:space="preserve">Kiểm tra chức năng
giỏ hàng của giao hàng </t>
  </si>
  <si>
    <t>BanHangTaiQuay_87</t>
  </si>
  <si>
    <t>BanHangTaiQuay_88</t>
  </si>
  <si>
    <t>BanHangTaiQuay_89</t>
  </si>
  <si>
    <t>BanHangTaiQuay_90</t>
  </si>
  <si>
    <t>BanHangTaiQuay_91</t>
  </si>
  <si>
    <t>BanHangTaiQuay_92</t>
  </si>
  <si>
    <t>BanHangTaiQuay_93</t>
  </si>
  <si>
    <t>BanHangTaiQuay_94</t>
  </si>
  <si>
    <t>BanHangTaiQuay_95</t>
  </si>
  <si>
    <t>BanHangTaiQuay_96</t>
  </si>
  <si>
    <t>BanHangTaiQuay_97</t>
  </si>
  <si>
    <t>Kiểm tra chức năng lọc
sản phẩm</t>
  </si>
  <si>
    <t>BanHangTaiQuay_98</t>
  </si>
  <si>
    <t>Kiểm tra khi nhập tên sản phẩm khớp 100%</t>
  </si>
  <si>
    <t>BanHangTaiQuay_99</t>
  </si>
  <si>
    <t>Kiểm tra khi nhập từ khóa một phần tên</t>
  </si>
  <si>
    <t>BanHangTaiQuay_100</t>
  </si>
  <si>
    <t>Kiểm tra khi nhập tên sản phẩm không tồn tại</t>
  </si>
  <si>
    <t>BanHangTaiQuay_101</t>
  </si>
  <si>
    <t>Kiểm tra khi chọn 1 danh mục từ combobox</t>
  </si>
  <si>
    <t>BanHangTaiQuay_102</t>
  </si>
  <si>
    <t>Kiểm tra khi chọn màu từ combobox</t>
  </si>
  <si>
    <t>BanHangTaiQuay_103</t>
  </si>
  <si>
    <t>Kiểm tra khi chọn Kích Thước từ combobox</t>
  </si>
  <si>
    <t>BanHangTaiQuay_104</t>
  </si>
  <si>
    <t>Kiểm tra nhập ký tự đặc biệt</t>
  </si>
  <si>
    <t>BanHangTaiQuay_105</t>
  </si>
  <si>
    <t>Kiểm tra nhập chữ thường/hoa khác nhau</t>
  </si>
  <si>
    <t>BanHangTaiQuay_106</t>
  </si>
  <si>
    <t>Kiểm tra nhấn Enter khi không nhập gì</t>
  </si>
  <si>
    <t>BanHangTaiQuay_107</t>
  </si>
  <si>
    <t>Kiểm tra hiệu suất lọc</t>
  </si>
  <si>
    <t>BanHangTaiQuay_108</t>
  </si>
  <si>
    <t>Kiểm tra lọc nhiều điều kiện sau đó reset</t>
  </si>
  <si>
    <t>BanHangTaiQuay_109</t>
  </si>
  <si>
    <t>Kiểm tra lọc 2 tiêu chí đồng thời</t>
  </si>
  <si>
    <t>BanHangTaiQuay_110</t>
  </si>
  <si>
    <t>Kiểm tra lọc 2 tiêu chí lọc đồng thời</t>
  </si>
  <si>
    <t>BanHangTaiQuay_111</t>
  </si>
  <si>
    <t>Kiểm tra khi lọc theo Tên + Danh mục + Màu + Size</t>
  </si>
  <si>
    <t>BanHangTaiQuay_112</t>
  </si>
  <si>
    <t>Kiểm tra khi nhấn nút Reset</t>
  </si>
  <si>
    <t>Quản lý hóa đơn</t>
  </si>
  <si>
    <t>Kiểm tra quản lý 
hóa đơn</t>
  </si>
  <si>
    <t>QLHoaDon_01</t>
  </si>
  <si>
    <t>QLHoaDon_02</t>
  </si>
  <si>
    <t>QLHoaDon_03</t>
  </si>
  <si>
    <t>QLHoaDon_04</t>
  </si>
  <si>
    <t>QLHoaDon_05</t>
  </si>
  <si>
    <t>QLHoaDon_06</t>
  </si>
  <si>
    <t>QLHoaDon_07</t>
  </si>
  <si>
    <t>QLHoaDon_08</t>
  </si>
  <si>
    <t>QLHoaDon_09</t>
  </si>
  <si>
    <t>Kiểm tra hoạt động của btn hover khi nhấp chuột vào tìm kiếm</t>
  </si>
  <si>
    <t>QLHoaDon_10</t>
  </si>
  <si>
    <t>Kiểm tra hoạt động của btn hover khi nhấp chuột vào Reset</t>
  </si>
  <si>
    <t>QLHoaDon_11</t>
  </si>
  <si>
    <t>Kiểm tra hoạt động của btn hover khi nhấp chuột vào Hủy đơn</t>
  </si>
  <si>
    <t>QLHoaDon_12</t>
  </si>
  <si>
    <t>Kiểm tra hoạt động của btn hover khi nhấp chuột vào Chi tiết</t>
  </si>
  <si>
    <t>QLHoaDon_13</t>
  </si>
  <si>
    <t>Kiểm tra hoạt động của btn hover khi nhấp chuột vào In lại hóa đơn</t>
  </si>
  <si>
    <t>QLHoaDon_14</t>
  </si>
  <si>
    <t>Kiểm tra hoạt động của btn hover khi nhấp chuột vào Quay lại</t>
  </si>
  <si>
    <t>QLHoaDon_15</t>
  </si>
  <si>
    <t>Kiểm tra hoạt động của Click Tìm kiếm</t>
  </si>
  <si>
    <t>QLHoaDon_16</t>
  </si>
  <si>
    <t>Kiểm tra hoạt động của Click Tìm Reset</t>
  </si>
  <si>
    <t>QLHoaDon_17</t>
  </si>
  <si>
    <t>Kiểm tra hoạt động của Click Hủy đơn</t>
  </si>
  <si>
    <t>QLHoaDon_18</t>
  </si>
  <si>
    <t>Kiểm tra hoạt động của Click Chi tiết</t>
  </si>
  <si>
    <t>QLHoaDon_19</t>
  </si>
  <si>
    <t>Kiểm tra hoạt động của Click In lại hóa đơn</t>
  </si>
  <si>
    <t>QLHoaDon_20</t>
  </si>
  <si>
    <t>Kiểm tra hoạt động của Click Quay lại</t>
  </si>
  <si>
    <t>QLHoaDon_21</t>
  </si>
  <si>
    <t>Kiểm tra hoạt động của Click Chuyển trạng thái đơn hàng</t>
  </si>
  <si>
    <t>QLHoaDon_22</t>
  </si>
  <si>
    <t>Kiểm tra khi mở danh sách lần đầu, trang 1 được hiển thị mặc định</t>
  </si>
  <si>
    <t>QLHoaDon_23</t>
  </si>
  <si>
    <t>Kiểm tra khi click vào số 2 thì hệ thống chuyển sang trang 2</t>
  </si>
  <si>
    <t>QLHoaDon_24</t>
  </si>
  <si>
    <t>Kiểm tra trạng thái nút « khi đang ở trang đầu</t>
  </si>
  <si>
    <t>QLHoaDon_25</t>
  </si>
  <si>
    <t>Kiểm tra trạng thái nút » khi đang ở trang cuối</t>
  </si>
  <si>
    <t>QLHoaDon_26</t>
  </si>
  <si>
    <t xml:space="preserve">Kiểm tra nội dung được hiển thị trong nút in lại hóa đơn có đầy đủ nội dung, nội dung có đúng với danh sách hóa đơn không </t>
  </si>
  <si>
    <t>Kiểm tra chức năng
lọc+tìm kiếm+phân 
trang</t>
  </si>
  <si>
    <t>QLHoaDon_27</t>
  </si>
  <si>
    <t xml:space="preserve">Kiểm tra thông tin hóa đơn hiển thị tại grid danh sách hóa đơn sau khi thêm mới </t>
  </si>
  <si>
    <t>QLHoaDon_28</t>
  </si>
  <si>
    <t>Kiểm tra chức năng tìm kiếm hóa đơn thành công khi nhập tên khách hàng</t>
  </si>
  <si>
    <t>QLHoaDon_29</t>
  </si>
  <si>
    <t>Kiểm tra chức năng tìm kiếm hóa đơn thành công khi nhập tên người nhận</t>
  </si>
  <si>
    <t>QLHoaDon_30</t>
  </si>
  <si>
    <t>Kiểm tra chức năng tìm kiếm hóa đơn thành công khi nhập sdt người nhận</t>
  </si>
  <si>
    <t>QLHoaDon_31</t>
  </si>
  <si>
    <t>Kiểm tra chức năng tìm kiếm hóa đơn thành công khi nhập tên người nhận gần đúng</t>
  </si>
  <si>
    <t>QLHoaDon_32</t>
  </si>
  <si>
    <t>Kiểm tra chức năng tìm kiếm hóa đơn khi nhập khoảng trắng vào thanh input</t>
  </si>
  <si>
    <t>QLHoaDon_33</t>
  </si>
  <si>
    <t>Kiểm tra chức năng lọc thành công với trạng thái Tất cả</t>
  </si>
  <si>
    <t>QLHoaDon_34</t>
  </si>
  <si>
    <t>Kiểm tra chức năng lọc thành công với trạng thái đơn hàng là Chờ xác nhận</t>
  </si>
  <si>
    <t>QLHoaDon_35</t>
  </si>
  <si>
    <t>Kiểm tra chức năng lọc thành công với trạng thái đơn hàng là Đã xác nhận</t>
  </si>
  <si>
    <t>QLHoaDon_36</t>
  </si>
  <si>
    <t>Kiểm tra chức năng lọc thành công với trạng thái đơn hàng là Đang đóng gói</t>
  </si>
  <si>
    <t>QLHoaDon_37</t>
  </si>
  <si>
    <t>Kiểm tra chức năng lọc thành công với trạng thái đơn hàng là Đang vận chuyển</t>
  </si>
  <si>
    <t>QLHoaDon_38</t>
  </si>
  <si>
    <t xml:space="preserve">Kiểm tra chức năng lọc thành công với trạng thái đơn hàng là Đã giao </t>
  </si>
  <si>
    <t>QLHoaDon_39</t>
  </si>
  <si>
    <t>Kiểm tra chức năng lọc thành công với trạng thái đơn hàng là Đã hoàn thành</t>
  </si>
  <si>
    <t>QLHoaDon_40</t>
  </si>
  <si>
    <t>Kiểm tra chức năng lọc thành công với trạng thái đơn hàng là Đã hủy</t>
  </si>
  <si>
    <t>QLHoaDon_41</t>
  </si>
  <si>
    <t>Kiểm tra chức lọc theo trạng thái là Đang đóng gói và Tìm kiếm theo Tên khách hàng</t>
  </si>
  <si>
    <t>QLHoaDon_42</t>
  </si>
  <si>
    <t>Kiểm tra chức năng phân trạng khi để mặc định</t>
  </si>
  <si>
    <t>QLHoaDon_43</t>
  </si>
  <si>
    <t>Kiểm tra chức năng phân trang khi nhấn vào trang 2</t>
  </si>
  <si>
    <t>QLHoaDon_44</t>
  </si>
  <si>
    <t>Kiểm tra chức năng phân trang khi nhấn &lt;&lt;  khi đang ở trang đầu</t>
  </si>
  <si>
    <t>QLHoaDon_45</t>
  </si>
  <si>
    <t>Kiểm tra chức năng phân trang khi nhấn &lt;&lt; khi đang ở trang bất kỳ mà không phải là trang đầu</t>
  </si>
  <si>
    <t>QLHoaDon_46</t>
  </si>
  <si>
    <t>Kiểm tra chức năng phân trang khi nhấn &gt;&gt; khi đang ở trang cuối cùng</t>
  </si>
  <si>
    <t>QLHoaDon_47</t>
  </si>
  <si>
    <t>Kiểm tra chức năng phân trang khi nhấn &gt;&gt; khi đang ở trang bất kỳ trừ trang cuối ra</t>
  </si>
  <si>
    <t>QLHoaDon_48</t>
  </si>
  <si>
    <t>Kiểm tra chức năng phân trang và tìm kiếm hóa đơn cùng một lúc</t>
  </si>
  <si>
    <t>QLHoaDon_49</t>
  </si>
  <si>
    <t>Kiểm tra chức năng phân trang và lọc theo trạng thái</t>
  </si>
  <si>
    <t>QLHoaDon_50</t>
  </si>
  <si>
    <t>Kiểm tra chức năng Reset khi đang ở trang số 2</t>
  </si>
  <si>
    <t>QLHoaDon_51</t>
  </si>
  <si>
    <t>Kiểm tra chức năng Reset khi đang ở trang số 3 và đang lọc với trạng thái là Chờ Xác Nhận</t>
  </si>
  <si>
    <t>QLHoaDon_52</t>
  </si>
  <si>
    <t>Kiểm tra chức năng Reset khi đang Tìm kiếm với tên khách hàng Nguyễn Thị Hà Lan</t>
  </si>
  <si>
    <t>QLHoaDon_53</t>
  </si>
  <si>
    <t>Kiểm tra chức năng Reset khi lọc với Trạng thái là Đã hoàn thành và Tìm kiếm tên khách hàng là Nguyễn Văn A</t>
  </si>
  <si>
    <t>Kiểm tra chức năng xem 
chi tiết hóa đơn</t>
  </si>
  <si>
    <t>QLHoaDon_54</t>
  </si>
  <si>
    <t xml:space="preserve">Kiểm tra chức năng xem chi tiết hóa đơn </t>
  </si>
  <si>
    <t>QLHoaDon_55</t>
  </si>
  <si>
    <t>Kiểm tra chức năng xác nhận đơn hàng thành công sau khi tạo đơn hàng tại quầy</t>
  </si>
  <si>
    <t>QLHoaDon_56</t>
  </si>
  <si>
    <t>Kiểm tra chức năng xác nhận đơn hàng thành công sau khi tạo đơn hàng online</t>
  </si>
  <si>
    <t>QLHoaDon_57</t>
  </si>
  <si>
    <t xml:space="preserve">Kiểm tra chức năng hoàn thành đơn hàng với mua hàng tại quầy, không giao hàng và bằng tiền mặt </t>
  </si>
  <si>
    <t>QLHoaDon_58</t>
  </si>
  <si>
    <t>Kiểm tra chức năng hoàn thành đơn hàng với mua hàng tại quầy, không giao hàng và bằng chuyển khoản</t>
  </si>
  <si>
    <t>QLHoaDon_59</t>
  </si>
  <si>
    <t>Kiểm tra mã HD hiển thị tại thông tin đơn hàng</t>
  </si>
  <si>
    <t>QLHoaDon_60</t>
  </si>
  <si>
    <t>Kiểm tra Sđt người nhận hiển thị tại thông tin đơn hàng</t>
  </si>
  <si>
    <t>QLHoaDon_61</t>
  </si>
  <si>
    <t>Kiểm tra tên khách hàng hiển thị tại thông tin đơn hàng</t>
  </si>
  <si>
    <t>QLHoaDon_62</t>
  </si>
  <si>
    <t>Kiểm tra loại hiển thị tại thông tin đơn hàng</t>
  </si>
  <si>
    <t>QLHoaDon_63</t>
  </si>
  <si>
    <t>Kiểm tra trạng thái hiển thị tại thông tin đơn hàng</t>
  </si>
  <si>
    <t>QLHoaDon_64</t>
  </si>
  <si>
    <t>Kiểm tra tên người nhận hiển thị tại thông tin đơn hàng</t>
  </si>
  <si>
    <t>QLHoaDon_65</t>
  </si>
  <si>
    <t xml:space="preserve">Kiểm tra sản phẩm của đơn hàng </t>
  </si>
  <si>
    <t>QLHoaDon_66</t>
  </si>
  <si>
    <t xml:space="preserve">Kiểm tra số lượng sản phẩm của đơn hàng </t>
  </si>
  <si>
    <t>QLHoaDon_67</t>
  </si>
  <si>
    <t>Kiểm tra tổng tiền sản phẩm của đơn hàng</t>
  </si>
  <si>
    <t>QLHoaDon_68</t>
  </si>
  <si>
    <t xml:space="preserve">Kiểm tra tổng tiền đơn hàng = tổng tiền hàng + giảm giá  </t>
  </si>
  <si>
    <t>QLHoaDon_69</t>
  </si>
  <si>
    <t>Kiểm tra hủy hóa đơn thành công khi hóa đơn ở trạng thái Chờ Xác nhận</t>
  </si>
  <si>
    <t>QLHoaDon_70</t>
  </si>
  <si>
    <t>Kiểm tra hủy hóa đơn thành công khi hóa đơn ở trạng thái Đã xác nhận</t>
  </si>
  <si>
    <t>QLHoaDon_71</t>
  </si>
  <si>
    <t>Kiểm tra hủy hóa đơn khi hóa đơn đã giao hàng</t>
  </si>
  <si>
    <t>Kiểm tra chức năng  in 
lại hóa đơn</t>
  </si>
  <si>
    <t>QLHoaDon_72</t>
  </si>
  <si>
    <t>Kiểm tra chức năng in lại hóa đơn với hóa đơn hợp lệ</t>
  </si>
  <si>
    <t>QLHoaDon_73</t>
  </si>
  <si>
    <t>In lại nhiều lần cho cùng một hóa đơn (hệ thống có cho phép không?).</t>
  </si>
  <si>
    <t>QLHoaDon_74</t>
  </si>
  <si>
    <t>In lại hóa đơn khi máy in kết nối bình thường</t>
  </si>
  <si>
    <t>QLHoaDon_75</t>
  </si>
  <si>
    <t>In lại hóa đơn với hóa đơn đã bị hủy</t>
  </si>
  <si>
    <t>QLHoaDon_76</t>
  </si>
  <si>
    <t>In lại hóa đơn nhiều trang (danh sách sản phẩm dài)</t>
  </si>
  <si>
    <t>QLHoaDon_77</t>
  </si>
  <si>
    <t>In lại hóa đơn có áp dụng giảm giá</t>
  </si>
  <si>
    <t>Quản lý Tài khoản
(Admin)</t>
  </si>
  <si>
    <t>QL TaiKhoan_Admin_01</t>
  </si>
  <si>
    <t>Kiểm tra chính tả,phông chữ cỡ chữ, màu chữ của tiêu đề danh mục</t>
  </si>
  <si>
    <t>QL TaiKhoan_Admin_02</t>
  </si>
  <si>
    <t>Kiểm tra chính tả,phông chữ cỡ chữ, màu chữ của bảng Danh sách danh mục</t>
  </si>
  <si>
    <t>QL TaiKhoan_Admin_03</t>
  </si>
  <si>
    <t>Xác minh các tiêu đề căn chỉnh đều nhau trên trang web giao diện danh mục</t>
  </si>
  <si>
    <t>QL TaiKhoan_Admin_04</t>
  </si>
  <si>
    <t>Kiểm tra nội dung các phần trong danh sách danh mục có đầy đủ nội dung không</t>
  </si>
  <si>
    <t>QL TaiKhoan_Admin_05</t>
  </si>
  <si>
    <t xml:space="preserve">Kiểm tra btn hover icon Sửa </t>
  </si>
  <si>
    <t>QL TaiKhoan_Admin_06</t>
  </si>
  <si>
    <t>Kiểm tra hoạt động của Click btn có icon sửa</t>
  </si>
  <si>
    <t>QL TaiKhoan_Admin_07</t>
  </si>
  <si>
    <t xml:space="preserve">Kiểm tra btn hover Cập nhật danh mục </t>
  </si>
  <si>
    <t>QL TaiKhoan_Admin_08</t>
  </si>
  <si>
    <t>Kiểm tra hoạt động của Click btn Cập nhật</t>
  </si>
  <si>
    <t>QL TaiKhoan_Admin_09</t>
  </si>
  <si>
    <t>Kiểm tra btn hover Quay lại</t>
  </si>
  <si>
    <t>QL TaiKhoan_Admin_10</t>
  </si>
  <si>
    <t>Kiểm tra hoạt động của Click btn Quay lại</t>
  </si>
  <si>
    <t>QL TaiKhoan_Admin_11</t>
  </si>
  <si>
    <t>Kiểm tra hoạt động của ô input khi nhập bất từ từ nào khi Cập nhật danh sách tài khoản</t>
  </si>
  <si>
    <t>QL TaiKhoan_Admin_12</t>
  </si>
  <si>
    <t>Kiểm tra hoạt động của ô button khi Cập nhật một danh sách tài khoản</t>
  </si>
  <si>
    <t>QL TaiKhoan_Admin_13</t>
  </si>
  <si>
    <t>Kiểm tra Click Toggle switch khi chuyển đổi nhanh từ Đang hoạt động=&gt; Ngừng hoạt động</t>
  </si>
  <si>
    <t>Kiểm tra chức năng 
cập nhật tài khoản</t>
  </si>
  <si>
    <t>QL TaiKhoan_Admin_14</t>
  </si>
  <si>
    <t>Kiểm tra chức năng Cập nhật tài khoản với các thông tin hợp lệ</t>
  </si>
  <si>
    <t>QL TaiKhoan_Admin_15</t>
  </si>
  <si>
    <t>Kiểm tra chức năng Cập nhật tài khoản khi để trống các trường</t>
  </si>
  <si>
    <t>QL TaiKhoan_Admin_16</t>
  </si>
  <si>
    <t>Kiểm tra chức năng Cập nhật tài khoản khi các thông tin chứa khoảng trắng ở đầu và cuối</t>
  </si>
  <si>
    <t>QL TaiKhoan_Admin_17</t>
  </si>
  <si>
    <t>Kiểm tra chức năng Cập nhật tài khoản khi Tên đăng nhập Tài khoản dể trống</t>
  </si>
  <si>
    <t>QL TaiKhoan_Admin_18</t>
  </si>
  <si>
    <t>Kiểm tra chức năng Cập nhật tài khoản khi Tên đăng nhập chứa ký tự đặc biệt</t>
  </si>
  <si>
    <t>QL TaiKhoan_Admin_19</t>
  </si>
  <si>
    <t>Kiểm tra chức năng Cập nhật tài khoản khi Tên đăng nhập chứa khoảng trắng ở đầu</t>
  </si>
  <si>
    <t>QL TaiKhoan_Admin_20</t>
  </si>
  <si>
    <t>Kiểm tra chức năng Cập nhật tài khoản khi Tên đăng nhập chứa khoảng trắng ở cuối</t>
  </si>
  <si>
    <t>QL TaiKhoan_Admin_21</t>
  </si>
  <si>
    <t>Kiểm tra chức năng Cập nhật tài khoản khi Tên đăng nhập là số mà không phải là chữ</t>
  </si>
  <si>
    <t>QL TaiKhoan_Admin_22</t>
  </si>
  <si>
    <t>Kiểm tra chức năng Cập nhật tài khoản khi tên đăng nhập chứa khoảng trắng ở đầu và cuối</t>
  </si>
  <si>
    <t>QL TaiKhoan_Admin_23</t>
  </si>
  <si>
    <t>Kiểm tra chức năng Cập nhật tài khoản khi Tên đăng nhập chứa&gt; 50 ký tự</t>
  </si>
  <si>
    <t>QL TaiKhoan_Admin_24</t>
  </si>
  <si>
    <t>Kiểm tra chức năng cập nhật tài khoản khi để trống mật khẩu</t>
  </si>
  <si>
    <t>QL TaiKhoan_Admin_25</t>
  </si>
  <si>
    <t>Kiểm tra chức năng cập nhật tài khoản khi để mật khẩu &lt;5 ký tự</t>
  </si>
  <si>
    <t>QL TaiKhoan_Admin_26</t>
  </si>
  <si>
    <t>Kiểm tra chức năng cập nhật tài khoản khi để mật khẩu không hợp lệ</t>
  </si>
  <si>
    <t>QL TaiKhoan_Admin_27</t>
  </si>
  <si>
    <t>Kiểm tra chức năng cập nhật tài khoản khi để mật khẩu hợp lệ,đúng định dạng</t>
  </si>
  <si>
    <t>QL TaiKhoan_Admin_28</t>
  </si>
  <si>
    <t>Kiểm tra chức năng cập nhật tài khoản khi để Email &gt; 50 ký tự</t>
  </si>
  <si>
    <t>QL TaiKhoan_Admin_29</t>
  </si>
  <si>
    <t>Kiểm tra chức năng cập nhật tài khoản khi nhập Email không có @</t>
  </si>
  <si>
    <t>QL TaiKhoan_Admin_30</t>
  </si>
  <si>
    <t>Kiểm tra chức năng cập nhật tài khoản khi để trống Email</t>
  </si>
  <si>
    <t>QL TaiKhoan_Admin_31</t>
  </si>
  <si>
    <t>Kiểm tra chức năng Cập nhật tài khoản khi để trống Trạng thái</t>
  </si>
  <si>
    <t>QL TaiKhoan_Admin_32</t>
  </si>
  <si>
    <t>Kiểm tra chức năng Cập nhật tài khoản khi để Trạng thái Tài khoản mặc định</t>
  </si>
  <si>
    <t>QL TaiKhoan_Admin_33</t>
  </si>
  <si>
    <t>Kiểm tra chức năng Cập nhật tài khoản khi để Trạng thái tài khoản là Ngừng hoạt động</t>
  </si>
  <si>
    <t>QL TaiKhoan_Admin_34</t>
  </si>
  <si>
    <t>Kiểm tra chức năng Cập nhật tài khoản khi để trống Loại tài khoản</t>
  </si>
  <si>
    <t>QL TaiKhoan_Admin_35</t>
  </si>
  <si>
    <t>Kiểm tra chức năng Cập nhật tài khoản khi để để Loại tài khoản là Khách hàng</t>
  </si>
  <si>
    <t>Nhân viên</t>
  </si>
  <si>
    <t>Kiểm tra Nhân viên</t>
  </si>
  <si>
    <t>NhanVien_01</t>
  </si>
  <si>
    <t>NhanVien_02</t>
  </si>
  <si>
    <t>Kiểm tra chính tả, màu chữ, cỡ chữ, phông chữ của tiêu đề cột trong bảng danh sách nhân viên</t>
  </si>
  <si>
    <t>NhanVien_03</t>
  </si>
  <si>
    <t>NhanVien_04</t>
  </si>
  <si>
    <t>Kiểm tra bảng danh sách nhân viên có đầy đủ các trường hay không</t>
  </si>
  <si>
    <t>NhanVien_05</t>
  </si>
  <si>
    <t>Kiểm tra xem người dùng có thể nhập bất kì ký tự nào vào ô input tìm kiếm nhân viên hay không</t>
  </si>
  <si>
    <t>NhanVien_06</t>
  </si>
  <si>
    <t>Kiểm tra hoạt động của cbb "Giới tính" có select đúng giá trị người dùng chọn hay không</t>
  </si>
  <si>
    <t>NhanVien_07</t>
  </si>
  <si>
    <t>Kiểm tra hoạt động của cbb "Chức vụ" có select đúng giá trị người dùng chọn hay không</t>
  </si>
  <si>
    <t>NhanVien_08</t>
  </si>
  <si>
    <t>Kiểm tra hoạt động của cbb "Trạng thái" có select đúng giá trị người dùng chọn hay không</t>
  </si>
  <si>
    <t>NhanVien_09</t>
  </si>
  <si>
    <t>Kiểm tra màu sắc, kích thước button "Thêm nhân viên"</t>
  </si>
  <si>
    <t>NhanVien_10</t>
  </si>
  <si>
    <t>Kiểm tra hover btn Thêm nhân viên</t>
  </si>
  <si>
    <t>NhanVien_11</t>
  </si>
  <si>
    <t>Kiểm tra click btn Thêm nhân viên</t>
  </si>
  <si>
    <t>NhanVien_12</t>
  </si>
  <si>
    <t>Kiểm tra hover icon btn Xem chi tiết nhân viên</t>
  </si>
  <si>
    <t>NhanVien_13</t>
  </si>
  <si>
    <t>Kiểm tra click icon btn Xem chi tiết nhân viên</t>
  </si>
  <si>
    <t>NhanVien_14</t>
  </si>
  <si>
    <t>Kiểm tra định dạng ngày sinh hiển thị trên bảng danh sách nhân viên</t>
  </si>
  <si>
    <t>NhanVien_15</t>
  </si>
  <si>
    <t>Kiểm tra chính tả, phông chữ, cỡ chữ, màu chữ của tiêu đề màn thêm nhân viên</t>
  </si>
  <si>
    <t>NhanVien_16</t>
  </si>
  <si>
    <t>Kiểm tra chính tả, phông chữ, cỡ chữ, màu chữ của thành phần văn bản</t>
  </si>
  <si>
    <t>NhanVien_17</t>
  </si>
  <si>
    <t>Kiểm tra căn chỉnh giao diện có đều nhau không, kiểm tra khoảng cách giữa các ô input nhập thông tin nhân viên</t>
  </si>
  <si>
    <t>NhanVien_18</t>
  </si>
  <si>
    <t>Kiểm tra màu sắc, phông chữ của button "Quét QR" &amp;  "Thêm nhân viên"</t>
  </si>
  <si>
    <t>NhanVien_19</t>
  </si>
  <si>
    <t>Kiểm tra các ô input có được nhập bất kì kí tự nào hay không</t>
  </si>
  <si>
    <t>NhanVien_20</t>
  </si>
  <si>
    <t>Xác minh khi click "Chọn ảnh" sẽ mở cửa sổ để người dùng chọn ảnh và tải lên</t>
  </si>
  <si>
    <t>NhanVien_21</t>
  </si>
  <si>
    <t>Kiểm tra click btn Quét QR</t>
  </si>
  <si>
    <t>NhanVien_22</t>
  </si>
  <si>
    <t>Kiểm tra click btn "Stop scaning" ở modal quét QR</t>
  </si>
  <si>
    <t>Kiểm tra chức năng lọc và 
tìm kiếm nhân viên</t>
  </si>
  <si>
    <t>NhanVien_23</t>
  </si>
  <si>
    <t xml:space="preserve">Kiểm tra chức năng tìm kiếm nhân viên bằng từ khoá nhập vào ô input tìm kiếm
</t>
  </si>
  <si>
    <t>NhanVien_24</t>
  </si>
  <si>
    <t>Kiểm tra chức năng tìm kiếm nhân viên bằng từ khoá nhập vào ô input tìm kiếm
(từ khoá nhập vào không có dữ liệu trùng khớp được lưu trong db)</t>
  </si>
  <si>
    <t>NhanVien_25</t>
  </si>
  <si>
    <t>Kiểm tra chức năng lọc nhân viên theo giới tính Nam</t>
  </si>
  <si>
    <t>NhanVien_26</t>
  </si>
  <si>
    <t>Kiểm tra chức năng lọc nhân viên theo giới tính Nữ</t>
  </si>
  <si>
    <t>NhanVien_27</t>
  </si>
  <si>
    <t>Kiểm tra chức năng lọc nhân viên theo giới tính khi chọn tất cả giới tính</t>
  </si>
  <si>
    <t>NhanVien_28</t>
  </si>
  <si>
    <t>Kiểm tra chức năng lọc nhân viên theo chức vụ "Quản lý"</t>
  </si>
  <si>
    <t>NhanVien_29</t>
  </si>
  <si>
    <t>Kiểm tra chức năng lọc nhân viên theo chức vụ "Nhân viên"</t>
  </si>
  <si>
    <t>NhanVien_30</t>
  </si>
  <si>
    <t>Kiểm tra chức năng lọc nhân viên theo trạng thái "Không hoạt động"</t>
  </si>
  <si>
    <t>NhanVien_31</t>
  </si>
  <si>
    <t>Kiểm tra chức năng lọc nhân viên theo trạng thái "Hoạt động"</t>
  </si>
  <si>
    <t>NhanVien_32</t>
  </si>
  <si>
    <t>Kiểm tra chức năng lọc nhân viên theo trạng thái "Tất cả"</t>
  </si>
  <si>
    <t>NhanVien_33</t>
  </si>
  <si>
    <t>Kiểm tra chức năng lọc nhân viên theo giới tính, chức vụ &amp; trạng thái</t>
  </si>
  <si>
    <t>NhanVien_34</t>
  </si>
  <si>
    <t>Kiểm tra chức năng lọc nhân viên theo giới tính &amp; chức vụ</t>
  </si>
  <si>
    <t>NhanVien_35</t>
  </si>
  <si>
    <t>Kiểm tra chức năng lọc nhân viên theo giới tính &amp; trạng thái</t>
  </si>
  <si>
    <t>NhanVien_36</t>
  </si>
  <si>
    <t>Kiểm tra chức năng lọc nhân viên theo chức vụ &amp; trạng thái</t>
  </si>
  <si>
    <t>NhanVien_37</t>
  </si>
  <si>
    <t>Kiểm tra chức năng tìm kiếm nhân viên theo từ khoá nhập vào ô input và có giới tính "Nam"</t>
  </si>
  <si>
    <t>NhanVien_38</t>
  </si>
  <si>
    <t>Kiểm tra chức năng tìm kiếm nhân viên theo từ khoá nhập vào ô input và có chức vụ: "Nhân viên"</t>
  </si>
  <si>
    <t>NhanVien_39</t>
  </si>
  <si>
    <t>Kiểm tra chức năng tìm kiếm nhân viên theo từ khoá nhập vào ô input và có trạng thái: Hoạt động</t>
  </si>
  <si>
    <t>NhanVien_40</t>
  </si>
  <si>
    <t>Kiểm tra chức năng phân trang khi tổng số nhân viên của cửa hàng là 5</t>
  </si>
  <si>
    <t>NhanVien_41</t>
  </si>
  <si>
    <t>Kiểm tra chức năng phân trang khi tổng số nhân viên của cửa hàng &gt; 5</t>
  </si>
  <si>
    <t>NhanVien_42</t>
  </si>
  <si>
    <t>Kiểm tra chức năng phân trang và tìm kiếm khi số trang hiện tại &gt; 1</t>
  </si>
  <si>
    <t>NhanVien_43</t>
  </si>
  <si>
    <t>Kiểm tra chức năng lọc và phân trang khi trang hiện tại &gt; 1</t>
  </si>
  <si>
    <t>NhanVien_44</t>
  </si>
  <si>
    <t>Kiểm tra chức năng phân trang khi chọn số lượng tài khoản muốn hiển thị lên table</t>
  </si>
  <si>
    <t>Kiểm tra chức năng Thêm 
nhân viên</t>
  </si>
  <si>
    <t>NhanVien_45</t>
  </si>
  <si>
    <t>Kiểm tra chức năng thêm nhân viên khi nhập đầy đủ thông tin được yêu cầu</t>
  </si>
  <si>
    <t>NhanVien_46</t>
  </si>
  <si>
    <t>Kiểm tra chức năng thêm nhân viên khi không nhập thông tin được yêu cầu</t>
  </si>
  <si>
    <t>NhanVien_47</t>
  </si>
  <si>
    <t>Kiểm tra chức năng thêm nhân viên khi để trống họ và tên</t>
  </si>
  <si>
    <t>NhanVien_48</t>
  </si>
  <si>
    <t>Kiểm tra chức năng thêm nhân viên khi nhập các thông tin vào ô text filed là khoảng trắng</t>
  </si>
  <si>
    <t>NhanVien_49</t>
  </si>
  <si>
    <t>Kiểm tra chức năng thêm nhân viên khi nhập thông tin của nhân viên chứa ký tự đặc biệt</t>
  </si>
  <si>
    <t>NhanVien_50</t>
  </si>
  <si>
    <t>Kiểm tra chức năng thêm nhân viên khi nhập họ thông tin nhân viên  &lt; 6 ký tự</t>
  </si>
  <si>
    <t>NhanVien_51</t>
  </si>
  <si>
    <t>Kiểm tra chức năng thêm nhân viên khi nhập tên nhân viên quá dài (&gt;100 ký tự)</t>
  </si>
  <si>
    <t>NhanVien_52</t>
  </si>
  <si>
    <t>Kiểm tra chức năng thêm nhân viên khi nhập email &gt; 50 ký tự</t>
  </si>
  <si>
    <t>NhanVien_53</t>
  </si>
  <si>
    <t>Kiểm tra chức năng thêm mới nhân viên khi nhập số cccd chứa ký tự &amp; chữ cái</t>
  </si>
  <si>
    <t>NhanVien_54</t>
  </si>
  <si>
    <t>Kiểm tra chức năng thêm nhân viên khi nhập số CCCD &gt; 12 chữ số</t>
  </si>
  <si>
    <t>NhanVien_55</t>
  </si>
  <si>
    <t>Kiểm tra chức năng thêm nhân viên khi nhập số điện thoại chứa chữ cái &amp; ký tự đặc biệt</t>
  </si>
  <si>
    <t>NhanVien_56</t>
  </si>
  <si>
    <t>Kiểm tra chức năng thêm nhân viên khi nhập số điện thoại &gt; 10 ký tự</t>
  </si>
  <si>
    <t>NhanVien_57</t>
  </si>
  <si>
    <t>Kiểm tra chức năng thêm nhân viên khi nhập Tỉnh/Huyện/ Xã không xác định || không thuộc Việt Nam</t>
  </si>
  <si>
    <t>NhanVien_58</t>
  </si>
  <si>
    <t xml:space="preserve">Kiểm tra chức năng thêm nhân viên khi nhập thông tin nhân viên có chứa khoảng trắng ở đầu và cuối thông tin </t>
  </si>
  <si>
    <t>NhanVien_59</t>
  </si>
  <si>
    <t>Kiểm tra chức năng thêm nhân viên khi chọn ảnh không thuộc định dạng quy địng</t>
  </si>
  <si>
    <t>NhanVien_60</t>
  </si>
  <si>
    <t>Kiểm tra chức năng quét mã QR vs mã xác định</t>
  </si>
  <si>
    <t>NhanVien_61</t>
  </si>
  <si>
    <t>Kiểm tra chức năng quét mã QR vs mã ko xác định
(..., mã QR không phải mã trên cccd)</t>
  </si>
  <si>
    <t>NhanVien_62</t>
  </si>
  <si>
    <t>Kiểm tra chức năng thêm mới nhân viên khi chọn ngày sinh &lt; hiện tại 100 năm</t>
  </si>
  <si>
    <t>NhanVien_63</t>
  </si>
  <si>
    <t>Kiểm tra chức năng thêm mới nhân viên khi chọn ngày sinh &gt;= ngày hiện tại</t>
  </si>
  <si>
    <t>NhanVien_64</t>
  </si>
  <si>
    <t>Kiểm tra chức năng thêm mới nhân viên với số điện thoại của nhân viên đã tồn tại trong hệ thống</t>
  </si>
  <si>
    <t>NhanVien_65</t>
  </si>
  <si>
    <t>Kiểm tra chức năng thêm nhân viên với email đã tồn tại trong hệ thống</t>
  </si>
  <si>
    <t>NhanVien_66</t>
  </si>
  <si>
    <t>Kiểm tra chức năng thêm nhân viên với số cccd đã tồn tại trong hệ thống</t>
  </si>
  <si>
    <t>NhanVien_67</t>
  </si>
  <si>
    <t>Kiểm tra chức năng thêm nhân viên với số điện thoại chứa khoảng trắng</t>
  </si>
  <si>
    <t>Kiểm tra chức năng Xem chi tiết và Cập nhật nhân
viên</t>
  </si>
  <si>
    <t>NhanVien_68</t>
  </si>
  <si>
    <t>Kiểm tra chứ năng xem chi tiết thông tin nhan viên</t>
  </si>
  <si>
    <t>NhanVien_69</t>
  </si>
  <si>
    <t>Kiểm tra chức năng cập nhật thông tin nhân viên với các thông tin hợp lệ</t>
  </si>
  <si>
    <t>NhanVien_70</t>
  </si>
  <si>
    <t>Kiểm tra chức năng cập nhật thông tin nhân viên với các thông tin để trống</t>
  </si>
  <si>
    <t>NhanVien_71</t>
  </si>
  <si>
    <r>
      <rPr>
        <rFont val="Times New Roman"/>
        <color theme="1"/>
        <sz val="12.0"/>
      </rPr>
      <t xml:space="preserve">Kiểm tra chức năng cập nhật thông tin nhân viên với tên nhân viên nhỏ hơn </t>
    </r>
    <r>
      <rPr>
        <rFont val="Times New Roman"/>
        <b/>
        <color rgb="FFFF0000"/>
        <sz val="12.0"/>
      </rPr>
      <t>x ký tự</t>
    </r>
  </si>
  <si>
    <t>NhanVien_72</t>
  </si>
  <si>
    <t>Kiểm tra chức năng cập nhật thông tin nhân viên với tên nhân viên là khoảng trắng</t>
  </si>
  <si>
    <t>NhanVien_73</t>
  </si>
  <si>
    <t>Kiểm tra chức năng cập nhật thông tin nhân viên với tên nhân viên chứa ký tự và chữ số</t>
  </si>
  <si>
    <t>NhanVien_74</t>
  </si>
  <si>
    <t>Kiểm tra chức năng cập nhật thông tin nhân viên với tên nhân viên &gt;100 ký tự</t>
  </si>
  <si>
    <t>NhanVien_75</t>
  </si>
  <si>
    <t>Kiểm tra chức năng cập nhật thông tin nhân viên với số cccd là khoảng trắng</t>
  </si>
  <si>
    <t>NhanVien_76</t>
  </si>
  <si>
    <t>Kiểm tra chức năng cập nhật thông tin nhân viên với số cccd chứa chữ cái à ký tự đặc biệt</t>
  </si>
  <si>
    <t>NhanVien_77</t>
  </si>
  <si>
    <t>Kiểm tra chức năng cập nhật thông tin nhân với số cccd &gt; 12 ký tự</t>
  </si>
  <si>
    <t>NhanVien_78</t>
  </si>
  <si>
    <t xml:space="preserve"> Kiểm tra chức năng cập nhật thông tin nhân viên với số cccd &lt; 12 ký tự</t>
  </si>
  <si>
    <t>NhanVien_79</t>
  </si>
  <si>
    <t>Kiểm tra chức năng cập nhật thông tin nhân viên với email không đúng định dạng</t>
  </si>
  <si>
    <t>NhanVien_80</t>
  </si>
  <si>
    <t xml:space="preserve">Kiểm tra chức năng cập nhật thông tin nhân với email &gt;50 ký tự </t>
  </si>
  <si>
    <t>NhanVien_81</t>
  </si>
  <si>
    <t>Kiểm tra chức năng cập nhật thông tin nhân viên với email &lt; ... ký tự</t>
  </si>
  <si>
    <t>NhanVien_82</t>
  </si>
  <si>
    <t>Kiểm tra chức năng cập nhật thông tin nhân viên với số điện là khoảng trắng</t>
  </si>
  <si>
    <t>NhanVien_83</t>
  </si>
  <si>
    <t>Kiểm tra chức năng cập nhật thông tin nhân viên với số điện thoại chứa khoảng trắng</t>
  </si>
  <si>
    <t>NhanVien_84</t>
  </si>
  <si>
    <t>Kiểm tra chức năng cập nhật thông tin nhân viên với sđt chứa chữ cái và ký tự đặc biệt</t>
  </si>
  <si>
    <t>NhanVien_85</t>
  </si>
  <si>
    <t>Kiểm tra chứac năng cập nhật thông tin nhân viên với ngày sinh &gt; ngày hiện tại</t>
  </si>
  <si>
    <t>NhanVien_86</t>
  </si>
  <si>
    <t>Kiểm tra chức năng cập nhật thông tin nhân viên với tuổi &lt; 18</t>
  </si>
  <si>
    <t>NhanVien_87</t>
  </si>
  <si>
    <t>Kiểm tra chức năng cập nhật thông tin nhân viên với số điện thoại đã tồn tại trong hệ thống</t>
  </si>
  <si>
    <t>NhanVien_88</t>
  </si>
  <si>
    <t>Kiểm tra chức năng cập nhật thông tin nhân viên với email đã tồn tại trong hệ thống</t>
  </si>
  <si>
    <t>NhanVien_89</t>
  </si>
  <si>
    <t>Kiểm tra chức năng cập nhật thông tin nhân viên với số cccd đã tồn tại trong hệ thống</t>
  </si>
  <si>
    <t>Khách hàng</t>
  </si>
  <si>
    <t>Kiểm tra Khách hàng</t>
  </si>
  <si>
    <t>KhachHang_01</t>
  </si>
  <si>
    <t>KhachHang_02</t>
  </si>
  <si>
    <t>Kiểm tra chính tả, màu chữ, cỡ chữ, phông chữ của tiêu đề cột trong bảng danh sách khách hàng</t>
  </si>
  <si>
    <t>KhachHang_03</t>
  </si>
  <si>
    <t>KhachHang_04</t>
  </si>
  <si>
    <t>Kiểm tra nội dung các cột trong bảng danh sách khách hàng</t>
  </si>
  <si>
    <t>KhachHang_05</t>
  </si>
  <si>
    <t>Xác minh ô input tìm kiếm có tìm kiếm theo mã khách hàng</t>
  </si>
  <si>
    <t>KhachHang_06</t>
  </si>
  <si>
    <t>Kiểm tra click btn Thêm mới khách hàng</t>
  </si>
  <si>
    <t>KhachHang_07</t>
  </si>
  <si>
    <t>Kiểm tra font chữ, cỡ chữ của tiêu đề màn Thêm  mới khách hàng</t>
  </si>
  <si>
    <t>KhachHang_08</t>
  </si>
  <si>
    <t>Kiểm tra phông chữ, cỡ chữ, màu chữ của phần tử văn bản trên màn hình Thêm mới khách hàng</t>
  </si>
  <si>
    <t>KhachHang_09</t>
  </si>
  <si>
    <t>Kiểm tra màu sắc kích btn Lưu Khách hàng khi di chuột vào</t>
  </si>
  <si>
    <t>KhachHang_10</t>
  </si>
  <si>
    <t>Xác minh btn xác nhận thêm mới hoạt động chính xác</t>
  </si>
  <si>
    <t>KhachHang_11</t>
  </si>
  <si>
    <t>Xác minh btn Huỷ trước khi xác nhận thêm mới hoạt động chính xác</t>
  </si>
  <si>
    <t>KhachHang_12</t>
  </si>
  <si>
    <t>Kiểm tra màu sắc, kích thước btn Lưu khách hàng</t>
  </si>
  <si>
    <t>KhachHang_13</t>
  </si>
  <si>
    <t>Kiểm tra màu sắc kích btn Hủy Lưu Khách hàng khi di chuột vào</t>
  </si>
  <si>
    <t>KhachHang_14</t>
  </si>
  <si>
    <t>Kiểm tra màu sắc, kích thước btn Hủy Lưu khách hàng</t>
  </si>
  <si>
    <t>KhachHang_15</t>
  </si>
  <si>
    <t>Kiểm tra hoạt động của cbb "Ngày sinh" có select đúng giá trị người dùng chọn hay không</t>
  </si>
  <si>
    <t>KhachHang_16</t>
  </si>
  <si>
    <t>KhachHang_17</t>
  </si>
  <si>
    <t>KhachHang_18</t>
  </si>
  <si>
    <t>Kiểm tra căn chỉnh giao diện của các ô input nhập thông tin khách hàng</t>
  </si>
  <si>
    <t>KhachHang_19</t>
  </si>
  <si>
    <t>Kiểm tra click btn Cập nhật khách hàng</t>
  </si>
  <si>
    <t>KhachHang_20</t>
  </si>
  <si>
    <t>Kiểm tra font chữ, cỡ chữ của tiêu đề màn Cập nhật khách hàng</t>
  </si>
  <si>
    <t>KhachHang_21</t>
  </si>
  <si>
    <t>Kiểm tra phông chữ, cỡ chữ, màu chữ của phần tử văn bản trên màn hình Cập nhật khách hàng</t>
  </si>
  <si>
    <t>KhachHang_22</t>
  </si>
  <si>
    <t>KhachHang_23</t>
  </si>
  <si>
    <t>Kiểm tra hoạt động của button group "Giới tính" có select đúng giá trị người dùng chọn hay không</t>
  </si>
  <si>
    <t>KhachHang_24</t>
  </si>
  <si>
    <t>KhachHang_25</t>
  </si>
  <si>
    <t>KhachHang_26</t>
  </si>
  <si>
    <t>Kiểm tra font chữ, cỡ chữ của tiêu đề màn Xóa khách hàng</t>
  </si>
  <si>
    <t>KhachHang_27</t>
  </si>
  <si>
    <t>Kiểm tra phông chữ, cỡ chữ, màu chữ của phần tử văn bản trên màn hình Xóa khách hàng</t>
  </si>
  <si>
    <t>Kiểm tra chức năng tìm kiếm khách hàng</t>
  </si>
  <si>
    <t>KhachHang_28</t>
  </si>
  <si>
    <t>Kiểm tra chức năng tìm kiếm khách hàng theo Mã khách hàng
(với từ khoá có trùng khớp )</t>
  </si>
  <si>
    <t>KhachHang_29</t>
  </si>
  <si>
    <t>Kiểm tra chức năng tìm kiếm khách hàng theo Mã với từ khoá không trùng khớp với thông tin trong danh sách khách hàng</t>
  </si>
  <si>
    <t>Kiểm tra chức năng Thêm mới khách hàng</t>
  </si>
  <si>
    <t>KhachHang_30</t>
  </si>
  <si>
    <t>Kiểm tra chức năng tạo khách hàng với những thông tin hợp lệ</t>
  </si>
  <si>
    <t>KhachHang_31</t>
  </si>
  <si>
    <t xml:space="preserve">Kiểm tra chức năng tạo khách hàng khi để trống tất cả thông tin </t>
  </si>
  <si>
    <t>KhachHang_32</t>
  </si>
  <si>
    <t>Kiểm tra chức năng thêm mới khách hàng khi nhập các thông tin là khoảng trắng</t>
  </si>
  <si>
    <t>KhachHang_33</t>
  </si>
  <si>
    <t>Kiểm tra chức năng thêm mới khách hàng khi nhập email khách hàng không hợp lệ</t>
  </si>
  <si>
    <t>KhachHang_34</t>
  </si>
  <si>
    <t>Kiểm tra chức năng thêm mới khách hàng khi nhập email &gt; 50 ký tự</t>
  </si>
  <si>
    <t>KhachHang_35</t>
  </si>
  <si>
    <t>Kiểm tra chức năng thêm mới khách hàng với email đã tồn tại trong cơ sở dữ liệu</t>
  </si>
  <si>
    <t>KhachHang_36</t>
  </si>
  <si>
    <t>Kiểm tra chức năng thêm mới khách hàng với số điện thoại đã tồn tại trong csdl</t>
  </si>
  <si>
    <t>KhachHang_37</t>
  </si>
  <si>
    <t>Kiểm tra chức năng thêm mới khách hàng với số điện thoại chứa chữ cái và ký tự đặc biệt</t>
  </si>
  <si>
    <t>KhachHang_38</t>
  </si>
  <si>
    <t>Kiểm tra chức năng thêm mới khách hàng với số điện thoại khách hàng &lt; 10 ký tự</t>
  </si>
  <si>
    <t>KhachHang_39</t>
  </si>
  <si>
    <t>Kiểm tra chức năng thêm mới khách hàng với số điện thoại khách hàng  &gt; 10 ký tự</t>
  </si>
  <si>
    <t>KhachHang_40</t>
  </si>
  <si>
    <t>Kiểm tra chức năng thêm mới khách hàng để trống ngày sinh</t>
  </si>
  <si>
    <t>KhachHang_41</t>
  </si>
  <si>
    <t>Kiểm tra chức năng thêm mới khách hàng khi ngày sinh khách hàng bằng ngày hiện tại</t>
  </si>
  <si>
    <t>KhachHang_42</t>
  </si>
  <si>
    <t>Kiểm tra chức năng thêm mới khách hàng khi nhập thông tin thừa khoảng trắng ở đầu và cuối</t>
  </si>
  <si>
    <t>KhachHang_43</t>
  </si>
  <si>
    <t>Kiểm tra chức năng thêm mới khách hàng khi Mã khách hàng để trống</t>
  </si>
  <si>
    <t>KhachHang_44</t>
  </si>
  <si>
    <t>Kiểm tra chức năng thêm mới khách hàng khi nhập Mã khách hàng đã tồn tại</t>
  </si>
  <si>
    <t>KhachHang_45</t>
  </si>
  <si>
    <t>Kiểm tra chức năng thêm khách hàng mới khi Mã khách hàng chứa ký tự đặc biệt</t>
  </si>
  <si>
    <t>KhachHang_46</t>
  </si>
  <si>
    <t xml:space="preserve">Kiểm tra chức năng thêm mới khách hàng khi Mã khách hàng chứa &gt;50 ký tự </t>
  </si>
  <si>
    <t>KhachHang_47</t>
  </si>
  <si>
    <t>Kiểm tra chức năng thêm khách hàng khi để trống tên khách hàng</t>
  </si>
  <si>
    <t>KhachHang_48</t>
  </si>
  <si>
    <t>Kiểm tra chức năng thêm khách hàng khi tên khách hàng chứa ký tự đặc biệt</t>
  </si>
  <si>
    <t>KhachHang_49</t>
  </si>
  <si>
    <t xml:space="preserve">Kiểm tra chức năng thêm khách hàng khi tên khách hàng &gt;100 ký tự </t>
  </si>
  <si>
    <t>KhachHang_50</t>
  </si>
  <si>
    <t>Kiểm tra tên khách hàng khi tên khách hàng trùng với danh danh tên khách hàng trong csdl</t>
  </si>
  <si>
    <t>KhachHang_51</t>
  </si>
  <si>
    <t>Kiểm tra chức năng thêm khách hàng với giới tính để trống</t>
  </si>
  <si>
    <t>KhachHang_52</t>
  </si>
  <si>
    <t>Kiểm tra chức năng thêm mới khách hàng khi để trống địa chỉ</t>
  </si>
  <si>
    <t>KhachHang_53</t>
  </si>
  <si>
    <t>Kiểm tra chức năng thêm mới khách hàng khi địa chỉ chứa ký tự đặc biệt</t>
  </si>
  <si>
    <t>KhachHang_54</t>
  </si>
  <si>
    <t>Kiểm tra chức năng thêm mới khách hàng khi Quốc tịch trống</t>
  </si>
  <si>
    <t>KhachHang_55</t>
  </si>
  <si>
    <t>Kiểm tra chức năng thêm mới khách hàng khi để trạng thái là không hoạt động</t>
  </si>
  <si>
    <t>Kiểm tra chức năng cập nhật khách hàng</t>
  </si>
  <si>
    <t>KhachHang_56</t>
  </si>
  <si>
    <t>Kiểm tra chức năng cập nhật thông tin khách hàng với các thông tin hợp lệ</t>
  </si>
  <si>
    <t>KhachHang_57</t>
  </si>
  <si>
    <t>Kiểm tra chức năng cập nhật thông tin khách hàng khi xoá trống tất cả các trường thông tin</t>
  </si>
  <si>
    <t>KhachHang_58</t>
  </si>
  <si>
    <t>Kiểm tra chức năng cập nhật thông tin khách hàng khi thay đổi thông tin khách hàng là khoảng trắng</t>
  </si>
  <si>
    <t>KhachHang_59</t>
  </si>
  <si>
    <t>Kiểm tra chức năng cập nhật thông tin khách hàng khi thông tin khách hàng chứa khoảng trắng đầu và cuối</t>
  </si>
  <si>
    <t>KhachHang_60</t>
  </si>
  <si>
    <t>Kiểm tra chức năng cập nhật Mã khách hàng khi để trống Mã khách hàng</t>
  </si>
  <si>
    <t>KhachHang_61</t>
  </si>
  <si>
    <t>Kiểm tra chức năng cập nhật Mã khách hàng khi Mã khách hàng chứa khoảng trắng đầu và cuối</t>
  </si>
  <si>
    <t>KhachHang_62</t>
  </si>
  <si>
    <t>Kiểm tra chức năng cập nhật Mã khách hàng Khi trùng mã với khách hàng đã có trong csdl</t>
  </si>
  <si>
    <t>KhachHang_63</t>
  </si>
  <si>
    <t>Kiểm tra chức năng cập nhật thông tin khách hàng khi nhập tên &gt; 100 ký tự</t>
  </si>
  <si>
    <t>KhachHang_64</t>
  </si>
  <si>
    <t>Kiểm tra chức năng cập nhật thông tin khách hàng khi nhập tên khách hàng là kí tự đặc biệt</t>
  </si>
  <si>
    <t>KhachHang_65</t>
  </si>
  <si>
    <t>Kiểm tra chức năng cập nhật thông tin khách hàng khi nhập tên khách hàng &lt; 5 ký tự</t>
  </si>
  <si>
    <t>KhachHang_66</t>
  </si>
  <si>
    <t>Kiểm tra chức năng cập nhật thông tin khách hàng khi nhập tên khách hàng chứa khoảng trắng ở đầu và cuối</t>
  </si>
  <si>
    <t>KhachHang_67</t>
  </si>
  <si>
    <t>Kiểm tra chức năng cập nhật thông tin khách hàng khi tên khách hàng trùng với tên khách hàng đã có trong csdl</t>
  </si>
  <si>
    <t>KhachHang_68</t>
  </si>
  <si>
    <t>Kiểm tra chức  năng cập nhật khách hàng khi nhập email không đúng định dạng</t>
  </si>
  <si>
    <t>KhachHang_69</t>
  </si>
  <si>
    <t>Kiểm tra chức năng cập nhật thông tin khách hàng khi nhập email &gt; 50 ký tự</t>
  </si>
  <si>
    <t>KhachHang_70</t>
  </si>
  <si>
    <t>Kiểm tra chức năng cập nhật thông tin khách hàng khi nhập email đã trùng với email của người khác trong cơ sở dữ liệu</t>
  </si>
  <si>
    <t>KhachHang_71</t>
  </si>
  <si>
    <t>Kiểm tra chức năng cập nhật khách hàng khi nhập số điện thoại chứa chữ cái và ký tự đặc biệt</t>
  </si>
  <si>
    <t>KhachHang_72</t>
  </si>
  <si>
    <t>Kiểm tra chức năng cập nhật thông tin khách hàng khi nhập số điện thoại &gt; 10 ký tự</t>
  </si>
  <si>
    <t>KhachHang_73</t>
  </si>
  <si>
    <t>Kiểm tra chức năng cập nhật thông tin khách hàng khi nhập số điện thoại &lt; 10 ký tự</t>
  </si>
  <si>
    <t>KhachHang_74</t>
  </si>
  <si>
    <t>Kiểm tra chức năng cập nhật thông tin khách hàng khi nhập số điện thoại là 10 ký tự số nhưng không đúng định dạng</t>
  </si>
  <si>
    <t>KhachHang_75</t>
  </si>
  <si>
    <t>Kiểm tra chức năng cập nhật số điện thoại người nhận không đúng định dạng Việt Nam</t>
  </si>
  <si>
    <t>KhachHang_76</t>
  </si>
  <si>
    <t>Kiểm tra chức năng cập nhật thông tin khách hàng khi nhập số điện thoại trùng với số điện thoại của tài khoản khác trong cơ sở dữ liệu</t>
  </si>
  <si>
    <t>KhachHang_77</t>
  </si>
  <si>
    <t>Kiểm tra chức năng cập nhật thông tin khách hàng khi chọn ngày sinh &gt; ngày hiện tại</t>
  </si>
  <si>
    <t>KhachHang_78</t>
  </si>
  <si>
    <t>Kiểm tra chức năng cập nhật thông tin khách hàng khi để trống ngày sinh</t>
  </si>
  <si>
    <t>KhachHang_79</t>
  </si>
  <si>
    <t>Kiểm tra chức năng cập nhật địa chỉ khách hàng với các thông tin hợp lệ</t>
  </si>
  <si>
    <t>KhachHang_80</t>
  </si>
  <si>
    <t>Kiểm tra chức năng cập nhật thông tin địa chỉ với các thông tin hợp lệ và là địa chỉ mặc định</t>
  </si>
  <si>
    <t>KhachHang_81</t>
  </si>
  <si>
    <t>Kiểm tra chức năng cập nhật để trống địa chỉ khách hàng</t>
  </si>
  <si>
    <t>KhachHang_82</t>
  </si>
  <si>
    <t>Kiểm tra chức năng cập nhật địa của khách hàng &lt; 5 ký tự</t>
  </si>
  <si>
    <t>KhachHang_83</t>
  </si>
  <si>
    <t>Kiểm tra chức năng cập nhật khi để trống Quốc tịch khách hàng</t>
  </si>
  <si>
    <t>KhachHang_84</t>
  </si>
  <si>
    <t>Kiểm tra chức năng cập nhật Khi để trống Trạng thái khách hàng</t>
  </si>
  <si>
    <t>KhachHang_85</t>
  </si>
  <si>
    <t>Kiểm tra chức  năng cập nhật nhanh trạng thái KH từ Hoạt động =&gt; Không hoạt động</t>
  </si>
  <si>
    <t>Kiểm tra chức năng xóa khách hàng</t>
  </si>
  <si>
    <t>KhachHang_86</t>
  </si>
  <si>
    <t>Kiểm tra chức năng Xóa khách hàng khi Id khách hàng không tồn tại</t>
  </si>
  <si>
    <t>KhachHang_87</t>
  </si>
  <si>
    <t>Kiểm tra chức năng Xóa khách hàng với Mã khách hàng hợp lệ</t>
  </si>
  <si>
    <t>KhachHang_88</t>
  </si>
  <si>
    <t>Kiểm tra chức năng Xóa khách hàng với Trạng thái khách hàng là Đang hoạt động</t>
  </si>
  <si>
    <t>KhachHang_89</t>
  </si>
  <si>
    <t>Kiểm tra chức năng không thế xóa khách hàng đối với khách hàng đang có trạng thái là "Không hoạt dộng"</t>
  </si>
  <si>
    <t>Giảm giá</t>
  </si>
  <si>
    <t>Kiểm tra giảm giá</t>
  </si>
  <si>
    <t>GiamGia_01</t>
  </si>
  <si>
    <t>GiamGia_02</t>
  </si>
  <si>
    <t>GiamGia_03</t>
  </si>
  <si>
    <t>GiamGia_04</t>
  </si>
  <si>
    <t>Kiểm tra danh sách voucher trong trang có đầy đủ các trường được phép hiển thị hay không</t>
  </si>
  <si>
    <t>GiamGia_05</t>
  </si>
  <si>
    <t>GiamGia_06</t>
  </si>
  <si>
    <t>GiamGia_07</t>
  </si>
  <si>
    <t>Kiểm tra hoạt động của cbb "Kiểu" có select đúng giá trị người dùng chọn hay không</t>
  </si>
  <si>
    <t>GiamGia_08</t>
  </si>
  <si>
    <t>GiamGia_09</t>
  </si>
  <si>
    <t>Kiểm tra dữ liệu được hiển thị theo dạng DD-MM-YYYY hh:mn của input "Từ ngày"</t>
  </si>
  <si>
    <t>GiamGia_10</t>
  </si>
  <si>
    <t>Kiểm tra dữ liệu được hiển thị theo dạng DD-MM-YYYY hh:mn của input "Đến ngày"</t>
  </si>
  <si>
    <t>GiamGia_11</t>
  </si>
  <si>
    <t>Kiểm tra xem người dùng có thể thêm ngày tháng năm vào hay không</t>
  </si>
  <si>
    <t>GiamGia_12</t>
  </si>
  <si>
    <t>GiamGia_13</t>
  </si>
  <si>
    <t>GiamGia_14</t>
  </si>
  <si>
    <t>GiamGia_15</t>
  </si>
  <si>
    <t>GiamGia_16</t>
  </si>
  <si>
    <t>Kiểm tra màu sắc, kích thước button " Tạo Voucher "</t>
  </si>
  <si>
    <t>GiamGia_17</t>
  </si>
  <si>
    <t>Kiểm tra hover button " Tạo Voucher "</t>
  </si>
  <si>
    <t>GiamGia_18</t>
  </si>
  <si>
    <t>Kiểm tra click btn icon " Tạo Voucher "</t>
  </si>
  <si>
    <t>GiamGia_19</t>
  </si>
  <si>
    <t>Kiểm tra hover icon btn "Xem chi tiết voucher"</t>
  </si>
  <si>
    <t>GiamGia_20</t>
  </si>
  <si>
    <t>Kiểm tra click icon btn "Xem chi tiết voucher"</t>
  </si>
  <si>
    <t>GiamGia_21</t>
  </si>
  <si>
    <t>Kiểm tra cỡ chữ, phông chữ, màu chữ của tiêu đề các cbb lọc voucher</t>
  </si>
  <si>
    <t>GiamGia_22</t>
  </si>
  <si>
    <t>Kiểm tra định dạng ngày sinh hiển thị trên bảng danh sách voucher</t>
  </si>
  <si>
    <t>GiamGia_23</t>
  </si>
  <si>
    <t>Kiểm tra bố cục phân trang trên trang giao diện danh sách voucher</t>
  </si>
  <si>
    <t>GiamGia_24</t>
  </si>
  <si>
    <t>Kiểm tra dữ liệu các bản ghi ở các trang khác nhau</t>
  </si>
  <si>
    <t>GiamGia_25</t>
  </si>
  <si>
    <t>Trong grid hiển thị dữ liệu, kiểm tra cách đánh số bản ghi</t>
  </si>
  <si>
    <t>Kiểm tra Thêm giảm giá</t>
  </si>
  <si>
    <t>GiamGia_26</t>
  </si>
  <si>
    <t>Kiểm tra chính tả, phông chữ, cỡ chữ, màu chữ của màn thêm voucher</t>
  </si>
  <si>
    <t>GiamGia_27</t>
  </si>
  <si>
    <t>Kiểm tra chính tả, phông chữ, cỡ chữ, màu chữ của phần văn bản trong màn thêm voucher</t>
  </si>
  <si>
    <t>GiamGia_28</t>
  </si>
  <si>
    <t>Kiểm tra căn chỉnh giao diện có đều nhau không, kiểm tra khoảng cách giữa các ô input nhập thông tin voucher</t>
  </si>
  <si>
    <t>GiamGia_29</t>
  </si>
  <si>
    <t>Kiểm tra tất cả các thông báo lỗi phải chính xác, không gặp bất cứ lỗi chính tả hoặc ngữ pháp nào, kiểm tra thông báo lỗi khớp với nhãn trường</t>
  </si>
  <si>
    <t>GiamGia_30</t>
  </si>
  <si>
    <t>GiamGia_31</t>
  </si>
  <si>
    <t>Kiểm tra các ô checkbox được phép click chọn</t>
  </si>
  <si>
    <t>GiamGia_32</t>
  </si>
  <si>
    <t>Kiểm tra bố cục phân trang trên trang danh sách khách hàng giao diện thêm voucher</t>
  </si>
  <si>
    <t>GiamGia_33</t>
  </si>
  <si>
    <t>GiamGia_34</t>
  </si>
  <si>
    <t>Kiểm tra click button "Thêm mới"</t>
  </si>
  <si>
    <t>Kiểm tra hiển thị chi tiết và cập nhật</t>
  </si>
  <si>
    <t>GiamGia_35</t>
  </si>
  <si>
    <t>Kiểm tra chính tả, phông chữ, cỡ chữ, màu chữ của màn hiển thị chi tiết voucher</t>
  </si>
  <si>
    <t>GiamGia_36</t>
  </si>
  <si>
    <t>Kiểm tra chính tả, phông chữ, cỡ chữ, màu chữ của phần văn bản trong màn hiển thị chi tiết voucher</t>
  </si>
  <si>
    <t>GiamGia_37</t>
  </si>
  <si>
    <t>GiamGia_38</t>
  </si>
  <si>
    <t>GiamGia_39</t>
  </si>
  <si>
    <t>GiamGia_40</t>
  </si>
  <si>
    <t>Kiểm tra click button "Cập nhật"</t>
  </si>
  <si>
    <t>GiamGia_41</t>
  </si>
  <si>
    <t>Kiểm tra bố cục phân trang trên trang danh sách khách hàng giao diện hiển thị chi tiết voucher</t>
  </si>
  <si>
    <t>Kiểm tra chức năng Thêm giảm giá</t>
  </si>
  <si>
    <t>GiamGia_42</t>
  </si>
  <si>
    <t xml:space="preserve">Thêm Voucher thành công, với trường hợp nhập đúng tất cả các trường ở màn Thêm Voucher </t>
  </si>
  <si>
    <t>GiamGia_43</t>
  </si>
  <si>
    <t>Kiểm tra thêm voucher với trường hợp để trống trường mã khuyến mãi</t>
  </si>
  <si>
    <t>GiamGia_44</t>
  </si>
  <si>
    <t>Kiểm tra thêm voucher với trường hợp nhập &gt;  ký tự (max) cho phép</t>
  </si>
  <si>
    <t>GiamGia_45</t>
  </si>
  <si>
    <t xml:space="preserve">Kiểm tra thêm voucher khi nhập các ký tự khoảng trắng vào ở đầu, cuối, giữa vị trí mã khuyến </t>
  </si>
  <si>
    <t>GiamGia_46</t>
  </si>
  <si>
    <t>Kiểm tra thêm voucher khi nhập toàn bộ ký tự đặc biệt vào mã khuyến mãi</t>
  </si>
  <si>
    <t>GiamGia_47</t>
  </si>
  <si>
    <t>Kiểm tra thêm voucher khi nhập chứa ký tự đặc biệt và chứ ít nhất 1 chữ cái hoặc số</t>
  </si>
  <si>
    <t>GiamGia_48</t>
  </si>
  <si>
    <t>Kiểm tra thêm voucher khi nhập các biểu tượng cảm xúc vào mã khuyến mãi</t>
  </si>
  <si>
    <t>GiamGia_49</t>
  </si>
  <si>
    <t>Kiểm tra thêm voucher với trường hợp khi nhập tiếng việt có dấu, chữ viết hoa vào trường mã khuyến mãi</t>
  </si>
  <si>
    <t>GiamGia_50</t>
  </si>
  <si>
    <t>Kiểm tra thêm voucher với trường hợp khi nhập ký tự số trường mã khuyến mãi</t>
  </si>
  <si>
    <t>GiamGia_51</t>
  </si>
  <si>
    <t>Kiểm tra thêm voucher với trường hợp khi nhập chữ thường/chữ hoa trùng mới mã đã có tại trường mã khuyến mãi</t>
  </si>
  <si>
    <t>GiamGia_52</t>
  </si>
  <si>
    <t>Kiểm tra thêm voucher với trường hợp khi nhập space vào trường mã khuyến mãi</t>
  </si>
  <si>
    <t>GiamGia_53</t>
  </si>
  <si>
    <t>Kiểm tra khi copy/paste trường mã khuyến mãi</t>
  </si>
  <si>
    <t>GiamGia_54</t>
  </si>
  <si>
    <t>Kiểm tra thêm voucher với trường hợp khi ấn Ctrl + C tại trường mã khuyến mãi</t>
  </si>
  <si>
    <t>GiamGia_55</t>
  </si>
  <si>
    <t>Kiểm tra thêm voucher với trường hợp khi ấn Ctrl + V tại trường mã khuyến mãi</t>
  </si>
  <si>
    <t>GiamGia_56</t>
  </si>
  <si>
    <t>Kiểm tra thêm voucher với trường hợp khi ấn Ctrl + X tại trường mã khuyến mãi</t>
  </si>
  <si>
    <t>GiamGia_57</t>
  </si>
  <si>
    <t>Kiểm tra thêm voucher với trường hợp nhập trùng mã khuyến mãi đã có</t>
  </si>
  <si>
    <t>GiamGia_58</t>
  </si>
  <si>
    <t>Kiểm tra thêm voucher với trường hợp để trống tên khuyến mãi</t>
  </si>
  <si>
    <t>GiamGia_59</t>
  </si>
  <si>
    <t>Kiểm tra thêm voucher với trường hợp nhập &gt;  ký tự (max) tên khuyến mãi được quy định</t>
  </si>
  <si>
    <t>GiamGia_60</t>
  </si>
  <si>
    <t>Kiểm tra thêm voucher khi nhập các ký tự khoảng trắng vào ở đầu, cuối, giữa vị trí tên khuyến mãi</t>
  </si>
  <si>
    <t>GiamGia_61</t>
  </si>
  <si>
    <t>Kiểm tra thêm voucher khi nhập các ký tự đặc biệt vào tên khuyến mãi</t>
  </si>
  <si>
    <t>GiamGia_62</t>
  </si>
  <si>
    <t>Kiểm tra thêm voucher khi nhập các biểu tượng cảm xúc vào tên khuyến mãi</t>
  </si>
  <si>
    <t>GiamGia_63</t>
  </si>
  <si>
    <t>Kiểm tra thêm voucher với trường hợp nhập tiếng việt có dấu, chữ viết hoa vào trường tên khuyến mãi</t>
  </si>
  <si>
    <t>GiamGia_64</t>
  </si>
  <si>
    <t>Kiểm tra thêm voucher với trường hợp nhập ký tự số trường tên khuyến mãi</t>
  </si>
  <si>
    <t>GiamGia_65</t>
  </si>
  <si>
    <t>Kiểm tra thêm voucher với trường hợp nhập chữ thường trường tên khuyến mãi</t>
  </si>
  <si>
    <t>GiamGia_66</t>
  </si>
  <si>
    <t>Kiểm tra thêm voucher với trường hợp nhập space vào trường tên khuyến mãi</t>
  </si>
  <si>
    <t>GiamGia_67</t>
  </si>
  <si>
    <t>Kiểm tra thêm voucher với trường hợp copy/paste trường tên khuyến mãi</t>
  </si>
  <si>
    <t>GiamGia_68</t>
  </si>
  <si>
    <t>Kiểm tra thêm voucher với trường hợp nhập trùng tên khuyến mãi đã có</t>
  </si>
  <si>
    <t>GiamGia_69</t>
  </si>
  <si>
    <t>Kiểm tra thêm voucher với trường hợp khi ấn các tổ hợp phím Ctrl + V, Ctrl + C, Ctrl + X tại trường tên khuyến mãi</t>
  </si>
  <si>
    <t>GiamGia_70</t>
  </si>
  <si>
    <t xml:space="preserve">Kiểm tra thêm voucher với trường hợp để trống giá trị </t>
  </si>
  <si>
    <t>GiamGia_71</t>
  </si>
  <si>
    <t>Kiểm tra thêm voucher với trường hợp giá trị nhỏ hơn 0 ( số âm )</t>
  </si>
  <si>
    <t>GiamGia_72</t>
  </si>
  <si>
    <t>Kiểm tra thêm voucher với trường hợp giá trị bằng 0</t>
  </si>
  <si>
    <t>GiamGia_73</t>
  </si>
  <si>
    <t>Kiểm tra thêm voucher với trường hợp giá trị lớn hơn 0</t>
  </si>
  <si>
    <t>GiamGia_74</t>
  </si>
  <si>
    <t>Kiểm tra thêm voucher với trường hợp giá trị lớn hơn 100</t>
  </si>
  <si>
    <t>GiamGia_75</t>
  </si>
  <si>
    <t>Kiểm tra thêm voucher với trường hợp để trống giá trị tối đa</t>
  </si>
  <si>
    <t>GiamGia_76</t>
  </si>
  <si>
    <t>Kiểm tra thêm voucher với trường hợp nhập ký tự đặc biệt vào giá trị tối đa</t>
  </si>
  <si>
    <t>GiamGia_77</t>
  </si>
  <si>
    <t>Kiểm tra thêm voucher với trường hợp nhập vào giá trị tối đa bằng 0</t>
  </si>
  <si>
    <t>GiamGia_78</t>
  </si>
  <si>
    <t>Kiểm tra thêm voucher với trường hợp nhập vào giá trị tối đa nhỏ hơn 0 ( số âm )</t>
  </si>
  <si>
    <t>GiamGia_79</t>
  </si>
  <si>
    <t>Kiểm tra thêm voucher với trường hợp nhập chữ vào giá trị tối đa</t>
  </si>
  <si>
    <t>GiamGia_80</t>
  </si>
  <si>
    <t>Kiểm tra thêm voucher khi nhập space vào giá trị tối đa</t>
  </si>
  <si>
    <t>GiamGia_81</t>
  </si>
  <si>
    <t>Kiểm tra thêm voucher với trường hợp khi ấn các tổ hợp phím Ctrl + V, Ctrl + C, Ctrl + X tại giá trị tối đa khuyến mãi</t>
  </si>
  <si>
    <t>GiamGia_82</t>
  </si>
  <si>
    <t>Kiểm tra thêm voucher với trường hợp để trống số lượng</t>
  </si>
  <si>
    <t>GiamGia_83</t>
  </si>
  <si>
    <t>Kiểm tra thêm voucher với trường hợp nhập ký tự đặc biệt vào số lượng</t>
  </si>
  <si>
    <t>GiamGia_84</t>
  </si>
  <si>
    <t>Kiểm tra thêm voucher với trường hợp nhập vào số lượng bằng 0</t>
  </si>
  <si>
    <t>GiamGia_85</t>
  </si>
  <si>
    <t>Kiểm tra thêm voucher với trường hợp nhập vào số lượng nhỏ hơn 0 ( số âm )</t>
  </si>
  <si>
    <t>GiamGia_86</t>
  </si>
  <si>
    <t>Kiểm tra thêm voucher với trường hợp nhập chữ vào số lượng</t>
  </si>
  <si>
    <t>GiamGia_87</t>
  </si>
  <si>
    <t>Kiểm tra thêm voucher với trường hợp nhập &gt;  ký tự (max) số lượng được quy định</t>
  </si>
  <si>
    <t>GiamGia_88</t>
  </si>
  <si>
    <t>Kiểm tra thêm voucher khi nhập các ký tự khoảng trắng vào ở đầu, cuối, giữa vị trí vào số lượng khuyến mãi</t>
  </si>
  <si>
    <t>GiamGia_89</t>
  </si>
  <si>
    <t>Kiểm tra thêm voucher khi nhập space vào số lượng khuyến mãi</t>
  </si>
  <si>
    <t>GiamGia_90</t>
  </si>
  <si>
    <t>Kiểm tra thêm voucher với trường hợp khi ấn các tổ hợp phím Ctrl + V, Ctrl + C, Ctrl + X tại số lượng khuyến mãi</t>
  </si>
  <si>
    <t>GiamGia_91</t>
  </si>
  <si>
    <t>Kiểm tra thêm voucher với trường hợp để trống điều kiện</t>
  </si>
  <si>
    <t>GiamGia_92</t>
  </si>
  <si>
    <t>Kiểm tra thêm voucher với trường hợp nhập ký tự đặc biệt vào điều kiện</t>
  </si>
  <si>
    <t>GiamGia_93</t>
  </si>
  <si>
    <t>Kiểm tra thêm voucher với trường hợp nhập vào điều kiện bằng 0</t>
  </si>
  <si>
    <t>GiamGia_94</t>
  </si>
  <si>
    <t>Kiểm tra thêm voucher với trường hợp nhập vào điều kiện nhỏ hơn 0 ( số âm )</t>
  </si>
  <si>
    <t>GiamGia_95</t>
  </si>
  <si>
    <t>Kiểm tra thêm voucher với trường hợp nhập chữ vào điều kiện</t>
  </si>
  <si>
    <t>GiamGia_96</t>
  </si>
  <si>
    <t>Kiểm tra thêm voucher với trường hợp nhập &gt;  ký tự (max) ký tự vào điều kiện được quy định</t>
  </si>
  <si>
    <t>GiamGia_97</t>
  </si>
  <si>
    <t>Kiểm tra thêm voucher khi nhập các ký tự khoảng trắng vào ở đầu, cuối, giữa vị trí điều kiện</t>
  </si>
  <si>
    <t>GiamGia_98</t>
  </si>
  <si>
    <t>Kiểm tra thêm voucher khi nhập space vào điều kiện</t>
  </si>
  <si>
    <t>GiamGia_99</t>
  </si>
  <si>
    <t>Kiểm tra thêm voucher với trường hợp khi ấn các tổ hợp phím Ctrl + V, Ctrl + C, Ctrl + X tại điều kiện khuyến mãi</t>
  </si>
  <si>
    <t>GiamGia_100</t>
  </si>
  <si>
    <t>Kiểm tra chức năng thêm khuyến mãi khi để trống từ ngày khuyến mãi</t>
  </si>
  <si>
    <t>GiamGia_101</t>
  </si>
  <si>
    <t>Kiểm tra chức năng thêm khuyến mãi, xác minh việc chọn/nhập đúng định dạng DateTime cho từ ngày khuyến mãi</t>
  </si>
  <si>
    <t>GiamGia_102</t>
  </si>
  <si>
    <t>Kiểm tra chức năng thêm khuyến mãi, xác minh việc nhập sai định dạng DateTime -&gt; thông báo lỗi cho từ ngày khuyến mãi</t>
  </si>
  <si>
    <t>GiamGia_103</t>
  </si>
  <si>
    <t>Kiểm tra chức năng thêm khuyến mãi, xác minh tháng được xác thực chính xác khi nhập giá trị là 00 cho từ ngày khuyến mãi</t>
  </si>
  <si>
    <t>GiamGia_104</t>
  </si>
  <si>
    <t>Kiểm tra chức năng thêm khuyến mãi, xác minh tháng được xác thực chính xác khi nhập giá trị là 13 cho từ ngày khuyến mãi</t>
  </si>
  <si>
    <t>GiamGia_105</t>
  </si>
  <si>
    <t>Kiểm tra chức năng thêm khuyến mãi, xác minh ngày được xác thực chính xác khi nhập giá trị là 00 cho từ ngày khuyến mãi</t>
  </si>
  <si>
    <t>GiamGia_106</t>
  </si>
  <si>
    <t>Kiểm tra chức năng thêm khuyến mãi, xác minh ngày được xác thực chính xác khi nhập giá trị là 32 cho từ ngày khuyến mãi</t>
  </si>
  <si>
    <t>GiamGia_107</t>
  </si>
  <si>
    <t>Kiểm tra chức năng thêm khuyến mãi, xác minh tháng 2 được xác thực chính xác khi nhập giá trị là 28 cho từ ngày khuyến mãi</t>
  </si>
  <si>
    <t>GiamGia_108</t>
  </si>
  <si>
    <t>Kiểm tra chức năng thêm khuyến mãi, xác minh tháng 2 được xác thực chính xác khi nhập giá trị là 29 cho từ ngày khuyến mãi</t>
  </si>
  <si>
    <t>GiamGia_109</t>
  </si>
  <si>
    <t>Kiểm tra chức năng thêm khuyến mãi, xác minh tháng 2 được xác thực chính xác khi nhập giá trị là 30 cho từ ngày khuyến mãi</t>
  </si>
  <si>
    <t>GiamGia_110</t>
  </si>
  <si>
    <t>Kiểm tra chức năng thêm khuyến mãi, xác minh Ngày giờ được xác thực chính xác khi nhập ký tự cho từ ngày khuyến mãi</t>
  </si>
  <si>
    <t>GiamGia_111</t>
  </si>
  <si>
    <t>Kiểm tra chức năng thêm khuyến mãi, xác minh việc xử lý Ngày giờ chính xác khi nhập ngày giờ ở kích thước đầy đủ cho từ ngày khuyến mãi</t>
  </si>
  <si>
    <t>GiamGia_112</t>
  </si>
  <si>
    <t>Kiểm tra chức năng thêm khuyến mãi, xác minh hộp văn bản hiển thị Ngày giờ và lịch thả xuống được cung cấp cho từ ngày khuyến mãi</t>
  </si>
  <si>
    <t>GiamGia_113</t>
  </si>
  <si>
    <t>Kiểm tra chức năng thêm khuyến mãi, xác minh định dạng hiển thị Ngày giờ sau khi chọn từ lịch (theo yêu cầu) DD-MM-YYYY hh:mm:ss cho từ ngày khuyến mãi</t>
  </si>
  <si>
    <t>GiamGia_114</t>
  </si>
  <si>
    <t>Kiểm tra chức năng thêm khuyến mãi, xác minh mặc định ngày giờ là thời gian hiện tại cho từ ngày khuyến mãi</t>
  </si>
  <si>
    <t>GiamGia_115</t>
  </si>
  <si>
    <t>Kiểm tra chức năng thêm khuyến mãi, xác minh có được chọn thời gian trước thời gian hiện tại hay không</t>
  </si>
  <si>
    <t>GiamGia_116</t>
  </si>
  <si>
    <t xml:space="preserve">Kiểm tra chức năng thêm khuyến mãi, xác minh có được chọn thời gian bắt đầu ( Từ ngày ) lớn hơn thời gian kết thúc ( Đến ngày ) hay không </t>
  </si>
  <si>
    <t>GiamGia_117</t>
  </si>
  <si>
    <t>Kiểm tra chức năng thêm khuyến mãi khi để trống đến ngày khuyến mại</t>
  </si>
  <si>
    <t>GiamGia_118</t>
  </si>
  <si>
    <t xml:space="preserve">Kiểm tra chức năng thêm khuyến mãi, xác minh việc chọn/nhập đúng định dạng DateTime cho đến ngày khuyến mại </t>
  </si>
  <si>
    <t>GiamGia_119</t>
  </si>
  <si>
    <t xml:space="preserve">Kiểm tra chức năng thêm khuyến mãi, xác minh việc nhập sai định dạng DateTime -&gt; thông báo lỗi cho đến ngày khuyến mại </t>
  </si>
  <si>
    <t>GiamGia_120</t>
  </si>
  <si>
    <t xml:space="preserve">Kiểm tra chức năng thêm khuyến mãi, xác minh việc xử lý Ngày giờ chính xác khi nhập ngày giờ ở kích thước đầy đủ cho đến ngày khuyến mãi </t>
  </si>
  <si>
    <t>GiamGia_121</t>
  </si>
  <si>
    <t xml:space="preserve">Kiểm tra chức năng thêm khuyến mãi, xác minh hộp văn bản hiển thị Ngày giờ và lịch thả xuống được cung cấp cho đến ngày khuyến mãi </t>
  </si>
  <si>
    <t>GiamGia_122</t>
  </si>
  <si>
    <t xml:space="preserve">Kiểm tra chức năng thêm khuyến mãi, xác minh định dạng hiển thị Ngày giờ sau khi chọn từ lịch (theo yêu cầu) DD-MM-YYYY hh:mm:ss cho đến ngày khuyến mãi </t>
  </si>
  <si>
    <t>GiamGia_123</t>
  </si>
  <si>
    <t>Kiểm tra chức năng thêm khuyến mãi, xác minh mặc định thời gian là thời gian hiện tại</t>
  </si>
  <si>
    <t>GiamGia_124</t>
  </si>
  <si>
    <t>GiamGia_125</t>
  </si>
  <si>
    <t>Kiểm tra chức năng thêm khuyến mại, xác minh khi chọn kiểu khuyến mãi công khai</t>
  </si>
  <si>
    <t>GiamGia_126</t>
  </si>
  <si>
    <t>Kiểm tra chức năng thêm khuyến mãi, xác minh kiểu khuyến mãi cá nhân khi áp dụng cho tất cả khách hàng</t>
  </si>
  <si>
    <t>GiamGia_127</t>
  </si>
  <si>
    <t>Kiểm tra chức năng thêm khuyến mãi, xác minh kiểu khuyến mãi cá nhân khi áp dụng cho những khách hàng được chỉ định</t>
  </si>
  <si>
    <t>GiamGia_128</t>
  </si>
  <si>
    <t>Kiểm tra chức năng thêm khuyến mãi, xác minh kiểu khuyến mãi cá nhân với trường hơp không áp dụng cho khách hàng nào</t>
  </si>
  <si>
    <t>Kiểm tra chức năng Chi tiết và Cập nhật giảm giá</t>
  </si>
  <si>
    <t>GiamGia_129</t>
  </si>
  <si>
    <t xml:space="preserve">cập nhật voucher thành công, với trường hợp nhập đúng tất cả các trường ở màn cập nhật voucher </t>
  </si>
  <si>
    <t>GiamGia_130</t>
  </si>
  <si>
    <t>Kiểm tra cập nhật voucher với trường hợp để trống trường mã khuyến mãi</t>
  </si>
  <si>
    <t>GiamGia_131</t>
  </si>
  <si>
    <t>Kiểm tra cập nhật voucher với trường hợp nhập &gt;  ký tự (max) cho phép</t>
  </si>
  <si>
    <t>GiamGia_132</t>
  </si>
  <si>
    <t xml:space="preserve">Kiểm tra cập nhật voucher khi nhập các ký tự khoảng trắng vào ở đầu, cuối, giữa vị trí mã khuyến </t>
  </si>
  <si>
    <t>GiamGia_133</t>
  </si>
  <si>
    <t>Kiểm tra cập nhật voucher khi nhập toàn bộ ký tự đặc biệt vào mã khuyến mãi</t>
  </si>
  <si>
    <t>GiamGia_134</t>
  </si>
  <si>
    <t>Kiểm tra cập nhật voucher khi nhập chứa ký tự đặc biệt và chứ ít nhất 1 chữ cái hoặc số</t>
  </si>
  <si>
    <t>GiamGia_135</t>
  </si>
  <si>
    <t>Kiểm tra cập nhật voucher khi nhập các biểu tượng cảm xúc vào mã khuyến mãi</t>
  </si>
  <si>
    <t>GiamGia_136</t>
  </si>
  <si>
    <t>Kiểm tra cập nhật voucher với trường hợp khi nhập tiếng việt có dấu, chữ viết hoa vào trường mã khuyến mãi</t>
  </si>
  <si>
    <t>GiamGia_137</t>
  </si>
  <si>
    <t>Kiểm tra cập nhật voucher với trường hợp khi nhập ký tự số trường mã khuyến mãi</t>
  </si>
  <si>
    <t>GiamGia_138</t>
  </si>
  <si>
    <t>Kiểm tra cập nhật voucher với trường hợp khi nhập chữ thường/chữ hoa trùng mới mã đã có tại trường mã khuyến mãi</t>
  </si>
  <si>
    <t>GiamGia_139</t>
  </si>
  <si>
    <t>Kiểm tra cập nhật voucher với trường hợp khi nhập space vào trường mã khuyến mãi</t>
  </si>
  <si>
    <t>GiamGia_140</t>
  </si>
  <si>
    <t>GiamGia_141</t>
  </si>
  <si>
    <t>Kiểm tra cập nhật voucher với trường hợp khi ấn Ctrl + C tại trường mã khuyến mãi</t>
  </si>
  <si>
    <t>GiamGia_142</t>
  </si>
  <si>
    <t>Kiểm tra cập nhật voucher với trường hợp khi ấn Ctrl + V tại trường mã khuyến mãi</t>
  </si>
  <si>
    <t>GiamGia_143</t>
  </si>
  <si>
    <t>Kiểm tra cập nhật voucher với trường hợp khi ấn Ctrl + X tại trường mã khuyến mãi</t>
  </si>
  <si>
    <t>GiamGia_144</t>
  </si>
  <si>
    <t>Kiểm tra cập nhật voucher với trường hợp nhập trùng mã khuyến mãi đã có</t>
  </si>
  <si>
    <t>GiamGia_145</t>
  </si>
  <si>
    <t>Kiểm tra cập nhật voucher với trường hợp để trống tên khuyến mãi</t>
  </si>
  <si>
    <t>GiamGia_146</t>
  </si>
  <si>
    <t>Kiểm tra cập nhật voucher khi nhập các ký tự khoảng trắng vào ở đầu, cuối, giữa vị trí tên khuyến mãi</t>
  </si>
  <si>
    <t>GiamGia_147</t>
  </si>
  <si>
    <t>Kiểm tra cập nhật voucher khi nhập các ký tự đặc biệt vào tên khuyến mãi</t>
  </si>
  <si>
    <t>GiamGia_148</t>
  </si>
  <si>
    <t>Kiểm tra cập nhật voucher khi nhập các biểu tượng cảm xúc vào tên khuyến mãi</t>
  </si>
  <si>
    <t>GiamGia_149</t>
  </si>
  <si>
    <t>Kiểm tra cập nhật voucher với trường hợp nhập tiếng việt có dấu, chữ viết hoa vào trường tên khuyến mãi</t>
  </si>
  <si>
    <t>GiamGia_150</t>
  </si>
  <si>
    <t>Kiểm tra cập nhật voucher với trường hợp nhập ký tự số trường tên khuyến mãi</t>
  </si>
  <si>
    <t>GiamGia_151</t>
  </si>
  <si>
    <t>Kiểm tra cập nhật voucher với trường hợp nhập chữ thường trường tên khuyến mãi</t>
  </si>
  <si>
    <t>GiamGia_152</t>
  </si>
  <si>
    <t>Kiểm tra cập nhật voucher với trường hợp nhập space vào trường tên khuyến mãi</t>
  </si>
  <si>
    <t>GiamGia_153</t>
  </si>
  <si>
    <t>Kiểm tra cập nhật voucher với trường hợp copy/paste trường tên khuyến mãi</t>
  </si>
  <si>
    <t>GiamGia_154</t>
  </si>
  <si>
    <t>Kiểm tra cập nhật voucher với trường hợp nhập trùng tên khuyến mãi đã có</t>
  </si>
  <si>
    <t>GiamGia_155</t>
  </si>
  <si>
    <t>Kiểm tra cập nhật voucher với trường hợp khi ấn các tổ hợp phím Ctrl + V, Ctrl + C, Ctrl + X tại trường tên khuyến mãi</t>
  </si>
  <si>
    <t>GiamGia_156</t>
  </si>
  <si>
    <t xml:space="preserve">Kiểm tra cập nhật voucher với trường hợp để trống giá trị </t>
  </si>
  <si>
    <t>GiamGia_157</t>
  </si>
  <si>
    <t>Kiểm tra cập nhật voucher với trường hợp giá trị nhỏ hơn 0 ( số âm )</t>
  </si>
  <si>
    <t>GiamGia_158</t>
  </si>
  <si>
    <t>Kiểm tra cập nhật voucher với trường hợp giá trị bằng 0</t>
  </si>
  <si>
    <t>GiamGia_159</t>
  </si>
  <si>
    <t>Kiểm tra cập nhật voucher với trường hợp giá trị lớn hơn 0</t>
  </si>
  <si>
    <t>GiamGia_160</t>
  </si>
  <si>
    <t>Kiểm tra cập nhật voucher với trường hợp giá trị lớn hơn 100</t>
  </si>
  <si>
    <t>GiamGia_161</t>
  </si>
  <si>
    <t>Kiểm tra cập nhật voucher với trường hợp để trống giá trị tối đa</t>
  </si>
  <si>
    <t>GiamGia_162</t>
  </si>
  <si>
    <t>Kiểm tra cập nhật voucher với trường hợp nhập ký tự đặc biệt vào giá trị tối đa</t>
  </si>
  <si>
    <t>GiamGia_163</t>
  </si>
  <si>
    <t>Kiểm tra cập nhật voucher với trường hợp nhập vào giá trị tối đa bằng 0</t>
  </si>
  <si>
    <t>GiamGia_164</t>
  </si>
  <si>
    <t>Kiểm tra cập nhật voucher với trường hợp nhập vào giá trị tối đa nhỏ hơn 0 ( số âm )</t>
  </si>
  <si>
    <t>GiamGia_165</t>
  </si>
  <si>
    <t>Kiểm tra cập nhật voucher với trường hợp nhập chữ vào giá trị tối đa</t>
  </si>
  <si>
    <t>GiamGia_166</t>
  </si>
  <si>
    <t>Kiểm tra cập nhật voucher với trường hợp nhập &gt;  ký tự (max) giá trị tối đa được quy định</t>
  </si>
  <si>
    <t>GiamGia_167</t>
  </si>
  <si>
    <t>Kiểm tra cập nhật voucher khi nhập space vào giá trị tối đa</t>
  </si>
  <si>
    <t>GiamGia_168</t>
  </si>
  <si>
    <t>Kiểm tra cập nhật voucher với trường hợp khi ấn các tổ hợp phím Ctrl + V, Ctrl + C, Ctrl + X tại giá trị tối đa khuyến mãi</t>
  </si>
  <si>
    <t>GiamGia_169</t>
  </si>
  <si>
    <t>Kiểm tra cập nhật voucher với trường hợp để trống số lượng</t>
  </si>
  <si>
    <t>GiamGia_170</t>
  </si>
  <si>
    <t>Kiểm tra cập nhật voucher với trường hợp nhập ký tự đặc biệt vào số lượng</t>
  </si>
  <si>
    <t>GiamGia_171</t>
  </si>
  <si>
    <t>Kiểm tra cập nhật voucher với trường hợp nhập vào số lượng bằng 0</t>
  </si>
  <si>
    <t>GiamGia_172</t>
  </si>
  <si>
    <t>Kiểm tra cập nhật voucher với trường hợp nhập vào số lượng nhỏ hơn 0 ( số âm )</t>
  </si>
  <si>
    <t>GiamGia_173</t>
  </si>
  <si>
    <t>Kiểm tra cập nhật voucher với trường hợp nhập chữ vào số lượng</t>
  </si>
  <si>
    <t>GiamGia_174</t>
  </si>
  <si>
    <t>Kiểm tra cập nhật voucher với trường hợp nhập &gt;  ký tự (max) số lượng được quy định</t>
  </si>
  <si>
    <t>GiamGia_175</t>
  </si>
  <si>
    <t>Kiểm tra cập nhật voucher khi nhập các ký tự khoảng trắng vào ở đầu, cuối, giữa vị trí vào số lượng khuyến mãi</t>
  </si>
  <si>
    <t>GiamGia_176</t>
  </si>
  <si>
    <t>Kiểm tra cập nhật voucher khi nhập space vào số lượng khuyến mãi</t>
  </si>
  <si>
    <t>GiamGia_177</t>
  </si>
  <si>
    <t>Kiểm tra cập nhật voucher với trường hợp khi ấn các tổ hợp phím Ctrl + V, Ctrl + C, Ctrl + X tại số lượng khuyến mãi</t>
  </si>
  <si>
    <t>Thống kê</t>
  </si>
  <si>
    <t>Kiểm tra Thống kê</t>
  </si>
  <si>
    <t>ThongKe_01</t>
  </si>
  <si>
    <t>Kiểm tra về bố cục</t>
  </si>
  <si>
    <t>ThongKe_02</t>
  </si>
  <si>
    <t>Kiểm tra font chữ, cỡ chữ, màu chữ</t>
  </si>
  <si>
    <t>ThongKe_03</t>
  </si>
  <si>
    <t>Kiểm tra chính tả</t>
  </si>
  <si>
    <t>ThongKe_04</t>
  </si>
  <si>
    <t>Kiểm tra thông tin</t>
  </si>
  <si>
    <t>ThongKe_05</t>
  </si>
  <si>
    <t>Kiểm tra các nút lọc</t>
  </si>
  <si>
    <t>Kiểm tra chức năng thống kê</t>
  </si>
  <si>
    <t>ThongKe_06</t>
  </si>
  <si>
    <t>Thống kê theo ngày hôm nay</t>
  </si>
  <si>
    <t>ThongKe_07</t>
  </si>
  <si>
    <t>Thống kê theo 5 ngày trước</t>
  </si>
  <si>
    <t>ThongKe_08</t>
  </si>
  <si>
    <t>Thống kê theo 10 ngày trước</t>
  </si>
  <si>
    <t>ThongKe_09</t>
  </si>
  <si>
    <t>Thống kê theo 20 ngày trước</t>
  </si>
  <si>
    <t>ThongKe_10</t>
  </si>
  <si>
    <t>Thống kê theo 30 ngày trước</t>
  </si>
  <si>
    <t>ThongKe_11</t>
  </si>
  <si>
    <t>Thống kê theo tháng này</t>
  </si>
  <si>
    <t>ThongKe_12</t>
  </si>
  <si>
    <t>Thống kê theo 1 tháng trước</t>
  </si>
  <si>
    <t>ThongKe_13</t>
  </si>
  <si>
    <t>Thống kê theo 2 tháng trước</t>
  </si>
  <si>
    <t>ThongKe_14</t>
  </si>
  <si>
    <t>Thống kê theo 3 tháng trước</t>
  </si>
  <si>
    <t>ThongKe_15</t>
  </si>
  <si>
    <t>Thống kê theo 4 tháng trước</t>
  </si>
  <si>
    <t>ThongKe_16</t>
  </si>
  <si>
    <t>Thống kê theo 5 tháng trước</t>
  </si>
  <si>
    <t>ThongKe_17</t>
  </si>
  <si>
    <t>Thống kê theo 6 tháng trước</t>
  </si>
  <si>
    <t>ThongKe_18</t>
  </si>
  <si>
    <t>Thống kê theo 7 tháng trước</t>
  </si>
  <si>
    <t>ThongKe_19</t>
  </si>
  <si>
    <t>Thống kê theo 8 tháng trước</t>
  </si>
  <si>
    <t>ThongKe_20</t>
  </si>
  <si>
    <t>Thống kê theo 9 tháng trước</t>
  </si>
  <si>
    <t>ThongKe_21</t>
  </si>
  <si>
    <t>Thống kê theo 10 tháng trước</t>
  </si>
  <si>
    <t>ThongKe_22</t>
  </si>
  <si>
    <t>Thống kê theo 11 tháng trước</t>
  </si>
  <si>
    <t>ThongKe_23</t>
  </si>
  <si>
    <t>Thống kê theo 12 tháng trước</t>
  </si>
  <si>
    <t>ThongKe_24</t>
  </si>
  <si>
    <t>Lọc theo ngày bắt đầu</t>
  </si>
  <si>
    <t>ThongKe_25</t>
  </si>
  <si>
    <t>Kiểm tra xem khi nhấn lọc đúng Tổng doanh thu</t>
  </si>
  <si>
    <t>ThongKe_26</t>
  </si>
  <si>
    <t>Kiểm tra xem khi nhấn lọc đúng Số hóa đơn</t>
  </si>
  <si>
    <t>ThongKe_27</t>
  </si>
  <si>
    <t>Kiểm tra xem khi nhấn lọc đúng Số sản phẩm đã bán ra</t>
  </si>
  <si>
    <t>ThongKe_28</t>
  </si>
  <si>
    <t>Kiểm tra xem khi nhấn lọc đúng Top các sản phẩm bán chạy với số lượng bán và thành tiền</t>
  </si>
  <si>
    <t>ThongKe_29</t>
  </si>
  <si>
    <t>Kiểm tra xem khi nhấn lọc đúng Biểu đồ biến động doanh thu theo ngày</t>
  </si>
  <si>
    <t>ThongKe_30</t>
  </si>
  <si>
    <t>Kiểm tra xem khi nhấn lọc đúng Tỷ lệ các sản phẩm đã bán ra</t>
  </si>
  <si>
    <t>Quản lý Danh Mục</t>
  </si>
  <si>
    <t>Kiểm tra chức năng danh mục</t>
  </si>
  <si>
    <t>DanhMuc_01</t>
  </si>
  <si>
    <t>DanhMuc_02</t>
  </si>
  <si>
    <t>DanhMuc_03</t>
  </si>
  <si>
    <t>DanhMuc_04</t>
  </si>
  <si>
    <t>DanhMuc_05</t>
  </si>
  <si>
    <t xml:space="preserve">Kiểm tra btn hover Thêm mới danh mục </t>
  </si>
  <si>
    <t>DanhMuc_06</t>
  </si>
  <si>
    <t>Kiểm tra hoạt động của Click btn Thêm mới</t>
  </si>
  <si>
    <t>DanhMuc_07</t>
  </si>
  <si>
    <t>Kiểm tra btn hover Lưu Thêm mới danh mục</t>
  </si>
  <si>
    <t>DanhMuc_08</t>
  </si>
  <si>
    <t>Kiểm tra hoạt động của Click btn Lưu Thêm mới</t>
  </si>
  <si>
    <t>DanhMuc_09</t>
  </si>
  <si>
    <t>Kiểm tra hoạt động của ô input có thể nhập bất  kỳ từ nào không khi Thêm mới một danh mục sản phẩm</t>
  </si>
  <si>
    <t>DanhMuc_10</t>
  </si>
  <si>
    <t>Kiểm tra hoạt động của ô button khi Thêm mới một danh mục sản phẩm</t>
  </si>
  <si>
    <t>DanhMuc_11</t>
  </si>
  <si>
    <t>DanhMuc_12</t>
  </si>
  <si>
    <t>DanhMuc_13</t>
  </si>
  <si>
    <t>DanhMuc_14</t>
  </si>
  <si>
    <t>DanhMuc_15</t>
  </si>
  <si>
    <t>Kiểm tra hoạt động của ô input khi nhập bất từ từ nào khi Cập nhật danh mục sản phẩm</t>
  </si>
  <si>
    <t>DanhMuc_16</t>
  </si>
  <si>
    <t>Kiểm tra hoạt động của ô button khi Cập nhật một danh mục sản phẩm</t>
  </si>
  <si>
    <t>DanhMuc_17</t>
  </si>
  <si>
    <t xml:space="preserve">Kiểm tra btn hover icon Xóa </t>
  </si>
  <si>
    <t>DanhMuc_18</t>
  </si>
  <si>
    <t>Kiểm tra hoạt động của Click btn có icon xóa</t>
  </si>
  <si>
    <t>DanhMuc_19</t>
  </si>
  <si>
    <t>Kiểm tra nhập bất kỳ từ nào vào ô tìm kiếm</t>
  </si>
  <si>
    <t>Kiểm tra chức năng thêm mới danh mục</t>
  </si>
  <si>
    <t>DanhMuc_20</t>
  </si>
  <si>
    <t>Kiểm tra chức năng thêm mới danh mục với các thông tin hợp lệ</t>
  </si>
  <si>
    <t>DanhMuc_21</t>
  </si>
  <si>
    <t>Kiểm tra chức năng thêm mới danh mục khi để trống các trường</t>
  </si>
  <si>
    <t>DanhMuc_22</t>
  </si>
  <si>
    <t>Kiểm tra chức năng thêm mới danh mục khi các thông tin chứa khoảng trắng ở đầu và cuối</t>
  </si>
  <si>
    <t>DanhMuc_23</t>
  </si>
  <si>
    <t>Kiểm tra chức năng thêm mới một danh mục khi để trống Mã danh mục</t>
  </si>
  <si>
    <t>DanhMuc_24</t>
  </si>
  <si>
    <t>Kiểm tra chức năng thêm mới danh mục khi Mã danh mục &gt;100 ký tự</t>
  </si>
  <si>
    <t>DanhMuc_25</t>
  </si>
  <si>
    <t>Kiểm tra chức năng thêm mới danh mục khi Mã danh mục chứa khí tự đặc biệt</t>
  </si>
  <si>
    <t>DanhMuc_26</t>
  </si>
  <si>
    <t>Kiểm tra chức năng thêm danh mục khi Mã danh mục chứa khoảng trắng ở đầu</t>
  </si>
  <si>
    <t>DanhMuc_27</t>
  </si>
  <si>
    <t>Kiểm tra chức năng thêm danh mục khi Mã danh mục chứa khoảng trắng ở cuối</t>
  </si>
  <si>
    <t>DanhMuc_28</t>
  </si>
  <si>
    <t>Kiểm tra chức năng thêm danh mục khi Mã danh mục chứa khoảng trắng ở đầu và cuối</t>
  </si>
  <si>
    <t>DanhMuc_29</t>
  </si>
  <si>
    <t>Kiểm tra chức năng thêm mới danh mục khi Tên danh mục để trống</t>
  </si>
  <si>
    <t>DanhMuc_30</t>
  </si>
  <si>
    <t>Kiểm tra chức năng thêm mới danh mục khi Tên danh mục chứa ký tự đặc biệt</t>
  </si>
  <si>
    <t>DanhMuc_31</t>
  </si>
  <si>
    <t>Kiểm tra chức năng thêm danh mục khi Tên danh mục chứa khoảng trắng ở đầu</t>
  </si>
  <si>
    <t>DanhMuc_32</t>
  </si>
  <si>
    <t>Kiểm tra chức năng thêm danh mục khi Tên danh mục chứa khoảng trắng ở cuối</t>
  </si>
  <si>
    <t>DanhMuc_33</t>
  </si>
  <si>
    <t>Kiểm tra chức năng thêm danh mục khi tên danh mục chứa khoảng trắng ở đầu và cuối</t>
  </si>
  <si>
    <t>DanhMuc_34</t>
  </si>
  <si>
    <t>Kiểm tra chức năng thêm mới danh mục khi Tên danh mục chứa&gt; 50 ký tự</t>
  </si>
  <si>
    <t>DanhMuc_35</t>
  </si>
  <si>
    <t>Kiểm tra chức năng thêm mới danh mục khi Tên danh mục là số mà không phải là chữ</t>
  </si>
  <si>
    <t>DanhMuc_36</t>
  </si>
  <si>
    <t>Kiểm tra chức năng thêm mới danh mục khi để trống Trạng thái</t>
  </si>
  <si>
    <t>DanhMuc_37</t>
  </si>
  <si>
    <t>Kiểm tra chức năng thêm mới danh mục khi để Trạng thái danh mục mặc định</t>
  </si>
  <si>
    <t>DanhMuc_38</t>
  </si>
  <si>
    <t>Kiểm tra chức năng thêm mới dạnh mục khi trong Trạng thái danh mục là hết hàng</t>
  </si>
  <si>
    <t>Kiểm tra chức năng cập nhật danh mục</t>
  </si>
  <si>
    <t>DanhMuc_39</t>
  </si>
  <si>
    <t>Kiểm tra chức năng Cập nhật danh mục với các thông tin hợp lệ</t>
  </si>
  <si>
    <t>DanhMuc_40</t>
  </si>
  <si>
    <t>Kiểm tra chức năng Cập nhật danh mục khi để trống các trường</t>
  </si>
  <si>
    <t>DanhMuc_41</t>
  </si>
  <si>
    <t>Kiểm tra chức năng Cập nhật danh mục khi các thông tin chứa khoảng trắng ở đầu và cuối</t>
  </si>
  <si>
    <t>DanhMuc_42</t>
  </si>
  <si>
    <t>Kiểm tra chức năng Cập nhật một danh mục khi để trống Mã danh mục</t>
  </si>
  <si>
    <t>DanhMuc_43</t>
  </si>
  <si>
    <t>Kiểm tra chức năng Cập nhật danh mục khi Mã danh mục &gt;100 ký tự</t>
  </si>
  <si>
    <t>DanhMuc_44</t>
  </si>
  <si>
    <t>Kiểm tra chức năng Cập nhật danh mục khi Mã danh mục chứa khí tự đặc biệt</t>
  </si>
  <si>
    <t>DanhMuc_45</t>
  </si>
  <si>
    <t>DanhMuc_46</t>
  </si>
  <si>
    <t>DanhMuc_47</t>
  </si>
  <si>
    <t>DanhMuc_48</t>
  </si>
  <si>
    <t>Kiểm tra chức năng Cập nhật danh mục khi Tên danh mục dể trống</t>
  </si>
  <si>
    <t>DanhMuc_49</t>
  </si>
  <si>
    <t>Kiểm tra chức năng Cập nhật danh mục khi Tên danh mục chứa ký tự đặc biệt</t>
  </si>
  <si>
    <t>DanhMuc_50</t>
  </si>
  <si>
    <t>DanhMuc_51</t>
  </si>
  <si>
    <t>DanhMuc_52</t>
  </si>
  <si>
    <t>Kiểm tra chức năng thêm danh mục khi têndanh mục chứa khoảng trắng ở đầu và cuối</t>
  </si>
  <si>
    <t>DanhMuc_53</t>
  </si>
  <si>
    <t>Kiểm tra chức năng Cập nhật danh mục khi Tên danh mục chứa&gt; 50 ký tự</t>
  </si>
  <si>
    <t>DanhMuc_54</t>
  </si>
  <si>
    <t>Kiểm tra chức năng Cập nhật danh mục khi Tên danh mục là số mà không phải là chữ</t>
  </si>
  <si>
    <t>DanhMuc_55</t>
  </si>
  <si>
    <t>Kiểm tra chức năng Cập nhật danh mục khi để trống Trạng thái</t>
  </si>
  <si>
    <t>DanhMuc_56</t>
  </si>
  <si>
    <t>Kiểm tra chức năng Cập nhật danh mục khi để Trạng thái danh mục mặc định</t>
  </si>
  <si>
    <t>DanhMuc_57</t>
  </si>
  <si>
    <t>Kiểm tra chức năng Cập nhật dạnh mục khi trong Trạng thái danh mục là hết hàng</t>
  </si>
  <si>
    <t>Kiểm tra chức năng xóa danh mục</t>
  </si>
  <si>
    <t>DanhMuc_58</t>
  </si>
  <si>
    <t>Kiểm tra chức năng Xóa danh mục với các thông tin hợp lệ</t>
  </si>
  <si>
    <t>Quản lý thuộc tính Chất liệu</t>
  </si>
  <si>
    <t>Kiểm tra chất liệu</t>
  </si>
  <si>
    <t>ChatLieu_01</t>
  </si>
  <si>
    <t>Đảm bảo bảng chất liệu hiển thị khi truy cập trang</t>
  </si>
  <si>
    <t>ChatLieu_02</t>
  </si>
  <si>
    <t>Đảm bảo tiêu đề bảng hiển thị đúng là “Danh sách chất liệu”</t>
  </si>
  <si>
    <t>ChatLieu_03</t>
  </si>
  <si>
    <t>Đảm bảo cột ID hiển thị số thứ tự hoặc mã chất liệu</t>
  </si>
  <si>
    <t>ChatLieu_04</t>
  </si>
  <si>
    <t>Đảm bảo hiển thị tên chất liệu rõ ràng</t>
  </si>
  <si>
    <t>ChatLieu_05</t>
  </si>
  <si>
    <t>Đảm bảo có nút Sửa/Xóa trong cột Hành động</t>
  </si>
  <si>
    <t>ChatLieu_06</t>
  </si>
  <si>
    <t>Đảm bảo nút Sửa hiển thị icon cây bút (hoặc chữ Edit)</t>
  </si>
  <si>
    <t>ChatLieu_07</t>
  </si>
  <si>
    <t>Đảm bảo nút Xóa hiển thị icon thùng rác (hoặc chữ Delete)</t>
  </si>
  <si>
    <t>ChatLieu_08</t>
  </si>
  <si>
    <t>Đảm bảo cột STT,Mã chất liệu,Tên chất liệu có icon sắp xếp</t>
  </si>
  <si>
    <t>ChatLieu_09</t>
  </si>
  <si>
    <t>Đảm bảo các hàng trong bảng có khoảng cách đồng đều</t>
  </si>
  <si>
    <t>ChatLieu_10</t>
  </si>
  <si>
    <t>Đảm bảo viền bảng hiển thị rõ ràng, không bị lệch</t>
  </si>
  <si>
    <t>ChatLieu_11</t>
  </si>
  <si>
    <t>Đảm bảo bảng hiển thị tốt trên màn hình nhỏ/mobile</t>
  </si>
  <si>
    <t>ChatLieu_12</t>
  </si>
  <si>
    <t>Kiểm tra trang danh sách chất liệu hiển thị đầy đủ</t>
  </si>
  <si>
    <t>ChatLieu_13</t>
  </si>
  <si>
    <t>Xác minh cột STT hiển thị tuần tự</t>
  </si>
  <si>
    <t>ChatLieu_14</t>
  </si>
  <si>
    <t>Kiểm tra mã chất liệu hiển thị đúng</t>
  </si>
  <si>
    <t>ChatLieu_15</t>
  </si>
  <si>
    <t>Kiểm tra tên chất liệu hiển thị</t>
  </si>
  <si>
    <t>ChatLieu_16</t>
  </si>
  <si>
    <t>Kiểm tra có nút Delete</t>
  </si>
  <si>
    <t>Kiểm tra chức năng thêm mới chất liệu</t>
  </si>
  <si>
    <t>ChatLieu_17</t>
  </si>
  <si>
    <t>Thêm chất liệu với dữ liệu hợp lệ</t>
  </si>
  <si>
    <t>ChatLieu_18</t>
  </si>
  <si>
    <t>Kiểm tra khi để trống tên</t>
  </si>
  <si>
    <t>ChatLieu_19</t>
  </si>
  <si>
    <t>Kiểm tra khi để trống mã</t>
  </si>
  <si>
    <t>ChatLieu_20</t>
  </si>
  <si>
    <t>Nhập tên dài hơn 50 ký tự</t>
  </si>
  <si>
    <t>ChatLieu_21</t>
  </si>
  <si>
    <t>Nhập mã dài hơn 10 ký tự</t>
  </si>
  <si>
    <t>ChatLieu_22</t>
  </si>
  <si>
    <t>Nhập mã/ tên khác biệt hoa thường nhưng dữ liệu đã có</t>
  </si>
  <si>
    <t>ChatLieu_23</t>
  </si>
  <si>
    <t>Nhập dữ liệu có khoảng trắng đầu/cuối</t>
  </si>
  <si>
    <t>ChatLieu_24</t>
  </si>
  <si>
    <t>Nhập mã chỉ gồm số</t>
  </si>
  <si>
    <t>ChatLieu_25</t>
  </si>
  <si>
    <t>Liên tục thêm nhiều chất liệu hợp lệ</t>
  </si>
  <si>
    <t>Kiểm tra chức năng cập nhật chất liệu</t>
  </si>
  <si>
    <t>ChatLieu_26</t>
  </si>
  <si>
    <t>Xác minh hệ thống xử lý khi nhập mã chất liệu không tồn tại</t>
  </si>
  <si>
    <t>ChatLieu_27</t>
  </si>
  <si>
    <t>Cập nhật tên thành công</t>
  </si>
  <si>
    <t>ChatLieu_28</t>
  </si>
  <si>
    <t>Thử cập nhật một mã không tồn tại</t>
  </si>
  <si>
    <t>ChatLieu_29</t>
  </si>
  <si>
    <t>Để trống trường tên khi cập nhật</t>
  </si>
  <si>
    <t>ChatLieu_30</t>
  </si>
  <si>
    <t>Để trống trường mã khi cập nhật</t>
  </si>
  <si>
    <t>ChatLieu_31</t>
  </si>
  <si>
    <t>Edit nhưng không thay đổi gì</t>
  </si>
  <si>
    <t>ChatLieu_32</t>
  </si>
  <si>
    <t>Đổi tên vượt quá độ dài cho phép</t>
  </si>
  <si>
    <t>ChatLieu_33</t>
  </si>
  <si>
    <t>Sau khi sửa thành công quay lại list</t>
  </si>
  <si>
    <t>ChatLieu_34</t>
  </si>
  <si>
    <t>Edit CL011 liên tục</t>
  </si>
  <si>
    <t>ChatLieu_35</t>
  </si>
  <si>
    <t>CL012 → “vải nhung” thay vì “Vải Nhung”</t>
  </si>
  <si>
    <t>ChatLieu_36</t>
  </si>
  <si>
    <t>CL013 → “ Vải voan ”</t>
  </si>
  <si>
    <t>Kiểm tra chức năng xóa chất liệu</t>
  </si>
  <si>
    <t>ChatLieu_37</t>
  </si>
  <si>
    <t>Xác minh hệ thống xóa thành công khi chọn chất liệu có tồn tại</t>
  </si>
  <si>
    <t>ChatLieu_38</t>
  </si>
  <si>
    <t>Xác minh hệ thống xử lý khi xóa chất liệu không tồn tại</t>
  </si>
  <si>
    <t>ChatLieu_39</t>
  </si>
  <si>
    <t>Click Delete CL001</t>
  </si>
  <si>
    <t>ChatLieu_40</t>
  </si>
  <si>
    <t>Thay đổi URL delete CL999</t>
  </si>
  <si>
    <t>ChatLieu_41</t>
  </si>
  <si>
    <t>Click Delete CL002 → Hủy</t>
  </si>
  <si>
    <t>ChatLieu_42</t>
  </si>
  <si>
    <t>Xóa CL003, CL004</t>
  </si>
  <si>
    <t>ChatLieu_43</t>
  </si>
  <si>
    <t>Session timeout</t>
  </si>
  <si>
    <t>ChatLieu_44</t>
  </si>
  <si>
    <t>Gọi URL /delete/""</t>
  </si>
  <si>
    <t>ChatLieu_45</t>
  </si>
  <si>
    <t>/delete/@@@</t>
  </si>
  <si>
    <t>ChatLieu_46</t>
  </si>
  <si>
    <t>Xóa CL008 → quay lại list</t>
  </si>
  <si>
    <t>Quản lý thuộc tính Cổ áo</t>
  </si>
  <si>
    <t>Kiểm tra cổ áo</t>
  </si>
  <si>
    <t>CoAo_01</t>
  </si>
  <si>
    <t>Đảm bảo bảng cổ áo hiển thị khi truy cập trang</t>
  </si>
  <si>
    <t>CoAo_02</t>
  </si>
  <si>
    <t>Đảm bảo tiêu đề bảng hiển thị đúng là “Danh sách cổ áo”</t>
  </si>
  <si>
    <t>CoAo_03</t>
  </si>
  <si>
    <t>Đảm bảo cột ID hiển thị số thứ tự hoặc mã cổ áo</t>
  </si>
  <si>
    <t>CoAo_04</t>
  </si>
  <si>
    <t>Đảm bảo hiển thị tên cổ áo rõ ràng</t>
  </si>
  <si>
    <t>CoAo_05</t>
  </si>
  <si>
    <t>CoAo_06</t>
  </si>
  <si>
    <t>CoAo_07</t>
  </si>
  <si>
    <t>CoAo_08</t>
  </si>
  <si>
    <t>Đảm bảo cột STT,Mã cổ áo,Tên cổ áo có icon sắp xếp</t>
  </si>
  <si>
    <t>CoAo_09</t>
  </si>
  <si>
    <t>CoAo_10</t>
  </si>
  <si>
    <t>CoAo_11</t>
  </si>
  <si>
    <t>CoAo_12</t>
  </si>
  <si>
    <t>Kiểm tra trang danh sách cổ áo hiển thị đầy đủ</t>
  </si>
  <si>
    <t>CoAo_13</t>
  </si>
  <si>
    <t>CoAo_14</t>
  </si>
  <si>
    <t>Kiểm tra mã cổ áo hiển thị đúng</t>
  </si>
  <si>
    <t>CoAo_15</t>
  </si>
  <si>
    <t>Kiểm tra tên cổ áo hiển thị</t>
  </si>
  <si>
    <t>CoAo_16</t>
  </si>
  <si>
    <t>Kiểm tra chức năng thêm mới cổ áo</t>
  </si>
  <si>
    <t>CoAo_17</t>
  </si>
  <si>
    <t>Thêm cổ áo với dữ liệu hợp lệ</t>
  </si>
  <si>
    <t>CoAo_18</t>
  </si>
  <si>
    <t>CoAo_19</t>
  </si>
  <si>
    <t>CoAo_20</t>
  </si>
  <si>
    <t>CoAo_21</t>
  </si>
  <si>
    <t>CoAo_22</t>
  </si>
  <si>
    <t>CoAo_23</t>
  </si>
  <si>
    <t>CoAo_24</t>
  </si>
  <si>
    <t>CoAo_25</t>
  </si>
  <si>
    <t>Liên tục thêm nhiều cổ áo hợp lệ</t>
  </si>
  <si>
    <t>Kiểm tra chức năng cập nhật cổ áo</t>
  </si>
  <si>
    <t>CoAo_26</t>
  </si>
  <si>
    <t>Xác minh hệ thống xử lý khi nhập mã cổ áo không tồn tại</t>
  </si>
  <si>
    <t>CoAo_27</t>
  </si>
  <si>
    <t>CoAo_28</t>
  </si>
  <si>
    <t>CoAo_29</t>
  </si>
  <si>
    <t>CoAo_30</t>
  </si>
  <si>
    <t>CoAo_31</t>
  </si>
  <si>
    <t>CoAo_32</t>
  </si>
  <si>
    <t>CoAo_33</t>
  </si>
  <si>
    <t>CoAo_34</t>
  </si>
  <si>
    <t>Edit CA011 liên tục</t>
  </si>
  <si>
    <t>CoAo_35</t>
  </si>
  <si>
    <t>CA012 → “cổ tròn” thay vì “Cổ Tròn”</t>
  </si>
  <si>
    <t>CoAo_36</t>
  </si>
  <si>
    <t>CA013 → “ cổ tròn ”</t>
  </si>
  <si>
    <t>Kiểm tra chức năng xóa cổ áo</t>
  </si>
  <si>
    <t>CoAo_37</t>
  </si>
  <si>
    <t>Xác minh hệ thống xóa thành công khi chọn cổ áo có tồn tại</t>
  </si>
  <si>
    <t>CoAo_38</t>
  </si>
  <si>
    <t>Xác minh hệ thống xử lý khi xóa cổ áo không tồn tại</t>
  </si>
  <si>
    <t>CoAo_39</t>
  </si>
  <si>
    <t>Click Delete CA001</t>
  </si>
  <si>
    <t>CoAo_40</t>
  </si>
  <si>
    <t>Thay đổi URL delete CA999</t>
  </si>
  <si>
    <t>CoAo_41</t>
  </si>
  <si>
    <t>Click Delete CA002 → Hủy</t>
  </si>
  <si>
    <t>CoAo_42</t>
  </si>
  <si>
    <t>Xóa CA003, CA004</t>
  </si>
  <si>
    <t>CoAo_43</t>
  </si>
  <si>
    <t>CoAo_44</t>
  </si>
  <si>
    <t>CoAo_45</t>
  </si>
  <si>
    <t>CoAo_46</t>
  </si>
  <si>
    <t>Xóa CA008 → quay lại list</t>
  </si>
  <si>
    <t>Quản lý thuộc tính Đường may</t>
  </si>
  <si>
    <t>Kiểm tra đường may</t>
  </si>
  <si>
    <t>DươngMay_01</t>
  </si>
  <si>
    <t>Đảm bảo bảng đường may hiển thị khi truy cập trang</t>
  </si>
  <si>
    <t>DươngMay_02</t>
  </si>
  <si>
    <t>Đảm bảo tiêu đề bảng hiển thị đúng là “Danh sách đường may”</t>
  </si>
  <si>
    <t>DươngMay_03</t>
  </si>
  <si>
    <t>Đảm bảo cột ID hiển thị số thứ tự hoặc mã đường may</t>
  </si>
  <si>
    <t>DươngMay_04</t>
  </si>
  <si>
    <t>Đảm bảo hiển thị tên đường may rõ ràng</t>
  </si>
  <si>
    <t>DươngMay_05</t>
  </si>
  <si>
    <t>DươngMay_06</t>
  </si>
  <si>
    <t>DươngMay_07</t>
  </si>
  <si>
    <t>DươngMay_08</t>
  </si>
  <si>
    <t>Đảm bảo cột STT,Mã đường may,Tên đường may có icon sắp xếp</t>
  </si>
  <si>
    <t>DươngMay_09</t>
  </si>
  <si>
    <t>DươngMay_10</t>
  </si>
  <si>
    <t>DươngMay_11</t>
  </si>
  <si>
    <t>DươngMay_12</t>
  </si>
  <si>
    <t>Kiểm tra trang danh sách đường may hiển thị đầy đủ</t>
  </si>
  <si>
    <t>DươngMay_13</t>
  </si>
  <si>
    <t>DươngMay_14</t>
  </si>
  <si>
    <t>Kiểm tra mã đường may hiển thị đúng</t>
  </si>
  <si>
    <t>DươngMay_15</t>
  </si>
  <si>
    <t>Kiểm tra tên đường may hiển thị</t>
  </si>
  <si>
    <t>DươngMay_16</t>
  </si>
  <si>
    <t>Kiểm tra chức năng thêm đường may</t>
  </si>
  <si>
    <t>DươngMay_17</t>
  </si>
  <si>
    <t>Thêm đường may với dữ liệu hợp lệ</t>
  </si>
  <si>
    <t>DươngMay_18</t>
  </si>
  <si>
    <t>DươngMay_19</t>
  </si>
  <si>
    <t>DươngMay_20</t>
  </si>
  <si>
    <t>DươngMay_21</t>
  </si>
  <si>
    <t>DươngMay_22</t>
  </si>
  <si>
    <t>DươngMay_23</t>
  </si>
  <si>
    <t>DươngMay_24</t>
  </si>
  <si>
    <t>DươngMay_25</t>
  </si>
  <si>
    <t>Liên tục thêm nhiều đường may hợp lệ</t>
  </si>
  <si>
    <t>Kiểm tra chức năng cập nhật đường may</t>
  </si>
  <si>
    <t>DươngMay_26</t>
  </si>
  <si>
    <t>Xác minh hệ thống xử lý khi nhập mã đường may không tồn tại</t>
  </si>
  <si>
    <t>DươngMay_27</t>
  </si>
  <si>
    <t>DươngMay_28</t>
  </si>
  <si>
    <t>DươngMay_29</t>
  </si>
  <si>
    <t>DươngMay_30</t>
  </si>
  <si>
    <t>DươngMay_31</t>
  </si>
  <si>
    <t>DươngMay_32</t>
  </si>
  <si>
    <t>DươngMay_33</t>
  </si>
  <si>
    <t>DươngMay_34</t>
  </si>
  <si>
    <t>Edit DM011 liên tục</t>
  </si>
  <si>
    <t>DươngMay_35</t>
  </si>
  <si>
    <t>DM012 → “đường may vắt sổ” thay vì “Đường may vắt sổ”</t>
  </si>
  <si>
    <t>DươngMay_36</t>
  </si>
  <si>
    <t>DM013 → “ đường may nét liền”</t>
  </si>
  <si>
    <t>Kiểm tra chức năng xóa đường may</t>
  </si>
  <si>
    <t>DươngMay_37</t>
  </si>
  <si>
    <t>Xác minh hệ thống xóa thành công khi chọn đường may có tồn tại</t>
  </si>
  <si>
    <t>DươngMay_38</t>
  </si>
  <si>
    <t>Xác minh hệ thống xử lý khi xóa đường may không tồn tại</t>
  </si>
  <si>
    <t>DươngMay_39</t>
  </si>
  <si>
    <t>Click Delete DM001</t>
  </si>
  <si>
    <t>DươngMay_40</t>
  </si>
  <si>
    <t>Thay đổi URL delete DM999</t>
  </si>
  <si>
    <t>DươngMay_41</t>
  </si>
  <si>
    <t>Click Delete DM002 → Hủy</t>
  </si>
  <si>
    <t>DươngMay_42</t>
  </si>
  <si>
    <t>Xóa DM003, DM004</t>
  </si>
  <si>
    <t>DươngMay_43</t>
  </si>
  <si>
    <t>DươngMay_44</t>
  </si>
  <si>
    <t>DươngMay_45</t>
  </si>
  <si>
    <t>DươngMay_46</t>
  </si>
  <si>
    <t>Xóa DM008 → quay lại list</t>
  </si>
  <si>
    <t>Quản lý thuộc tính Họa tiết</t>
  </si>
  <si>
    <t>Kiểm tra họa tiêt</t>
  </si>
  <si>
    <t>HoaTiet_01</t>
  </si>
  <si>
    <t>Đảm bảo bảng họa tiết hiển thị khi truy cập trang</t>
  </si>
  <si>
    <t>HoaTiet_02</t>
  </si>
  <si>
    <t>Đảm bảo tiêu đề bảng hiển thị đúng là “Danh sách họa tiết”</t>
  </si>
  <si>
    <t>HoaTiet_03</t>
  </si>
  <si>
    <t>Đảm bảo cột ID hiển thị số thứ tự hoặc mã họa tiết</t>
  </si>
  <si>
    <t>HoaTiet_04</t>
  </si>
  <si>
    <t>Đảm bảo hiển thị tên họa tiết rõ ràng</t>
  </si>
  <si>
    <t>HoaTiet_05</t>
  </si>
  <si>
    <t>HoaTiet_06</t>
  </si>
  <si>
    <t>HoaTiet_07</t>
  </si>
  <si>
    <t>HoaTiet_08</t>
  </si>
  <si>
    <t>Đảm bảo cột STT,Mã họa tiết,Tên họa tiết có icon sắp xếp</t>
  </si>
  <si>
    <t>HoaTiet_09</t>
  </si>
  <si>
    <t>HoaTiet_10</t>
  </si>
  <si>
    <t>HoaTiet_11</t>
  </si>
  <si>
    <t>HoaTiet_12</t>
  </si>
  <si>
    <t>Kiểm tra trang danh sách họa tiết hiển thị đầy đủ</t>
  </si>
  <si>
    <t>HoaTiet_13</t>
  </si>
  <si>
    <t>HoaTiet_14</t>
  </si>
  <si>
    <t>Kiểm tra mã họa tiết hiển thị đúng</t>
  </si>
  <si>
    <t>HoaTiet_15</t>
  </si>
  <si>
    <t>Kiểm tra tên họa tiết hiển thị</t>
  </si>
  <si>
    <t>HoaTiet_16</t>
  </si>
  <si>
    <t>Kiểm tra chức năng thêm mới họa tiết</t>
  </si>
  <si>
    <t>HoaTiet_17</t>
  </si>
  <si>
    <t>Thêm họa tiết với dữ liệu hợp lệ</t>
  </si>
  <si>
    <t>HoaTiet_18</t>
  </si>
  <si>
    <t>HoaTiet_19</t>
  </si>
  <si>
    <t>HoaTiet_20</t>
  </si>
  <si>
    <t>HoaTiet_21</t>
  </si>
  <si>
    <t>HoaTiet_22</t>
  </si>
  <si>
    <t>HoaTiet_23</t>
  </si>
  <si>
    <t>HoaTiet_24</t>
  </si>
  <si>
    <t>HoaTiet_25</t>
  </si>
  <si>
    <t>Liên tục thêm nhiều họa tiết hợp lệ</t>
  </si>
  <si>
    <t>Kiểm tra chức năng cập nhật họa tiết</t>
  </si>
  <si>
    <t>HoaTiet_26</t>
  </si>
  <si>
    <t>Xác minh hệ thống xử lý khi nhập mã họa tiết không tồn tại</t>
  </si>
  <si>
    <t>HoaTiet_27</t>
  </si>
  <si>
    <t>HoaTiet_28</t>
  </si>
  <si>
    <t>HoaTiet_29</t>
  </si>
  <si>
    <t>HoaTiet_30</t>
  </si>
  <si>
    <t>HoaTiet_31</t>
  </si>
  <si>
    <t>HoaTiet_32</t>
  </si>
  <si>
    <t>HoaTiet_33</t>
  </si>
  <si>
    <t>HoaTiet_34</t>
  </si>
  <si>
    <t>Edit HT011 liên tục</t>
  </si>
  <si>
    <t>HoaTiet_35</t>
  </si>
  <si>
    <t>HT012 → “họa tiết hình doraemon” thay vì “họa tiết hình Doraemon”</t>
  </si>
  <si>
    <t>HoaTiet_36</t>
  </si>
  <si>
    <t>HT013 → “ kẻ dọc”</t>
  </si>
  <si>
    <t>Kiểm tra chức năng xóa họa tiết</t>
  </si>
  <si>
    <t>HoaTiet_37</t>
  </si>
  <si>
    <t>Xác minh hệ thống xóa thành công khi chọn họa tiết có tồn tại</t>
  </si>
  <si>
    <t>HoaTiet_38</t>
  </si>
  <si>
    <t>Xác minh hệ thống xử lý khi xóa họa tiết không tồn tại</t>
  </si>
  <si>
    <t>HoaTiet_39</t>
  </si>
  <si>
    <t>Click Delete HT001</t>
  </si>
  <si>
    <t>HoaTiet_40</t>
  </si>
  <si>
    <t>Thay đổi URL delete HT999</t>
  </si>
  <si>
    <t>HoaTiet_41</t>
  </si>
  <si>
    <t>Click Delete HT002 → Hủy</t>
  </si>
  <si>
    <t>HoaTiet_42</t>
  </si>
  <si>
    <t>Xóa HT003, HT004</t>
  </si>
  <si>
    <t>HoaTiet_43</t>
  </si>
  <si>
    <t>HoaTiet_44</t>
  </si>
  <si>
    <t>HoaTiet_45</t>
  </si>
  <si>
    <t>HoaTiet_46</t>
  </si>
  <si>
    <t>Xóa HT008 → quay lại list</t>
  </si>
  <si>
    <t>Quản lý thuộc tính Khuy áo</t>
  </si>
  <si>
    <t>Kiểm tra Khuy áo</t>
  </si>
  <si>
    <t>KhuyAo_01</t>
  </si>
  <si>
    <t>Đảm bảo bảng khuy áo hiển thị khi truy cập trang</t>
  </si>
  <si>
    <t>KhuyAo_02</t>
  </si>
  <si>
    <t>Đảm bảo tiêu đề bảng hiển thị đúng là “Danh sách khuy áo”</t>
  </si>
  <si>
    <t>KhuyAo_03</t>
  </si>
  <si>
    <t>Đảm bảo cột ID hiển thị số thứ tự hoặc mã khuy áo</t>
  </si>
  <si>
    <t>KhuyAo_04</t>
  </si>
  <si>
    <t>Đảm bảo hiển thị tên khuy áo rõ ràng</t>
  </si>
  <si>
    <t>KhuyAo_05</t>
  </si>
  <si>
    <t>KhuyAo_06</t>
  </si>
  <si>
    <t>KhuyAo_07</t>
  </si>
  <si>
    <t>KhuyAo_08</t>
  </si>
  <si>
    <t>Đảm bảo cột STT,Mã khuy áo,Tên khuy áo có icon sắp xếp</t>
  </si>
  <si>
    <t>KhuyAo_09</t>
  </si>
  <si>
    <t>KhuyAo_10</t>
  </si>
  <si>
    <t>KhuyAo_11</t>
  </si>
  <si>
    <t>KhuyAo_12</t>
  </si>
  <si>
    <t>Kiểm tra trang danh sách khuy áo hiển thị đầy đủ</t>
  </si>
  <si>
    <t>KhuyAo_13</t>
  </si>
  <si>
    <t>KhuyAo_14</t>
  </si>
  <si>
    <t>Kiểm tra mã khuy áo hiển thị đúng</t>
  </si>
  <si>
    <t>KhuyAo_15</t>
  </si>
  <si>
    <t>Kiểm tra tên khuy áo hiển thị</t>
  </si>
  <si>
    <t>KhuyAo_16</t>
  </si>
  <si>
    <t>Kiểm tra chức năng thêm mới khuy áo</t>
  </si>
  <si>
    <t>KhuyAo_17</t>
  </si>
  <si>
    <t>Thêm khuy áo với dữ liệu hợp lệ</t>
  </si>
  <si>
    <t>KhuyAo_18</t>
  </si>
  <si>
    <t>KhuyAo_19</t>
  </si>
  <si>
    <t>KhuyAo_20</t>
  </si>
  <si>
    <t>KhuyAo_21</t>
  </si>
  <si>
    <t>KhuyAo_22</t>
  </si>
  <si>
    <t>KhuyAo_23</t>
  </si>
  <si>
    <t>KhuyAo_24</t>
  </si>
  <si>
    <t>KhuyAo_25</t>
  </si>
  <si>
    <t>Liên tục thêm nhiều khuy áo hợp lệ</t>
  </si>
  <si>
    <t>Kiểm tra chức năng cập nhật khuy áo</t>
  </si>
  <si>
    <t>KhuyAo_27</t>
  </si>
  <si>
    <t>Xác minh hệ thống xử lý khi nhập mã khuy áo không tồn tại</t>
  </si>
  <si>
    <t>KhuyAo_28</t>
  </si>
  <si>
    <t>KhuyAo_29</t>
  </si>
  <si>
    <t>KhuyAo_30</t>
  </si>
  <si>
    <t>KhuyAo_31</t>
  </si>
  <si>
    <t>KhuyAo_32</t>
  </si>
  <si>
    <t>KhuyAo_33</t>
  </si>
  <si>
    <t>KhuyAo_34</t>
  </si>
  <si>
    <t>KhuyAo_35</t>
  </si>
  <si>
    <t>Edit KA011 liên tục</t>
  </si>
  <si>
    <t>KhuyAo_36</t>
  </si>
  <si>
    <t>KA012 → “khuy áo hình doraemon” thay vì “khuy áo hình Doraemon”</t>
  </si>
  <si>
    <t>KhuyAo_37</t>
  </si>
  <si>
    <t>KA013 → “ kẻ dọc”</t>
  </si>
  <si>
    <t>Kiểm tra chức năng xóa khuy áo</t>
  </si>
  <si>
    <t>KhuyAo_39</t>
  </si>
  <si>
    <t>Xác minh hệ thống xóa thành công khi chọn khuy áo có tồn tại</t>
  </si>
  <si>
    <t>KhuyAo_40</t>
  </si>
  <si>
    <t>Xác minh hệ thống xử lý khi xóa khuy áo không tồn tại</t>
  </si>
  <si>
    <t>KhuyAo_41</t>
  </si>
  <si>
    <t>Click Delete KA001</t>
  </si>
  <si>
    <t>KhuyAo_42</t>
  </si>
  <si>
    <t>Thay đổi URL delete KA999</t>
  </si>
  <si>
    <t>KhuyAo_43</t>
  </si>
  <si>
    <t>Click Delete KA002 → Hủy</t>
  </si>
  <si>
    <t>KhuyAo_44</t>
  </si>
  <si>
    <t>Xóa KA003, KA004</t>
  </si>
  <si>
    <t>KhuyAo_45</t>
  </si>
  <si>
    <t>KhuyAo_46</t>
  </si>
  <si>
    <t>KhuyAo_47</t>
  </si>
  <si>
    <t>KhuyAo_48</t>
  </si>
  <si>
    <t>Xóa KA008 → quay lại list</t>
  </si>
  <si>
    <t>Quản lý thuộc tính Kích thước</t>
  </si>
  <si>
    <t>Kiểm tra kích thước</t>
  </si>
  <si>
    <t>KichThuoc_01</t>
  </si>
  <si>
    <t>Đảm bảo bảng kích thước hiển thị khi truy cập trang</t>
  </si>
  <si>
    <t>KichThuoc_02</t>
  </si>
  <si>
    <t>Đảm bảo tiêu đề bảng hiển thị đúng là “Danh sách kích thước”</t>
  </si>
  <si>
    <t>KichThuoc_03</t>
  </si>
  <si>
    <t>Đảm bảo cột ID hiển thị số thứ tự hoặc mã kích thước</t>
  </si>
  <si>
    <t>KichThuoc_04</t>
  </si>
  <si>
    <t>Đảm bảo hiển thị tên kích thước rõ ràng</t>
  </si>
  <si>
    <t>KichThuoc_05</t>
  </si>
  <si>
    <t>KichThuoc_06</t>
  </si>
  <si>
    <t>KichThuoc_07</t>
  </si>
  <si>
    <t>KichThuoc_08</t>
  </si>
  <si>
    <t>Đảm bảo cột STT,Mã kích thước,Tên kích thước có icon sắp xếp</t>
  </si>
  <si>
    <t>KichThuoc_09</t>
  </si>
  <si>
    <t>KichThuoc_10</t>
  </si>
  <si>
    <t>KichThuoc_11</t>
  </si>
  <si>
    <t>KichThuoc_12</t>
  </si>
  <si>
    <t>Kiểm tra trang danh sách kích thước hiển thị đầy đủ</t>
  </si>
  <si>
    <t>KichThuoc_13</t>
  </si>
  <si>
    <t>KichThuoc_14</t>
  </si>
  <si>
    <t>Kiểm tra mã kích thước hiển thị đúng</t>
  </si>
  <si>
    <t>KichThuoc_15</t>
  </si>
  <si>
    <t>Kiểm tra tên kích thước hiển thị</t>
  </si>
  <si>
    <t>KichThuoc_16</t>
  </si>
  <si>
    <t>Kiểm tra chức năng thêm mới kích thước</t>
  </si>
  <si>
    <t>KichThuoc_17</t>
  </si>
  <si>
    <t>Thêm kích thước với dữ liệu hợp lệ</t>
  </si>
  <si>
    <t>KichThuoc_18</t>
  </si>
  <si>
    <t>KichThuoc_19</t>
  </si>
  <si>
    <t>KichThuoc_20</t>
  </si>
  <si>
    <t>KichThuoc_21</t>
  </si>
  <si>
    <t>KichThuoc_22</t>
  </si>
  <si>
    <t>KichThuoc_23</t>
  </si>
  <si>
    <t>KichThuoc_24</t>
  </si>
  <si>
    <t>KichThuoc_25</t>
  </si>
  <si>
    <t>Liên tục thêm nhiều kích thước hợp lệ</t>
  </si>
  <si>
    <t>Kiểm tra chức năng cập nhật kích thước</t>
  </si>
  <si>
    <t>KichThuoc_27</t>
  </si>
  <si>
    <t>Xác minh hệ thống xử lý khi nhập mã kích thước không tồn tại</t>
  </si>
  <si>
    <t>KichThuoc_28</t>
  </si>
  <si>
    <t>KichThuoc_29</t>
  </si>
  <si>
    <t>KichThuoc_30</t>
  </si>
  <si>
    <t>KichThuoc_31</t>
  </si>
  <si>
    <t>KichThuoc_32</t>
  </si>
  <si>
    <t>KichThuoc_33</t>
  </si>
  <si>
    <t>KichThuoc_34</t>
  </si>
  <si>
    <t>KichThuoc_35</t>
  </si>
  <si>
    <t>Edit KT011 liên tục</t>
  </si>
  <si>
    <t>KichThuoc_36</t>
  </si>
  <si>
    <t>KT012 → “l” thay vì “L”</t>
  </si>
  <si>
    <t>KichThuoc_37</t>
  </si>
  <si>
    <t>KT013 → “ XS ”</t>
  </si>
  <si>
    <t>Kiểm tra chức năng xóa kích thước</t>
  </si>
  <si>
    <t>KichThuoc_39</t>
  </si>
  <si>
    <t>Xác minh hệ thống xóa thành công khi chọn kích thước có tồn tại</t>
  </si>
  <si>
    <t>KichThuoc_40</t>
  </si>
  <si>
    <t>Xác minh hệ thống xử lý khi xóa kích thước không tồn tại</t>
  </si>
  <si>
    <t>KichThuoc_41</t>
  </si>
  <si>
    <t>Click Delete KT001</t>
  </si>
  <si>
    <t>KichThuoc_42</t>
  </si>
  <si>
    <t>Thay đổi URL delete KT999</t>
  </si>
  <si>
    <t>KichThuoc_43</t>
  </si>
  <si>
    <t>Click Delete KT002 → Hủy</t>
  </si>
  <si>
    <t>KichThuoc_44</t>
  </si>
  <si>
    <t>Xóa KT003, KT004</t>
  </si>
  <si>
    <t>KichThuoc_45</t>
  </si>
  <si>
    <t>KichThuoc_46</t>
  </si>
  <si>
    <t>KichThuoc_47</t>
  </si>
  <si>
    <t>KichThuoc_48</t>
  </si>
  <si>
    <t>Xóa KT008 → quay lại list</t>
  </si>
  <si>
    <t>Quản lý thuộc tính Kiểu dáng</t>
  </si>
  <si>
    <t>Kiểm tra kiểu dáng</t>
  </si>
  <si>
    <t>KieuDang_01</t>
  </si>
  <si>
    <t>Đảm bảo bảng kiểu dáng hiển thị khi truy cập trang</t>
  </si>
  <si>
    <t>KieuDang_02</t>
  </si>
  <si>
    <t>Đảm bảo tiêu đề bảng hiển thị đúng là “Danh sách kiểu dáng”</t>
  </si>
  <si>
    <t>KieuDang_03</t>
  </si>
  <si>
    <t>Đảm bảo cột ID hiển thị số thứ tự hoặc mã kiểu dáng</t>
  </si>
  <si>
    <t>KieuDang_04</t>
  </si>
  <si>
    <t>Đảm bảo hiển thị tên kiểu dáng rõ ràng</t>
  </si>
  <si>
    <t>KieuDang_05</t>
  </si>
  <si>
    <t>KieuDang_06</t>
  </si>
  <si>
    <t>KieuDang_07</t>
  </si>
  <si>
    <t>KieuDang_08</t>
  </si>
  <si>
    <t>Đảm bảo cột STT,Mã kiểu dáng,Tên kiểu dáng có icon sắp xếp</t>
  </si>
  <si>
    <t>KieuDang_09</t>
  </si>
  <si>
    <t>KieuDang_10</t>
  </si>
  <si>
    <t>KieuDang_11</t>
  </si>
  <si>
    <t>KieuDang_12</t>
  </si>
  <si>
    <t>Kiểm tra trang danh sách kiểu dáng hiển thị đầy đủ</t>
  </si>
  <si>
    <t>KieuDang_13</t>
  </si>
  <si>
    <t>KieuDang_14</t>
  </si>
  <si>
    <t>Kiểm tra mã kiểu dáng hiển thị đúng</t>
  </si>
  <si>
    <t>KieuDang_15</t>
  </si>
  <si>
    <t>Kiểm tra tên kiểu dáng hiển thị</t>
  </si>
  <si>
    <t>KieuDang_16</t>
  </si>
  <si>
    <t>Kiểm tra chức năng thêm kiểu dáng mới</t>
  </si>
  <si>
    <t>KieuDang_17</t>
  </si>
  <si>
    <t>Thêm kiểu dáng với dữ liệu hợp lệ</t>
  </si>
  <si>
    <t>KieuDang_18</t>
  </si>
  <si>
    <t>KieuDang_19</t>
  </si>
  <si>
    <t>KieuDang_20</t>
  </si>
  <si>
    <t>KieuDang_21</t>
  </si>
  <si>
    <t>KieuDang_22</t>
  </si>
  <si>
    <t>KieuDang_23</t>
  </si>
  <si>
    <t>KieuDang_24</t>
  </si>
  <si>
    <t>KieuDang_25</t>
  </si>
  <si>
    <t>Liên tục thêm nhiều kiểu dáng hợp lệ</t>
  </si>
  <si>
    <t>Kiểm tra chức năng cập nhật kiểu dáng</t>
  </si>
  <si>
    <t>KieuDang_27</t>
  </si>
  <si>
    <t>Xác minh hệ thống xử lý khi nhập mã kiểu dáng không tồn tại</t>
  </si>
  <si>
    <t>KieuDang_28</t>
  </si>
  <si>
    <t>KieuDang_29</t>
  </si>
  <si>
    <t>KieuDang_30</t>
  </si>
  <si>
    <t>KieuDang_31</t>
  </si>
  <si>
    <t>KieuDang_32</t>
  </si>
  <si>
    <t>KieuDang_33</t>
  </si>
  <si>
    <t>KieuDang_34</t>
  </si>
  <si>
    <t>KieuDang_35</t>
  </si>
  <si>
    <t>Edit KD011 liên tục</t>
  </si>
  <si>
    <t>KieuDang_36</t>
  </si>
  <si>
    <t>KD012 → “ôm sát” thay vì “Ôm sát”</t>
  </si>
  <si>
    <t>KieuDang_37</t>
  </si>
  <si>
    <t>KD013 → “ suông ”</t>
  </si>
  <si>
    <t>Kiểm tra chức năng xóa kiểu dáng</t>
  </si>
  <si>
    <t>KieuDang_38</t>
  </si>
  <si>
    <t>Xác minh hệ thống xóa thành công khi chọn kiểu dáng có tồn tại</t>
  </si>
  <si>
    <t>KieuDang_39</t>
  </si>
  <si>
    <t>Xác minh hệ thống xử lý khi xóa kiểu dáng không tồn tại</t>
  </si>
  <si>
    <t>KieuDang_40</t>
  </si>
  <si>
    <t>Click Delete KD001</t>
  </si>
  <si>
    <t>KieuDang_41</t>
  </si>
  <si>
    <t>Thay đổi URL delete KD999</t>
  </si>
  <si>
    <t>KieuDang_42</t>
  </si>
  <si>
    <t>Click Delete KD002 → Hủy</t>
  </si>
  <si>
    <t>KieuDang_43</t>
  </si>
  <si>
    <t>Xóa KD003, KD004</t>
  </si>
  <si>
    <t>KieuDang_44</t>
  </si>
  <si>
    <t>KieuDang_45</t>
  </si>
  <si>
    <t>KieuDang_46</t>
  </si>
  <si>
    <t>KieuDang_47</t>
  </si>
  <si>
    <t>Xóa KD008 → quay lại list</t>
  </si>
  <si>
    <t>Quản lý thuộc tính màu sắc</t>
  </si>
  <si>
    <t>Kiểm tra màu sắc</t>
  </si>
  <si>
    <t>MauSac_01</t>
  </si>
  <si>
    <t>Đảm bảo bảng màu sắc hiển thị khi truy cập trang</t>
  </si>
  <si>
    <t>MauSac_02</t>
  </si>
  <si>
    <t>Đảm bảo tiêu đề bảng hiển thị đúng là “Danh sách màu sắc”</t>
  </si>
  <si>
    <t>MauSac_03</t>
  </si>
  <si>
    <t>Đảm bảo cột ID hiển thị số thứ tự hoặc mã màu sắc</t>
  </si>
  <si>
    <t>MauSac_04</t>
  </si>
  <si>
    <t>Đảm bảo hiển thị tên màu sắc rõ ràng</t>
  </si>
  <si>
    <t>MauSac_05</t>
  </si>
  <si>
    <t>MauSac_06</t>
  </si>
  <si>
    <t>MauSac_07</t>
  </si>
  <si>
    <t>MauSac_08</t>
  </si>
  <si>
    <t>Đảm bảo cột STT,Mã màu sắc,Tên màu sắc có icon sắp xếp</t>
  </si>
  <si>
    <t>MauSac_09</t>
  </si>
  <si>
    <t>MauSac_10</t>
  </si>
  <si>
    <t>MauSac_11</t>
  </si>
  <si>
    <t>MauSac_12</t>
  </si>
  <si>
    <t>Kiểm tra trang danh sách màu sắc hiển thị đầy đủ</t>
  </si>
  <si>
    <t>MauSac_13</t>
  </si>
  <si>
    <t>MauSac_14</t>
  </si>
  <si>
    <t>Kiểm tra mã màu sắc hiển thị đúng</t>
  </si>
  <si>
    <t>MauSac_15</t>
  </si>
  <si>
    <t>Kiểm tra tên màu sắc hiển thị</t>
  </si>
  <si>
    <t>MauSac_16</t>
  </si>
  <si>
    <t>Kiểm tra chức năng thêm mới màu sắc</t>
  </si>
  <si>
    <t>MauSac_17</t>
  </si>
  <si>
    <t>Thêm màu sắc với dữ liệu hợp lệ</t>
  </si>
  <si>
    <t>MauSac_18</t>
  </si>
  <si>
    <t>MauSac_19</t>
  </si>
  <si>
    <t>MauSac_20</t>
  </si>
  <si>
    <t>MauSac_21</t>
  </si>
  <si>
    <t>MauSac_22</t>
  </si>
  <si>
    <t>MauSac_23</t>
  </si>
  <si>
    <t>MauSac_24</t>
  </si>
  <si>
    <t>MauSac_25</t>
  </si>
  <si>
    <t>Liên tục thêm nhiều màu sắc hợp lệ</t>
  </si>
  <si>
    <t>Kiểm tra chức năng cập nhật màu sắc</t>
  </si>
  <si>
    <t>MauSac_27</t>
  </si>
  <si>
    <t>Xác minh hệ thống xử lý khi nhập mã màu sắc không tồn tại</t>
  </si>
  <si>
    <t>MauSac_28</t>
  </si>
  <si>
    <t>MauSac_29</t>
  </si>
  <si>
    <t>MauSac_30</t>
  </si>
  <si>
    <t>MauSac_31</t>
  </si>
  <si>
    <t>MauSac_32</t>
  </si>
  <si>
    <t>MauSac_33</t>
  </si>
  <si>
    <t>MauSac_34</t>
  </si>
  <si>
    <t>MauSac_35</t>
  </si>
  <si>
    <t>MauSac_36</t>
  </si>
  <si>
    <t>CL012 → “màu đen” thay vì “Màu đen”</t>
  </si>
  <si>
    <t>MauSac_37</t>
  </si>
  <si>
    <t>CL013 → “ Màu hồng đậm ”</t>
  </si>
  <si>
    <t>Kiểm tra chức năng xóa màu sắc</t>
  </si>
  <si>
    <t>MauSac_38</t>
  </si>
  <si>
    <t>Xác minh hệ thống xóa thành công khi chọn màu sắc có tồn tại</t>
  </si>
  <si>
    <t>MauSac_39</t>
  </si>
  <si>
    <t>Xác minh hệ thống xử lý khi xóa màu sắc không tồn tại</t>
  </si>
  <si>
    <t>MauSac_40</t>
  </si>
  <si>
    <t>MauSac_41</t>
  </si>
  <si>
    <t>MauSac_42</t>
  </si>
  <si>
    <t>MauSac_43</t>
  </si>
  <si>
    <t>MauSac_44</t>
  </si>
  <si>
    <t>MauSac_45</t>
  </si>
  <si>
    <t>MauSac_46</t>
  </si>
  <si>
    <t>MauSac_47</t>
  </si>
  <si>
    <t>Quản lý thuộc tính phong cách</t>
  </si>
  <si>
    <t>Kiểm tra phong cách</t>
  </si>
  <si>
    <t>PhongCach_01</t>
  </si>
  <si>
    <t>Đảm bảo bảng phong cách hiển thị khi truy cập trang</t>
  </si>
  <si>
    <t>PhongCach_02</t>
  </si>
  <si>
    <t>Đảm bảo tiêu đề bảng hiển thị đúng là “Danh sách phong cách”</t>
  </si>
  <si>
    <t>PhongCach_03</t>
  </si>
  <si>
    <t>Đảm bảo cột ID hiển thị số thứ tự hoặc mã phong cách</t>
  </si>
  <si>
    <t>PhongCach_04</t>
  </si>
  <si>
    <t>Đảm bảo hiển thị tên phong cách rõ ràng</t>
  </si>
  <si>
    <t>PhongCach_05</t>
  </si>
  <si>
    <t>PhongCach_06</t>
  </si>
  <si>
    <t>PhongCach_07</t>
  </si>
  <si>
    <t>PhongCach_08</t>
  </si>
  <si>
    <t>Đảm bảo cột STT,Mã phong cách,Tên phong cách có icon sắp xếp</t>
  </si>
  <si>
    <t>PhongCach_09</t>
  </si>
  <si>
    <t>PhongCach_10</t>
  </si>
  <si>
    <t>PhongCach_11</t>
  </si>
  <si>
    <t>PhongCach_12</t>
  </si>
  <si>
    <t>Kiểm tra trang danh sách phong cách hiển thị đầy đủ</t>
  </si>
  <si>
    <t>PhongCach_13</t>
  </si>
  <si>
    <t>PhongCach_14</t>
  </si>
  <si>
    <t>Kiểm tra mã phong cách hiển thị đúng</t>
  </si>
  <si>
    <t>PhongCach_15</t>
  </si>
  <si>
    <t>Kiểm tra tên phong cách hiển thị</t>
  </si>
  <si>
    <t>PhongCach_16</t>
  </si>
  <si>
    <t>Kiểm tra chức năng thêm mới phong cách</t>
  </si>
  <si>
    <t>PhongCach_17</t>
  </si>
  <si>
    <t>Thêm phong cách với dữ liệu hợp lệ</t>
  </si>
  <si>
    <t>PhongCach_18</t>
  </si>
  <si>
    <t>PhongCach_19</t>
  </si>
  <si>
    <t>PhongCach_20</t>
  </si>
  <si>
    <t>PhongCach_21</t>
  </si>
  <si>
    <t>PhongCach_22</t>
  </si>
  <si>
    <t>PhongCach_23</t>
  </si>
  <si>
    <t>PhongCach_24</t>
  </si>
  <si>
    <t>PhongCach_25</t>
  </si>
  <si>
    <t>Liên tục thêm nhiều phong cách hợp lệ</t>
  </si>
  <si>
    <t>Kiểm tra chức năng cập nhật phong cách</t>
  </si>
  <si>
    <t>PhongCach_27</t>
  </si>
  <si>
    <t>Xác minh hệ thống xử lý khi nhập mã phong cách không tồn tại</t>
  </si>
  <si>
    <t>PhongCach_28</t>
  </si>
  <si>
    <t>PhongCach_29</t>
  </si>
  <si>
    <t>PhongCach_30</t>
  </si>
  <si>
    <t>PhongCach_31</t>
  </si>
  <si>
    <t>PhongCach_32</t>
  </si>
  <si>
    <t>PhongCach_33</t>
  </si>
  <si>
    <t>PhongCach_34</t>
  </si>
  <si>
    <t>PhongCach_35</t>
  </si>
  <si>
    <t>Edit PC011 liên tục</t>
  </si>
  <si>
    <t>PhongCach_36</t>
  </si>
  <si>
    <t>PC012 → “phong cách công sở” thay vì “Phong cách công sở”</t>
  </si>
  <si>
    <t>PhongCach_37</t>
  </si>
  <si>
    <t>PC013 → “ Phong cách thể thao ”</t>
  </si>
  <si>
    <t>Kiểm tra chức năng xóa phong cách</t>
  </si>
  <si>
    <t>PhongCach_39</t>
  </si>
  <si>
    <t>Xác minh hệ thống xóa thành công khi chọn phong cách có tồn tại</t>
  </si>
  <si>
    <t>PhongCach_40</t>
  </si>
  <si>
    <t>Xác minh hệ thống xử lý khi xóa phong cách không tồn tại</t>
  </si>
  <si>
    <t>PhongCach_41</t>
  </si>
  <si>
    <t>PCick Delete PC001</t>
  </si>
  <si>
    <t>PhongCach_42</t>
  </si>
  <si>
    <t>Thay đổi URL delete PC999</t>
  </si>
  <si>
    <t>PhongCach_43</t>
  </si>
  <si>
    <t>PCick Delete PC002 → Hủy</t>
  </si>
  <si>
    <t>PhongCach_44</t>
  </si>
  <si>
    <t>Xóa PC003, PC004</t>
  </si>
  <si>
    <t>PhongCach_45</t>
  </si>
  <si>
    <t>PhongCach_46</t>
  </si>
  <si>
    <t>PhongCach_47</t>
  </si>
  <si>
    <t>PhongCach_48</t>
  </si>
  <si>
    <t>Xóa PC008 → quay lại list</t>
  </si>
  <si>
    <t>Quản lý thuộc tính tay áo</t>
  </si>
  <si>
    <t>Kiểm tra tay áo</t>
  </si>
  <si>
    <t>TayAo_01</t>
  </si>
  <si>
    <t>Đảm bảo bảng tay áo hiển thị khi truy cập trang</t>
  </si>
  <si>
    <t>TayAo_02</t>
  </si>
  <si>
    <t>Đảm bảo tiêu đề bảng hiển thị đúng là “Danh sách tay áo”</t>
  </si>
  <si>
    <t>TayAo_03</t>
  </si>
  <si>
    <t>Đảm bảo cột ID hiển thị số thứ tự hoặc mã tay áo</t>
  </si>
  <si>
    <t>TayAo_04</t>
  </si>
  <si>
    <t>Đảm bảo hiển thị tên tay áo rõ ràng</t>
  </si>
  <si>
    <t>TayAo_05</t>
  </si>
  <si>
    <t>TayAo_06</t>
  </si>
  <si>
    <t>TayAo_07</t>
  </si>
  <si>
    <t>TayAo_08</t>
  </si>
  <si>
    <t>Đảm bảo cột STT,Mã tay áo,Tên tay áo có icon sắp xếp</t>
  </si>
  <si>
    <t>TayAo_09</t>
  </si>
  <si>
    <t>TayAo_10</t>
  </si>
  <si>
    <t>TayAo_11</t>
  </si>
  <si>
    <t>TayAo_12</t>
  </si>
  <si>
    <t>Kiểm tra trang danh sách tay áo hiển thị đầy đủ</t>
  </si>
  <si>
    <t>TayAo_13</t>
  </si>
  <si>
    <t>TayAo_14</t>
  </si>
  <si>
    <t>Kiểm tra mã tay áo hiển thị đúng</t>
  </si>
  <si>
    <t>TayAo_15</t>
  </si>
  <si>
    <t>Kiểm tra tên tay áo hiển thị</t>
  </si>
  <si>
    <t>TayAo_16</t>
  </si>
  <si>
    <t>Kiểm tra chức năng thêm mới tay áo</t>
  </si>
  <si>
    <t>TayAo_17</t>
  </si>
  <si>
    <t>Thêm tay áo với dữ liệu hợp lệ</t>
  </si>
  <si>
    <t>TayAo_18</t>
  </si>
  <si>
    <t>TayAo_19</t>
  </si>
  <si>
    <t>TayAo_20</t>
  </si>
  <si>
    <t>TayAo_21</t>
  </si>
  <si>
    <t>TayAo_22</t>
  </si>
  <si>
    <t>TayAo_23</t>
  </si>
  <si>
    <t>TayAo_24</t>
  </si>
  <si>
    <t>TayAo_25</t>
  </si>
  <si>
    <t>Liên tục thêm nhiều tay áo hợp lệ</t>
  </si>
  <si>
    <t>Kiểm tra chức năng cập nhật tay áo</t>
  </si>
  <si>
    <t>TayAo_27</t>
  </si>
  <si>
    <t>Xác minh hệ thống xử lý khi nhập mã tay áo không tồn tại</t>
  </si>
  <si>
    <t>TayAo_28</t>
  </si>
  <si>
    <t>TayAo_29</t>
  </si>
  <si>
    <t>TayAo_30</t>
  </si>
  <si>
    <t>TayAo_31</t>
  </si>
  <si>
    <t>TayAo_32</t>
  </si>
  <si>
    <t>TayAo_33</t>
  </si>
  <si>
    <t>TayAo_34</t>
  </si>
  <si>
    <t>TayAo_35</t>
  </si>
  <si>
    <t>Edit TA011 liên tục</t>
  </si>
  <si>
    <t>TayAo_36</t>
  </si>
  <si>
    <t>TA012 → “tay áo viền ren” thay vì “Tay áo viền ren”</t>
  </si>
  <si>
    <t>TayAo_37</t>
  </si>
  <si>
    <t>TA013 → “ Tay áo bồng ”</t>
  </si>
  <si>
    <t>Kiểm tra chức năng xóa tay áo</t>
  </si>
  <si>
    <t>TayAo_39</t>
  </si>
  <si>
    <t>Xác minh hệ thống xóa thành công khi chọn tay áo có tồn tại</t>
  </si>
  <si>
    <t>TayAo_40</t>
  </si>
  <si>
    <t>Xác minh hệ thống xử lý khi xóa tay áo không tồn tại</t>
  </si>
  <si>
    <t>TayAo_41</t>
  </si>
  <si>
    <t>Click Delete TA001</t>
  </si>
  <si>
    <t>TayAo_42</t>
  </si>
  <si>
    <t>Thay đổi URL delete TA999</t>
  </si>
  <si>
    <t>TayAo_43</t>
  </si>
  <si>
    <t>Click Delete TA002 → Hủy</t>
  </si>
  <si>
    <t>TayAo_44</t>
  </si>
  <si>
    <t>Xóa TA003, TA004</t>
  </si>
  <si>
    <t>TayAo_45</t>
  </si>
  <si>
    <t>TayAo_46</t>
  </si>
  <si>
    <t>TayAo_47</t>
  </si>
  <si>
    <t>TayAo_48</t>
  </si>
  <si>
    <t>Xóa TA008 → quay lại list</t>
  </si>
  <si>
    <t>TEST CASE LIST</t>
  </si>
  <si>
    <t>Test Environment Setup Description</t>
  </si>
  <si>
    <t>Môi trường thiết lập để có thể test là gì</t>
  </si>
  <si>
    <t>No(STT)</t>
  </si>
  <si>
    <t>Function Name(Tên chức năng)</t>
  </si>
  <si>
    <t>Sheet Name(Tên Sheet trong excel)</t>
  </si>
  <si>
    <t>Description (Mô tả)</t>
  </si>
  <si>
    <t>Pre-Condition(Điều kiện trước khi test)</t>
  </si>
  <si>
    <t>TC_DangKy</t>
  </si>
  <si>
    <t>Thỏa mãn đã login vào</t>
  </si>
  <si>
    <t>TC_DangNhap</t>
  </si>
  <si>
    <t>Client_BanHang</t>
  </si>
  <si>
    <t>TC_Client_BanHang</t>
  </si>
  <si>
    <t>Client_Acount</t>
  </si>
  <si>
    <t>TC_Client_Acount</t>
  </si>
  <si>
    <t>Client_Home</t>
  </si>
  <si>
    <t>TC_Client_Home</t>
  </si>
  <si>
    <t>QL sản phẩm</t>
  </si>
  <si>
    <t>TC_Admin_SanPham</t>
  </si>
  <si>
    <t>Admin_BanHang</t>
  </si>
  <si>
    <t>TC_Admin_BanHangTaiQuay</t>
  </si>
  <si>
    <t>QL Hóa Đơn</t>
  </si>
  <si>
    <t>TC_Admin_HoaDon</t>
  </si>
  <si>
    <t>Admin_TaiKhoan</t>
  </si>
  <si>
    <t>TC_Admin_TaiKhoan</t>
  </si>
  <si>
    <t>QLTK_NhanVien</t>
  </si>
  <si>
    <t>TC_Admin_NhanVien</t>
  </si>
  <si>
    <t>QLTK Khách Hàng</t>
  </si>
  <si>
    <t>TC_Admin_KhachHang</t>
  </si>
  <si>
    <t>QL Phiếu giảm giá</t>
  </si>
  <si>
    <t>TC_Admin_GiamGia</t>
  </si>
  <si>
    <t>TC_Admin_ThongKe</t>
  </si>
  <si>
    <t>QL Danh mục</t>
  </si>
  <si>
    <t>TC_Admin_DanhMuc</t>
  </si>
  <si>
    <t>QL thuộc tính Chất liệu</t>
  </si>
  <si>
    <t>TC_Admin_ChatLieu</t>
  </si>
  <si>
    <t>QL thuộc tính Cổ áo</t>
  </si>
  <si>
    <t>TC_Admin_CoAo</t>
  </si>
  <si>
    <t>QL thuộc tính Đường may</t>
  </si>
  <si>
    <t>TC_Admin_DuongMay</t>
  </si>
  <si>
    <t>QL thuộc tính Họa tiết</t>
  </si>
  <si>
    <t>TC_Admin_HoaTiet</t>
  </si>
  <si>
    <t>QL thuộc tính Khuy áo</t>
  </si>
  <si>
    <t>TC_Admin_KhuyAo</t>
  </si>
  <si>
    <t>QL thuộc tính Kích thước</t>
  </si>
  <si>
    <t>TC_Admin_KichThuoc</t>
  </si>
  <si>
    <t>QL thuộc tính Kiểu dáng</t>
  </si>
  <si>
    <t>TC_Admin_KieuDang</t>
  </si>
  <si>
    <t>QL thuộc tính Màu sắc</t>
  </si>
  <si>
    <t>TC_Admin_MauSac</t>
  </si>
  <si>
    <t>QL thuộc tính Phong cách</t>
  </si>
  <si>
    <t>TC_Admin_PhongCach</t>
  </si>
  <si>
    <t>QL thuộc tính Tay áo</t>
  </si>
  <si>
    <t>TC_Admin_TayAo</t>
  </si>
  <si>
    <t>TEST REPORT</t>
  </si>
  <si>
    <t xml:space="preserve"> Nguyễn Thị Hà Lan, Trần Quốc Bảo</t>
  </si>
  <si>
    <t>Notes</t>
  </si>
  <si>
    <t>No</t>
  </si>
  <si>
    <t>Module code</t>
  </si>
  <si>
    <t>Pass</t>
  </si>
  <si>
    <t>Fail</t>
  </si>
  <si>
    <t>Untested</t>
  </si>
  <si>
    <t>N/A</t>
  </si>
  <si>
    <t>Number of  test cases</t>
  </si>
  <si>
    <t>QL Hóa đơn</t>
  </si>
  <si>
    <t>QLDanh mục</t>
  </si>
  <si>
    <t>Sub total</t>
  </si>
  <si>
    <t>Test coverage</t>
  </si>
  <si>
    <t>%</t>
  </si>
  <si>
    <t>Test successful coverage</t>
  </si>
  <si>
    <t>Module Code(Mã Module)</t>
  </si>
  <si>
    <t>Test requirement(Yêu cầu test)</t>
  </si>
  <si>
    <t>Bán hàng tại quầy</t>
  </si>
  <si>
    <t>Tester(Người thực hiện kiểm thử)</t>
  </si>
  <si>
    <t>N/A(Không xác định)</t>
  </si>
  <si>
    <t>Number of Test cases (Số lượng TestCase)</t>
  </si>
  <si>
    <t>ID (Mã chức năng)</t>
  </si>
  <si>
    <t>Test Title</t>
  </si>
  <si>
    <t>Test Case Description(Mô tả trường hợp)</t>
  </si>
  <si>
    <t>Test Case Procedure(Thủ tục thực hiện hay có thể dùng là Test Case Steps - Các bước thực hiện)</t>
  </si>
  <si>
    <t xml:space="preserve">Điều kiện tiên quyết </t>
  </si>
  <si>
    <t>Test Data (Dữ Liệu Truyền Vào Test)</t>
  </si>
  <si>
    <t>Expected Output(Kết quả mong muốn)</t>
  </si>
  <si>
    <t>Actual Result(Kết quả thực tế)</t>
  </si>
  <si>
    <t>Result</t>
  </si>
  <si>
    <t>Test date (Ngày thực hiện)</t>
  </si>
  <si>
    <t>Note (Ghi Chú)</t>
  </si>
  <si>
    <t>Người thực hiện</t>
  </si>
  <si>
    <t>Check GUI-Admin-BanHangTaiQuay</t>
  </si>
  <si>
    <t>GUI_Admin_BanHangTaiQuay_01</t>
  </si>
  <si>
    <t>Kiểm tra chính tả, phông chữ cỡ chữ, màu chữ</t>
  </si>
  <si>
    <t>Bước 1: Truy cập vào trang web 
Bước 2: Ở phần menu click "Bán hàng tại quầy"
Bước 3: Xác định vị trí phần tử văn bản trên trang
Bước 4: Kiểm tra kiểu phông chữ, màu chữ, cỡ chữ của phần tử văn bản</t>
  </si>
  <si>
    <t>Đăng nhập thành công bằng tài khoản của Admin</t>
  </si>
  <si>
    <t>Không có lỗi chính tả trên giao diện
- Font chữ đúng theo thiết kế: Source Sans Pro
- Cỡ chữ đồng nhất : 14px cho nội dung, 24px cho tiêu đề
- Màu chữ hiển thị đúng 
- Không bị che khuất, không tràn ra ngoài màn hình</t>
  </si>
  <si>
    <t>Lan</t>
  </si>
  <si>
    <t>GUI_Admin_BanHangTaiQuay_02</t>
  </si>
  <si>
    <t>Bước 1: Truy cập vào trang web 
Bước 2: Ở phần menu click "Bán hàng tại quầy"
Bước 3: Click button "Thêm sản phẩm"
Bước 4: Xác định vị trí phần tử văn bản trên trang
Bước 5: Kiểm tra kiểu phông chữ, màu chữ, cỡ chữ của phần tử văn bản</t>
  </si>
  <si>
    <t>GUI_Admin_BanHangTaiQuay_03</t>
  </si>
  <si>
    <t>Bước 1: Truy cập vào trang web 
Bước 2: Ở phần menu click "Bán hàng tại quầy"
Bước 3: Click button "Chọn khách hàng"
Bước 4: Xác định vị trí phần tử văn bản trên trang
Bước 5: Kiểm tra kiểu phông chữ, màu chữ, cỡ chữ của phần tử văn bản</t>
  </si>
  <si>
    <t>GUI_Admin_BanHangTaiQuay_04</t>
  </si>
  <si>
    <t>Kiểm tra các tiêu đề có được căn chỉnh đều nhau</t>
  </si>
  <si>
    <t>Bước 1: Truy cập vào trang web 
Bước 2: Ở phần menu click "Bán hàng tại quầy"
Bước 3: Xác định các tiêu đề trên trang giao diện người dùng
Bước 4: Xác minh các tiêu đề căn chỉnh đều nhau trên trang web giao diện người dùng</t>
  </si>
  <si>
    <t>Các tiêu đề trên trang giao diện người dùng được căn đúng</t>
  </si>
  <si>
    <t>GUI_Admin_BanHangTaiQuay_05</t>
  </si>
  <si>
    <t>Kiểm tra nội dung của danh sách 
sản phẩm trong giỏ hàng</t>
  </si>
  <si>
    <t>Bước 1: Truy cập vào trang web 
Bước 2: Ở phần menu click "Bán hàng tại quầy"
Bước 3: Xác định có đầy đủ các trường thông tin trên trang giao diện giỏ hàng của người dùng
Bước 4: Xác minh hiển thị dầy đủ các trường thông tin trên trang giao diện giỏ hàng</t>
  </si>
  <si>
    <t xml:space="preserve">Hiển thị đầy đủ các trường thông tin </t>
  </si>
  <si>
    <t>GUI_Admin_BanHangTaiQuay_06</t>
  </si>
  <si>
    <t>Kiểm tra nội dung của bảng danh sách khách hàng</t>
  </si>
  <si>
    <t>Bước 1: Truy cập vào trang web 
Bước 2: Ở phần menu click "Bán hàng tại quầy"
Bước 3: Xác định có đầy đủ các trường thông tin trên trang giao diện danh sách khách hàng của người dùng
Bước 4: Xác minh hiển thị dầy đủ các trường thông tin trên trang giao diện danh sách khách hàng</t>
  </si>
  <si>
    <t>GUI_Admin_BanHangTaiQuay_07</t>
  </si>
  <si>
    <t>Bước 1: Truy cập vào trang web 
Bước 2: Ở phần menu click "Bán hàng tại quầy"
Bước 3: Xác định ô input tìm kiếm sản phẩm/khách hàng
Bước 4: Xác minh ô input tìm kiếm sản phẩm/khách hàng hoạt động bình thường</t>
  </si>
  <si>
    <t>Text: abc123</t>
  </si>
  <si>
    <t>Ô input tìm kiếm sản phẩm/khách hàng tại giao diện hoạt động bình thường</t>
  </si>
  <si>
    <t>GUI_Admin_BanHangTaiQuay_08</t>
  </si>
  <si>
    <t>Bước 1: Truy cập vào trang web 
Bước 2: Ở phần menu click "Bán hàng tại quầy"
Bước 3: Trong Bán hàng tại quầy chọn Giao hàng
Bước 4: Xác định ô input tên người nhận 
Bước 5: Xác minh ô input tên người nhận hoạt động bình thường</t>
  </si>
  <si>
    <t xml:space="preserve"> Tên: lan@123</t>
  </si>
  <si>
    <t>Ô input hoạt động bình thường</t>
  </si>
  <si>
    <t>GUI_Admin_BanHangTaiQuay_09</t>
  </si>
  <si>
    <t>Bước 1: Truy cập vào trang web 
Bước 2: Ở phần menu click "Bán hàng tại quầy"
Bước 3: Trong Bán hàng tại quầy chọn Giao hàng
Bước 4: Xác định ô input sđt người nhận 
Bước 5: Xác minh ô input sđt người nhận hoạt động bình thường</t>
  </si>
  <si>
    <t>Sđt: 0869067747</t>
  </si>
  <si>
    <t>GUI_Admin_BanHangTaiQuay_10</t>
  </si>
  <si>
    <t>Bước 1: Truy cập vào trang web 
Bước 2: Ở phần menu click "Bán hàng tại quầy"
Bước 3: Trong Bán hàng tại quầy chọn Giao hàng
Bước 4: Xác định ô input địa chỉ người nhận 
Bước 5: Xác minh ô input địa chỉ cụ thể người nhận hoạt động bình thường</t>
  </si>
  <si>
    <t>Địa chỉ: Số nhà 34, Phường Phúc Diễn, Bắc Từ Liêm, Hà Nội</t>
  </si>
  <si>
    <t>GUI_Admin_BanHangTaiQuay_11</t>
  </si>
  <si>
    <t>Kiểm tra màu sắc kích thước button</t>
  </si>
  <si>
    <t>Bước 1: Truy cập vào trang web 
Bước 2: Ở phần menu click "Bán hàng tại quầy" chọn Bán hàng tại quầy
Bước 3: Xác định màu sắc, kích thước button "Thanh toán"
Bước 4: Xác minh màu sắc, kích thước button "Thanh toán"</t>
  </si>
  <si>
    <t>Hiển thị màu sắc, kích thước btn hợp lệ</t>
  </si>
  <si>
    <t>GUI_Admin_BanHangTaiQuay_12</t>
  </si>
  <si>
    <t>Kiểm tra hover btn"Giao hàng"</t>
  </si>
  <si>
    <t>Bước 1: Truy cập vào trang web 
Bước 2: Ở phần menu click "Bán hàng tại quầy" chọn Giao hàng
Bước 3: Xác định màu sắc, kích thước button "Thanh toán"
Bước 4: Xác minh màu sắc, kích thước button "Thanh toán"</t>
  </si>
  <si>
    <t>GUI_Admin_BanHangTaiQuay_13</t>
  </si>
  <si>
    <t>Kiểm tra click btn "Thanh toán"</t>
  </si>
  <si>
    <t>Bước 1: Truy cập vào trang web 
Bước 2: Ở phần menu click "Bán hàng tại quầy" chọn Bán hàng tại quầy 
Bước 3: Xác định hover btn "Thanh toán"
Bước 4: Xác minh hover btn "Thanh toán"</t>
  </si>
  <si>
    <t>Hover button hiển thị, hoạt động bình thường</t>
  </si>
  <si>
    <t>GUI_Admin_BanHangTaiQuay_14</t>
  </si>
  <si>
    <t>Kiểm tra hover btn "Giao hàng"</t>
  </si>
  <si>
    <t>Bước 1: Truy cập vào trang web 
Bước 2: Ở phần menu click "Bán hàng tại quầy" chọn Giao hàng 
Bước 3: Xác định hover btn "Giao hàng"
Bước 4: Xác minh hover btn "Giao hàng"</t>
  </si>
  <si>
    <t>GUI_Admin_BanHangTaiQuay_15</t>
  </si>
  <si>
    <t>Bước 1: Truy cập vào trang web 
Bước 2: Ở phần menu click "Bán hàng tại quầy" chọn Bán hàng tại quầy
Bước 3: Xác định click btn "Thanh toán"
Bước 4: Xác minh click btn "Thanh toán" hoạt động bình thường</t>
  </si>
  <si>
    <t>Button Thanh toán ở tab Bán hàng tại quầy hàng hoạt động bình thường</t>
  </si>
  <si>
    <t>GUI_Admin_BanHangTaiQuay_16</t>
  </si>
  <si>
    <t>Kiểm tra click btn "Giao hàng"</t>
  </si>
  <si>
    <t>Bước 1: Truy cập vào trang web 
Bước 2: Ở phần menu click "Bán hàng tại quầy" chọn Giao hàng
Bước 3: Xác định click btn "Giao hàng"
Bước 4: Xác minh click btn "Giao hàng" hoạt động bình thường</t>
  </si>
  <si>
    <t>Button Giao hàng ở tab Giao hàng hoạt động bình thường</t>
  </si>
  <si>
    <t>GUI_Admin_BanHangTaiQuay_18</t>
  </si>
  <si>
    <t>Kiểm tra hover btn "Thêm"</t>
  </si>
  <si>
    <t>Bước 1: Truy cập vào trang web 
Bước 2: Ở phần menu click "Bán hàng tại quầy"
Bước 3: Xác định hover btn "Thêm"
Bước 4: Xác minh hover btn "Thêm" hoạt động bình thường</t>
  </si>
  <si>
    <t>GUI_Admin_BanHangTaiQuay_19</t>
  </si>
  <si>
    <t>Kiểm tra click btn "Thêm"</t>
  </si>
  <si>
    <t>Bước 1: Truy cập vào trang web 
Bước 2: Ở phần menu click "Bán hàng tại quầy"
Bước 3: Xác định hover btn "Thêm"
Bước 4: Xác minh click btn "Thêm" hoạt động bình thường</t>
  </si>
  <si>
    <t>Button Thêm sản phẩm vào giỏ hàng hoạt động bình thường</t>
  </si>
  <si>
    <t>GUI_Admin_BanHangTaiQuay_20</t>
  </si>
  <si>
    <t>Kiểm tra hover btn "Xem"</t>
  </si>
  <si>
    <t>Bước 1: Truy cập vào trang web 
Bước 2: Ở phần menu click "Bán hàng tại quầy"
Bước 3: Xác định hover btn "Xem"
Bước 4: Xác minh hover btn "Xem" hoạt động bình thường</t>
  </si>
  <si>
    <t>GUI_Admin_BanHangTaiQuay_21</t>
  </si>
  <si>
    <t>Kiểm tra click btn "Xem"</t>
  </si>
  <si>
    <t>Bước 1: Truy cập vào trang web 
Bước 2: Ở phần menu click "Bán hàng tại quầy"
Bước 3: Xác định hover btn "Xem"
Bước 4: Xác minh clik btn "Xem" hoạt động bình thường</t>
  </si>
  <si>
    <t>Button Xem chi tiết sản phẩm hoạt động bình thường</t>
  </si>
  <si>
    <t>GUI_Admin_BanHangTaiQuay_22</t>
  </si>
  <si>
    <t xml:space="preserve">Bước1: Truy cập thành công vào web
Bước 2: Ở menu click "Bán hàng tại quầy"
Bước 3: Xác định nút "Xem"
Bước 4: Xác minh nội dung cỡ chữ , phông chữ, màu chữ </t>
  </si>
  <si>
    <t>Không có lỗi chính tả trên giao diện
- Font chữ đúng theo thiết kế: Source Sans Pro
- Cỡ chữ đồng nhất :14px cho nội dung
- Màu chữ hiển thị đúng 
- Không bị che khuất, không tràn ra ngoài màn hình</t>
  </si>
  <si>
    <t>GUI_Admin_BanHangTaiQuay_23</t>
  </si>
  <si>
    <t>Kiểm tra hover btn
"Reset"</t>
  </si>
  <si>
    <t>Bước 1: Truy cập vào trang web 
Bước 2: Ở phần menu click "Bán hàng tại quầy"
Bước 3: Xác định hover btn "Reset"
Bước 4: Xác minh clik btn "Reset" hoạt động bình thường</t>
  </si>
  <si>
    <t>Button Reset hoạt động bình thường</t>
  </si>
  <si>
    <t>GUI_Admin_BanHangTaiQuay_24</t>
  </si>
  <si>
    <t xml:space="preserve">Bước 1: Truy cập vào trang web 
Bước 2: Ở phần menu click "Bán hàng tại quầy"
Bước 3: Xác định cỡ chữ, phông chữ, màu chữ của tiêu đề các cbb lọc 
Bước 4: Xác minh cỡ chữ, phông chữ, màu chữ của tiêu đề các cbb lọc </t>
  </si>
  <si>
    <t>GUI_Admin_BanHangTaiQuay_25</t>
  </si>
  <si>
    <t xml:space="preserve">Bước 1: Truy cập vào trang web 
Bước 2: Ở menu click " Bán hàng tại quầy"- clik vào Chọn phiếu giảm giá
Bước 3: Xác định cỡ chữ, phông chữ, màu chữ của tiêu đề các cbb lọc 
Bước 4: Xác minh cỡ chữ, phông chữ, màu chữ của tiêu đề các cbb lọc </t>
  </si>
  <si>
    <t>GUI_Admin_BanHangTaiQuay_26</t>
  </si>
  <si>
    <t xml:space="preserve">Bước 1: Truy cập vào trang web 
Bước 2: Ở menu click " Bán hàng tại quầy"-clik vào Chọn Phương thức thanh toán
Bước 3: Xác định cỡ chữ, phông chữ, màu chữ của tiêu đề các cbb lọc 
Bước 4: Xác minh cỡ chữ, phông chữ, màu chữ của tiêu đề các cbb lọc </t>
  </si>
  <si>
    <t>GUI_Admin_BanHangTaiQuay_27</t>
  </si>
  <si>
    <t>Kiểm btn hover ccb</t>
  </si>
  <si>
    <t>Bước 1: Truy cập vào trang web 
Bước 2: Ở menu click " Bán hàng tại quầy"- clik vào Chọn phiếu giảm giá
Bước 3: Xác định  hover các nội dung chọn trong danh sách phiếu giảm giá 
Bước 4: Xác minh hover chọn hoạt động bình thường</t>
  </si>
  <si>
    <t>Hover hoạt động bình thường</t>
  </si>
  <si>
    <t>GUI_Admin_BanHangTaiQuay_28</t>
  </si>
  <si>
    <t>Kiểm btn hover cbb</t>
  </si>
  <si>
    <t>Bước 1: Truy cập vào trang web 
Bước 2: Ở menu click " Bán hàng tại quầy"- clik vào Phương thức thanh toán
Bước 3: Xác định  hover các nội dung chọn trong danh sách phương thức thanh toán
Bước 4: Xác minh hover chọn hoạt động bình thường</t>
  </si>
  <si>
    <t>GUI_Admin_BanHangTaiQuay_29</t>
  </si>
  <si>
    <t>Kiểm tra click btn "Xóa"</t>
  </si>
  <si>
    <t>Bước 1: Truy cập vào trang web 
Bước 2: Ở menu click " Bán hàng tại quầy"- clik vào icon khách hàng
Bước 3: Chọn khách hàng
Bước 4: Xác minh click hover Xóa khách hàng sau khi đã chọn hoạt động bình thường</t>
  </si>
  <si>
    <t>Buton hiển thị , hoạt động bình thường</t>
  </si>
  <si>
    <t>GUI_Admin_BanHangTaiQuay_30</t>
  </si>
  <si>
    <t>Kiểm tra  click btn"Đóng"</t>
  </si>
  <si>
    <t>Bước 1: Truy cập vào trang web 
Bước 2: Ở menu click " Bán hàng tại quầy"- clik vào icon khách hàng
Bước 3: Chọn btn đóng
Bước 4: Xác minh click btn "Đóng" sau khi đã chọn hoạt động bình thường</t>
  </si>
  <si>
    <t>Check Function - Admin - BanHangTaiQuay</t>
  </si>
  <si>
    <t>Thanh toán- Bán hàng tại quầy</t>
  </si>
  <si>
    <t>FUNC_Admin_BanHangTaiQuay_01</t>
  </si>
  <si>
    <t>Kiểm tra chức năng thanh toán ở tab Bán hàng tại quầy</t>
  </si>
  <si>
    <t>Bước 1: Ở phần menu click "Bán hàng tại quầy"
Bước 2: Click tab" Bán hàng tại quầy"
Bước 3: Thêm sản phẩm vào giỏ hàng
Bước 4: Xác định tại giao diện đang là khách lẻ
Bước 5: Click cbb "Chọn mã giảm giá", áp các mã giảm giá tương ứng cho đơn hàng
Bước 6: Click cbb "Chọn hình thức thanh toán"
Bước 7: Click Thanh toán</t>
  </si>
  <si>
    <t>Đăng nhập thành công với tài khoản của Admin</t>
  </si>
  <si>
    <t>Sản phẩm đã chọn: Áo phông cổ trong nữ
Khách hàng: Khách lẻ
Giảm giá: Giảm giá mùa hè(100000đ)
Hình thức thanh toán: Tiền mặt</t>
  </si>
  <si>
    <t xml:space="preserve"> 
Xác nhận đặt hàng thành công 
Hiển thị đơn hàng vừa thanh toán bên trang danh sách hóa đơn</t>
  </si>
  <si>
    <t>FUNC_Admin_BanHangTaiQuay_02</t>
  </si>
  <si>
    <t>Sản phẩm đã chọn: Áo phông cổ trong nữ
Khách hàng: Nguyễn Thị Hà Lan
Giảm giá: Giảm giá mùa hè(100000đ)
Hình thức thanh toán: Chuyển khoản</t>
  </si>
  <si>
    <t>FUNC_Admin_BanHangTaiQuay_03</t>
  </si>
  <si>
    <t>Sản phẩm đã chọn: Áo phông cổ trong nữ
Khách hàng: Khách lẻ
Giảm giá: Giảm giá mùa hè(100000đ)
Hình thức thanh toán: Chuyển khoản</t>
  </si>
  <si>
    <t>FUNC_Admin_BanHangTaiQuay_04</t>
  </si>
  <si>
    <t>Sản phẩm đã chọn: Áo phông cổ tròn nữ
Khách hàng: Nguyễn Thị Hà Lan
Giảm giá: Giảm giá mùa hè(100000đ)
Hình thức thanh toán: Chuyển khoản</t>
  </si>
  <si>
    <t>FUNC_Admin_BanHangTaiQuay_05</t>
  </si>
  <si>
    <t>Bước 1: Ở phần menu click "Bán hàng tại quầy"
Bước 2: Click tab" Bán hàng tại quầy"
Bước 3: Thêm sản phẩm vào giỏ hàng với số lượng lớn hơn số lượng tồn kho (VD: 100 sản phẩm, trong kho chỉ còn 40).
Bước 4: Click cbb "Chọn mã giảm giá", áp các mã giảm giá tương ứng cho đơn hàng
Bước 5: Click cbb "Chọn hình thức thanh toán"
Bước 6: Click Thanh toán</t>
  </si>
  <si>
    <t>Sản phẩm đã chọn: Áo phông cổ tròn nữ (số lượng nhập 100, tồn kho 40)
Khách hàng: Nguyễn Thị Hà Lan
Giảm giá: Giảm giá mùa hè(100000đ)
Hình thức thanh toán: Chuyển khoản</t>
  </si>
  <si>
    <t>Hệ thống không cho phép thanh toán thành công khi số lượng vượt quá tồn kho.
Hiển thị cảnh báo lỗi: "Số lượng vượt quá tồn kho" hoặc điều chỉnh về số lượng tồn kho tối đa (40).</t>
  </si>
  <si>
    <t>Hệ thống thanh toán thành công.
Số lượng sản phẩm trong giỏ hàng được tự động điều chỉnh về tồn kho tối đa (40).
Không xuất hiện lỗi giao diện.</t>
  </si>
  <si>
    <t>FUNC_Admin_BanHangTaiQuay_06</t>
  </si>
  <si>
    <t>Bước 1: Ở phần menu click "Bán hàng tại quầy"
Bước 2: Click tab" Bán hàng tại quầy"
Bước 3: Click cbb "Chọn mã giảm giá", áp các mã giảm giá tương ứng cho đơn hàng
Bước 4: Click cbb "Chọn hình thức thanh toán"
Bước 5: Click Thanh toán</t>
  </si>
  <si>
    <t>Sản phẩm đã chọn: 
Khách hàng: Nguyễn Thị Hà Lan
Giảm giá: Giảm giá mùa hè(100000đ)
Hình thức thanh toán: Chuyển khoản</t>
  </si>
  <si>
    <t>Thanh toán thất bại
Vui lòng chọn sản phẩm trước khi thanh toán</t>
  </si>
  <si>
    <t>Thanh toán thành công</t>
  </si>
  <si>
    <t>FUNC_Admin_BanHangTaiQuay_07</t>
  </si>
  <si>
    <t>Bước 1: Ở phần menu click "Bán hàng tại quầy"
Bước 2: Click tab" Bán hàng tại quầy"
Bước 3: Thêm sản phẩm vào giỏ hàng
Bước 4: Click cbb "Chọn mã giảm giá", áp các mã giảm giá tương ứng cho đơn hàng
Bước 5: Click cbb "Chọn hình thức thanh toán"
Bước 6: Click Thanh toán</t>
  </si>
  <si>
    <t xml:space="preserve">Thanh toán thành công
</t>
  </si>
  <si>
    <t>FUNC_Admin_BanHangTaiQuay_08</t>
  </si>
  <si>
    <t xml:space="preserve">Thanh toán thất bại
</t>
  </si>
  <si>
    <t>FUNC_Admin_BanHangTaiQuay_09</t>
  </si>
  <si>
    <t>Bước 1: Ở phần menu click "Bán hàng tại quầy"
Bước 2: Click tab" Bán hàng tại quầy"
Bước 3: Thêm sản phẩm vào giỏ hàng
Bước 4: Click cbb "Chọn hình thức thanh toán"
Bước 5: Click Thanh toán</t>
  </si>
  <si>
    <t>Sản phẩm đã chọn: Áo phông cổ tròn nữ
Khách hàng: Nguyễn Thị Hà Lan
Giảm giá: 
Hình thức thanh toán: Chuyển khoản</t>
  </si>
  <si>
    <t>FUNC_Admin_BanHangTaiQuay_10</t>
  </si>
  <si>
    <t>Sản phẩm đã chọn: Áo phông cổ tròn nữ
Khách hàng: Nguyễn Thị Hà Lan
Giảm giá: Giảm giá mùa hè(100000đ)
Hình thức thanh toán: Tiền mặt</t>
  </si>
  <si>
    <t>FUNC_Admin_BanHangTaiQuay_11</t>
  </si>
  <si>
    <t>Bước 1: Ở phần menu click "Bán hàng tại quầy"
Bước 2: Click tab" Bán hàng tại quầy"
Bước 3: Thêm sản phẩm vào giỏ hàng
Bước 4: Click cbb "Chọn mã giảm giá", áp các mã giảm giá tương ứng cho đơn hàng
Bước 5:Click Thanh toán</t>
  </si>
  <si>
    <t>Sản phẩm đã chọn: Áo phông cổ tròn nữ
Khách hàng: Nguyễn Thị Hà Lan
Giảm giá: Giảm giá mùa hè(100000đ)
Hình thức thanh toán:</t>
  </si>
  <si>
    <t xml:space="preserve">Thanh toán thất bại
Hiểm thị thông báo chọn phương thức thanh toán trước khi thanh toán </t>
  </si>
  <si>
    <t>Thanh toán thất bại
Hiểm thị thông báo chọn Vui lòng chọn một mục trong danh sách</t>
  </si>
  <si>
    <t>FUNC_Admin_BanHangTaiQuay_12</t>
  </si>
  <si>
    <t>Bước 1: Ở phần menu click "Bán hàng tại quầy"
Bước 2: Click tab" Bán hàng tại quầy"
Bước 3: Thêm sản phẩm vào giỏ hàng (Áo phông mùa hè - số lượng 1- giá 700.000đ)
Bước 4: Click cbb "Chọn mã giảm giá", áp các mã giảm giá tương ứng cho đơn hàng
Bước 5: Click cbb Chọn hình thức thanh toán là"Tiền mặt" nhập tiền khách đưa 1.000.000đ
Bước 5: Click Thanh toán</t>
  </si>
  <si>
    <t>Sản phẩm đã chọn: Áo phông mùa hè
Khách hàng: Nguyễn Thị Hà Lan
Giảm giá: Giảm giá mùa hè(100000đ)
Hình thức thanh toán:Tiền mặt(tiền trả lại khách 300.000đ)</t>
  </si>
  <si>
    <t>FUNC_Admin_BanHangTaiQuay_13</t>
  </si>
  <si>
    <t>FUNC_Admin_BanHangTaiQuay_14</t>
  </si>
  <si>
    <t>Thanh toán thất bại</t>
  </si>
  <si>
    <t>FUNC_Admin_BanHangTaiQuay_15</t>
  </si>
  <si>
    <t>Sản phẩm đã chọn: Áo phông cổ tròn nữ(750.000đ)
Khách hàng: Nguyễn Thị Hà Lan
Giảm giá: Giảm giá mùa hè(100000đ)
Hình thức thanh toán: Chuyển khoản</t>
  </si>
  <si>
    <t xml:space="preserve">Thanh toán không  thành công
QR code hiển thị số tiền 300.000đ.
</t>
  </si>
  <si>
    <t>Thanh toán thất bại
Hệ thống không cập nhật số tiền trong mã QR theo tổng tiền thanh toán</t>
  </si>
  <si>
    <t>FUNC_Admin_BanHangTaiQuay_16</t>
  </si>
  <si>
    <t>Số tiền sản phẩm của đơn hàng bằng số tiền sản phẩm trong giỏ hàng</t>
  </si>
  <si>
    <t>FUNC_Admin_BanHangTaiQuay_17</t>
  </si>
  <si>
    <t>Tổng tiền tất cả các sản phẩm trong giỏ hàng hiển thị đúng ( Tính cả sản phẩm đã được giảm giá)</t>
  </si>
  <si>
    <t>Giỏ hàng-Bán hàng tại quầy</t>
  </si>
  <si>
    <t>FUNC_Admin_BanHangTaiQuay_18</t>
  </si>
  <si>
    <t>Thêm sản phẩm vào giỏ hàng ở tab Bán hàng tại quầy</t>
  </si>
  <si>
    <t>Bước 1: Ở phần menu "Bán hàng tại quầy"
Bước 2: Click tab" Bán hàng tại quầy"
Bước 3: Thêm sản phẩm vào giỏ hàng "Áo phông mùa hè - Size S - Số lượng 1"</t>
  </si>
  <si>
    <t>Đăng nhập thành công với tài khoản Admin</t>
  </si>
  <si>
    <t>Thêm thành công sản phẩm vào giỏ hàng</t>
  </si>
  <si>
    <t>FUNC_Admin_BanHangTaiQuay_19</t>
  </si>
  <si>
    <t>Bước 1: Ở phần menu "Bán hàng tại quầy"
Bước 2: Click tab" Bán hàng tại quầy"
Bước 3: Thêm sản phẩm vào giỏ hàng "Áo phông Nam mùa hè - Size M- Số lượng 1"</t>
  </si>
  <si>
    <t>FUNC_Admin_BanHangTaiQuay_20</t>
  </si>
  <si>
    <t>Bước 1: Ở phần menu "Bán hàng tại quầy"
Bước 2: Click tab" Bán hàng tại quầy"
Bước 3: Thêm sản phẩm vào giỏ hàng "Áo phông SD - Size M- Số lượng 1"</t>
  </si>
  <si>
    <t>Hệ thống hiển thị thông báo lỗi "Sản phẩm không tồn tại trong kho" và không cho thêm vào giỏ hàng</t>
  </si>
  <si>
    <t>Hiển thị thông báo lỗi, không thêm sản phẩm vào giỏ hàng"</t>
  </si>
  <si>
    <t>FUNC_Admin_BanHangTaiQuay_21</t>
  </si>
  <si>
    <t>Cập nhật giỏ hàng ở tab bán hàng tại quầy</t>
  </si>
  <si>
    <t>Bước 1: Ở phần menu "Bán hàng tại quầy"
Bước 2: Click tab" Bán hàng tại quầy"
Bước 3: Thêm sản phẩm vào giỏ hàng " Áo phông mùa hè - Số lượng:-2 "</t>
  </si>
  <si>
    <t>Không cho phép nhập số lượng sản phẩm để thêm vào giỏ hàng &lt; 1</t>
  </si>
  <si>
    <t>FUNC_Admin_BanHangTaiQuay_22</t>
  </si>
  <si>
    <t>Bước 1: Ở phần menu "Bán hàng tại quầy"
Bước 2: Click tab" Bán hàng tại quầy"
Bước 3: Thêm sản phẩm vào giỏ hàng " Áo phông mùa hè - Số lượng: 0 "</t>
  </si>
  <si>
    <t>Không cho phép nhập số lượng sản phẩm để thêm vào giỏ hàng &lt; 2</t>
  </si>
  <si>
    <t>FUNC_Admin_BanHangTaiQuay_23</t>
  </si>
  <si>
    <t>Bước 1: Ở phần menu "Bán hàng tại quầy"
Bước 2: Click tab" Bán hàng tại quầy"
Bước 3: Thêm sản phẩm vào giỏ hàng " Áo phông mùa hè - Số lượng: 10000 "</t>
  </si>
  <si>
    <t>Cập nhật thất bại số lượng sẽ hiển thị về số lượng tối đa sản phẩm trong kho</t>
  </si>
  <si>
    <t>FUNC_Admin_BanHangTaiQuay_24</t>
  </si>
  <si>
    <t>Bước 1: Ở phần menu "Bán hàng tại quầy"
Bước 2: Click tab" Bán hàng tại quầy"
Bước 3: Thêm sản phẩm vào giỏ hàng " Áo phông mùa hè - Số lượng:   2      "</t>
  </si>
  <si>
    <t>Cập nhật giỏ hàng thành công</t>
  </si>
  <si>
    <t>FUNC_Admin_BanHangTaiQuay_25</t>
  </si>
  <si>
    <t>Bước 1: Ở phần menu "Bán hàng tại quầy"
Bước 2: Click tab" Bán hàng tại quầy"
Bước 3: Thêm sản phẩm vào giỏ hàng " Áo phông mùa hè - Số lượng: ádfgh "</t>
  </si>
  <si>
    <t>Cập nhật thất bại ô không hiển thị các chữ đã nhập</t>
  </si>
  <si>
    <t>FUNC_Admin_BanHangTaiQuay_26</t>
  </si>
  <si>
    <t>Bước 1: Ở phần menu "Bán hàng tại quầy"
Bước 2: Click tab" Bán hàng tại quầy"
Bước 3: Thêm sản phẩm vào giỏ hàng " Áo phông mùa hè - Số lượng:!@#$%"</t>
  </si>
  <si>
    <t>Cập nhật thất bại ô không hiển thị các ký tự đặc biệt đã nhập</t>
  </si>
  <si>
    <t>FUNC_Admin_BanHangTaiQuay_27</t>
  </si>
  <si>
    <t>Xóa giỏ hàng ở tab bán hàng tại quầy</t>
  </si>
  <si>
    <t>Xóa thành công sản phẩm trong giỏ hàng</t>
  </si>
  <si>
    <t>FUNC_Admin_BanHangTaiQuay_28</t>
  </si>
  <si>
    <t>Bước 1: Ở phần menu "Bán hàng tại quầy"
Bước 2: Click tab" Bán hàng tại quầy"
Bước 3: Thêm sản phẩm vào giỏ hàng "Áo phông mt - Size S - Số lượng 1"</t>
  </si>
  <si>
    <t>Xóa thất bại không có sản phẩm trong giỏ hàng</t>
  </si>
  <si>
    <t xml:space="preserve">Đặt hàng - Giao hàng </t>
  </si>
  <si>
    <t>FUNC_Admin_BanHangTaiQuay_29</t>
  </si>
  <si>
    <t>Kiểm tra chức năng Đặt hàng ở tab Giao hàng</t>
  </si>
  <si>
    <t>Bước 1: Ở phần menu click "Bán hàng tại quầy"
Bước 2: Click tab" Giao hàng"
Bước 3: Thêm sản phẩm vào giỏ hàng
Bước 4: Xác định tại giao diện đang là "Nguyễn Thị Hà Lan"
Bước 5: Click cbb "Chọn mã giảm giá", áp các mã giảm giá tương ứng cho đơn hàng
Bước 6: Click cbb "Chọn hình thức thanh toán"
Bước 7: Click Đặt hàng</t>
  </si>
  <si>
    <t xml:space="preserve"> 
Xác nhận đặt hàng thành công 
Hiển thị đơn hàng vừa Đặt hàng bên trang danh sách hóa đơn</t>
  </si>
  <si>
    <t>FUNC_Admin_BanHangTaiQuay_30</t>
  </si>
  <si>
    <t>Bước 1: Ở phần menu click "Bán hàng tại quầy"
Bước 2: Click tab" Giao hàng tại quầy"
Bước 3: Thêm sản phẩm vào giỏ hàng
Bước 4: Click cbb "Chọn mã giảm giá", áp các mã giảm giá tương ứng cho đơn hàng
Bước 5: Click cbb "Chọn hình thức thanh toán"
Bước 6: Click Giao hàng</t>
  </si>
  <si>
    <t>Sản phẩm đã chọn: Áo phông cổ trong nữ
Khách hàng: 
Giảm giá: Giảm giá mùa hè(100000đ)
Hình thức thanh toán: Chuyển khoản</t>
  </si>
  <si>
    <t>Thất bại 
Thông báo lỗi "Vui lòng nhập thông tin khách hàng"</t>
  </si>
  <si>
    <t>FUNC_Admin_BanHangTaiQuay_31</t>
  </si>
  <si>
    <t>Bước 1: Ở phần menu click "Bán hàng tại quầy"
Bước 2: Click tab" Giao hàng"
Bước 3: Thêm sản phẩm vào giỏ hàng
Bước 4: Xác định tại giao diện đang là khách lẻ
Bước 5: Click cbb "Chọn mã giảm giá", áp các mã giảm giá tương ứng cho đơn hàng
Bước 6: Click cbb "Chọn hình thức thanh toán"
Bước 7: Click Đặt hàng</t>
  </si>
  <si>
    <t>FUNC_Admin_BanHangTaiQuay_32</t>
  </si>
  <si>
    <t>Bước 1: Ở phần menu click "Bán hàng tại quầy"
Bước 2: Click tab" Giao hàng"
Bước 3: Thêm sản phẩm vào giỏ hàng với số lượng lớn hơn số lượng tồn kho (VD: 100 sản phẩm, trong kho chỉ còn 40).
Bước 4: Click cbb "Chọn mã giảm giá", áp các mã giảm giá tương ứng cho đơn hàng
Bước 5: Click cbb "Chọn hình thức thanh toán"
Bước 6: Click Đặt hàng</t>
  </si>
  <si>
    <t>Hệ thống không cho phép Đặt hàng thành công khi số lượng vượt quá tồn kho.
Hiển thị cảnh báo lỗi: "Số lượng vượt quá tồn kho" hoặc điều chỉnh về số lượng tồn kho tối đa (40).</t>
  </si>
  <si>
    <t>Hệ thống Đặt hàng thành công.
Số lượng sản phẩm trong giỏ hàng được tự động điều chỉnh về tồn kho tối đa (40).
Không xuất hiện lỗi giao diện.</t>
  </si>
  <si>
    <t>FUNC_Admin_BanHangTaiQuay_33</t>
  </si>
  <si>
    <t>Bước 1: Ở phần menu click "Bán hàng tại quầy"
Bước 2: Click tab" Giao hàng"
Bước 3: Click cbb "Chọn mã giảm giá", áp các mã giảm giá tương ứng cho đơn hàng
Bước 4: Click cbb "Chọn hình thức thanh toán"
Bước 5: Click Đặt hàng</t>
  </si>
  <si>
    <t>Đặt hàng thất bại
Vui lòng chọn sản phẩm trước khi Đặt hàng</t>
  </si>
  <si>
    <t>Đặt hàng thành công</t>
  </si>
  <si>
    <t>FUNC_Admin_BanHangTaiQuay_34</t>
  </si>
  <si>
    <t>Bước 1: Ở phần menu click "Bán hàng tại quầy"
Bước 2: Click tab" Giao hàng"
Bước 3: Thêm sản phẩm vào giỏ hàng
Bước 4: Click cbb "Chọn mã giảm giá", áp các mã giảm giá tương ứng cho đơn hàng
Bước 5: Click cbb "Chọn hình thức thanh toán"
Bước 6: Click Đặt hàng</t>
  </si>
  <si>
    <t xml:space="preserve">Đặt hàng thành công
</t>
  </si>
  <si>
    <t>FUNC_Admin_BanHangTaiQuay_35</t>
  </si>
  <si>
    <t xml:space="preserve">Đặt hàng thất bại
</t>
  </si>
  <si>
    <t>FUNC_Admin_BanHangTaiQuay_36</t>
  </si>
  <si>
    <t>Bước 1: Ở phần menu click "Bán hàng tại quầy"
Bước 2: Click tab" Giao hàng"
Bước 3: Thêm sản phẩm vào giỏ hàng
Bước 4: Click cbb "Chọn hình thức thanh toán"
Bước 5: Click Đặt hàng</t>
  </si>
  <si>
    <t>FUNC_Admin_BanHangTaiQuay_37</t>
  </si>
  <si>
    <t>FUNC_Admin_BanHangTaiQuay_38</t>
  </si>
  <si>
    <t>Bước 1: Ở phần menu click "Bán hàng tại quầy"
Bước 2: Click tab" Giao hàng"
Bước 3: Thêm sản phẩm vào giỏ hàng
Bước 4: Click cbb "Chọn mã giảm giá", áp các mã giảm giá tương ứng cho đơn hàng
Bước 5:Click Đặt hàng</t>
  </si>
  <si>
    <t xml:space="preserve">Đặt hàng thất bại
Hiểm thị thông báo chọn phương thức Đặt hàng trước khi Đặt hàng </t>
  </si>
  <si>
    <t>Đặt hàng thất bại
Hiểm thị thông báo chọn Vui lòng chọn một mục trong danh sách</t>
  </si>
  <si>
    <t>FUNC_Admin_BanHangTaiQuay_39</t>
  </si>
  <si>
    <t>Bước 1: Ở phần menu click "Bán hàng tại quầy"
Bước 2: Click tab" Giao hàng"
Bước 3: Thêm sản phẩm vào giỏ hàng (Áo phông mùa hè - số lượng 1- giá 700.000đ)
Bước 4: Click cbb "Chọn mã giảm giá", áp các mã giảm giá tương ứng cho đơn hàng
Bước 5: Click cbb Chọn hình thức thanh toán là"Tiền mặt" nhập tiền khách đưa 1.000.000đ
Bước 5: Click Đặt hàng</t>
  </si>
  <si>
    <t>FUNC_Admin_BanHangTaiQuay_40</t>
  </si>
  <si>
    <t>FUNC_Admin_BanHangTaiQuay_41</t>
  </si>
  <si>
    <t>Đặt hàng thất bại</t>
  </si>
  <si>
    <t>FUNC_Admin_BanHangTaiQuay_42</t>
  </si>
  <si>
    <t xml:space="preserve">Đặt hàng không thành công
QR code hiển thị số tiền 300.000đ.
</t>
  </si>
  <si>
    <t>Đặt hàng thất bại
Hệ thống không cập nhật số tiền trong mã QR theo tổng tiền Đặt hàng</t>
  </si>
  <si>
    <t>FUNC_Admin_BanHangTaiQuay_43</t>
  </si>
  <si>
    <t>FUNC_Admin_BanHangTaiQuay_44</t>
  </si>
  <si>
    <t>FUNC_Admin_BanHangTaiQuay_45</t>
  </si>
  <si>
    <t>Sản phẩm đã chọn: Áo phông cổ tròn nữ
Tên khách hàng:
Sđt: 0862044736
Địa Chỉ: Ngọa Long,Bắc Từ Liêm, Hà Nội 
Giảm giá: Giảm giá mùa hè(100000đ)
Hình thức thanh toán: Chuyển khoản</t>
  </si>
  <si>
    <t xml:space="preserve">Đặt hàng thất bại 
Hiển thị lỗi </t>
  </si>
  <si>
    <t>Đặt hàng thất bại 
Hiển thị lỗi "Vui lòng nhập đầy đủ thông tin khách hàng mới"</t>
  </si>
  <si>
    <t>FUNC_Admin_BanHangTaiQuay_46</t>
  </si>
  <si>
    <t>Sản phẩm đã chọn: Áo phông cổ tròn nữ
Tên khách hàng:      Nguyễn Thị Hà Lan
Sđt: 0862044736
Địa Chỉ: Ngọa Long,Bắc Từ Liêm, Hà Nội 
Giảm giá: Giảm giá mùa hè(100000đ)
Hình thức thanh toán: Chuyển khoản</t>
  </si>
  <si>
    <t>FUNC_Admin_BanHangTaiQuay_47</t>
  </si>
  <si>
    <t>Sản phẩm đã chọn: Áo phông cổ tròn nữ
Tên khách hàng:  !@#$%^
Sđt: 0862044736
Địa Chỉ: Ngọa Long,Bắc Từ Liêm, Hà Nội 
Giảm giá: Giảm giá mùa hè(100000đ)
Hình thức thanh toán: Chuyển khoản</t>
  </si>
  <si>
    <t>FUNC_Admin_BanHangTaiQuay_48</t>
  </si>
  <si>
    <t>Sản phẩm đã chọn: Áo phông cổ tròn nữ
Tên khách hàng: Hà Lan56
Sđt: 0862044736
Địa Chỉ: Ngọa Long,Bắc Từ Liêm, Hà Nội 
Giảm giá: Giảm giá mùa hè(100000đ)
Hình thức thanh toán: Chuyển khoản</t>
  </si>
  <si>
    <t>FUNC_Admin_BanHangTaiQuay_49</t>
  </si>
  <si>
    <t>Sản phẩm đã chọn: Áo phông cổ tròn nữ
Tên khách hàng:Nguyễn Thị Hà Lan
Sđt: 
Địa Chỉ: Ngọa Long,Bắc Từ Liêm, Hà Nội 
Giảm giá: Giảm giá mùa hè(100000đ)
Hình thức thanh toán: Tiền mặt</t>
  </si>
  <si>
    <t xml:space="preserve">Đặt hàng thất bại
Thông báo lỗi </t>
  </si>
  <si>
    <t>Đặt hàng thất bại
Thông báo lỗi " Vui lòng nhập đủ thông tin khách hàng mới"</t>
  </si>
  <si>
    <t>FUNC_Admin_BanHangTaiQuay_50</t>
  </si>
  <si>
    <t>Sản phẩm đã chọn: Áo phông cổ tròn nữ
Tên khách hàng:Nguyễn Thị Hà Lan
Sđt: 0862044736852
Địa Chỉ: Ngọa Long,Bắc Từ Liêm, Hà Nội 
Giảm giá: Giảm giá mùa hè(100000đ)
Hình thức thanh toán: Tiền mặt</t>
  </si>
  <si>
    <t>Đặt hàng thất bại
Thông báo lỗi " SĐT không hợp lệ"</t>
  </si>
  <si>
    <t>FUNC_Admin_BanHangTaiQuay_51</t>
  </si>
  <si>
    <t>Sản phẩm đã chọn: Áo phông cổ tròn nữ
Tên khách hàng:Nguyễn Thị Hà Lan
Sđt: -0862044736
Địa Chỉ: Ngọa Long,Bắc Từ Liêm, Hà Nội 
Giảm giá: Giảm giá mùa hè(100000đ)
Hình thức thanh toán: Tiền mặt</t>
  </si>
  <si>
    <t>FUNC_Admin_BanHangTaiQuay_52</t>
  </si>
  <si>
    <t>Sản phẩm đã chọn: Áo phông cổ tròn nữ
Tên khách hàng:Nguyễn Thị Hà Lan
Sđt: ad!@
Địa Chỉ: Ngọa Long,Bắc Từ Liêm, Hà Nội 
Giảm giá: Giảm giá mùa hè(100000đ)
Hình thức thanh toán: Tiền mặt</t>
  </si>
  <si>
    <t>FUNC_Admin_BanHangTaiQuay_53</t>
  </si>
  <si>
    <t>Sản phẩm đã chọn: Áo phông cổ tròn nữ
Tên khách hàng: Vy
Sđt: 0862044736
Địa Chỉ: 
Giảm giá: Giảm giá mùa hè(100000đ)
Hình thức thanh toán: Tiền mặt</t>
  </si>
  <si>
    <t>Đặt hàng thất bại
Thông báo lỗi " Vui lòng nhập đầy đủ thông tin khách hàng mới"</t>
  </si>
  <si>
    <t>FUNC_Admin_BanHangTaiQuay_54</t>
  </si>
  <si>
    <t>Sản phẩm đã chọn: Áo phông cổ tròn nữ
Tên khách hàng: Vy
Sđt: 0862044736
Địa Chỉ: @#$%
Giảm giá: Giảm giá mùa hè(100000đ)
Hình thức thanh toán: Tiền mặt</t>
  </si>
  <si>
    <t>FUNC_Admin_BanHangTaiQuay_55</t>
  </si>
  <si>
    <t>Sản phẩm đã chọn: Áo phông cổ tròn nữ
Tên khách hàng: 
Sđt: 0862044736
Địa Chỉ: 
Giảm giá: Giảm giá mùa hè(100000đ)
Hình thức thanh toán: Tiền mặt</t>
  </si>
  <si>
    <t>FUNC_Admin_BanHangTaiQuay_56</t>
  </si>
  <si>
    <t>Sản phẩm đã chọn: Áo phông cổ tròn nữ
Tên khách hàng: Vy
Sđt: 
Địa Chỉ: 
Giảm giá: Giảm giá mùa hè(100000đ)
Hình thức thanh toán: Tiền mặt</t>
  </si>
  <si>
    <t>FUNC_Admin_BanHangTaiQuay_57</t>
  </si>
  <si>
    <t>Sản phẩm đã chọn: Áo phông cổ tròn nữ
Tên khách hàng: 
Sđt: 
Địa Chỉ: Tam Xuân, Đà Nẵng
Giảm giá: Giảm giá mùa hè(100000đ)
Hình thức thanh toán: Tiền mặt</t>
  </si>
  <si>
    <t>Giỏ hàng-Giao hàng tại quầy</t>
  </si>
  <si>
    <t>FUNC_Admin_BanHangTaiQuay_58</t>
  </si>
  <si>
    <t>Thêm sản phẩm vào giỏ hàng ở tab Giao hàng</t>
  </si>
  <si>
    <t>Bước 1: Ở phần menu "Bán hàng tại quầy"
Bước 2: Click tab " Đặt hàng"
Bước 3: Thêm sản phẩm vào giỏ hàng "Áo phông mùa hè - Size S - Số lượng 1"</t>
  </si>
  <si>
    <t>FUNC_Admin_BanHangTaiQuay_59</t>
  </si>
  <si>
    <t>Bước 1: Ở phần menu "Bán hàng tại quầy"
Bước 2: Click tab " Đặt hàng"
Bước 3: Thêm sản phẩm vào giỏ hàng "Áo phông Nam mùa hè - Size M- Số lượng 1"</t>
  </si>
  <si>
    <t>FUNC_Admin_BanHangTaiQuay_60</t>
  </si>
  <si>
    <t>Bước 1: Ở phần menu "Bán hàng tại quầy"
Bước 2: Click tab " Đặt hàng"
Bước 3: Thêm sản phẩm vào giỏ hàng "Áo phông SD - Size M- Số lượng 1"</t>
  </si>
  <si>
    <t>FUNC_Admin_BanHangTaiQuay_61</t>
  </si>
  <si>
    <t>Cập nhật giỏ hàng ở tab Giao hàng</t>
  </si>
  <si>
    <t>Bước 1: Ở phần menu "Bán hàng tại quầy"
Bước 2: Click tab " Đặt hàng"
Bước 3: Thêm sản phẩm vào giỏ hàng " Áo phông mùa hè - Số lượng:-2 "</t>
  </si>
  <si>
    <t>FUNC_Admin_BanHangTaiQuay_62</t>
  </si>
  <si>
    <t>Bước 1: Ở phần menu "Bán hàng tại quầy"
Bước 2: Click tab " Đặt hàng"
Bước 3: Thêm sản phẩm vào giỏ hàng " Áo phông mùa hè - Số lượng: 0 "</t>
  </si>
  <si>
    <t>FUNC_Admin_BanHangTaiQuay_63</t>
  </si>
  <si>
    <t>Bước 1: Ở phần menu "Bán hàng tại quầy"
Bước 2: Click tab " Đặt hàng"
Bước 3: Thêm sản phẩm vào giỏ hàng " Áo phông mùa hè - Số lượng: 10000 "</t>
  </si>
  <si>
    <t>FUNC_Admin_BanHangTaiQuay_64</t>
  </si>
  <si>
    <t>Bước 1: Ở phần menu "Bán hàng tại quầy"
Bước 2: Click tab " Đặt hàng"
Bước 3: Thêm sản phẩm vào giỏ hàng " Áo phông mùa hè - Số lượng:   2      "</t>
  </si>
  <si>
    <t>FUNC_Admin_BanHangTaiQuay_65</t>
  </si>
  <si>
    <t>Bước 1: Ở phần menu "Bán hàng tại quầy"
Bước 2: Click tab " Đặt hàng"
Bước 3: Thêm sản phẩm vào giỏ hàng " Áo phông mùa hè - Số lượng: ádfgh "</t>
  </si>
  <si>
    <t>FUNC_Admin_BanHangTaiQuay_66</t>
  </si>
  <si>
    <t>Bước 1: Ở phần menu "Bán hàng tại quầy"
Bước 2: Click tab " Đặt hàng"
Bước 3: Thêm sản phẩm vào giỏ hàng " Áo phông mùa hè - Số lượng:!@#$%"</t>
  </si>
  <si>
    <t>FUNC_Admin_BanHangTaiQuay_67</t>
  </si>
  <si>
    <t>Xóa giỏ hàng ở tab Giao hàng</t>
  </si>
  <si>
    <t>FUNC_Admin_BanHangTaiQuay_68</t>
  </si>
  <si>
    <t>Bước 1: Ở phần menu "Bán hàng tại quầy"
Bước 2: Click tab " Đặt hàng"
Bước 3: Thêm sản phẩm vào giỏ hàng "Áo phông mt - Size S - Số lượng 1"</t>
  </si>
  <si>
    <t>Lọc sản phẩm</t>
  </si>
  <si>
    <t>FUNC_Admin_BanHangTaiQuay_69</t>
  </si>
  <si>
    <t>Lọc theo tên sản phẩm chính xác</t>
  </si>
  <si>
    <t>Bước 1: Truy cập vào menu " Bán hàng tại quầy"
Bước 2: Xác định ô tìm kiếm 
Bước 3: Nhập từ muốn tìm kiếm vào ô tìm kiếm</t>
  </si>
  <si>
    <t>"Áo Phông Đen"</t>
  </si>
  <si>
    <t>Chỉ hiển thị sản phẩm "Áo Phông Đen"</t>
  </si>
  <si>
    <t>FUNC_Admin_BanHangTaiQuay_70</t>
  </si>
  <si>
    <t>Lọc theo tên sản phẩm gần đúng</t>
  </si>
  <si>
    <t>"Áo Phông"</t>
  </si>
  <si>
    <t>Hiển thị tất cả sản phẩm có tên chứa "Áo Phông"</t>
  </si>
  <si>
    <t>FUNC_Admin_BanHangTaiQuay_71</t>
  </si>
  <si>
    <t>Lọc tên không tồn tại</t>
  </si>
  <si>
    <t>"Giày Adidas"</t>
  </si>
  <si>
    <t>Danh sách rỗng + thông báo “Không tìm thấy sản phẩm”</t>
  </si>
  <si>
    <t xml:space="preserve">Danh sách rỗng </t>
  </si>
  <si>
    <t>FUNC_Admin_BanHangTaiQuay_72</t>
  </si>
  <si>
    <t>Lọc theo danh mục</t>
  </si>
  <si>
    <t>Bước 1: Truy cập vào menu " Bán hàng tại quầy"
Bước 2: Xác định cbb Danh mục
Bước 3: Chọn danh mục muốn lọc</t>
  </si>
  <si>
    <t>Danh mục "Áo phông Zara"</t>
  </si>
  <si>
    <t>Hiển thị danh sách các sản phẩm có 
danh mục áo phông Zara</t>
  </si>
  <si>
    <t>FUNC_Admin_BanHangTaiQuay_73</t>
  </si>
  <si>
    <t>Lọc theo màu sắc</t>
  </si>
  <si>
    <t>Bước 1: Truy cập vào menu " Bán hàng tại quầy"
Bước 2: Xác định cbb Màu sắc
Bước 3: Chọn màu sắc muốn lọc</t>
  </si>
  <si>
    <t>Màu" Đen"</t>
  </si>
  <si>
    <t>Hiển thị danh sách sản phẩm có màu sắc là
 màu đen</t>
  </si>
  <si>
    <t>FUNC_Admin_BanHangTaiQuay_74</t>
  </si>
  <si>
    <t>Lọc theo kích thước</t>
  </si>
  <si>
    <t>Bước 1: Truy cập vào menu " Bán hàng tại quầy"
Bước 2: Xác định cbb Kích thước
Bước 3: Chọn kích thước muốn lọc</t>
  </si>
  <si>
    <t>Kích thước " M"</t>
  </si>
  <si>
    <t>Hiển thị danh sách sản phẩm size M</t>
  </si>
  <si>
    <t>FUNC_Admin_BanHangTaiQuay_75</t>
  </si>
  <si>
    <t>Lọc ký tự đặc biệt</t>
  </si>
  <si>
    <t>"@@@@"</t>
  </si>
  <si>
    <t xml:space="preserve">Không hiển thị sản phẩm nào </t>
  </si>
  <si>
    <t>FUNC_Admin_BanHangTaiQuay_76</t>
  </si>
  <si>
    <t>Lọc không phân biệt hoa thường</t>
  </si>
  <si>
    <t>"áo phông"</t>
  </si>
  <si>
    <t>Kết quả giống khi nhập "Áo Phông"</t>
  </si>
  <si>
    <t>FUNC_Admin_BanHangTaiQuay_77</t>
  </si>
  <si>
    <t>Lọc khi để trống ô tìm kiếm</t>
  </si>
  <si>
    <t>Bước 1: Truy cập vào menu " Bán hàng tại quầy"
Bước 2: Xác định ô tìm kiếm 
Bước 3: Nhấn Enter</t>
  </si>
  <si>
    <t>Hiển thị tất cả sản phẩm</t>
  </si>
  <si>
    <t>FUNC_Admin_BanHangTaiQuay_78</t>
  </si>
  <si>
    <t>Lọc với số lượng dữ liệu lớn</t>
  </si>
  <si>
    <t>Bước 1 Nhập "Áo"  
Bước 2 Đợi danh sách load</t>
  </si>
  <si>
    <t>"Áo"</t>
  </si>
  <si>
    <t>Hệ thống trả kết quả nhanh (&lt;3s)</t>
  </si>
  <si>
    <t>FUNC_Admin_BanHangTaiQuay_79</t>
  </si>
  <si>
    <t>Lọc kết hợp + Reset</t>
  </si>
  <si>
    <t>Bước 1 Lọc Tên" Áo phông" + Danh mục"danh mục Nike"
 + Màu sắc"Màu trắng"
Bước 2 Nhấn Reset</t>
  </si>
  <si>
    <t>Danh sách reset về trạng thái ban đầu</t>
  </si>
  <si>
    <t>FUNC_Admin_BanHangTaiQuay_80</t>
  </si>
  <si>
    <t>Kết hợp Danh mục + Kích thước</t>
  </si>
  <si>
    <t>Bước 1: Truy cập vào menu " Bán hàng tại quầy"
Bước 2: Xác định cbb Danh mục và cbb Kích thước
Bước 3: Chọn danh mục và kích thước muốn lọc</t>
  </si>
  <si>
    <t>Hiển thị tất cả các sản phẩm đã lọc theo
 áo phông Dior có kích thước là S</t>
  </si>
  <si>
    <t>FUNC_Admin_BanHangTaiQuay_81</t>
  </si>
  <si>
    <t>Kết hợp Danh mục + Màu sắc</t>
  </si>
  <si>
    <t>Bước 1: Truy cập vào menu " Bán hàng tại quầy"
Bước 2: Xác định cbb Danh mục và cbb Màu sắc
Bước 3: Chọn Danh mục"Áo phông Diro", Kích thước "S"</t>
  </si>
  <si>
    <t>Hiển thị tất cả các sản phẩm đã lọc theo
 áo phông Dior, Màu Trắng</t>
  </si>
  <si>
    <t>FUNC_Admin_BanHangTaiQuay_82</t>
  </si>
  <si>
    <t>Kết hợp tất cả tiêu chí</t>
  </si>
  <si>
    <t>Bước 1: Truy cập vào menu " Bán hàng tại quầy"
Bước 2: Xác định cbb Danh mục và cbb Kích thước và 
cbb Màu sắc
Bước 3: Chọn Danh mục"Áo phông Diro", Màu sắc" MàuTrắng"</t>
  </si>
  <si>
    <t>Hiển thị đúng tất cả các sản có màu sắc,
kích thước, danh mục như đã lọc</t>
  </si>
  <si>
    <t>FUNC_Admin_BanHangTaiQuay_83</t>
  </si>
  <si>
    <t>Nút Reset</t>
  </si>
  <si>
    <t>Bước 1 Chọn Danh mục"danh mục Nike"
 + Màu sắc"Màu trắng"+Kích thước" M"
Bước 2 Nhấn Reset</t>
  </si>
  <si>
    <t>Tất cả bộ lọc được xóa, danh sách trở 
về ban đầu</t>
  </si>
  <si>
    <t>Danh mục</t>
  </si>
  <si>
    <t>Check GUI-Admin-DanhSachDanhMuc</t>
  </si>
  <si>
    <t>GUI_Admin_DanhSachDanhMuc_01</t>
  </si>
  <si>
    <t>Kiểm tra chính tả,phông chữ cỡ chữ, màu chữ</t>
  </si>
  <si>
    <t>Bước 1: Truy cập vào trang web
Bước 2: Ở menu Click "Sản phẩm"=&gt; Click "Danh sách danh mục"
Bước 3: Xác định phần cần kiểm tra
Bước 4: Kiểm tra Chính tả, phông chữ, màu chữ</t>
  </si>
  <si>
    <t>Không có lỗi chính tả trên giao diện
Tiêu đề có phông chữ:Source Sans Pro
Kích thước:24px
Màu sắc: rgb(51, 51, 51)</t>
  </si>
  <si>
    <t>GUI_Admin_DanhSachDanhMuc_02</t>
  </si>
  <si>
    <t>Không có lỗi chính tả trên giao diện
Tiêu đề có phông chữ:Source Sans Pro
Kích thước:14px
Màu sắc: rgb(51, 51, 51)</t>
  </si>
  <si>
    <t>GUI_Admin_DanhSachDanhMuc_03</t>
  </si>
  <si>
    <t>Bước 1: Truy cập vào trang web
Bước 2: Ở menu Click "Sản phẩm"=&gt; Click "Danh sách danh mục"
Bước 3: Xác định phần cần kiểm tra
Bước 4: Kiểm tra bố cục căn cỉnh các tiêu đề</t>
  </si>
  <si>
    <t>Các tiêu đề trên giao diện danh mục được căn chỉnh đúng</t>
  </si>
  <si>
    <t>GUI_Admin_DanhSachDanhMuc_04</t>
  </si>
  <si>
    <t>Kiểm tra nội dung trong danh mục</t>
  </si>
  <si>
    <t>Bước 1: Truy cập vào trang web
Bước 2: Ở menu Click "Sản phẩm"=&gt; Click "Danh sách danh mục"
Bước 3: Xác định phần cần kiểm tra
Bước 4: Kiểm tra nội dung của các phần trong Danh sách danh mục</t>
  </si>
  <si>
    <t xml:space="preserve">Các nội dung trong danh sách danh mục đầy đủ,đúng với nội dung </t>
  </si>
  <si>
    <t>GUI_Admin_DanhSachDanhMuc_05</t>
  </si>
  <si>
    <t>Kiểm tra btn hover</t>
  </si>
  <si>
    <t>Bước 1: Truy cập vào trang web
Bước 2: Ở menu Click "Sản phẩm"=&gt; Click "Danh sách danh mục"
Bước 3: Xác định btn "Thêm mới"phần cần kiểm tra
Bước 4: Kiểm hover của "Thêm mới" khi nhấp chuột vào</t>
  </si>
  <si>
    <t>Btn hover Thêm mới danh mục hoạt động, hiển thị bình thường</t>
  </si>
  <si>
    <t>GUI_Admin_DanhSachDanhMuc_06</t>
  </si>
  <si>
    <t>Kiểm tra Click btn</t>
  </si>
  <si>
    <t>Bước 1: Truy cập vào trang web
Bước 2: Ở menu Click "Sản phẩm"=&gt; Click "Danh sách danh mục"
Bước 3: Xác định btn "Thêm mới"phần cần kiểm tra
Bước 4: Kiểm Click "Thêm mới" khi nhấp chuột vào</t>
  </si>
  <si>
    <t>Click btn Thêm mới hoạt động bình thường</t>
  </si>
  <si>
    <t>GUI_Admin_DanhSachDanhMuc_07</t>
  </si>
  <si>
    <t>Bước 1: Truy cập vào trang web
Bước 2: Ở menu Click "Sản phẩm"=&gt; Click "Danh sách danh mục"
Bước 3: Click "Thêm mới" Xác định btn "Lưu"phần cần kiểm tra
Bước 4: Kiểm hover của "Lưu" khi nhấp chuột vào</t>
  </si>
  <si>
    <t>Btn hover Lưu Thêm mới danh mục hoạt động, hiển thị bình thường</t>
  </si>
  <si>
    <t>GUI_Admin_DanhSachDanhMuc_08</t>
  </si>
  <si>
    <t>Bước 1: Truy cập vào trang web
Bước 2: Ở menu Click "Sản phẩm"=&gt; Click "Danh sách danh mục"
Bước 3: Click "Thêm mới" Xác định btn "Lưu"phần cần kiểm tra
Bước 4: Kiểm Click "Lưu" khi nhấp chuột vào</t>
  </si>
  <si>
    <t>Click btn Lưu thêm mới hoạt động bình thường</t>
  </si>
  <si>
    <t>GUI_Admin_DanhSachDanhMuc_09</t>
  </si>
  <si>
    <t>Kiểm tra ô input</t>
  </si>
  <si>
    <t>Bước 1: Truy cập vào trang web
Bước 2: Ở menu Click "Sản phẩm"=&gt; Click "Danh sách danh mục"
Bước 3: Click "Thêm mới" Xác định ô input cần kiểm tra</t>
  </si>
  <si>
    <t>GUI_Admin_DanhSachDanhMuc_10</t>
  </si>
  <si>
    <t>Bước 1: Truy cập vào trang web
Bước 2: Ở menu Click "Sản phẩm"=&gt; Click "Danh sách danh mục"
Bước 3: Click "Thêm mới" Xác định button cần kiểm tra</t>
  </si>
  <si>
    <t>Button hoạt dộng bình thường</t>
  </si>
  <si>
    <t>GUI_Admin_DanhSachDanhMuc_11</t>
  </si>
  <si>
    <t xml:space="preserve">Kiểm tra hover btn </t>
  </si>
  <si>
    <t>Bước 1: Truy cập vào trang web
Bước 2: Ở menu Click "Sản phẩm"=&gt; Click "Danh sách danh mục"
Bước 3: Xác định btn "Sửa"phần cần kiểm tra
Bước 4: Kiểm hover của "Sửa" khi nhấp chuột vào</t>
  </si>
  <si>
    <t>Btn hover Sửa danh mục hoạt động, hiển thị bình thường</t>
  </si>
  <si>
    <t>GUI_Admin_DanhSachDanhMuc_12</t>
  </si>
  <si>
    <t xml:space="preserve">Kiểm tra Click btn </t>
  </si>
  <si>
    <t>Bước 1: Truy cập vào trang web
Bước 2: Ở menu Click "Sản phẩm"=&gt; Click "Danh sách danh mục"
Bước 3: Xác định btn "Sửa"phần cần kiểm tra
Bước 4: Kiểm Click "Sửa" khi nhấp chuột vào</t>
  </si>
  <si>
    <t>Click btn Sửa hoạt động bình thường</t>
  </si>
  <si>
    <t>GUI_Admin_DanhSachDanhMuc_13</t>
  </si>
  <si>
    <t>Bước 1: Truy cập vào trang web
Bước 2: Ở menu Click "Sản phẩm"=&gt; Click "Danh sách danh mục"
Bước 3: Click btn icon"Sửa " =&gt;Click"Cập nhật" phần cần kiểm tra
Bước 4: Kiểm hover của "Cập nhật" khi nhấp chuột vào</t>
  </si>
  <si>
    <t>Btn hover Cập nhật danh mục hoạt động, hiển thị bình thường</t>
  </si>
  <si>
    <t>GUI_Admin_DanhSachDanhMuc_14</t>
  </si>
  <si>
    <t>Bước 1: Truy cập vào trang web
Bước 2: Ở menu Click "Sản phẩm"=&gt; Click "Danh sách danh mục"
Bước 3: Click btn icon"Sửa " =&gt;Click"Cập nhật" phần cần kiểm tra
Bước 4: Kiểm Click"Cập nhật" khi nhấp chuột vào</t>
  </si>
  <si>
    <t>Click btn Cập nhật hoạt động bình thường</t>
  </si>
  <si>
    <t>GUI_Admin_DanhSachDanhMuc_15</t>
  </si>
  <si>
    <t>Bước 1: Truy cập vào trang web
Bước 2: Ở menu Click "Sản phẩm"=&gt; Click "Danh sách danh mục"
Bước 3: Click "Cập nhật" Xác định ô input cần kiểm tra</t>
  </si>
  <si>
    <t>GUI_Admin_DanhSachDanhMuc_16</t>
  </si>
  <si>
    <t>Bước 1: Truy cập vào trang web
Bước 2: Ở menu Click "Sản phẩm"=&gt; Click "Danh sách danh mục"
Bước 3: Click "Cập nhật" Xác định button cần kiểm tra</t>
  </si>
  <si>
    <t>GUI_Admin_DanhSachDanhMuc_17</t>
  </si>
  <si>
    <t>Bước 1: Truy cập vào trang web
Bước 2: Ở menu Click "Sản phẩm"=&gt; Click "Danh sách danh mục"
Bước 3: Xác định btn icon "Xóa"phần cần kiểm tra
Bước 4: Kiểm hover của "Xóa" khi nhấp chuột vào</t>
  </si>
  <si>
    <t>Btn hover Xóa danh mục hoạt động, hiển thị bình thường</t>
  </si>
  <si>
    <t>GUI_Admin_DanhSachDanhMuc_18</t>
  </si>
  <si>
    <t>Bước 1: Truy cập vào trang web
Bước 2: Ở menu Click "Sản phẩm"=&gt; Click "Danh sách danh mục"
Bước 3: Xác định btn icon "Xóa"phần cần kiểm tra
Bước 4: Kiểm Click "Xóa" khi nhấp chuột vào</t>
  </si>
  <si>
    <t>Click btn Xóa hoạt động bình thường</t>
  </si>
  <si>
    <t>GUI_Admin_DanhSachDanhMuc_19</t>
  </si>
  <si>
    <t>Kiểm tra ô tìm kiếm</t>
  </si>
  <si>
    <t>Bước 1: Truy cập vào trang web
Bước 2: Ở menu Click "Sản phẩm"=&gt; Click "Danh sách danh mục"
Bước 3: Xác định ô tìm kiếm cần nhập</t>
  </si>
  <si>
    <t>Tex" a123!@#"</t>
  </si>
  <si>
    <t>Ô tìm kiếm hoạt động bình thường</t>
  </si>
  <si>
    <t>Check FUNC- Admin-DanhSachDanhMuc</t>
  </si>
  <si>
    <t>Thêm mới Danh mục</t>
  </si>
  <si>
    <t>FUNC_Admin_DanhSachDanhMuc_01</t>
  </si>
  <si>
    <t>Kiểm tra chức năng thêm mới một danh mục</t>
  </si>
  <si>
    <t>Bước 1: Truy cập vào trang web
Bước 2: Ở menu Click "Sản phẩm"=&gt; Click" Danh sách danh mục"
Bước 3: Click "Thêm mới"
Bước 4: Nhập thông tin cần kiểm tra
Bước 5: Click "Lưu"
Bước 6: Kiểm tra kết quả</t>
  </si>
  <si>
    <t>Mã danh mục:"DM001"
Tên danh mục:"Áo phông Zara"
Trạng thái:"Còn hàng"</t>
  </si>
  <si>
    <t>Thêm thành công</t>
  </si>
  <si>
    <t>FUNC_Admin_DanhSachDanhMuc_02</t>
  </si>
  <si>
    <t>Bước 1: Truy cập vào trang web
Bước 2: Ở menu Click "Sản phẩm"=&gt; Click" Danh sách danh mục"
Bước 3: Click "Thêm mới"
Bước 4: Để trống các ô
Bước 5: Click "Lưu"
Bước 6: Kiểm tra kết quả</t>
  </si>
  <si>
    <t>Mã danh mục:"  "
Tên danh mục:"  "
Trạng thái:"  "</t>
  </si>
  <si>
    <t>Thêm không thành công
Thông báo lỗi không được để trống các trường</t>
  </si>
  <si>
    <t>FUNC_Admin_DanhSachDanhMuc_03</t>
  </si>
  <si>
    <t>Bước 1: Truy cập vào trang web
Bước 2: Ở menu Click "Sản phẩm"=&gt; Click" Danh sách danh mục"
Bước 3: Click "Thêm mới"
Bước 4: Để khoảng trắng đầu và cuối với các thông tin đã nhập
Bước 5: Click "Lưu"
Bước 6: Kiểm tra kết quả</t>
  </si>
  <si>
    <t>Mã danh mục:"      DM002        "
Tên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</si>
  <si>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</si>
  <si>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</si>
  <si>
    <t>Bước 1: Truy cập vào trang web
Bước 2: Ở menu Click "Sản phẩm"=&gt; Click" Danh sách danh mục"
Bước 3: Click "Thêm mới"
Bước 4: Để trống Mã danh mục
Bước 5: Click "Lưu"
Bước 6: Kiểm tra kết quả</t>
  </si>
  <si>
    <t>Mã danh mục:"  "
Tên danh mục:"Áo phông Zara"
Trạng thái:"Còn hàng"</t>
  </si>
  <si>
    <t>Thêm không thành công
Hiển thị thông báo lỗi</t>
  </si>
  <si>
    <t>Thêm không thành công
Thông báo lỗi"Mã danh mục không được để trống"</t>
  </si>
  <si>
    <t>FUNC_Admin_DanhSachDanhMuc_05</t>
  </si>
  <si>
    <t>Bước 1: Truy cập vào trang web
Bước 2: Ở menu Click "Sản phẩm"=&gt; Click" Danh sách danh mục"
Bước 3: Click "Thêm mới"
Bước 4: Nhập Mã danh mục &gt; 100 ký tự
Bước 5: Click "Lưu"
Bước 6: Kiểm tra kết quả</t>
  </si>
  <si>
    <t>Mã danh mục:"Suýt nữa thì , anh có thể nói muôn vàn lời muốn nói
Suýt nữa thì , có thể đèo em qua từng hàng phố quen
Dòng lưu bút năm xưa viết vội , “hãy còn nhớ nhau đến những ngày sau”
Tình yêu đầu tiên anh giữ , vẫn vẹn ngày nơi con tim này !
Anh còn nhớ , mỗi lúc tan trường ngại ngùng theo em
Là con phố , có hoa bay và a mãi theo sau
Khoảng cách ấy mà sao xa quá
Chẳng thể nào để tới bên em
Thời thanh xuân anh có là những nỗi niềm nuối tiếc "
Tên danh mục:"Áo phông Zara"
Trạng thái:"Còn hàng"</t>
  </si>
  <si>
    <t>Thêm không thành công</t>
  </si>
  <si>
    <t>FUNC_Admin_DanhSachDanhMuc_06</t>
  </si>
  <si>
    <t>Bước 1: Truy cập vào trang web
Bước 2: Ở menu Click "Sản phẩm"=&gt; Click" Danh sách danh mục"
Bước 3: Click "Thêm mới"
Bước 4: Nhập Mã danh mục !@#$%
Bước 5: Click "Lưu"
Bước 6: Kiểm tra kết quả</t>
  </si>
  <si>
    <t>Mã danh mục:"!@#$% "
Tên danh mục:"Áo phông Zara"
Trạng thái:"Còn hàng"</t>
  </si>
  <si>
    <t>FUNC_Admin_DanhSachDanhMuc_07</t>
  </si>
  <si>
    <t>Bước 1: Truy cập vào trang web
Bước 2: Ở menu Click "Sản phẩm"=&gt; Click" Danh sách danh mục"
Bước 3: Click "Thêm mới"
Bước 4: Để khoảng trắng ở đầu Mã danh mục 
Bước 5: Click "Lưu"
Bước 6: Kiểm tra kết quả</t>
  </si>
  <si>
    <t>Mã danh mục:"     MH09"
Tên danh mục:"Áo phông Nik"
Trạng thái:"Còn hàng"</t>
  </si>
  <si>
    <t xml:space="preserve">Thêm thành công với thông tin được cắt bỏ khoảng trắng ở đầu 
Danh mục mới thêm sẽ hiển thị lên danh danh sách mục
</t>
  </si>
  <si>
    <t>FUNC_Admin_DanhSachDanhMuc_08</t>
  </si>
  <si>
    <t>Bước 1: Truy cập vào trang web
Bước 2: Ở menu Click "Sản phẩm"=&gt; Click" Danh sách danh mục"
Bước 3: Click "Thêm mới"
Bước 4: Để khoảng trắng ở  cuối Mã danh mục 
Bước 5: Click "Lưu"
Bước 6: Kiểm tra kết quả</t>
  </si>
  <si>
    <t>Mã danh mục:"MH010      "
Tên danh mục:"Áo phông Nik"
Trạng thái:"Còn hàng"</t>
  </si>
  <si>
    <t xml:space="preserve">Thêm thành công với thông tin được cắt bỏ khoảng trắng ở cuối
Danh mục mới thêm sẽ hiển thị lên danh danh sách mục
</t>
  </si>
  <si>
    <t>FUNC_Admin_DanhSachDanhMuc_09</t>
  </si>
  <si>
    <t>Bước 1: Truy cập vào trang web
Bước 2: Ở menu Click "Sản phẩm"=&gt; Click" Danh sách danh mục"
Bước 3: Click "Thêm mới"
Bước 4: Để khoảng trắng ở đầu và cuối Mã danh mục 
Bước 5: Click "Lưu"
Bước 6: Kiểm tra kết quả</t>
  </si>
  <si>
    <t>Mã danh mục:"       MH012     "
Tên danh mục:"Áo phông Nik"
Trạng thái:"Còn hàng"</t>
  </si>
  <si>
    <t xml:space="preserve">Thêm thành công với thông tin được cắt bỏ khoảng trắng ở đầu và cuối
Danh mục mới thêm sẽ hiển thị lên danh danh sách mục
</t>
  </si>
  <si>
    <t>FUNC_Admin_DanhSachDanhMuc_10</t>
  </si>
  <si>
    <t>Bước 1: Truy cập vào trang web
Bước 2: Ở menu Click "Sản phẩm"=&gt; Click" Danh sách danh mục"
Bước 3: Click "Thêm mới"
Bước 4: Để trống Tên danh mục 
Bước 5: Click "Lưu"
Bước 6: Kiểm tra kết quả</t>
  </si>
  <si>
    <t>Mã danh mục:"MH013"
Tên danh mục:"     "
Trạng thái:"Còn hàng"</t>
  </si>
  <si>
    <t>Thêm danh mục không thành công
Thông báo lỗi</t>
  </si>
  <si>
    <t>Thêm danh mục không thành công
Thông báo lỗi "Tên danh mục không được để trống"</t>
  </si>
  <si>
    <t>FUNC_Admin_DanhSachDanhMuc_11</t>
  </si>
  <si>
    <t>Bước 1: Truy cập vào trang web
Bước 2: Ở menu Click "Sản phẩm"=&gt; Click" Danh sách danh mục"
Bước 3: Click "Thêm mới"
Bước 4: Nhập ký tự đặc biệt vào Tên danh mục
Bước 5: Click "Lưu"
Bước 6: Kiểm tra kết quả</t>
  </si>
  <si>
    <t>Mã danh mục:"MH014"
Tên danh mục:"!@#$%"
Trạng thái:"Còn hàng"</t>
  </si>
  <si>
    <t>Thêm không thành công 
Hiển thị thông báo lỗi</t>
  </si>
  <si>
    <t>FUNC_Admin_DanhSachDanhMuc_12</t>
  </si>
  <si>
    <t>Bước 1: Truy cập vào trang web
Bước 2: Ở menu Click "Sản phẩm"=&gt; Click" Danh sách danh mục"
Bước 3: Click "Thêm mới"
Bước 4: Để khoảng trắng ở trước Tên danh mục
Bước 5: Click "Lưu"
Bước 6: Kiểm tra kết quả</t>
  </si>
  <si>
    <t>Mã danh mục:"MH014"
Tên danh mục:"    Áo MILA"
Trạng thái:"Còn hàng"</t>
  </si>
  <si>
    <t>Thêm thành công với thông tin được cắt bỏ khoảng trắng ở đầu
Danh mục được thêm sẽ hiển thị lên danh sách danh mục</t>
  </si>
  <si>
    <t>FUNC_Admin_DanhSachDanhMuc_13</t>
  </si>
  <si>
    <t>Bước 1: Truy cập vào trang web
Bước 2: Ở menu Click "Sản phẩm"=&gt; Click" Danh sách danh mục"
Bước 3: Click "Thêm mới"
Bước 4: Để khoảng trắng ở cuối Tên danh mục
Bước 5: Click "Lưu"
Bước 6: Kiểm tra kết quả</t>
  </si>
  <si>
    <t>Mã danh mục:"MH015"
Tên danh mục:"Áo MIL     "
Trạng thái:"Còn hàng"</t>
  </si>
  <si>
    <t>Thêm thành công với thông tin được cắt bỏ khoảng trắng ở cuối
Danh mục được thêm sẽ hiển thị lên danh sách danh mục</t>
  </si>
  <si>
    <t>FUNC_Admin_DanhSachDanhMuc_14</t>
  </si>
  <si>
    <t>Bước 1: Truy cập vào trang web
Bước 2: Ở menu Click "Sản phẩm"=&gt; Click" Danh sách danh mục"
Bước 3: Click "Thêm mới"
Bước 4: Để khoảng trắng ở đầu và cuối Tên danh mục
Bước 5: Click "Lưu"
Bước 6: Kiểm tra kết quả</t>
  </si>
  <si>
    <t>Mã danh mục:"MH016"
Tên danh mục:"       Áo MIL     "
Trạng thái:"Còn hàng"</t>
  </si>
  <si>
    <t>Thêm thành công với thông tin được cắt bỏ khoảng trắng ở đầu và cuối
Danh mục được thêm sẽ hiển thị lên danh sách danh mục</t>
  </si>
  <si>
    <t>FUNC_Admin_DanhSachDanhMuc_15</t>
  </si>
  <si>
    <t>Bước 1: Truy cập vào trang web
Bước 2: Ở menu Click "Sản phẩm"=&gt; Click" Danh sách danh mục"
Bước 3: Click "Thêm mới"
Bước 4: Để Tên danh mục &gt;50 ký tự
Bước 5: Click "Lưu"
Bước 6: Kiểm tra kết quả</t>
  </si>
  <si>
    <t>Mã danh mục:"MH017"
Tên danh mục:"     Lời chưa nói , anh thả vào trong cơn gió nhắn với mây trời
“Tình yêu đó , chỉ riêng anh biết , a cũng chẳng mong hơn nhiều !”
Liệu rằng em còn ai đưa đón , a ơ thờ dõi theo em
Nếu có thể trở về hôm ấy , anh sẽ chẳng để phí cơ hội
Từng vòng quay , trên chiếc xe đạp a đón đưa em ngang qua
Thời thanh xuân mà ta cùng nhau viết lên những giấc mơ đẹp
Một buổi chiều ngập tràn mảnh vỡ , rơi ra từ hạnh phúc riêng anh
Suýt nữa thì người đã biết , yêu thương 1 thời a đã tương tư   "
Trạng thái:"Còn hàng"</t>
  </si>
  <si>
    <t xml:space="preserve">Thêm không thành công
Thông báo lỗi </t>
  </si>
  <si>
    <t>FUNC_Admin_DanhSachDanhMuc_16</t>
  </si>
  <si>
    <t>Bước 1: Truy cập vào trang web
Bước 2: Ở menu Click "Sản phẩm"=&gt; Click" Danh sách danh mục"
Bước 3: Click "Thêm mới"
Bước 4: Để Tên danh mục là số
Bước 5: Click "Lưu"
Bước 6: Kiểm tra kết quả</t>
  </si>
  <si>
    <t>Mã danh mục:"MH016"
Tên danh mục:"123456  "
Trạng thái:"Còn hàng"</t>
  </si>
  <si>
    <t>FUNC_Admin_DanhSachDanhMuc_17</t>
  </si>
  <si>
    <t>Bước 1: Truy cập vào trang web
Bước 2: Ở menu Click "Sản phẩm"=&gt; Click" Danh sách danh mục"
Bước 3: Click "Thêm mới"
Bước 4: Để trống Trạng thái
Bước 5: Click "Lưu"
Bước 6: Kiểm tra kết quả</t>
  </si>
  <si>
    <t>Mã danh mục:"MH017"
Tên danh mục:"123456  "
Trạng thái:"  "</t>
  </si>
  <si>
    <t>Thêm không thành công
Thông báo lỗi"Trạng thái không được để trống"</t>
  </si>
  <si>
    <t>FUNC_Admin_DanhSachDanhMuc_18</t>
  </si>
  <si>
    <t>Bước 1: Truy cập vào trang web
Bước 2: Ở menu Click "Sản phẩm"=&gt; Click" Danh sách danh mục"
Bước 3: Click "Thêm mới"
Bước 4: Nhập các thông tin trừ Trạng thái
Bước 5: Click "Lưu"
Bước 6: Kiểm tra kết quả</t>
  </si>
  <si>
    <t>Mã danh mục:"MH017"
Tên danh mục:"123456  "
Trạng thái:"Còn hàng"</t>
  </si>
  <si>
    <t>FUNC_Admin_DanhSachDanhMuc_19</t>
  </si>
  <si>
    <t>Bước 1: Truy cập vào trang web
Bước 2: Ở menu Click "Sản phẩm"=&gt; Click" Danh sách danh mục"
Bước 3: Click "Thêm mới"
Bước 4: Chọn trạng thái danh mục là Hết hàng 
Bước 5: Click "Lưu"
Bước 6: Kiểm tra kết quả</t>
  </si>
  <si>
    <t>Mã danh mục:"MH018"
Tên danh mục:"123456  "
Trạng thái:"Hết hàng"</t>
  </si>
  <si>
    <t>Cập nhật Danh mục</t>
  </si>
  <si>
    <t>FUNC_Admin_DanhSachDanhMuc_20</t>
  </si>
  <si>
    <t>Kiểm tra chức năng Cập nhật danh mục</t>
  </si>
  <si>
    <t>Bước 1: Truy cập vào trang web
Bước 2: Ở menu Click "Sản phẩm"=&gt; Click" Danh sách danh mục"
Bước 3: Click "Cập nhật"
Bước 4: Nhập thông tin cần kiểm tra
Bước 5: Click "Cập nhật"
Bước 6: Kiểm tra kết quả</t>
  </si>
  <si>
    <t>Cập nhật thành công</t>
  </si>
  <si>
    <t>FUNC_Admin_DanhSachDanhMuc_21</t>
  </si>
  <si>
    <t>Bước 1: Truy cập vào trang web
Bước 2: Ở menu Click "Sản phẩm"=&gt; Click" Danh sách danh mục"
Bước 3: Click "Cập nhật"
Bước 4: Để trống các ô
Bước 5: Click "Cập nhật"
Bước 6: Kiểm tra kết quả</t>
  </si>
  <si>
    <t>Cập nhật không thành công
Thông báo lỗi không được để trống các trường</t>
  </si>
  <si>
    <t>FUNC_Admin_DanhSachDanhMuc_22</t>
  </si>
  <si>
    <t>Bước 1: Truy cập vào trang web
Bước 2: Ở menu Click "Sản phẩm"=&gt; Click" Danh sách danh mục"
Bước 3: Click "Cập nhật"
Bước 4: Để khoảng trắng đầu và cuối với các thông tin đã nhập
Bước 5: Click "Cập nhật"
Bước 6: Kiểm tra kết quả</t>
  </si>
  <si>
    <t xml:space="preserve">Cập nhật thành công với thông tin được cắt bỏ khoảng trắng đầu và cuối
Danh mục mới Cập nhật sẽ hiển thị lên danh danh sách mục
</t>
  </si>
  <si>
    <t>FUNC_Admin_DanhSachDanhMuc_23</t>
  </si>
  <si>
    <t>Bước 1: Truy cập vào trang web
Bước 2: Ở menu Click "Sản phẩm"=&gt; Click" Danh sách danh mục"
Bước 3: Click "Cập nhật"
Bước 4: Để trống Mã danh mục
Bước 5: Click "Cập nhật"
Bước 6: Kiểm tra kết quả</t>
  </si>
  <si>
    <t>Cập nhật không thành công
Hiển thị thông báo lỗi</t>
  </si>
  <si>
    <t>Cập nhật không thành công
Thông báo lỗi"Mã danh mục không được để trống"</t>
  </si>
  <si>
    <t>FUNC_Admin_DanhSachDanhMuc_24</t>
  </si>
  <si>
    <t>Bước 1: Truy cập vào trang web
Bước 2: Ở menu Click "Sản phẩm"=&gt; Click" Danh sách danh mục"
Bước 3: Click "Cập nhật"
Bước 4: Nhập Mã danh mục &gt; 100 ký tự
Bước 5: Click "Cập nhật"
Bước 6: Kiểm tra kết quả</t>
  </si>
  <si>
    <t>Cập nhật không thành công</t>
  </si>
  <si>
    <t>FUNC_Admin_DanhSachDanhMuc_25</t>
  </si>
  <si>
    <t>Bước 1: Truy cập vào trang web
Bước 2: Ở menu Click "Sản phẩm"=&gt; Click" Danh sách danh mục"
Bước 3: Click "Cập nhật"
Bước 4: Nhập Mã danh mục !@#$%
Bước 5: Click "Cập nhật"
Bước 6: Kiểm tra kết quả</t>
  </si>
  <si>
    <t>FUNC_Admin_DanhSachDanhMuc_26</t>
  </si>
  <si>
    <t>Bước 1: Truy cập vào trang web
Bước 2: Ở menu Click "Sản phẩm"=&gt; Click" Danh sách danh mục"
Bước 3: Click "Cập nhật"
Bước 4: Để khoảng trắng ở đầu Mã danh mục 
Bước 5: Click "Cập nhật"
Bước 6: Kiểm tra kết quả</t>
  </si>
  <si>
    <t xml:space="preserve">Cập nhật thành công với thông tin được cắt bỏ khoảng trắng ở đầu 
Danh mục mới Cập nhật sẽ hiển thị lên danh danh sách mục
</t>
  </si>
  <si>
    <t>FUNC_Admin_DanhSachDanhMuc_27</t>
  </si>
  <si>
    <t>Bước 1: Truy cập vào trang web
Bước 2: Ở menu Click "Sản phẩm"=&gt; Click" Danh sách danh mục"
Bước 3: Click "Cập nhật"
Bước 4: Để khoảng trắng ở  cuối Mã danh mục 
Bước 5: Click "Cập nhật"
Bước 6: Kiểm tra kết quả</t>
  </si>
  <si>
    <t xml:space="preserve">Cập nhật thành công với thông tin được cắt bỏ khoảng trắng ở cuối
Danh mục mới Cập nhật sẽ hiển thị lên danh danh sách mục
</t>
  </si>
  <si>
    <t>FUNC_Admin_DanhSachDanhMuc_28</t>
  </si>
  <si>
    <t>Bước 1: Truy cập vào trang web
Bước 2: Ở menu Click "Sản phẩm"=&gt; Click" Danh sách danh mục"
Bước 3: Click "Cập nhật"
Bước 4: Để khoảng trắng ở đầu và cuối Mã danh mục 
Bước 5: Click "Cập nhật"
Bước 6: Kiểm tra kết quả</t>
  </si>
  <si>
    <t xml:space="preserve">Cập nhật thành công với thông tin được cắt bỏ khoảng trắng ở đầu và cuối
Danh mục mới Cập nhật sẽ hiển thị lên danh danh sách mục
</t>
  </si>
  <si>
    <t>FUNC_Admin_DanhSachDanhMuc_29</t>
  </si>
  <si>
    <t>Bước 1: Truy cập vào trang web
Bước 2: Ở menu Click "Sản phẩm"=&gt; Click" Danh sách danh mục"
Bước 3: Click "Cập nhật"
Bước 4: Để trống Tên danh mục 
Bước 5: Click "Cập nhật"
Bước 6: Kiểm tra kết quả</t>
  </si>
  <si>
    <t>Cập nhật danh mục không thành công
Thông báo lỗi</t>
  </si>
  <si>
    <t>Cập nhật danh mục không thành công
Thông báo lỗi "Tên danh mục không được để trống"</t>
  </si>
  <si>
    <t>FUNC_Admin_DanhSachDanhMuc_30</t>
  </si>
  <si>
    <t>Bước 1: Truy cập vào trang web
Bước 2: Ở menu Click "Sản phẩm"=&gt; Click" Danh sách danh mục"
Bước 3: Click " Cập nhật"
Bước 4: Nhập ký tự đặc biệt vào Tên danh mục
Bước 5: Click "Cập nhật"
Bước 6: Kiểm tra kết quả</t>
  </si>
  <si>
    <t>Cập nhật không thành công 
Hiển thị thông báo lỗi</t>
  </si>
  <si>
    <t>FUNC_Admin_DanhSachDanhMuc_31</t>
  </si>
  <si>
    <t>Bước 1: Truy cập vào trang web
Bước 2: Ở menu Click "Sản phẩm"=&gt; Click" Danh sách danh mục"
Bước 3: Click " Cập nhật"
Bước 4: Để khoảng trắng ở trước Tên danh mục
Bước 5: Click "Cập nhật"
Bước 6: Kiểm tra kết quả</t>
  </si>
  <si>
    <t>Cập nhật thành công với thông tin được cắt bỏ khoảng trắng ở đầu
Danh mục được Cập nhật sẽ hiển thị lên danh sách danh mục</t>
  </si>
  <si>
    <t>FUNC_Admin_DanhSachDanhMuc_32</t>
  </si>
  <si>
    <t>Bước 1: Truy cập vào trang web
Bước 2: Ở menu Click "Sản phẩm"=&gt; Click" Danh sách danh mục"
Bước 3: Click " Cập nhật"
Bước 4: Để khoảng trắng ở cuối Tên danh mục
Bước 5: Click "Cập nhật"
Bước 6: Kiểm tra kết quả</t>
  </si>
  <si>
    <t>Cập nhật thành công với thông tin được cắt bỏ khoảng trắng ở cuối
Danh mục được Cập nhật sẽ hiển thị lên danh sách danh mục</t>
  </si>
  <si>
    <t>FUNC_Admin_DanhSachDanhMuc_33</t>
  </si>
  <si>
    <t>Bước 1: Truy cập vào trang web
Bước 2: Ở menu Click "Sản phẩm"=&gt; Click" Danh sách danh mục"
Bước 3: Click " Cập nhật"
Bước 4: Để khoảng trắng ở đầu và cuối Tên danh mục
Bước 5: Click "Cập nhật"
Bước 6: Kiểm tra kết quả</t>
  </si>
  <si>
    <t>Cập nhật thành công với thông tin được cắt bỏ khoảng trắng ở đầu và cuối
Danh mục được Cập nhật sẽ hiển thị lên danh sách danh mục</t>
  </si>
  <si>
    <t>FUNC_Admin_DanhSachDanhMuc_34</t>
  </si>
  <si>
    <t>Bước 1: Truy cập vào trang web
Bước 2: Ở menu Click "Sản phẩm"=&gt; Click" Danh sách danh mục"
Bước 3: Click " Cập nhật"
Bước 4: Để Tên danh mục &gt;50 ký tự
Bước 5: Click "Cập nhật"
Bước 6: Kiểm tra kết quả</t>
  </si>
  <si>
    <t xml:space="preserve">Cập nhật không thành công
Thông báo lỗi </t>
  </si>
  <si>
    <t>FUNC_Admin_DanhSachDanhMuc_35</t>
  </si>
  <si>
    <t>Bước 1: Truy cập vào trang web
Bước 2: Ở menu Click "Sản phẩm"=&gt; Click" Danh sách danh mục"
Bước 3: Click " Cập nhật"
Bước 4: Để Tên danh mục là số
Bước 5: Click "Cập nhật"
Bước 6: Kiểm tra kết quả</t>
  </si>
  <si>
    <t>FUNC_Admin_DanhSachDanhMuc_36</t>
  </si>
  <si>
    <t>Bước 1: Truy cập vào trang web
Bước 2: Ở menu Click "Sản phẩm"=&gt; Click" Danh sách danh mục"
Bước 3: Click " Cập nhật"
Bước 4: Để trống Trạng thái
Bước 5: Click "Cập nhật"
Bước 6: Kiểm tra kết quả</t>
  </si>
  <si>
    <t>Cập nhật không thành công
Thông báo lỗi"Trạng thái không được để trống"</t>
  </si>
  <si>
    <t>FUNC_Admin_DanhSachDanhMuc_37</t>
  </si>
  <si>
    <t>Bước 1: Truy cập vào trang web
Bước 2: Ở menu Click "Sản phẩm"=&gt; Click" Danh sách danh mục"
Bước 3: Click " Cập nhật"
Bước 4: Nhập các thông tin trừ Trạng thái
Bước 5: Click "Cập nhật"
Bước 6: Kiểm tra kết quả</t>
  </si>
  <si>
    <t>FUNC_Admin_DanhSachDanhMuc_38</t>
  </si>
  <si>
    <t>Bước 1: Truy cập vào trang web
Bước 2: Ở menu Click "Sản phẩm"=&gt; Click" Danh sách danh mục"
Bước 3: Click " Cập nhật"
Bước 4: Chọn trạng thái danh mục là Hết hàng 
Bước 5: Click "Cập nhật"
Bước 6: Kiểm tra kết quả</t>
  </si>
  <si>
    <t xml:space="preserve">Cập nhật thành công
 </t>
  </si>
  <si>
    <t>Xóa Danh mục</t>
  </si>
  <si>
    <t>FUNC_Admin_DanhSachDanhMuc_39</t>
  </si>
  <si>
    <t>Kiểm tra chức năng Xóa danh mục</t>
  </si>
  <si>
    <t>Bước 1: Truy cập vào trang web
Bước 2: Ở menu Click "Sản phẩm"=&gt; Click" Danh sách danh mục"
Bước 3: Click  icon" Xóa"
Bước 4: Nhập các thông tin trừ Trạng thái
Bước 5: Click "OK"
Bước 6: Kiểm tra kết quả</t>
  </si>
  <si>
    <t>Mã danh mục "MH017"</t>
  </si>
  <si>
    <t>Popup xác nhận hiển thị
Sau khi xác nhận, danh mục bị xóa khỏi danh sách, không còn hiển thị trong bảng</t>
  </si>
  <si>
    <t>Tài khoản</t>
  </si>
  <si>
    <t>Check GUI-Admin-TaiKhoan</t>
  </si>
  <si>
    <t>GUI_Admin_TaiKhoan_01</t>
  </si>
  <si>
    <t>Bước 1: Truy cập vào trang web
Bước 2: Ở menu Click "Tài khoản"
Bước 3: Xác định phần cần kiểm tra
Bước 4: Kiểm tra Chính tả, phông chữ, màu chữ</t>
  </si>
  <si>
    <t>GUI_Admin_TaiKhoan_02</t>
  </si>
  <si>
    <t>GUI_Admin_TaiKhoan_03</t>
  </si>
  <si>
    <t>Bước 1: Truy cập vào trang web
Bước 2: Ở menu Click "Tài khoản"
Bước 3: Xác định phần cần kiểm tra
Bước 4: Kiểm tra bố cục căn cỉnh các tiêu đề</t>
  </si>
  <si>
    <t>GUI_Admin_TaiKhoan_04</t>
  </si>
  <si>
    <t>Bước 1: Truy cập vào trang web
Bước 2: Ở menu Click "Tài khoản"
Bước 3: Xác định phần cần kiểm tra
Bước 4: Kiểm tra nội dung của các phần trong Danh sách tài khoản</t>
  </si>
  <si>
    <t>GUI_Admin_TaiKhoan_05</t>
  </si>
  <si>
    <t>Bước 1: Truy cập vào trang web
Bước 2: Ở menu Click "Tài khoản"
Bước 3: Xác định btn "Sửa"phần cần kiểm tra
Bước 4: Kiểm hover của "Sửa" khi nhấp chuột vào</t>
  </si>
  <si>
    <t>GUI_Admin_TaiKhoan_06</t>
  </si>
  <si>
    <t>Bước 1: Truy cập vào trang web
Bước 2: Ở menu Click "Tài khoản"
Bước 3: Xác định btn "Sửa"phần cần kiểm tra
Bước 4: Kiểm Click "Sửa" khi nhấp chuột vào</t>
  </si>
  <si>
    <t>GUI_Admin_TaiKhoan_07</t>
  </si>
  <si>
    <t>Bước 1: Truy cập vào trang web
Bước 2: Ở menu Click "Tài khoản"
Bước 3: Click btn icon"Sửa " =&gt;Click"Cập nhật" phần cần kiểm tra
Bước 4: Kiểm hover của "Cập nhật" khi nhấp chuột vào</t>
  </si>
  <si>
    <t>GUI_Admin_TaiKhoan_08</t>
  </si>
  <si>
    <t>Bước 1: Truy cập vào trang web
Bước 2: Ở menu Click "Tài khoản"
Bước 3: Click btn icon"Sửa " =&gt;Click"Cập nhật" phần cần kiểm tra
Bước 4: Kiểm Click"Cập nhật" khi nhấp chuột vào</t>
  </si>
  <si>
    <t>GUI_Admin_TaiKhoan_09</t>
  </si>
  <si>
    <t>Bước 1: Truy cập vào trang web
Bước 2: Ở menu Click "Tài khoản"
Bước 3: Click btn icon"Sửa " =&gt;Click"Quay lại" phần cần kiểm tra
Bước 4: Kiểm hover của "Cập nhật" khi nhấp chuột vào</t>
  </si>
  <si>
    <t>GUI_Admin_TaiKhoan_10</t>
  </si>
  <si>
    <t>Bước 1: Truy cập vào trang web
Bước 2: Ở menu Click "Tài khoản"
Bước 3: Click btn icon"Sửa " =&gt;Click"Quay lại" phần cần kiểm tra
Bước 4: Kiểm Click"Cập nhật" khi nhấp chuột vào</t>
  </si>
  <si>
    <t>GUI_Admin_TaiKhoan_11</t>
  </si>
  <si>
    <t>Bước 1: Truy cập vào trang web
Bước 2: Ở menu Click "Tài khoản"
Bước 3: Click "Cập nhật" Xác định ô input cần kiểm tra</t>
  </si>
  <si>
    <t>GUI_Admin_TaiKhoan_12</t>
  </si>
  <si>
    <t>Bước 1: Truy cập vào trang web
Bước 2: Ở menu Click "Tài khoản"
Bước 3: Click "Cập nhật" Xác định button cần kiểm tra</t>
  </si>
  <si>
    <t>GUI_Admin_TaiKhoan_13</t>
  </si>
  <si>
    <t>Kiểm tra Click Toggle switch</t>
  </si>
  <si>
    <t>Bước 1: Truy cập vào trang web
Bước 2: Ở menu Click "Tài khoản"
Bước 3: Xác định Toggle switch khi chuyển đổi Đang hoạt động=&gt;Ngừng hoạt động</t>
  </si>
  <si>
    <t>Toggle switch hoạt động bình thường</t>
  </si>
  <si>
    <t>Check FUNC- Admin-TaiKhoan</t>
  </si>
  <si>
    <t>Cập nhật TaiKhoan</t>
  </si>
  <si>
    <t>FUNC_Admin_TaiKhoan_01</t>
  </si>
  <si>
    <t>Kiểm tra chức năng Cập nhật tài khoản</t>
  </si>
  <si>
    <t>Bước 1: Truy cập vào trang web
Bước 2: Ở menu Click "Tài khoản"
Bước 3: Click icon "Cập nhật"
Bước 4: Nhập thông tin cần cập nhật
Bước 5: Click "Cập nhật"
Bước 6: Kiểm tra kết quả</t>
  </si>
  <si>
    <t>Id tài khoản:"1"
Tên đăng nhập:"phamvanc"
Mật khẩu:"a123456@"
Email:"phamvanc@example.com"
Trạng thái:"Đang hoạt động"
Loại  tài khoản:"Nhân viên"</t>
  </si>
  <si>
    <t>FUNC_Admin_TaiKhoan_02</t>
  </si>
  <si>
    <t>Bước 1: Truy cập vào trang web
Bước 2: Ở menu Click "Tài khoản"
Bước 3: Click "Cập nhật"
Bước 4: Để trống các ô
Bước 5: Click "Cập nhật"
Bước 6: Kiểm tra kết quả</t>
  </si>
  <si>
    <t>Id tài khoản:"1"
Tên đăng nhập:"  "
Mật khẩu:"  "
Email:"  "
Trạng thái:"  "
Loại  tài khoản:"  "</t>
  </si>
  <si>
    <t>FUNC_Admin_TaiKhoan_03</t>
  </si>
  <si>
    <t>Bước 1: Truy cập vào trang web
Bước 2: Ở menu Click "Tài khoản"
Bước 3: Click "Cập nhật"
Bước 4: Để khoảng trắng đầu và cuối với các thông tin đã nhập
Bước 5: Click "Cập nhật"
Bước 6: Kiểm tra kết quả</t>
  </si>
  <si>
    <t>Id tài khoản:"1"
Tên đăng nhập:"      phamvanc     "
Mật khẩu:"      a123456@     "
Email:"      phamvanc@example.com     "
Trạng thái:"Đang hoạt động"
Loại  tài khoản:"       Nhân viên    "</t>
  </si>
  <si>
    <t xml:space="preserve">Cập nhật thành công với thông tin được cắt bỏ khoảng trắng đầu và cuối
Tài khoản mới Cập nhật sẽ hiển thị lên danh danh sách mục
</t>
  </si>
  <si>
    <t>FUNC_Admin_TaiKhoan_04</t>
  </si>
  <si>
    <t>Bước 1: Truy cập vào trang web
Bước 2: Ở menu Click "Tài khoản"
Bước 3: Click "Cập nhật"
Bước 4: Để trống tên đăng nhập  
Bước 5: Click "Cập nhật"
Bước 6: Kiểm tra kết quả</t>
  </si>
  <si>
    <t>Id tài khoản:"1"
Tên đăng nhập:"  "
Mật khẩu:"a123456@"
Email:"phamvanc@example.com"
Trạng thái:"Đang hoạt động"
Loại  tài khoản:"Nhân viên"</t>
  </si>
  <si>
    <t>FUNC_Admin_TaiKhoan_05</t>
  </si>
  <si>
    <t>Bước 1: Truy cập vào trang web
Bước 2: Ở menu Click "Tài khoản"
Bước 3: Click " Cập nhật"
Bước 4: Nhập ký tự đặc biệt vào tên đăng nhập 
Bước 5: Click "Cập nhật"
Bước 6: Kiểm tra kết quả</t>
  </si>
  <si>
    <t>Id tài khoản:"1"
Tên đăng nhập:"!@#$%"
Mật khẩu:"a123456@"
Email:"phamvanc@example.com"
Trạng thái:"Đang hoạt động"
Loại  tài khoản:"Nhân viên"</t>
  </si>
  <si>
    <t>FUNC_Admin_TaiKhoan_06</t>
  </si>
  <si>
    <t>Bước 1: Truy cập vào trang web
Bước 2: Ở menu Click "Tài khoản"
Bước 3: Click " Cập nhật"
Bước 4: Để khoảng trắng ở trước tên đăng nhập 
Bước 5: Click "Cập nhật"
Bước 6: Kiểm tra kết quả</t>
  </si>
  <si>
    <t>Id tài khoản:"1"
Tên đăng nhập:"   pham"
Mật khẩu:"a123456@"
Email:"phamvanc@example.com"
Trạng thái:"Đang hoạt động"
Loại  tài khoản:"Nhân viên"</t>
  </si>
  <si>
    <t xml:space="preserve">Cập nhật thành công với thông tin được cắt bỏ khoảng trắng ở đầu
Tên đăng nhập sau khi  được Cập nhật sẽ hiển thị lên danh sách Tên đăng nhập sau khi </t>
  </si>
  <si>
    <t>FUNC_Admin_TaiKhoan_07</t>
  </si>
  <si>
    <t>Bước 1: Truy cập vào trang web
Bước 2: Ở menu Click "Tài khoản"
Bước 3: Click " Cập nhật"
Bước 4: Để khoảng trắng ở cuối tên đăng nhập 
Bước 5: Click "Cập nhật"
Bước 6: Kiểm tra kết quả</t>
  </si>
  <si>
    <t>Id tài khoản:"1"
Tên đăng nhập:"phamc    "
Mật khẩu:"a123456@"
Email:"phamvanc@example.com"
Trạng thái:"Đang hoạt động"
Loại  tài khoản:"Nhân viên"</t>
  </si>
  <si>
    <t xml:space="preserve">Cập nhật thành công với thông tin được cắt bỏ khoảng trắng ở cuối
Tên đăng nhập sau khi  được Cập nhật sẽ hiển thị lên danh sách Tên đăng nhập sau khi </t>
  </si>
  <si>
    <t>FUNC_Admin_TaiKhoan_08</t>
  </si>
  <si>
    <t>Bước 1: Truy cập vào trang web
Bước 2: Ở menu Click "Tài khoản"
Bước 3: Click " Cập nhật"
Bước 4: Để tên đăng nhập  là số
Bước 5: Click "Cập nhật"
Bước 6: Kiểm tra kết quả</t>
  </si>
  <si>
    <t>Id tài khoản:"1"
Tên đăng nhập:"1234"
Mật khẩu:"a123456@"
Email:"phamvanc@example.com"
Trạng thái:"Đang hoạt động"
Loại  tài khoản:"Nhân viên"</t>
  </si>
  <si>
    <t>FUNC_Admin_TaiKhoan_09</t>
  </si>
  <si>
    <t>Bước 1: Truy cập vào trang web
Bước 2: Ở menu Click "Tài khoản"
Bước 3: Click " Cập nhật"
Bước 4: Để khoảng trắng ở đầu và cuối tên đăng nhập 
Bước 5: Click "Cập nhật"
Bước 6: Kiểm tra kết quả</t>
  </si>
  <si>
    <t>Id tài khoản:"1"
Tên đăng nhập:"        phamvancr      "
Mật khẩu:"a123456@"
Email:"phamvanc@example.com"
Trạng thái:"Đang hoạt động"
Loại  tài khoản:"Nhân viên"</t>
  </si>
  <si>
    <t xml:space="preserve">Cập nhật thành công với thông tin được cắt bỏ khoảng trắng ở đầu và cuối
Tên đăng nhập sau khi  được Cập nhật sẽ hiển thị lên danh sách Tên đăng nhập sau khi </t>
  </si>
  <si>
    <t>FUNC_Admin_TaiKhoan_10</t>
  </si>
  <si>
    <t>Bước 1: Truy cập vào trang web
Bước 2: Ở menu Click "Tài khoản"
Bước 3: Click " Cập nhật"
Bước 4: Để tên đăng nhập  &gt;50 ký tự
Bước 5: Click "Cập nhật"
Bước 6: Kiểm tra kết quả</t>
  </si>
  <si>
    <t>Id tài khoản:"1"
Tên đăng nhập:"Lời chưa nói , anh thả vào trong cơn gió nhắn với mây trời
“Tình yêu đó , chỉ riêng anh biết , a cũng chẳng mong hơn nhiều !”
Liệu rằng em còn ai đưa đón , a ơ thờ dõi theo em
Nếu có thể trở về hôm ấy , anh sẽ chẳng để phí cơ hội
Từng vòng quay , trên chiếc xe đạp a đón đưa em ngang qua
Thời thanh xuân mà ta cùng nhau viết lên những giấc mơ đẹp
Một buổi chiều ngập tràn mảnh vỡ , rơi ra từ hạnh phúc riêng anh
Suýt nữa thì người đã biết , yêu thương 1 thời a đã tương tư"
Mật khẩu:"a123456@"
Email:"phamvanc@example.com"
Trạng thái:"Đang hoạt động"
Loại  tài khoản:"Nhân viên"</t>
  </si>
  <si>
    <t>FUNC_Admin_TaiKhoan_11</t>
  </si>
  <si>
    <t>Bước 1: Truy cập vào trang web
Bước 2: Ở menu Click "Tài khoản"
Bước 3: Click " Cập nhật"
Bước 4: Để trống mật khẩu
Bước 5: Click "Cập nhật"
Bước 6: Kiểm tra kết quả</t>
  </si>
  <si>
    <t>Id tài khoản:"1"
Tên đăng nhập:"phamvanc"
Mật khẩu:"  "
Email:"phamvanc@example.com"
Trạng thái:"Đang hoạt động"
Loại  tài khoản:"Nhân viên"</t>
  </si>
  <si>
    <t>Cập nhật không thành công
Thông báo lỗi</t>
  </si>
  <si>
    <t>FUNC_Admin_TaiKhoan_12</t>
  </si>
  <si>
    <t>Bước 1: Truy cập vào trang web
Bước 2: Ở menu Click "Tài khoản"
Bước 3: Click " Cập nhật"
Bước 4: Để tên đăng nhập  &lt;5 ký tự
Bước 5: Click "Cập nhật"
Bước 6: Kiểm tra kết quả</t>
  </si>
  <si>
    <t>Id tài khoản:"1"
Tên đăng nhập:"phamvanc"
Mật khẩu:"12a! "
Email:"phamvanc@example.com"
Trạng thái:"Đang hoạt động"
Loại  tài khoản:"Nhân viên"</t>
  </si>
  <si>
    <t>Cập nhật không thành công
Thông báo lỗi "Mật khẩu yếu. Mật khẩu cần ít nhất 6 ký tự gồm chữ, số và ký tự đặc biệt."</t>
  </si>
  <si>
    <t>FUNC_Admin_TaiKhoan_13</t>
  </si>
  <si>
    <t>Bước 1: Truy cập vào trang web
Bước 2: Ở menu Click "Tài khoản"
Bước 3: Click " Cập nhật"
Bước 4: Nhập mật khẩu là chữ cái và số
Bước 5: Click "Cập nhật"
Bước 6: Kiểm tra kết quả</t>
  </si>
  <si>
    <t>Id tài khoản:"1"
Tên đăng nhập:"phamvanc"
Mật khẩu:"12alp "
Email:"phamvanc@example.com"
Trạng thái:"Đang hoạt động"
Loại  tài khoản:"Nhân viên"</t>
  </si>
  <si>
    <t>FUNC_Admin_TaiKhoan_14</t>
  </si>
  <si>
    <t>Bước 1: Truy cập vào trang web
Bước 2: Ở menu Click "Tài khoản"
Bước 3: Click " Cập nhật"
Bước 4: Nhập mật khẩu &gt;6 chữ ,số và ký tự đặc biệt
Bước 5: Click "Cập nhật"
Bước 6: Kiểm tra kết quả</t>
  </si>
  <si>
    <t>Id tài khoản:"1"
Tên đăng nhập:"phamvanc"
Mật khẩu:"lan@123"
Email:"phamvanc@example.com"
Trạng thái:"Đang hoạt động"
Loại  tài khoản:"Nhân viên"</t>
  </si>
  <si>
    <t>FUNC_Admin_TaiKhoan_15</t>
  </si>
  <si>
    <t>Bước 1: Truy cập vào trang web
Bước 2: Ở menu Click "Tài khoản"
Bước 3: Click " Cập nhật"
Bước 4: Nhập email &gt;50 ký tự 
Bước 5: Click "Cập nhật"
Bước 6: Kiểm tra kết quả</t>
  </si>
  <si>
    <t>Id tài khoản:"1"
Tên đăng nhập:"phamvanc"
Mật khẩu:"lan@123"
Email:"Lời chưa nói , anh thả vào trong cơn gió nhắn với mây trời
“Tình yêu đó , chỉ riêng anh biết , a cũng chẳng mong hơn nhiều !”
Liệu rằng em còn ai đưa đón , a ơ thờ dõi theo em
Nếu có thể trở về hôm ấy , anh sẽ chẳng để phí cơ hội
Từng vòng quay , trên chiếc xe đạp a đón đưa em ngang qua
Thời thanh xuân mà ta cùng nhau viết lên những giấc mơ đẹp
Một buổi chiều ngập tràn mảnh vỡ , rơi ra từ hạnh phúc riêng anh
Suýt nữa thì người đã biết , yêu thương 1 thời a đã tương tư@example.com"
Trạng thái:"Đang hoạt động"
Loại  tài khoản:"Nhân viên"</t>
  </si>
  <si>
    <t>Cập nhật không thành công
Thông báo lỗi"Email không đúng định dạng."</t>
  </si>
  <si>
    <t>FUNC_Admin_TaiKhoan_16</t>
  </si>
  <si>
    <t>Bước 1: Truy cập vào trang web
Bước 2: Ở menu Click "Tài khoản"
Bước 3: Click " Cập nhật"
Bước 4: Nhập email thiếu @
Bước 5: Click "Cập nhật"
Bước 6: Kiểm tra kết quả</t>
  </si>
  <si>
    <r>
      <rPr>
        <rFont val="Times New Roman"/>
        <color theme="1"/>
        <sz val="12.0"/>
      </rPr>
      <t>Id tài khoản:"1"
Tên đăng nhập:"phamvanc"
Mật khẩu:"lan@123"
Email:"</t>
    </r>
    <r>
      <rPr>
        <rFont val="Times New Roman"/>
        <color rgb="FF1155CC"/>
        <sz val="12.0"/>
        <u/>
      </rPr>
      <t>phamvancexample.com</t>
    </r>
    <r>
      <rPr>
        <rFont val="Times New Roman"/>
        <color theme="1"/>
        <sz val="12.0"/>
      </rPr>
      <t>"
Trạng thái:"Đang hoạt động"
Loại  tài khoản:"Nhân viên"</t>
    </r>
  </si>
  <si>
    <t>FUNC_Admin_TaiKhoan_17</t>
  </si>
  <si>
    <t>Bước 1: Truy cập vào trang web
Bước 2: Ở menu Click "Tài khoản"
Bước 3: Click " Cập nhật"
Bước 4: Để trống Email
Bước 5: Click "Cập nhật"
Bước 6: Kiểm tra kết quả</t>
  </si>
  <si>
    <t>Id tài khoản:"1"
Tên đăng nhập:"phamvanc"
Mật khẩu:"lan@123"
Email:"   "
Trạng thái:"Đang hoạt động"
Loại  tài khoản:"Nhân viên"</t>
  </si>
  <si>
    <t>FUNC_Admin_TaiKhoan_18</t>
  </si>
  <si>
    <t>Bước 1: Truy cập vào trang web
Bước 2: Ở menu Click "Tài khoản"
Bước 3: Click " Cập nhật"
Bước 4: Để trống Trạng thái
Bước 5: Click "Cập nhật"
Bước 6: Kiểm tra kết quả</t>
  </si>
  <si>
    <t>FUNC_Admin_TaiKhoan_19</t>
  </si>
  <si>
    <t>Bước 1: Truy cập vào trang web
Bước 2: Ở menu Click "Tài khoản"
Bước 3: Click " Cập nhật"
Bước 4: Nhập các thông tin trừ Trạng thái
Bước 5: Click "Cập nhật"
Bước 6: Kiểm tra kết quả</t>
  </si>
  <si>
    <t>FUNC_Admin_TaiKhoan_20</t>
  </si>
  <si>
    <t>Bước 1: Truy cập vào trang web
Bước 2: Ở menu Click "Tài khoản"
Bước 3: Click " Cập nhật"
Bước 4: Chọn trạng thái tài khoản là Ngừng hoạt động
Bước 5: Click "Cập nhật"
Bước 6: Kiểm tra kết quả</t>
  </si>
  <si>
    <t>Id tài khoản:"1"
Tên đăng nhập:"phamvanc"
Mật khẩu:"a123456@"
Email:"phamvanc@example.com"
Trạng thái:"Ngừng hoạt động"
Loại  tài khoản:"Nhân viên"</t>
  </si>
  <si>
    <t xml:space="preserve">Cập nhật thành công
</t>
  </si>
  <si>
    <t>FUNC_Admin_TaiKhoan_21</t>
  </si>
  <si>
    <t>Bước 1: Truy cập vào trang web
Bước 2: Ở menu Click "Tài khoản"
Bước 3: Click " Cập nhật"
Bước 4: Để trống Loại tài khoản
Bước 5: Click "Cập nhật"
Bước 6: Kiểm tra kết quả</t>
  </si>
  <si>
    <t>Id tài khoản:"1"
Tên đăng nhập:"phamvanc"
Mật khẩu:"a123456@"
Email:"phamvanc@example.com"
Trạng thái:"Ngừng hoạt động"
Loại  tài khoản:"  "</t>
  </si>
  <si>
    <t>FUNC_Admin_TaiKhoan_22</t>
  </si>
  <si>
    <t>Bước 1: Truy cập vào trang web
Bước 2: Ở menu Click "Tài khoản"
Bước 3: Click " Cập nhật"
Bước 4: Xác định loại tài khoản chọn Button là Khách hàng
Bước 5: Click "Cập nhật"
Bước 6: Kiểm tra kết quả</t>
  </si>
  <si>
    <t>Id tài khoản:"1"
Tên đăng nhập:"phamvanc"
Mật khẩu:"a123456@"
Email:"phamvanc@example.com"
Trạng thái:"Ngừng hoạt động"
Loại  tài khoản:"Khách hàng"</t>
  </si>
  <si>
    <t>Check GUI-KhachHang</t>
  </si>
  <si>
    <t>GUI_Admin_KhachHang_01</t>
  </si>
  <si>
    <t>Kiểm tra phông chữ, cỡ chữ, màu chữ</t>
  </si>
  <si>
    <t>Bước 1: Mở trình duyệt truy cập vào link ""
Bước 2 : Ở phần menu click "Người dùng" 
Bước 3: Xác định vị trí phần tử văn bản trên trang
Bước 4: Kiểm tra kiểu phông chữ, màu chữ, cỡ chữ của phần tử văn bản</t>
  </si>
  <si>
    <t>GUI_Admin_KhachHang_02</t>
  </si>
  <si>
    <t>Bước 1: Mở trình duyệt truy cập vào link ""
Bước 2 : Ở phần menu Click" Khách hàng" 
Bước 3: Xác định vị trí bảng &amp; tiêu đề cột của bảng
Bước 4: Kiểm tra kiểu phông chữ, màu chữ, cỡ chữ của  tiêu đề cột của bảng</t>
  </si>
  <si>
    <t>GUI_Admin_KhachHang_03</t>
  </si>
  <si>
    <t>Bước 1: Mở trình duyệt truy cập vào link "" 
Bước 2 :  Ở phần menu Click" Khách hàng" 
Bước 3: Kiểm tra căn chỉnh trên giao diện</t>
  </si>
  <si>
    <t>Các tiêu đề được căn chỉnh đều nhau</t>
  </si>
  <si>
    <t>Các tiêu đề đã được căn chỉnh đều nhau</t>
  </si>
  <si>
    <t>GUI_Admin_KhachHang_04</t>
  </si>
  <si>
    <t>Kiểm tra nội dung các cột trong bảng</t>
  </si>
  <si>
    <t>Bước 1: Mở trình duyệt truy cập vào link "" 
Bước 2 :  Ở phần menu Click" Khách hàng" 
Bước 3: Kiểm tra các cột trong bảng danh sách khách hàng có đầy đủ như chỉ định không</t>
  </si>
  <si>
    <t>Table phải hiển thị đầy đủ các thông tin được yêu cầu</t>
  </si>
  <si>
    <t>Table  hiển thị đầy đủ các thông tin được yêu cầu</t>
  </si>
  <si>
    <t>GUI_Admin_KhachHang_05</t>
  </si>
  <si>
    <t>Bước 1: Mở trình duyệt truy cập vào link "" 
Bước 2 :  Ở phần menu Click" Khách hàng" 
Bước 3: Nhập dữ liệu vào ô input, xác minh ô input hoạt động chính xác</t>
  </si>
  <si>
    <t>Text: "KH006"</t>
  </si>
  <si>
    <t>Ô input tìm kiếm có thể nhập được bất kỳ ký tự nào từ bàn phím</t>
  </si>
  <si>
    <t>GUI_Admin_KhachHang_06</t>
  </si>
  <si>
    <t xml:space="preserve">Kiểm tra click btn </t>
  </si>
  <si>
    <t>Bước 1: Mở trình duyệt truy cập vào link "" 
Bước 2 :  Ở phần menu Click" Khách hàng" 
Bước 3: Click btn Thêm mới
Bước 4: Kiểm tra hoạt động của btn</t>
  </si>
  <si>
    <t>Chuyển tới màn hình Thêm khách hàng</t>
  </si>
  <si>
    <t>GUI_Admin_KhachHang_07</t>
  </si>
  <si>
    <t>Kiểm tra font chữ, cỡ chữ</t>
  </si>
  <si>
    <t>Bước 1: Mở trình duyệt truy cập vào link "" 
Bước 2 :  Ở phần menu Click" Khách hàng" 
Bước 3: Click btn Thêm mới
Bước 4: Kiểm tra font chữ, cỡ chữ, màu chữ của các tiêu đề trên màn Thêm mới khách hàng</t>
  </si>
  <si>
    <t>Các tiêu đề trên màn Thêm khách hàng phải có phông chữ, cỡ chữ, màu chữ giống chỉ định</t>
  </si>
  <si>
    <t>Các tiếu đề trên màn Thêm khách hàng có:
"font sz: 14px
font family: Source Sans Pro
color: rgb(255, 255, 255)
"</t>
  </si>
  <si>
    <t>GUI_Admin_KhachHang_08</t>
  </si>
  <si>
    <t>Bước 1: Mở trình duyệt truy cập vào link "" 
Bước 2 :  Ở phần menu Click" Khách hàng"
Bước 3: Click btn Thêm mới
Bước 4: Kiểm tra font chữ, cỡ chữ, màu chữ của các phần tử văn bản trên màn Thêm mới khách hàng</t>
  </si>
  <si>
    <t xml:space="preserve"> Phần tử văn bản trên màn Thêm khách hàng phải có phông chữ, cỡ chữ, màu chữ giống chỉ định</t>
  </si>
  <si>
    <t>GUI_Admin_KhachHang_09</t>
  </si>
  <si>
    <t>Bước 1: Mở trình duyệt truy cập vào link "" 
Bước 2 :  Ở phần menu Click" Khách hàng" =&gt; Click vào "Thêm mới"
Bước 3: Di chuột vào btn Lưu
Bước 4: Kiểm tra màu sắc, kích thước btn khi hover</t>
  </si>
  <si>
    <t>btn Thêm Khách hàng phải có màu sắc kích thước được chỉ định</t>
  </si>
  <si>
    <t xml:space="preserve">Khi hover btn Thêm khách hàng có:
width: 400px
height: 30px
color: rgb(255, 255, 255)
border radius: 3px
border: 1px solid transparent
</t>
  </si>
  <si>
    <t>GUI_Admin_KhachHang_10</t>
  </si>
  <si>
    <t>Bước 1: Mở trình duyệt truy cập vào link "" 
Bước 2 :  Ở phần menu Click" Khách hàng" =&gt; Click vào "Thêm mới"
Bước 3: Di chuột vào btn Lưu
Bước 4: Kiểm hoạt động Click btn hoạt động</t>
  </si>
  <si>
    <t>Click btn Lưu hoạt động chính xác</t>
  </si>
  <si>
    <t>GUI_Admin_KhachHang_11</t>
  </si>
  <si>
    <t>Bước 1: Mở trình duyệt truy cập vào link "" 
Bước 2 :  Ở phần menu Click" Khách hàng" =&gt; Click vào "Thêm mới"
Bước 3: Di chuột vào btn Hủy
Bước 4: Kiểm hoạt động Click btn hoạt động</t>
  </si>
  <si>
    <t>Click btn Hủy hoạt động chính xác</t>
  </si>
  <si>
    <t>GUI_Admin_KhachHang_12</t>
  </si>
  <si>
    <t>Kiểm tra màu sắc, kích thước btn</t>
  </si>
  <si>
    <t>Bước 1: Mở trình duyệt truy cập vào link "" 
Bước 2 :  Ở phần menu Click" Khách hàng" =&gt; Click vào "Thêm mới"
Bước 3: Kiểm tra màu sắc, kích thước btn Lưu</t>
  </si>
  <si>
    <t xml:space="preserve">Khi hover btn Thêm khách hàng có:
width: 400px
height: 30px
color: rgb(255, 255, 255)
border radius: 3px
border: 1px solid transparent
background-color: #3c8dbc
</t>
  </si>
  <si>
    <t>GUI_Admin_KhachHang_13</t>
  </si>
  <si>
    <t>Bước 1: Mở trình duyệt truy cập vào link "" 
Bước 2 :  Ở phần menu Click" Khách hàng" =&gt; Click vào "Thêm mới"
Bước 3: Di chuột vào btn Hủy
Bước 4: Kiểm tra màu sắc, kích thước btn khi hover</t>
  </si>
  <si>
    <t>btn Hủy thêm khách hàng phải có màu sắc kích thước được chỉ định</t>
  </si>
  <si>
    <t xml:space="preserve">Khi hover btn  Hủy thêm khách hàng có:
width: 400px
height: 30px
color: 
rgb(51, 51, 51)
border radius: 3px
border: 1px solid transparent
</t>
  </si>
  <si>
    <t>GUI_Admin_KhachHang_14</t>
  </si>
  <si>
    <t>Bước 1: Mở trình duyệt truy cập vào link "" 
Bước 2 :  Ở phần menu Click" Khách hàng" =&gt; Click vào "Thêm mới"
Bước 3: Kiểm tra màu sắc, kích thước btn Hủy</t>
  </si>
  <si>
    <t>GUI_Admin_KhachHang_15</t>
  </si>
  <si>
    <t xml:space="preserve">Kiểm tra hoạt động của cbb </t>
  </si>
  <si>
    <t>Bước 1: Mở trình duyệt truy cập vào link "" 
Bước 2 :  Ở phần menu Click" Khách hàng" =&gt; Click vào "Thêm mới"
Bước 3: Click thay đổi giá trị của cbb trạng thái</t>
  </si>
  <si>
    <t>Cbb "Ngày sinh" phải hiển thị chính xác giá trị đã chọn</t>
  </si>
  <si>
    <t>GUI_Admin_KhachHang_16</t>
  </si>
  <si>
    <t>Bước 1: Mở trình duyệt truy cập vào link "" 
Bước 2 :  Ở phần menu Click" Khách hàng"=&gt;Click Thêm mới 
Bước
 3: Click thay đổi giá trị của cbb giới tính</t>
  </si>
  <si>
    <t>Cbb "Giới tính" phải hiển thị chính xác giá trị đã chọn</t>
  </si>
  <si>
    <t>Cbb "Giới tính" hiển thị chính xác giá trị đã chọn</t>
  </si>
  <si>
    <t>GUI_Admin_KhachHang_17</t>
  </si>
  <si>
    <t>Bước 1: Mở trình duyệt truy cập vào link "" 
Bước 2 :  Ở phần menu Click" Khách hàng" =&gt; Click vào "Thêm"
Bước 3: Click thay đổi giá trị của cbb trạng thái</t>
  </si>
  <si>
    <t>Cbb "Trạng thái" phải hiển thị chính xác giá trị đã chọn</t>
  </si>
  <si>
    <t>Cbb "Trạng thái" hiển thị chính xác giá trị đã chọn</t>
  </si>
  <si>
    <t>GUI_Admin_KhachHang_18</t>
  </si>
  <si>
    <t>Kiểm tra căn chỉnh giao diện</t>
  </si>
  <si>
    <t>Bước 1: Mở trình duyệt truy cập vào link "" 
Bước 2 :  Ở phần menu Click" Khách hàng" 
Bước 3: Click btn Thêm mới
Bước 4: Kiểm tra căn chỉnh giao diện trên giao diện người dùng</t>
  </si>
  <si>
    <t>Các ô input nhập thông tin khách hàng phải được căn chỉnh như chỉ định</t>
  </si>
  <si>
    <t>Các ô input nhập thông tin khách hàng được căn chỉnh như chỉ định</t>
  </si>
  <si>
    <t>GUI_Admin_KhachHang_19</t>
  </si>
  <si>
    <t>Bước 1: Mở trình duyệt truy cập vào link "" 
Bước 2 :  Ở phần menu Click" Khách hàng" 
Bước 3: Click btn Sửa
Bước 4: Kiểm tra hoạt động của btn</t>
  </si>
  <si>
    <t>Chuyển tới màn hình Cập nhật khách hàng</t>
  </si>
  <si>
    <t>GUI_Admin_KhachHang_20</t>
  </si>
  <si>
    <t>Bước 1: Mở trình duyệt truy cập vào link "" 
Bước 2 :  Ở phần menu Click" Khách hàng" 
Bước 3: Click btn Sửa
Bước 4: Kiểm tra font chữ, cỡ chữ, màu chữ của các tiêu đề trên màn Sửa khách hàng</t>
  </si>
  <si>
    <t>Các tiêu đề trên màn Cập nhật khách hàng phải có phông chữ, cỡ chữ, màu chữ giống chỉ định</t>
  </si>
  <si>
    <t>Các tiếu đề trên màn Cập nhật khách hàng có:
"font sz: 12px
font family: Source Sans Pro
color: rgb(255, 255, 255)
"</t>
  </si>
  <si>
    <t>GUI_Admin_KhachHang_21</t>
  </si>
  <si>
    <t>Bước 1: Mở trình duyệt truy cập vào link "" 
Bước 2 :  Ở phần menu Click" Khách hàng"
Bước 3: Click btn Sửa
Bước 4: Kiểm tra font chữ, cỡ chữ, màu chữ của các phần tử văn bản trên màn Sửa khách hàng</t>
  </si>
  <si>
    <t xml:space="preserve"> Phần tử văn bản trên màn Cập nhật khách hàng phải có phông chữ, cỡ chữ, màu chữ giống chỉ định</t>
  </si>
  <si>
    <t>GUI_Admin_KhachHang_22</t>
  </si>
  <si>
    <t>GUI_Admin_KhachHang_23</t>
  </si>
  <si>
    <t>Bước 1: Mở trình duyệt truy cập vào link "" 
Bước 2 :  Ở phần menu Click" Khách hàng"=&gt;Click Sửa 
Bước 3: Click thay đổi giá trị của button group giới tính</t>
  </si>
  <si>
    <t>Button group"Giới tính" phải hiển thị chính xác giá trị đã chọn</t>
  </si>
  <si>
    <t>GUI_Admin_KhachHang_24</t>
  </si>
  <si>
    <t>GUI_Admin_KhachHang_25</t>
  </si>
  <si>
    <t>GUI_Admin_KhachHang_26</t>
  </si>
  <si>
    <t>Bước 1: Mở trình duyệt truy cập vào link "" 
Bước 2 :  Ở phần menu Click" Khách hàng" 
Bước 3: Click btn Xóa
Bước 4: Kiểm tra font chữ, cỡ chữ, màu chữ của các tiêu đề trên màn Xóa khách hàng</t>
  </si>
  <si>
    <t>Các tiêu đề trên màn Xóa khách hàng phải có phông chữ, cỡ chữ, màu chữ giống chỉ định</t>
  </si>
  <si>
    <t>Các tiếu đề trên màn Xóa khách hàng có:
"font sz: 12px
font family: Source Sans Pro
color: rgb(255, 255, 255)
"</t>
  </si>
  <si>
    <t>GUI_Admin_KhachHang_27</t>
  </si>
  <si>
    <t>Bước 1: Mở trình duyệt truy cập vào link "" 
Bước 2 :  Ở phần menu Click" Khách hàng"
Bước 3: Click btn Xóa
Bước 4: Kiểm tra font chữ, cỡ chữ, màu chữ của các phần tử văn bản trên màn Xóa khách hàng</t>
  </si>
  <si>
    <t xml:space="preserve"> Phần tử văn bản trên màn Xóa khách hàng phải có phông chữ, cỡ chữ, màu chữ giống chỉ định</t>
  </si>
  <si>
    <t>Check Function - KhachHang</t>
  </si>
  <si>
    <t>Tìm kiếm khách hàng</t>
  </si>
  <si>
    <t>FUNC_Admin_KhachHang_01</t>
  </si>
  <si>
    <t>Kiểm tra chức năng tìm kiếm</t>
  </si>
  <si>
    <t>Bước 1: Mở trình duyệt truy cập vào link "" 
Bước 2 :  Ở phần menu Click" Khách hàng" 
Bước 3: Nhập từ khoá vào ô input tìm kiếm
Bước 4: Kiểm tra dữ liệu hiển thị lên table</t>
  </si>
  <si>
    <t>text: "KH008"</t>
  </si>
  <si>
    <t>Table hiển thị danh sách các khách hàng có Mã khách hàng chứa từ khoá</t>
  </si>
  <si>
    <t>FUNC_Admin_KhachHang_02</t>
  </si>
  <si>
    <t>text: "aa"</t>
  </si>
  <si>
    <t>Hiển thị thông báo không có dữ liệu</t>
  </si>
  <si>
    <t>Thêm mới khách hàng</t>
  </si>
  <si>
    <t>FUNC_Admin_KhachHang_03</t>
  </si>
  <si>
    <t>Kiểm tra chức năng thêm mới khách hàng</t>
  </si>
  <si>
    <t>Bước 1 :  Ở phần menu Click" Khách hàng" 
Bước 2: Click btn "Thêm mới"
Bước 3: Nhập thông tin khách hàng
Bước 4: Click btn "Lưu", xác nhận thêm mới KH
Bước 5: Kiểm tra kết quả</t>
  </si>
  <si>
    <t>Mã khách hàng: "KH100"
Họ tên: " Nguyễn Thị Hà Lan"
Giới tính: "Nữ"
Ngày sinh: "29/06/2005"
Địa chỉ: Phường Hòa Bình,Tỉnh Phú Thọ
Số điện thoại: "0869067747"
Email: "lannthph52869@gmail.com"
Quốc Tịch: Việt Nam
Trang Thái: Đang hoạt động</t>
  </si>
  <si>
    <t>Thêm mới thành công
Hiển thị dữ liệu trên table</t>
  </si>
  <si>
    <t>FUNC_Admin_KhachHang_04</t>
  </si>
  <si>
    <t>Mã khách hàng:" "
Họ tên:" "
Giới tính:" "
Ngày sinh: " "
Địa chỉ:" "
Số điện thoại:" "
Email:" "
Quốc Tịch:" "
Trang Thái:" "</t>
  </si>
  <si>
    <t>Thêm mới không thành công
Hiển thị thông báo lỗi validate khi thêm khách hàng</t>
  </si>
  <si>
    <t>FUNC_Admin_KhachHang_05</t>
  </si>
  <si>
    <t>Bước 1 :  Ở phần menu Click" Khách hàng" 
Bước 2: Click btn "Thêm mới"
Bước 3: Nhập thông tin khách hàng là khoảng trắng
Bước 4: Click btn "Lưu", xác nhận thêm mới KH
Bước 5: Kiểm tra kết quả</t>
  </si>
  <si>
    <t xml:space="preserve">Mã khách hàng:"          "
Họ tên:"                 "
Giới tính:"         "
Ngày sinh: "         "
Địa chỉ:"      "
Số điện thoại:"       "
Email:"     "
Quốc Tịch:"        "
Trang Thái:"         "    </t>
  </si>
  <si>
    <t>FUNC_Admin_KhachHang_06</t>
  </si>
  <si>
    <t>Bước 1 :  Ở phần menu Click" Khách hàng" 
Bước 2: Click btn "Thêm mới"
Bước 3: Nhập thông tin khách hàng 
Bước 4: Click btn "Lưu", xác nhận thêm mới KH
Bước 5: Kiểm tra kết quả</t>
  </si>
  <si>
    <t>Mã khách hàng: "KH101"
Họ tên: " Nguyễn Thị Hà Lan"
Giới tính: "Nữ"
Ngày sinh: "29/06/2005"
Địa chỉ: Phường Hòa Bình,Tỉnh Phú Thọ
Số điện thoại: "0869067747"
Email: "lannthph"
Quốc Tịch: Việt Nam
Trang Thái: Đang hoạt động</t>
  </si>
  <si>
    <t>Thêm mới không thành công
Hiển thị thông báo nhập đúng định dạng email</t>
  </si>
  <si>
    <t>Thêm mới không thành công
Hiển thị thông báo: "Vui lòng nhập một email hợp lệ"</t>
  </si>
  <si>
    <t>FUNC_Admin_KhachHang_07</t>
  </si>
  <si>
    <t>Mã khách hàng: "KH100"
Họ tên: " Nguyễn Thị Hà Lan"
Giới tính: "Nữ"
Ngày sinh: "29/06/2005"
Địa chỉ: Phường Hòa Bình,Tỉnh Phú Thọ
Số điện thoại: "0869067747"
Email: "lannthph52869@gmail.comCombobox khác Selectbox vì cho phép nhập hoặc chọn"
Quốc Tịch: Việt Nam
Trang Thái: Đang hoạt động</t>
  </si>
  <si>
    <t>Thêm mới không thành công
Hiển thị thông báo nhập email &lt;50 ký tự</t>
  </si>
  <si>
    <t>Thêm mới không thành công
Hiển thị thông báo: "Email không được quá 50 kí tự"</t>
  </si>
  <si>
    <t>FUNC_Admin_KhachHang_08</t>
  </si>
  <si>
    <t>Đăng nhập thành công với tài khoản Admin
Email  nhập vào đã lưu trong csdl</t>
  </si>
  <si>
    <t>Mã khách hàng: "KH102"
Họ tên: " Nguyễn Thị Hà Lan"
Giới tính: "Nữ"
Ngày sinh: "29/06/2005"
Địa chỉ: Phường Hòa Bình,Tỉnh Phú Thọ
Số điện thoại: "0869067747"
Email: "lannthph52869@gmail.com"
Quốc Tịch: Việt Nam
Trang Thái: Đang hoạt động</t>
  </si>
  <si>
    <t>Thêm mới không thành công 
Hiển thị thông báo email đã tồn tại</t>
  </si>
  <si>
    <t xml:space="preserve">Thêm mới không thành công 
</t>
  </si>
  <si>
    <t>FUNC_Admin_KhachHang_09</t>
  </si>
  <si>
    <t>Đăng nhập thành công với tài khoản Admin
Sdt KH nhập vào đã lưu trong csdl</t>
  </si>
  <si>
    <t>Mã khách hàng: "KH1003"
Họ tên: " Nguyễn Thị Hà Lan"
Giới tính: "Nữ"
Ngày sinh: "29/06/2005"
Địa chỉ: Phường Hòa Bình,Tỉnh Phú Thọ
Số điện thoại: "0869067747"
Email: "lannthph52869@gmail.com"
Quốc Tịch: Việt Nam
Trang Thái: Đang hoạt động</t>
  </si>
  <si>
    <t xml:space="preserve">Thêm mới thành công 
</t>
  </si>
  <si>
    <t>FUNC_Admin_KhachHang_10</t>
  </si>
  <si>
    <t>Kiểm tra chứuc năng thêm mới khách hàng</t>
  </si>
  <si>
    <t>Mã khách hàng: "KH1003"
Họ tên: " Nguyễn Thị Hà Lan"
Giới tính: "Nữ"
Ngày sinh: "29/06/2005"
Địa chỉ: Phường Hòa Bình,Tỉnh Phú Thọ
Số điện thoại: "!@#$%^"
Email: "lannthph52869@gmail.com"
Quốc Tịch: Việt Nam
Trang Thái: Đang hoạt động</t>
  </si>
  <si>
    <t>Thêm mới không thành công
Hiển thị thông báo nhập số điện thoại đúng định dạng</t>
  </si>
  <si>
    <t>Thêm mới không thành công
Hiển thị thông báo: "SĐT không hợp lệ"</t>
  </si>
  <si>
    <t>FUNC_Admin_KhachHang_11</t>
  </si>
  <si>
    <t>Mã khách hàng: "KH1003"
Họ tên: " Nguyễn Thị Hà Lan"
Giới tính: "Nữ"
Ngày sinh: "29/06/2005"
Địa chỉ: Phường Hòa Bình,Tỉnh Phú Thọ
Số điện thoại: "01234"
Email: "lannthph52869@gmail.com"
Quốc Tịch: Việt Nam
Trang Thái: Đang hoạt động</t>
  </si>
  <si>
    <t>FUNC_Admin_KhachHang_12</t>
  </si>
  <si>
    <t>Mã khách hàng: "KH1003"
Họ tên: " Nguyễn Thị Hà Lan"
Giới tính: "Nữ"
Ngày sinh: "29/06/2005"
Địa chỉ: Phường Hòa Bình,Tỉnh Phú Thọ
Số điện thoại: "01234582663666555"
Email: "lannthph52869@gmail.com"
Quốc Tịch: Việt Nam
Trang Thái: Đang hoạt động</t>
  </si>
  <si>
    <t>FUNC_Admin_KhachHang_13</t>
  </si>
  <si>
    <t>Mã khách hàng: "KH1008"
Họ tên: " Nguyễn Thị Hà Lan"
Giới tính: "Nữ"
Ngày sinh: " "
Địa chỉ: Phường Hòa Bình,Tỉnh Phú Thọ
Số điện thoại: "086907747"
Email: "lannthph52869@gmail.com"
Quốc Tịch: Việt Nam
Trang Thái: Đang hoạt động</t>
  </si>
  <si>
    <t>Thêm mới không thành công
Hiển thị thông báo nhập ngày sinh</t>
  </si>
  <si>
    <t>Thêm mới không thành công
Ngày sinh không được để trống</t>
  </si>
  <si>
    <t>FUNC_Admin_KhachHang_14</t>
  </si>
  <si>
    <t>Mã khách hàng: "KH1008"
Họ tên: " Nguyễn Thị Hà Lan"
Giới tính: "Nữ"
Ngày sinh: " 21/07/2025"
Địa chỉ: Phường Hòa Bình,Tỉnh Phú Thọ
Số điện thoại: "086907747"
Email: "lannthph52869@gmail.com"
Quốc Tịch: Việt Nam
Trang Thái: Đang hoạt động</t>
  </si>
  <si>
    <t>Thêm mới không thành công
Hiển thị thông báo nhập ngày sinh &lt; ngày hiện tại</t>
  </si>
  <si>
    <t>FUNC_Admin_KhachHang_15</t>
  </si>
  <si>
    <t>Mã khách hàng: "     KH1008     "
Họ tên: "    Nguyễn Thị Hà Lan    "
Giới tính: "    Nữ   "
Ngày sinh: "   29/06/2005   " 
Địa chỉ:     Phường Hòa Bình,Tỉnh Phú Thọ
Số điện thoại: "   086907747   "
Email: "   lannthph52869@gmail.com   "
Quốc Tịch:   Việt Nam
Trang Thái:    Đang hoạt động</t>
  </si>
  <si>
    <t>Thêm mới thành công với thông tin được cắt bỏ khoảng trắng thừa ở đầu và cuối thông tin đã nhập
Hiển thị thông báo thêm thành công
Hiển thị thông tin lên table</t>
  </si>
  <si>
    <t>FUNC_Admin_KhachHang_16</t>
  </si>
  <si>
    <t>Mã khách hàng: " "
Họ tên: " Nguyễn Thị Hà Lan"
Giới tính: "Nữ"
Ngày sinh: "29/06/2005"
Địa chỉ: Phường Hòa Bình,Tỉnh Phú Thọ
Số điện thoại: "0869067747"
Email: "lannthph52869@gmail.com"
Quốc Tịch: Việt Nam
Trang Thái: Đang hoạt động</t>
  </si>
  <si>
    <t>Thêm không thành công
Hiển thị thông báo" Vui lòng nhập Mã khách hàng"</t>
  </si>
  <si>
    <t>FUNC_Admin_KhachHang_17</t>
  </si>
  <si>
    <t>Mã khách hàng: "KH001"
Họ tên: " Nguyễn Thị Hà Lan"
Giới tính: "Nữ"
Ngày sinh: "29/06/2005"
Địa chỉ: Phường Hòa Bình,Tỉnh Phú Thọ
Số điện thoại: "0869067747"
Email: "lannthph52869@gmail.com"
Quốc Tịch: Việt Nam
Trang Thái: Đang hoạt động</t>
  </si>
  <si>
    <t>Thêm không thành công
Hiển thị thông báo" Mã khách hàng đã tồn tại"</t>
  </si>
  <si>
    <t>FUNC_Admin_KhachHang_18</t>
  </si>
  <si>
    <t>Mã khách hàng: "!@#$%"
Họ tên: " Nguyễn Thị Hà Lan"
Giới tính: "Nữ"
Ngày sinh: "29/06/2005"
Địa chỉ: Phường Hòa Bình,Tỉnh Phú Thọ
Số điện thoại: "0869067747"
Email: "lannthph52869@gmail.com"
Quốc Tịch: Việt Nam
Trang Thái: Đang hoạt động</t>
  </si>
  <si>
    <t xml:space="preserve">Thêm không thành công
</t>
  </si>
  <si>
    <t>FUNC_Admin_KhachHang_19</t>
  </si>
  <si>
    <t>Mã khách hàng: "Kh05200000000000000000000000008888888888888888888888888888888888888888555555555555555555555555555555555555"
Họ tên: " Nguyễn Thị Hà Lan"
Giới tính: "Nữ"
Ngày sinh: "29/06/2005"
Địa chỉ: Phường Hòa Bình,Tỉnh Phú Thọ
Số điện thoại: "0869067747"
Email: "lannthph52869@gmail.com"
Quốc Tịch: Việt Nam
Trang Thái: Đang hoạt động</t>
  </si>
  <si>
    <t>FUNC_Admin_KhachHang_20</t>
  </si>
  <si>
    <t>Mã khách hàng: "KH100"
Họ tên: " "
Giới tính: "Nữ"
Ngày sinh: "29/06/2005"
Địa chỉ: Phường Hòa Bình,Tỉnh Phú Thọ
Số điện thoại: "0869067747"
Email: "lannthph52869@gmail.com"
Quốc Tịch: Việt Nam
Trang Thái: Đang hoạt động</t>
  </si>
  <si>
    <t>Thêm không thành công
Hiển thị thông báo" Vui lòng nhập Tên khách hàng"</t>
  </si>
  <si>
    <t>FUNC_Admin_KhachHang_21</t>
  </si>
  <si>
    <t>Mã khách hàng: "KH100"
Họ tên: "!@@#ha "
Giới tính: "Nữ"
Ngày sinh: "29/06/2005"
Địa chỉ: Phường Hòa Bình,Tỉnh Phú Thọ
Số điện thoại: "0869067747"
Email: "lannthph52869@gmail.com"
Quốc Tịch: Việt Nam
Trang Thái: Đang hoạt động</t>
  </si>
  <si>
    <t>FUNC_Admin_KhachHang_22</t>
  </si>
  <si>
    <t>Mã khách hàng: "KH100"
Họ tên: " Chia sẻ những thứ anh vẫn thường làm khi có em cho cô gái anh vừa quen
Nhẹ nhàng nâng lên vài điếu thuốc những ngày mưa đêm
Em có quen người nào chưa sao mỗi tối anh chẳng thấy ai đón đưa
Anh chẳng thể yêu thêm ai nữa vì em vì những ngày xưa
Thành phố như chật chội hơn sao chẳng thấy yêu thương mà chỉ mình anh cô đơn
Chơi vơi giữa đêm em à, sao nỡ rời xa."
Giới tính: "Nữ"
Ngày sinh: "29/06/2005"
Địa chỉ: Phường Hòa Bình,Tỉnh Phú Thọ
Số điện thoại: "0869067747"
Email: "lannthph52869@gmail.com"
Quốc Tịch: Việt Nam
Trang Thái: Đang hoạt động</t>
  </si>
  <si>
    <t>FUNC_Admin_KhachHang_23</t>
  </si>
  <si>
    <t>FUNC_Admin_KhachHang_24</t>
  </si>
  <si>
    <t>Mã khách hàng: "KH100"
Họ tên: " Nguyễn Thị Hà Lan"
Giới tính: " "
Ngày sinh: "29/06/2005"
Địa chỉ: Phường Hòa Bình,Tỉnh Phú Thọ
Số điện thoại: "0869067747"
Email: "lannthph52869@gmail.com"
Quốc Tịch: Việt Nam
Trang Thái: Đang hoạt động</t>
  </si>
  <si>
    <t>Thêm không thành công
Hiển thị thông báo" Giới tính không được để trống"</t>
  </si>
  <si>
    <t>FUNC_Admin_KhachHang_25</t>
  </si>
  <si>
    <t>Mã khách hàng: "KH100"
Họ tên: " Nguyễn Thị Hà Lan"
Giới tính: "Nữ"
Ngày sinh: "29/06/2005"
Địa chỉ: " " 
Số điện thoại: "0869067747"
Email: "lannthph52869@gmail.com"
Quốc Tịch: Việt Nam
Trang Thái: Đang hoạt động</t>
  </si>
  <si>
    <t>Thêm không thành công
Hiển thị thông báo" Địa chỉ không được để trống"</t>
  </si>
  <si>
    <t>FUNC_Admin_KhachHang_26</t>
  </si>
  <si>
    <t>Mã khách hàng: "KH18"
Họ tên: " Nguyễn Thị Hà Lan"
Giới tính: "Nữ"
Ngày sinh: "29/06/2005"
Địa chỉ: Phường Hòa Bình,Tỉnh Phú Thọ!@##
Số điện thoại: "0869067747"
Email: "lannthph52869@gmail.com"
Quốc Tịch: Việt Nam
Trang Thái: Đang hoạt động</t>
  </si>
  <si>
    <t>FUNC_Admin_KhachHang_27</t>
  </si>
  <si>
    <t>Mã khách hàng: "KH100"
Họ tên: " Nguyễn Thị Hà Lan"
Giới tính: "Nữ"
Ngày sinh: "29/06/2005"
Địa chỉ: Phường Hòa Bình,Tỉnh Phú Thọ
Số điện thoại: "0869067747"
Email: "lannthph52869@gmail.com"
Quốc Tịch: 
Trang Thái: Đang hoạt động</t>
  </si>
  <si>
    <t>Thêm không thành công
Thông báo lỗi" Quốc tịch không được để trông"</t>
  </si>
  <si>
    <t>FUNC_Admin_KhachHang_28</t>
  </si>
  <si>
    <t>Cập nhật khách hàng</t>
  </si>
  <si>
    <t>FUNC_Admin_KhachHang_29</t>
  </si>
  <si>
    <t>Kiểm tra chức năng cập nhật thông tin khách hàng</t>
  </si>
  <si>
    <t>Bước 1 :  Ở phần menu Click" Khách hàng" 
Bước 2: Click btn "Sửa"
Bước 3: Cập nhật thông tin khách hàng với thông tin hợp lệ 
Bước 4: Click btn "Cập nhật"
Bước 5: Kiểm tra kết quả</t>
  </si>
  <si>
    <t>Đăng nhập thành công với tài khoản Admin
Đã có khách hàng trong cơ sở dữ liệu</t>
  </si>
  <si>
    <t>Mã khách hàng: "KH1008"
Họ tên: " Nguyễn Thị Hà Lan"
Giới tính: "Nữ"
Ngày sinh: "29/06/2005"
Địa chỉ: Phường Hòa Bình,Tỉnh Phú Thọ
Số điện thoại: "086907747"
Email: "lannthph52869@gmail.com"
Quốc Tịch: Việt Nam
Trang Thái: Đang hoạt động</t>
  </si>
  <si>
    <t>Cập nhật thành công thông tin khách hàng
Hiển thị màn hình danh sách khách hàng</t>
  </si>
  <si>
    <t>FUNC_Admin_KhachHang_30</t>
  </si>
  <si>
    <t>Mã khách hàng: " "
Họ tên: "  "
Giới tính: " "
Ngày sinh: "  "
Địa chỉ: " "
Số điện thoại: ""
Email: "  "
Quốc Tịch: " "
Trang Thái: " "</t>
  </si>
  <si>
    <t>Cập nhật không thành công
Hiển thị thông báo validate khi cập nhật</t>
  </si>
  <si>
    <t xml:space="preserve">Cập nhật không thành công
Hiển thị thông báo không được để trống bên cạnh các ô input
</t>
  </si>
  <si>
    <t>FUNC_Admin_KhachHang_31</t>
  </si>
  <si>
    <t>Mã khách hàng: "           "
Họ tên: "          "
Giới tính: "       "
Ngày sinh: "        "
Địa chỉ: "     "
Số điện thoại: "        "
Email: "     "
Quốc Tịch: "     "
Trang Thái:"       "</t>
  </si>
  <si>
    <t>FUNC_Admin_KhachHang_32</t>
  </si>
  <si>
    <t>Mã khách hàng: "     KH1008     "
Họ tên: "    Nguyễn Thị Hà Lan    "
Giới tính: "    Nữ   "
Ngày sinh: "   29/06/2005   " 
Địa chỉ:  "   Phường Hòa Bình,Tỉnh Phú Thọ    " 
Số điện thoại: "   086907747   "
Email: "   lannthph52869@gmail.com   "
Quốc Tịch:"   Việt Nam   "
Trang Thái:"    Đang hoạt động   "</t>
  </si>
  <si>
    <t>FUNC_Admin_KhachHang_33</t>
  </si>
  <si>
    <t>Mã khách hàng: " "
Họ tên: " Nguyễn Thị Hà Lan"
Giới tính: "Nữ"
Ngày sinh: "29/06/2005"
Địa chỉ: "Phường Hòa Bình,Tỉnh Phú Thọ"
Số điện thoại: "086907747"
Email: "lannthph52869@gmail.com"
Quốc Tịch: "Việt Nam"
Trang Thái:" Đang hoạt động"</t>
  </si>
  <si>
    <t>Cập nhật không thành công
Thông báo lỗi" Mã khách hàng không được để trống"</t>
  </si>
  <si>
    <t>FUNC_Admin_KhachHang_34</t>
  </si>
  <si>
    <t>Mã khách hàng: "  KH 002    "
Họ tên: " Nguyễn Thị Hà Lan"
Giới tính: "Nữ"
Ngày sinh: "29/06/2005"
Địa chỉ: "Phường Hòa Bình,Tỉnh Phú Thọ"
Số điện thoại: "086907747"
Email: "lannthph52869@gmail.com"
Quốc Tịch: "Việt Nam"
Trang Thái:" Đang hoạt động"</t>
  </si>
  <si>
    <t>FUNC_Admin_KhachHang_35</t>
  </si>
  <si>
    <t xml:space="preserve">Cập nhật không thành công thông tin khách hàng
</t>
  </si>
  <si>
    <t>FUNC_Admin_KhachHang_36</t>
  </si>
  <si>
    <t>Mã khách hàng: "  KH 002    "
Họ tên: " Nguyễn Thị Hà Langhbbtgggggggggggggggggggggggggggttttttttttttttttttttttttttttttttttttttttttttttttttttttttthhhhhhhhhhhhhhhhhhhhhhhhhhhhhhhhhhhhjjjjjjjjjjjjjjjjjjjjjjjjjjjjjjjjjjjjjjjjkkkkkkkkkkkkkkkkkkkkkkkkkkkkkkkkkkkkkk"
Giới tính: "Nữ"
Ngày sinh: "29/06/2005"
Địa chỉ: "Phường Hòa Bình,Tỉnh Phú Thọ"
Số điện thoại: "086907747"
Email: "lannthph52869@gmail.com"
Quốc Tịch: "Việt Nam"
Trang Thái:" Đang hoạt động"</t>
  </si>
  <si>
    <t xml:space="preserve">Cập nhật không thành công
</t>
  </si>
  <si>
    <t>FUNC_Admin_KhachHang_37</t>
  </si>
  <si>
    <t>Mã khách hàng: "KH 006"
Họ tên: " Nguyễn Thị Hà Lan!@#$%"
Giới tính: "Nữ"
Ngày sinh: "29/06/2005"
Địa chỉ: "Phường Hòa Bình,Tỉnh Phú Thọ"
Số điện thoại: "086907747"
Email: "lannthph52869@gmail.com"
Quốc Tịch: "Việt Nam"
Trang Thái:"Đang hoạt động"</t>
  </si>
  <si>
    <t>FUNC_Admin_KhachHang_38</t>
  </si>
  <si>
    <t>Mã khách hàng: "KH 006"
Họ tên: "Lan"
Giới tính: "Nữ"
Ngày sinh: "29/06/2005"
Địa chỉ: "Phường Hòa Bình,Tỉnh Phú Thọ"
Số điện thoại: "086907747"
Email: "lannthph52869@gmail.com"
Quốc Tịch: "Việt Nam"
Trang Thái:"Đang hoạt động"</t>
  </si>
  <si>
    <t>FUNC_Admin_KhachHang_39</t>
  </si>
  <si>
    <t>Mã khách hàng: "KH 006"
Họ tên: "   Nguyễn Thị Hà Lan  "
Giới tính: "Nữ"
Ngày sinh: "29/06/2005"
Địa chỉ: "Phường Hòa Bình,Tỉnh Phú Thọ"
Số điện thoại: "086907747"
Email: "lannthph52869@gmail.com"
Quốc Tịch: "Việt Nam"
Trang Thái:"Đang hoạt động"</t>
  </si>
  <si>
    <t>Cập nhật thành công khách hàng với tên khách hàng đã được cắt bỏ khoảng trắng thừa ở đầu và cuối</t>
  </si>
  <si>
    <t>FUNC_Admin_KhachHang_40</t>
  </si>
  <si>
    <t>Mã khách hàng: "KH 006"
Họ tên: "Vy"
Giới tính: "Nữ"
Ngày sinh: "29/06/2005"
Địa chỉ: "Phường Hòa Bình,Tỉnh Phú Thọ"
Số điện thoại: "086907747"
Email: "lannthph52869@gmail.com"
Quốc Tịch: "Việt Nam"
Trang Thái:"Đang hoạt động"</t>
  </si>
  <si>
    <t>Cập nhật thành công
Đóng bảng cập nhật khách hàng vừa được cập nhật lại tên sẽ hiển thị trong danh sách khách hàng</t>
  </si>
  <si>
    <t>FUNC_Admin_KhachHang_41</t>
  </si>
  <si>
    <t>Mã khách hàng: "KH 006"
Họ tên: "Nguyễn Thị Hà Lan  "
Giới tính: "Nữ"
Ngày sinh: "29/06/2005"
Địa chỉ: "Phường Hòa Bình,Tỉnh Phú Thọ"
Số điện thoại: "086907747"
Email: "lannthph52869"
Quốc Tịch: "Việt Nam"
Trang Thái:"Đang hoạt động"</t>
  </si>
  <si>
    <t xml:space="preserve">Cập nhật không thành công
Hiển thị thông báo "Vui lòng nhập một địa chỉ email hợp lệ"
</t>
  </si>
  <si>
    <t>FUNC_Admin_KhachHang_42</t>
  </si>
  <si>
    <t>Mã khách hàng: "KH 006"
Họ tên: "Nguyễn Thị Hà Lan  "
Giới tính: "Nữ"
Ngày sinh: "29/06/2005"
Địa chỉ: "Phường Hòa Bình,Tỉnh Phú Thọ"
Số điện thoại: "086907747"
Email: "lannthph52869@gmail.comĐi qua những ngày mưa Em ơi đã về chưa Chỉ còn lại kỷ niệm cùng vài tỉ chuyện em của ngày xưa Anh vẫn chưa một lần được nói Cũng chẳng níu được nổi Hạnh phúc rồi sẽ tắt đi trước khi mất đi đã có được rồi Anh đi thật chậm, nhìn lại nơi ta từng đi qua Hình bóng em vẫn còn đang thấy trên từng trang giấy anh còn ghi ra Trong lòng này như là tiết cuối Sau cùng tiếc nuối chẳng ngừng suy nghĩ Gặp lại nhau chẳng biết nói chào chỉ"
Quốc Tịch: "Việt Nam"
Trang Thái:"Đang hoạt động"</t>
  </si>
  <si>
    <t>FUNC_Admin_KhachHang_43</t>
  </si>
  <si>
    <t>Mã khách hàng: "KH 006"
Họ tên: "Nguyễn Thị Hà Lan  "
Giới tính: "Nữ"
Ngày sinh: "29/06/2005"
Địa chỉ: "Phường Hòa Bình,Tỉnh Phú Thọ"
Số điện thoại: "086907747"
Email: "lannthph52869@gmail.com"
Quốc Tịch: "Việt Nam"
Trang Thái:"Đang hoạt động"</t>
  </si>
  <si>
    <t>FUNC_Admin_KhachHang_44</t>
  </si>
  <si>
    <t>Mã khách hàng: "KH 006"
Họ tên: "Nguyễn Thị Hà Lan  "
Giới tính: "Nữ"
Ngày sinh: "29/06/2005"
Địa chỉ: "Phường Hòa Bình,Tỉnh Phú Thọ"
Số điện thoại: "086!@#$%"
Email: "lannthph52869@gmail.com"
Quốc Tịch: "Việt Nam"
Trang Thái:"Đang hoạt động"</t>
  </si>
  <si>
    <t>Cập nhật không thành công 
Hiển thị thông báo "SĐT không đúng định dạng"</t>
  </si>
  <si>
    <t>FUNC_Admin_KhachHang_45</t>
  </si>
  <si>
    <t>Mã khách hàng: "KH 006"
Họ tên: "Nguyễn Thị Hà Lan  "
Giới tính: "Nữ"
Ngày sinh: "29/06/2005"
Địa chỉ: "Phường Hòa Bình,Tỉnh Phú Thọ"
Số điện thoại: "0869077474567"
Email: "lannthph52869@gmail.com"
Quốc Tịch: "Việt Nam"
Trang Thái:"Đang hoạt động"</t>
  </si>
  <si>
    <t>Cập nhật không thành công 
Hiển thị thông báo "SĐT không đúng"</t>
  </si>
  <si>
    <t>FUNC_Admin_KhachHang_46</t>
  </si>
  <si>
    <t>Mã khách hàng: "KH 006"
Họ tên: "Nguyễn Thị Hà Lan  "
Giới tính: "Nữ"
Ngày sinh: "29/06/2005"
Địa chỉ: "Phường Hòa Bình,Tỉnh Phú Thọ"
Số điện thoại: "0869"
Email: "lannthph52869@gmail.com"
Quốc Tịch: "Việt Nam"
Trang Thái:"Đang hoạt động"</t>
  </si>
  <si>
    <t>FUNC_Admin_KhachHang_47</t>
  </si>
  <si>
    <t>Mã khách hàng: "KH 006"
Họ tên: "Nguyễn Thị Hà Lan  "
Giới tính: "Nữ"
Ngày sinh: "29/06/2005"
Địa chỉ: "Phường Hòa Bình,Tỉnh Phú Thọ"
Số điện thoại: "0869@#$%ty"
Email: "lannthph52869@gmail.com"
Quốc Tịch: "Việt Nam"
Trang Thái:"Đang hoạt động"</t>
  </si>
  <si>
    <t>FUNC_Admin_KhachHang_48</t>
  </si>
  <si>
    <t>"Đăng nhập thành công với tài khoản Admin
Đã có khách hàng trong cơ sở dữ liệu"</t>
  </si>
  <si>
    <t>Mã khách hàng: "KH 006"
Họ tên: "Nguyễn Thị Hà Lan  "
Giới tính: "Nữ"
Ngày sinh: "29/06/2005"
Địa chỉ: "Phường Hòa Bình,Tỉnh Phú Thọ"
Số điện thoại: "016907747"
Email: "lannthph52869@gmail.com"
Quốc Tịch: "Việt Nam"
Trang Thái:"Đang hoạt động"</t>
  </si>
  <si>
    <t>FUNC_Admin_KhachHang_49</t>
  </si>
  <si>
    <t>Mã khách hàng: "KH 008"
Họ tên: "Nguyễn Thị Hà My  "
Giới tính: "Nữ"
Ngày sinh: "29/06/2005"
Địa chỉ: "Phường Hòa Bình,Tỉnh Phú Thọ"
Số điện thoại: "086907747"
Email: "halannguyen29062005@gmail.com"
Quốc Tịch: "Việt Nam"
Trang Thái:"Đang hoạt động"</t>
  </si>
  <si>
    <t>FUNC_Admin_KhachHang_50</t>
  </si>
  <si>
    <t>Mã khách hàng: "KH 006"
Họ tên: "Nguyễn Thị Hà Lan  "
Giới tính: "Nữ"
Ngày sinh: "10/08/2025"
Địa chỉ: "Phường Hòa Bình,Tỉnh Phú Thọ"
Số điện thoại: "086907747"
Email: "lannthph52869@gmail.com"
Quốc Tịch: "Việt Nam"
Trang Thái:"Đang hoạt động"</t>
  </si>
  <si>
    <t>Cập nhật không thành công
Hiển thị thông báo: "Ngày sinh không được lớn hơn ngày hiện tại"</t>
  </si>
  <si>
    <t>FUNC_Admin_KhachHang_51</t>
  </si>
  <si>
    <t>Mã khách hàng: "KH 006"
Họ tên: "Nguyễn Thị Hà Lan  "
Giới tính: "Nữ"
Ngày sinh: "   "
Địa chỉ: "Phường Hòa Bình,Tỉnh Phú Thọ"
Số điện thoại: "086907747"
Email: "lannthph52869@gmail.com"
Quốc Tịch: "Việt Nam"
Trang Thái:"Đang hoạt động"</t>
  </si>
  <si>
    <t>Cập nhật không thành công
Hiển thị thông báo: "Ngày sinh không được để trống"</t>
  </si>
  <si>
    <t>FUNC_Admin_KhachHang_52</t>
  </si>
  <si>
    <t>Mã khách hàng: "KH 006"
Họ tên: "Nguyễn Thị Hà Lan  "
Giới tính: "Nữ"
Ngày sinh: "29/06/2005"
Địa chỉ: "Phường Hòa Bình,Tỉnh Ninh Bình"
Số điện thoại: "086907747"
Email: "lannthph52869@gmail.com"
Quốc Tịch: "Việt Nam"
Trang Thái:"Đang hoạt động"</t>
  </si>
  <si>
    <t>Cập nhật thành công địa chỉ khách hàng
Thông báo cập nhật thành công</t>
  </si>
  <si>
    <t>Cập nhật thành công địa chỉ khách hàng
Hiển thị thông báo "Cập nhật địa chỉ thành công"</t>
  </si>
  <si>
    <t>FUNC_Admin_KhachHang_53</t>
  </si>
  <si>
    <t xml:space="preserve">Cập nhật thành công địa chỉ khách hàng
</t>
  </si>
  <si>
    <t>FUNC_Admin_KhachHang_54</t>
  </si>
  <si>
    <t>Mã khách hàng: "KH 006"
Họ tên: "Nguyễn Thị Hà Lan  "
Giới tính: "Nữ"
Ngày sinh: "29/06/2005"
Địa chỉ: "   "
Số điện thoại: "086907747"
Email: "lannthph52869@gmail.com"
Quốc Tịch: "Việt Nam"
Trang Thái:"Đang hoạt động"</t>
  </si>
  <si>
    <t>Cập nhật thành công
Hiển thị thông báo "Địa Chỉ không được để trống"</t>
  </si>
  <si>
    <t>FUNC_Admin_KhachHang_55</t>
  </si>
  <si>
    <t>Mã khách hàng: "KH 006"
Họ tên: "Nguyễn Thị Hà Lan  "
Giới tính: "Nữ"
Ngày sinh: "29/06/2005"
Địa chỉ: "Thọ"
Số điện thoại: "086907747"
Email: "lannthph52869@gmail.com"
Quốc Tịch: "Việt Nam"
Trang Thái:"Đang hoạt động"</t>
  </si>
  <si>
    <t xml:space="preserve">Cập nhật thành công
Hiển thị thông báo "Cập nhật địa chỉ thành công"
</t>
  </si>
  <si>
    <t>FUNC_Admin_KhachHang_56</t>
  </si>
  <si>
    <t>Mã khách hàng: "KH 006"
Họ tên: "Nguyễn Thị Hà Lan  "
Giới tính: "Nữ"
Ngày sinh: "29/06/2005"
Địa chỉ: "Phường Hòa Bình,Tỉnh Phú Thọ"
Số điện thoại: "086907747"
Email: "lannthph52869@gmail.com"
Quốc Tịch: "   "
Trang Thái:"Đang hoạt động"</t>
  </si>
  <si>
    <t xml:space="preserve">Cập nhật không thành công
Hiển thị thông báo " Quốc Tịch không được để trống"
</t>
  </si>
  <si>
    <t>FUNC_Admin_KhachHang_57</t>
  </si>
  <si>
    <t>Mã khách hàng: "KH 006"
Họ tên: "Nguyễn Thị Hà Lan  "
Giới tính: "Nữ"
Ngày sinh: "29/06/2005"
Địa chỉ: "Phường Hòa Bình,Tỉnh Phú Thọ"
Số điện thoại: "086907747"
Email: "lannthph52869@gmail.com"
Quốc Tịch: "Việt Nam"
Trang Thái:"   "</t>
  </si>
  <si>
    <t xml:space="preserve">Cập nhật không thành công
Hiển thị thông báo "Trạng thái  không được để trống"
</t>
  </si>
  <si>
    <t>FUNC_Admin_KhachHang_58</t>
  </si>
  <si>
    <t>Kiểm tra chức năng cập nhật trạng thái KH</t>
  </si>
  <si>
    <t>Bước 1 :  Ở phần menu Click" Khách hàng" =&gt; Click vào "Khách hàng"
Bước 2: Xác định KH cần cập nhật trạng thái từ Hoạt động =&gt; Không hoạt động
Bước 3: Click Sửa
Bước 4: Xác định trạng thái Click vào Không hoạt động 
Bước 5: Kiểm tra trạng thái KH sau khi cập nhật</t>
  </si>
  <si>
    <t>Đăng nhập thành công tài khoản Admin
Có dữ liệu khách hàng trong cơ sở dữ liệu</t>
  </si>
  <si>
    <t>Cập nhật trạng thái KH thành công từ trạng thái "Hoạt động" =&gt; "Không hoạt động"
Thông báo cập nhật trạng thái thành công</t>
  </si>
  <si>
    <t xml:space="preserve">Cập nhật trạng thái KH thành công từ trạng thái "Hoạt động" =&gt; "Không hoạt động"
</t>
  </si>
  <si>
    <t>Xóa khách hàng</t>
  </si>
  <si>
    <t>FUNC_Admin_KhachHang_59</t>
  </si>
  <si>
    <t>Kiểm tra chức năng xóa thông tin khách hàng</t>
  </si>
  <si>
    <r>
      <rPr>
        <rFont val="Times New Roman"/>
        <color theme="1"/>
        <sz val="12.0"/>
      </rPr>
      <t xml:space="preserve">Bước 1: Nhập URL </t>
    </r>
    <r>
      <rPr>
        <rFont val="Times New Roman"/>
        <color rgb="FF1155CC"/>
        <sz val="12.0"/>
        <u/>
      </rPr>
      <t>http://localhost:8080/khach-hang/update?id=KH9999</t>
    </r>
    <r>
      <rPr>
        <rFont val="Times New Roman"/>
        <color theme="1"/>
        <sz val="12.0"/>
      </rPr>
      <t xml:space="preserve"> (mã không có trong DB)
Bước 2:.Quan sát phản hồi</t>
    </r>
  </si>
  <si>
    <t>Không có dữ liệu nào bị xóa</t>
  </si>
  <si>
    <t>FUNC_Admin_KhachHang_60</t>
  </si>
  <si>
    <t>Bước 1: Đăng nhập bằng tài khoản Admin
Bước 2: Click "Người dùng"
bước 3:Trong danh sách khách hàng xác định khách hàng KH0010
Bước 4: Nhấn nút Xóa
Bước 5: Xác nhận OK trong popup</t>
  </si>
  <si>
    <t>Popup xác nhận hiển thị
Sau khi xác nhận, KH bị xóa khỏi danh sách, không còn hiển thị trong bảng</t>
  </si>
  <si>
    <t>FUNC_Admin_KhachHang_61</t>
  </si>
  <si>
    <t xml:space="preserve">Bước 1: Đăng nhập bằng tài khoản Admin
Bước 2: Click "Người dùng"
bước 3:Trong danh sách khách hàng Xác định khách hàng có trạng thái là "Đang hoạt dộng"
Bước 4: Nhấn nút Xóa
</t>
  </si>
  <si>
    <t>FUNC_Admin_KhachHang_62</t>
  </si>
  <si>
    <t xml:space="preserve">Bước 1: Đăng nhập bằng tài khoản Admin
Bước 2: Click "Người dùng"
bước 3:Trong danh sách khách hàng Xác định khách hàng có trạng thái là "Không hoạt dộng"
Bước 4: Nhấn nút Xóa
</t>
  </si>
  <si>
    <t>Xóa không thành công</t>
  </si>
  <si>
    <t>Sản phẩm</t>
  </si>
  <si>
    <t>Check GUI - Sản Phẩm</t>
  </si>
  <si>
    <t>Giao diện tổng quan</t>
  </si>
  <si>
    <t>GUI_Admin_SanPham_01</t>
  </si>
  <si>
    <t>Kiểm tra căn lề, bố cục của các trường thông tin hiển thị</t>
  </si>
  <si>
    <t>Bước 1: Mở trình duyệt truy cập vào link "" 
Bước 2 : Ở phần menu click "Sản phẩm"
Bước 3: Trong sản phẩm click "Danh sách Sản phẩm"
Bước 4: Xác định bố cục giao diện
Bước 5: Kiểm tra căn lề, bố cục của giao diện trên trang</t>
  </si>
  <si>
    <t xml:space="preserve">Các trường thông tin: 
+ Tìm kiếm sản phẩm
+ Màu sắc
+Kích thước
+Chất liệu
+Danh mục
+Khoảng giá
+ Danh sách sản phẩm: ID, Mã ,Ảnh,Tên, Số Lượng , Size, Màu sắc, Chất liệu, Danh Mục, Giá, Trạng Thái, Hành Động
căn trái </t>
  </si>
  <si>
    <t>GUI_Admin_SanPham_02</t>
  </si>
  <si>
    <t>Kiểm tra chính tả, phông chữ, màu chữ, cỡ chữ</t>
  </si>
  <si>
    <t>Bước 1: Mở trình duyệt truy cập vào link "" 
Bước 2 : Ở phần menu click "Sản Phẩm"
Bước 3: Trong  sản phẩm click "Danh sách Sản phẩm"
Bước 4: Xác định phông chữ, màu chữ, cỡ chữ của các thành phần trên giao diện
Bước 5: Kiểm tra chính tả, phông chữ, màu chữ, cỡ chữ của thành phần văn bản trên giao diện người dùng</t>
  </si>
  <si>
    <t>Font chữ: Inter
Cỡ chữ: 14px
Màu chữ: #333333</t>
  </si>
  <si>
    <t>Phần tử văn bản trên giao diện người dùng đúng chính tả, có:
"font chữ: Inter
cỡ chữ: 14px
màu chữ: #333333"</t>
  </si>
  <si>
    <t>Phần tử văn bản trên giao diện người dùng phải đúng chính tả, có màu chữ, cỡ chữ, phông chữ được chỉ định</t>
  </si>
  <si>
    <t>GUI_Admin_SanPham_03</t>
  </si>
  <si>
    <t xml:space="preserve">Kiểm tra tooltip trong grib </t>
  </si>
  <si>
    <t>Bước 1: Mở trình duyệt truy cập vào link "" 
Bước 2 : Ở phần menu click "Sản Phẩm"
Bước 3: Trong sản phẩm click "Danh sách Sản phẩm"
Bước 4: Xác định các vị trí của các icon có trên trang
Bước 5: Di chuột ( không click ) vào các icon có trên trang</t>
  </si>
  <si>
    <t>Khi di chuột vào icon có trong trang phải hiển thị được các từ gợi ý</t>
  </si>
  <si>
    <t>Button icon không hiển thị tooltip</t>
  </si>
  <si>
    <t>GUI_Admin_SanPham_04</t>
  </si>
  <si>
    <t>Kiểm tra nội dung được hiển thị trong bảng danh sách sản phẩm</t>
  </si>
  <si>
    <t xml:space="preserve">Bước 1: Mở trình duyệt truy cập vào link "" 
Bước 2 : Ở phần menu click "Sản Phẩm"
Bước 3: Trong sản phẩm click "Danh sách Sản phẩm"
Bước 4: Xác định nội dung của table danh sách sản phẩm
Bước 5: Kiểm tra nội dung các cột có trong bảng danh sách </t>
  </si>
  <si>
    <t>Bảng danh sách sản phẩm phải hiển thị đầy đủ các cột được chỉ định
+ STT
+ Tên sản phẩm
+ Ngày thêm
+ Số lượng
+ Trạng thái
+ Thao tác</t>
  </si>
  <si>
    <t>GUI_Admin_SanPham_05</t>
  </si>
  <si>
    <t>Kiểm tra hoạt động của input</t>
  </si>
  <si>
    <t>Bước 1: Mở trình duyệt truy cập vào link "" 
Bước 2 : Ở phần menu click "Sản Phẩm"
Bước 3: Trong sản phẩm click "Danh sách Sản phẩm"
Bước 4: Kiểm tra focus của chuột tại thanh tìm kiếm trên trang</t>
  </si>
  <si>
    <t>Hiển thị focus của chuột tại các thanh input</t>
  </si>
  <si>
    <t>GUI_Admin_SanPham_06</t>
  </si>
  <si>
    <t>Kiểm tra hoạt động nhập liệu của input</t>
  </si>
  <si>
    <t xml:space="preserve">Bước 1: Mở trình duyệt truy cập vào link "" 
Bước 2 : Ở phần menu click "Sản Phẩm"
Bước 3: Trong  sản phẩm click "Danh sách Sản phẩm"
Bước 4: Nhập nội dung vào các ô imput </t>
  </si>
  <si>
    <t>Text: "Puma Oxfor 123"</t>
  </si>
  <si>
    <t>Người dùng có thể nhập bất kì kí tự vào ô input, ô input cập nhật &amp; hiển thị chính xác nội dung đã nhập</t>
  </si>
  <si>
    <t>GUI_Admin_SanPham_07</t>
  </si>
  <si>
    <t xml:space="preserve">Kiểm tra thứ tự di chuyển trỏ trên màn hình </t>
  </si>
  <si>
    <t xml:space="preserve">Bước 1: Mở trình duyệt truy cập vào link "" 
Bước 2 : Ở phần menu click "Sản Phẩm"
Bước 3: Trong  sản phẩm click "Danh sách Sản phẩm"
Bước 4: Nhấn Tab liên tục </t>
  </si>
  <si>
    <t>Con trỏ di chuyển lần lượt từ trái sang phải, từ trên xuống dưới</t>
  </si>
  <si>
    <t>GUI_Admin_SanPham_08</t>
  </si>
  <si>
    <t>Bước 1: Mở trình duyệt truy cập vào link "" 
Bước 2 : Ở phần menu click "Sản Phẩm"
Bước 3: Trong sản phẩm click "Danh sách Sản phẩm"
Bước 4: Nhấn Shift + Tab liên tục</t>
  </si>
  <si>
    <t>Con trỏ di chuyển lần lượt theo thứu tự: Từ phải sang trái, từ dưới lên trên</t>
  </si>
  <si>
    <t>GUI_Admin_SanPham_09</t>
  </si>
  <si>
    <t>Kiểm tra phóng to, thu nhỏ màn hình</t>
  </si>
  <si>
    <t>Bước 1: Mở trình duyệt truy cập vào link "" 
Bước 2 : Ở phần menu click "Sản Phẩm"
Bước 3: Trong sản phẩm click "Danh sách Sản phẩm"
Bước 4: Dùng chuột kéo màn hình thu nhỏ, phóng to tại các kích cỡ khác nhau</t>
  </si>
  <si>
    <t xml:space="preserve">Các lable, grib responsive thay đổi kích cỡ, bố cục hợp lý với kích cỡ màn hình phù hợp </t>
  </si>
  <si>
    <t>GUI_Admin_SanPham_10</t>
  </si>
  <si>
    <t>Kiểm tra màu sắc, kích thước button</t>
  </si>
  <si>
    <t>Bước 1: Mở trình duyệt truy cập vào link "" 
Bước 2 : Ở phần menu click "Sản Phẩm"
Bước 3: Trong danh sách quản lý sản phẩm click "Danh sách Sản phẩm"
Bước 4: Xác định màu sắc, kích thước các button và icon button
Bước 5: Kiểm tra màu sắc, kích thước button " Thêm mới ", "Lưu thay đổi", "Xem chi tiết", "Đóng", "Xóa"</t>
  </si>
  <si>
    <t>Màu chữ: #1976d2
Kích thước: 1px
Kiểu chữ: Inter 
Màu button: #d9d9d9</t>
  </si>
  <si>
    <t>Màu sắc, kích thước các button trên trang hiển thị theo đúng yêu cầu</t>
  </si>
  <si>
    <t>GUI_Admin_SanPham_11</t>
  </si>
  <si>
    <t>Kiểm tra hover button</t>
  </si>
  <si>
    <t>Bước 1: Mở trình duyệt truy cập vào link "" 
Bước 2 : Ở phần menu click "Sản Phẩm"
Bước 3: Trong sản phẩm click "Danh sách Sản phẩm"
Bước 4: Xác định các button và icon button
Bước 5: Kiểm tra hover button " Thêm mới ", "Lưu thay đổi", "Xem chi tiết", "Đóng", "Xóa"</t>
  </si>
  <si>
    <t>Button khi di chuột vào thay đổi</t>
  </si>
  <si>
    <t>GUI_Admin_SanPham_12</t>
  </si>
  <si>
    <t>Kiểm tra click button</t>
  </si>
  <si>
    <t>Bước 1: Mở trình duyệt truy cập vào link "" 
Bước 2 : Ở phần menu click "Sản Phẩm"
Bước 3: Trong sản phẩm click "Danh sách Sản phẩm"
Bước 4: Xác định các button và icon button
Bước 5: Kiểm tra click button " Thêm mới ", "Lưu thay đổi", "Xem chi tiết", "Đóng", "Xóa"</t>
  </si>
  <si>
    <t xml:space="preserve">Chuyển sang màn tương ứng của button đó, thực hiện thao tác tương ứng với button đó </t>
  </si>
  <si>
    <t>GUI_Admin_SanPham_13</t>
  </si>
  <si>
    <t>Kiểm tra bố cục phân trang</t>
  </si>
  <si>
    <t>Bước 1: Mở trình duyệt truy cập vào link "" 
Bước 2 : Ở phần menu click "Sản Phẩm"
Bước 3: Trong sản phẩm click "Danh sách Sản phẩm"
Bước 4: Xác định bố cục và các thành phần phân trang
Bước 5: Kiểm tra bố cục phân trang trên trang giao diện danh sách sản phẩm</t>
  </si>
  <si>
    <t>Phân trang được hiển thị theo bố cục 
Số hàng mỗi trang: drop list (số) STT bản ghi hiện ở mỗi trang Link trước, Link sau</t>
  </si>
  <si>
    <t>GUI_Admin_SanPham_15</t>
  </si>
  <si>
    <t>Kiểm tra cách đánh số bản ghi ở grid "Danh sách sản phẩm"</t>
  </si>
  <si>
    <t>Bước 1: Mở trình duyệt truy cập vào link "" 
Bước 2 : Ở phần menu click "Sản Phẩm"
Bước 3: Trong danh sách quản lý sản phẩm click "Danh sách Sản phẩm"
Bước 4: Xác định bố cục và các thành phần phân trang
Bước 5: Trong grid hiển thị dữ liệu, kiểm tra cách chọn số bản ghi</t>
  </si>
  <si>
    <t>Chọn số thứ tự tăng dần và liên tục: Số bản ghi đầu tiên của trang sau là tiếp theo của trang trước</t>
  </si>
  <si>
    <t>GUI_Admin_SanPham_16</t>
  </si>
  <si>
    <t>Kiểm tra click các button radio</t>
  </si>
  <si>
    <t>Bước 1: Mở trình duyệt truy cập vào link "" 
Bước 2 : Ở phần menu click "Sản Phẩm"
Bước 3: Trong sản phẩm click "Danh sách Sản phẩm"
Bước 4: Xác định các button radio trên giao diện
Bước 5: Trên giao diện chung của sản phẩm, kiểm tra các button radio lọc theo kích thước bao gồm: Tất cả, XS, S, M, L, XL, 2XL</t>
  </si>
  <si>
    <t>Radio được sắp xếp theo bố cục giao diện
Khi click các button radio hoạt động bình thường</t>
  </si>
  <si>
    <t xml:space="preserve"> Thêm sản phẩm</t>
  </si>
  <si>
    <t>GUI_Admin_SanPham_17</t>
  </si>
  <si>
    <t xml:space="preserve">Kiểm tra chính tả, phông chữ, cỡ chữ, màu chữ </t>
  </si>
  <si>
    <t xml:space="preserve">Bước 1: Mở trình duyệt truy cập vào link "" 
Bước 2 : Ở phần menu click "Sản Phẩm"
Bước 3: Trong sản phẩm click "Danh sách Sản phẩm"
Bước 4: Trong giao diện tổng quan của sản phẩm, click "Thêm mới"
Bước 5: Xác định phông chữ, màu chữ, cỡ chữ của các thành phần trên giao diện
Bước 6: Kiểm tra chính tả, phông chữ, cỡ chữ, màu chữ tại giao diện thêm sản phẩm </t>
  </si>
  <si>
    <t>GUI_Admin_SanPham_18</t>
  </si>
  <si>
    <t>Kiểm tra bố cục, căn lề các trường thông tin hiển thị</t>
  </si>
  <si>
    <t>Bước 1: Mở trình duyệt truy cập vào link "" 
Bước 2 : Ở phần menu click "Quản Lý Sản Phẩm"
Bước 3: Trong sản phẩm click "Danh sách Sản phẩm"
Bước 4: Trong giao diện tổng quan của sản phẩm, click "Thêm mới"
Bước 5: Xác định các trường thông tin có trên giao diện
Bước 6: Kiểm tra các thành phần bố cục, căn lề, văn bản cúa các trường thông tin hiển thị tại giao diện thêm sản phẩm</t>
  </si>
  <si>
    <t>Các trường thông tin sản phẩm: "Mã sản phẩm","Tên sản phẩm", "Danh mục", "Ngày", "Ảnh","Số lượng","Giá","Trạng thái","Chất liệu", "Màu sắc", "Kích cỡ", "Chất liệu","Cổ áo","Đường may","Họa Tiết,"Khuy áo","Kiểu dáng","Phong cách","Tay áo","Mô tả sản phẩm", căn trái</t>
  </si>
  <si>
    <t>GUI_Admin_SanPham_19</t>
  </si>
  <si>
    <t>Bước 1: Mở trình duyệt truy cập vào link "" 
Bước 2 : Ở phần menu click "Sản Phẩm"
Bước 3: Trong sản phẩm click "Danh sách Sản phẩm"
Bước 4: Trong giao diện tổng quan của sản phẩm, click "Thêm mới"
Bước 5: Xác định các input có trên giao diện
Bước 6: Kiểm tra focus của chuột khi click vào các input tại giao diện thêm sản phẩm</t>
  </si>
  <si>
    <t>GUI_Admin_SanPham_20</t>
  </si>
  <si>
    <t>GUI_Admin_SanPham_21</t>
  </si>
  <si>
    <t>Bước 1: Mở trình duyệt truy cập vào link "" 
Bước 2 : Ở phần menu click "Sản Phẩm"
Bước 3: Trong sản phẩm click "Danh sách Sản phẩm"
Bước 4: Trong giao diện tổng quan của sản phẩm, click "Thêm mới"
Bước 5: Xác định thứ tự di chuyển trỏ trên màn hình khi nhấn phím Tab tại giao diện thêm sản phẩm</t>
  </si>
  <si>
    <t>GUI_Admin_SanPham_22</t>
  </si>
  <si>
    <t>Bước 1: Mở trình duyệt truy cập vào link "" 
Bước 2 : Ở phần menu click "Quản Lý Sản Phẩm"
Bước 3: Trong danh sách quản lý sản phẩm click "Sản phẩm"
Bước 4: Trong giao diện tổng quan của sản phẩm, click "Thêm mới"
Bước 5: Xác định thứ tự di chuyển trỏ trên màn hình khi nhấn phím Shift + Tab tại giao diện thêm sản phẩm</t>
  </si>
  <si>
    <t>GUI_Admin_SanPham_23</t>
  </si>
  <si>
    <t>Bước 1: Mở trình duyệt truy cập vào link "" 
Bước 2 : Ở phần menu click "Quản Lý Sản Phẩm"
Bước 3: Trong danh sách quản lý sản phẩm click "Sản phẩm"
Bước 4: Trong giao diện tổng quan của sản phẩm, click "Thêm mới"
Bước 5: Kiểm tra phóng to, thu nhỏ màn hình ở các kích cỡ khác nhau tại giao diện thêm sản phẩm</t>
  </si>
  <si>
    <t>Phóng to, thu nhỏ màn hình ở các kích cỡ khác nhau</t>
  </si>
  <si>
    <t>GUI_Admin_SanPham_24</t>
  </si>
  <si>
    <t>Kiểm tra hiển thị đánh dấu bắt buộc nhập</t>
  </si>
  <si>
    <r>
      <rPr>
        <rFont val="Times New Roman"/>
        <color theme="1"/>
        <sz val="12.0"/>
      </rPr>
      <t xml:space="preserve">Kiểm tra hiển thị các từ gợi ý bắt buộc nhập cho các input thông tin sản phẩm:" </t>
    </r>
    <r>
      <rPr>
        <rFont val="Times New Roman"/>
        <color rgb="FFFF0000"/>
        <sz val="12.0"/>
      </rPr>
      <t>Mã sản phẩm không được để trống, Tên sản phẩm không được để trống, 
Số lượng không được để trống,...</t>
    </r>
    <r>
      <rPr>
        <rFont val="Times New Roman"/>
        <color theme="1"/>
        <sz val="12.0"/>
      </rPr>
      <t xml:space="preserve"> "</t>
    </r>
  </si>
  <si>
    <t>Bước 1: Mở trình duyệt truy cập vào link "" 
Bước 2 : Ở phần menu click "Sản Phẩm"
Bước 3: Trong sản phẩm click "Danh sách Sản phẩm"
Bước 4: Trong giao diện tổng quan của sản phẩm, click "Thêm mới"
Bước 5: Xác định các input bắt buộc nhập có trên giao diện
Bước 6: Kiểm tra hiển thị các từ gợi ý bắt buộc nhập cho các input thông tin sản phẩm tại giao diện thêm sản phẩm</t>
  </si>
  <si>
    <r>
      <rPr>
        <rFont val="Times New Roman"/>
        <color theme="1"/>
        <sz val="12.0"/>
      </rPr>
      <t xml:space="preserve">Tại các input bắt buộc phải nhập trước khi cllick butotn "Thêm sản phẩm" :"Mã sản phẩm","Tên sản phẩm", "Danh mục", "Ngày", "Ảnh","Số lượng","Giá","Trạng thái","Chất liệu", "Màu sắc", "Kích cỡ", "Chất liệu","Cổ áo","Đường may","Họa Tiết,"Khuy áo","Kiểu dáng","Phong cách","Tay áo","Mô tả sản phẩm" phải được hiển thị bằng các từ gợi ý như:" </t>
    </r>
    <r>
      <rPr>
        <rFont val="Times New Roman"/>
        <color rgb="FFFF0000"/>
        <sz val="12.0"/>
      </rPr>
      <t>Mã sản phẩm không được để trống, Tên sản phẩm không được để trống, 
Số lượng không được để trống,...</t>
    </r>
    <r>
      <rPr>
        <rFont val="Times New Roman"/>
        <color theme="1"/>
        <sz val="12.0"/>
      </rPr>
      <t xml:space="preserve"> "</t>
    </r>
  </si>
  <si>
    <r>
      <rPr>
        <rFont val="Times New Roman"/>
        <color theme="1"/>
        <sz val="12.0"/>
      </rPr>
      <t xml:space="preserve">Tại các input bắt buộc phải nhập trước khi cllick butotn "Thêm sản phẩm" :"Mã sản phẩm","Tên sản phẩm", "Danh mục", "Ngày", "Ảnh","Số lượng","Giá","Trạng thái","Chất liệu", "Màu sắc", "Kích cỡ", "Chất liệu","Cổ áo","Đường may","Họa Tiết,"Khuy áo","Kiểu dáng","Phong cách","Tay áo","Mô tả sản phẩm" phải được hiển thị bằng các từ gợi ý như:" </t>
    </r>
    <r>
      <rPr>
        <rFont val="Times New Roman"/>
        <color rgb="FFFF0000"/>
        <sz val="12.0"/>
      </rPr>
      <t>Mã sản phẩm không được để trống, Tên sản phẩm không được để trống,..</t>
    </r>
    <r>
      <rPr>
        <rFont val="Times New Roman"/>
        <color theme="1"/>
        <sz val="12.0"/>
      </rPr>
      <t>"</t>
    </r>
  </si>
  <si>
    <t>GUI_Admin_SanPham_25</t>
  </si>
  <si>
    <t>Kiểm tra nội dung được hiển thị trong các bảng danh sách sản phẩm cùng loại</t>
  </si>
  <si>
    <t>Bước 1: Mở trình duyệt truy cập vào link "" 
Bước 2 : Ở phần menu click "Sản Phẩm"
Bước 3: Trong sản phẩm click "Danh sách Sản phẩm"
Bước 4: Trong giao diện tổng quan của sản phẩm, click "Thêm mới"
Bước 5: Xác định các bảng chứa thông tin sản phẩm cùng loại
Bước 6: Kiểm tra các danh sách sản phẩm cùng loại trong trang có đầy đủ các trường được phép hiển thị hay không</t>
  </si>
  <si>
    <t xml:space="preserve">Bảng danh sách sản phẩm cùng loại phải hiển thị đầy đủ các cột được chỉ định
Các trường thông tin: 
+ Tìm kiếm sản phẩm
+ Màu sắc
+Kích thước
+Chất liệu
+Danh mục
+Khoảng giá
+ Danh sách sản phẩm: ID, Mã ,Ảnh,Tên, Số Lượng , Size, Màu sắc, Chất liệu, Danh Mục, Giá, Trạng Thái, Hành Động
căn trái </t>
  </si>
  <si>
    <t>Số lượng không được để trống,... "</t>
  </si>
  <si>
    <t>GUI_Admin_SanPham_26</t>
  </si>
  <si>
    <t>Kiểm tra hoạt động của các ô select</t>
  </si>
  <si>
    <t>Bước 1 : Ở phần menu click "Sản Phẩm" 
Bước 2: Trong  sản phẩm click "Danh sách Sản phẩm" 
Bước 3: Trong giao diện tổng quan của sản phẩm, click "Thêm mới"
Bước 4: Select &amp; kiểm tra hoạt động của các ô select</t>
  </si>
  <si>
    <t>ô select hoạt động &amp; hiển thị chính xác giá trị được chọn</t>
  </si>
  <si>
    <t xml:space="preserve"> Xem chi tiết sản phẩm</t>
  </si>
  <si>
    <t xml:space="preserve">Bước 1: Mở trình duyệt truy cập vào link "" 
Bước 2 : Ở phần menu click "Sản Phẩm"
Bước 3: Trong sản phẩm click "Danh sách Sản phẩm"
Bước 4: Trong giao diện tổng quan của sản phẩm, click button icon"Xem chi tiết"
Bước 5: Xác định phông chữ, màu chữ, cỡ chữ của các thành phần trên giao diện
Bước 6: Kiểm tra chính tả, phông chữ, cỡ chữ, màu chữ tại giao diện thêm xem chi tiết sản phẩm </t>
  </si>
  <si>
    <t>GUI_Admin_SanPham_27</t>
  </si>
  <si>
    <t>Bước 1: Mở trình duyệt truy cập vào link "" 
Bước 2 : Ở phần menu click "Sản Phẩm"
Bước 3: Trong sản phẩm click "Danh sách Sản phẩm"
Bước 4: Trong giao diện tổng quan của sản phẩm, click button icon"Xem chi tiết"
Bước 5: Xác định các trường thông tin có trên giao diện
Bước 6: Kiểm tra các thành phần bố cục, căn lề, văn bản cúa các trường thông tin hiển thị tại giao diện xem chi tiết  sản phẩm</t>
  </si>
  <si>
    <t>Tại danh sách chi tiết sản phẩm hiển thị:
Các kiểu dữ liệu :
+ Mã sản phẩm
+ Tên sản phẩm
+ Cổ áo
+ Khuy áo
+ Kiểu dáng
+ Đường may
+ Họa tiết
+ Phong cách
+ Chất liệu
+ Màu sắc
+ Kích thước
+ Tay áo
+ Mô tả
căn giữa</t>
  </si>
  <si>
    <t>GUI_Admin_SanPham_28</t>
  </si>
  <si>
    <t>Bước 1: Mở trình duyệt truy cập vào link "" 
Bước 2 : Ở phần menu click "Sản Phẩm"
Bước 3: Trong sản phẩm click "Danh sách Sản phẩm"
Bước 4: Trong giao diện tổng quan của sản phẩm, click button icon"Xem chi tiết"
Bước 5: Xác định input tìm kiếm trên giao diện
Bước 6: Kiểm tra focus của chuột khi click vào ô input tìm kiếm</t>
  </si>
  <si>
    <t>GUI_Admin_SanPham_30</t>
  </si>
  <si>
    <t>Bước 1: Mở trình duyệt truy cập vào link "" 
Bước 2 : Ở phần menu click "Sản Phẩm"
Bước 3: Trong sản phẩm click "Danh sách Sản phẩm"
Bước 4: Trong giao diện tổng quan của sản phẩm, click button icon"Xem chi tiết"
Bước 5: Xác định thứ tự di chuyển trỏ trên màn hình khi nhấn phím Tab tại giao diện xem chi tiết sản phẩm</t>
  </si>
  <si>
    <t>GUI_Admin_SanPham_31</t>
  </si>
  <si>
    <t>Bước 1: Mở trình duyệt truy cập vào link "" 
Bước 2 : Ở phần menu click "Sản Phẩm"
Bước 3: Trong danh sách quản lý sản phẩm click "Danh sách Sản phẩm"
Bước 4: Trong giao diện tổng quan của sản phẩm, click button icon"Xem chi tiết"
Bước 5: Xác định thứ tự di chuyển trỏ trên màn hình khi nhấn phím Shift + Tab tại giao diện xem chi tiết sản phẩm</t>
  </si>
  <si>
    <t>GUI_Admin_SanPham_32</t>
  </si>
  <si>
    <t>Bước 1: Mở trình duyệt truy cập vào link "" 
Bước 2 : Ở phần menu click "Sản Phẩm"
Bước 3: Trong sản phẩm click "Danh sách Sản phẩm"
Bước 4: Trong giao diện tổng quan của sản phẩm, click button icon"Xem chi tiết"
Bước 5: Kiểm tra giao diện khi phóng to, thu nhỏ màn hình ở các kích cỡ khác nhau</t>
  </si>
  <si>
    <t>GUI_Admin_SanPham_33</t>
  </si>
  <si>
    <t>Kiểm tra hình ảnh sản phẩm hiển thị</t>
  </si>
  <si>
    <t>Bước 1: Vào trang Sản phẩm → Chọn Danh sách sản phẩm.
Bước 2: Click vào button icon "Xem chi tiết".
Bước 3: Kiểm tra phần hiển thị ảnh sản phẩm.</t>
  </si>
  <si>
    <t>Hình ảnh sản phẩm hiển thị đúng, không bị vỡ hoặc mất ảnh</t>
  </si>
  <si>
    <t>GUI_Admin_SanPham_34</t>
  </si>
  <si>
    <t>Kiểm tra hiển thị giá sản phẩm</t>
  </si>
  <si>
    <t>Bước 1: Vào danh sách sản phẩm.
Bước 2: Click "Xem chi tiết" sản phẩm.
Bước 3: Quan sát trường giá.</t>
  </si>
  <si>
    <t>giá :" 100000".</t>
  </si>
  <si>
    <t>Hiển thị "100.000 VNĐ".</t>
  </si>
  <si>
    <t>GUI_Admin_SanPham_35</t>
  </si>
  <si>
    <t>Kiểm tra mô tả dài</t>
  </si>
  <si>
    <t>Bước 1: Vào danh sách sản phẩm.
Bước 2: Chọn sản phẩm có mô tả dài.
Bước 3: Xem chi tiết mô tả.</t>
  </si>
  <si>
    <t>Mô tả: "Chất liệu cotton pha mềm mịn, co giãn tốt. Hình in sắc nét, không bong tróc sau nhiều lần giặt. Phù hợp cho các bạn học sinh, sinh viên yêu thích sự năng động và dễ thương."</t>
  </si>
  <si>
    <t>Nội dung mô tả hiển thị đầy đủ, không bị cắt chữ.</t>
  </si>
  <si>
    <t>GUI_Admin_SanPham_36</t>
  </si>
  <si>
    <t>Kiểm tra cuộn màn hình chi tiết sản phẩm</t>
  </si>
  <si>
    <t>Bước 1: Vào danh sách sản phẩm.
Bước 2: Xem chi tiết sản phẩm có nhiều thông tin.
Bước 3: Cuộn xuống cuối trang.</t>
  </si>
  <si>
    <t>Có thể cuộn xuống mượt, không bị che khuất dữ liệu.</t>
  </si>
  <si>
    <t>GUI_Admin_SanPham_37</t>
  </si>
  <si>
    <t>Kiểm tra hiển thị thuộc tính sản phẩm</t>
  </si>
  <si>
    <t>Bước 1: Vào danh sách sản phẩm.
Bước 2: Xem chi tiết sản phẩm bất kỳ.
Bước 3: Đối chiếu dữ liệu DB với thông tin hiển thị.</t>
  </si>
  <si>
    <t>Tất cả trường hiển thị đúng dữ liệu DB.</t>
  </si>
  <si>
    <t>GUI_Admin_SanPham_38</t>
  </si>
  <si>
    <t>Kiểm tra nút đóng chi tiết</t>
  </si>
  <si>
    <t>Bước 1: Xem chi tiết sản phẩm bất kỳ.
Bước 2: Click nút "Đóng"/"X".</t>
  </si>
  <si>
    <t>Giao diện chi tiết đóng, quay về danh sách sản phẩm.</t>
  </si>
  <si>
    <t>GUI_Admin_SanPham_39</t>
  </si>
  <si>
    <t xml:space="preserve">Kiểm tra responsive giao diện trên mobile
</t>
  </si>
  <si>
    <t>Bước 1: Mở hệ thống bằng điện thoại / giả lập.
Bước 2: Xem chi tiết sản phẩm.</t>
  </si>
  <si>
    <t>Giao diện hiển thị đầy đủ, responsive, không bị vỡ layout.</t>
  </si>
  <si>
    <t>GUI_Admin_SanPham_40</t>
  </si>
  <si>
    <t>Kiểm tra tốc độ tải chi tiết sản phẩm</t>
  </si>
  <si>
    <t>Bước 1: Vào danh sách sản phẩm.
Bước 2: Click "Xem chi tiết".</t>
  </si>
  <si>
    <t>Thời gian tải &lt; 3 giây.</t>
  </si>
  <si>
    <t>Check Function - Thêm Sản Phẩm</t>
  </si>
  <si>
    <t>FUNC_Admin_SanPham_01</t>
  </si>
  <si>
    <t>Kiểm tra chức năng thêm sản phẩm</t>
  </si>
  <si>
    <t>Bước 1 : Ở phần menu click "Sản Phẩm"
Bước 2: Click btn "Thêm mới"
Bước 3: Nhập thông tin sản phẩm
Bước 4: Chọn ảnh theo nàu sắc &amp; tải ảnh lên
Bước 5: Click btn "Thêm sản phẩm", Xác nhận thêm sản phẩm mới
Bước 6: Kiểm tra sản phẩm vừa thêm</t>
  </si>
  <si>
    <t>Đăng nhập thành công với tài khoản của Admin
Có dữ liệu của các thuộc tính sản phẩm trong cơ sở dữ liệu</t>
  </si>
  <si>
    <r>
      <rPr>
        <rFont val="Times New Roman"/>
        <color theme="1"/>
        <sz val="12.0"/>
      </rPr>
      <t>Mã sản phẩm: "SP00100"
Tên sản phẩm: "Áo phông T-Love"
Danh mục: "Áo phông Zara "
Ngày: "08/08/2025"
Ảnh: "</t>
    </r>
    <r>
      <rPr>
        <rFont val="Times New Roman"/>
        <color rgb="FF1155CC"/>
        <sz val="12.0"/>
        <u/>
      </rPr>
      <t>https://tse1.mm.bing.net/th/id/OIP.xkyTp37AjOJc_St3M-bHGwHaHa?pid=Api&amp;P=0&amp;h=220</t>
    </r>
    <r>
      <rPr>
        <rFont val="Times New Roman"/>
        <color theme="1"/>
        <sz val="12.0"/>
      </rPr>
      <t>"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t>
    </r>
  </si>
  <si>
    <t>Thêm thành công sản phẩm
Thông báo thêm thành công
Sản phẩm được hiện thị lên table danh sách sản phẩm</t>
  </si>
  <si>
    <t>FUNC_Admin_SanPham_02</t>
  </si>
  <si>
    <t>Bước 1 : Ở phần menu click "Sản Phẩm"
Bước 2: Click btn "Thêm mới"
Bước 3: Click btn "Thêm sản phẩm", Xác nhận thêm sản phẩm mới
Bước 4: Kiểm tra sản phẩm vừa thêm</t>
  </si>
  <si>
    <t xml:space="preserve">Đăng nhập thành công với tài khoản của Admin
</t>
  </si>
  <si>
    <t>Mã sản phẩm: "   "
Tên sản phẩm: "  "
Danh mục: "  "
Ngày: "  "
Ảnh: "  "
Số lượng: "  "
Giá: "  "
Trạng thái: "  "
Chất liệu: "  "
Màu sắc: "  "
 Kích cỡ: "  " 
Cổ áo: "  "
Đường may: "  "
Họa Tiết: "  "
Khuy áo: "  "
Kiểu dáng: "  "
Phong cách: "  "
Tay áo: "  "
Mô tả sản phẩm: "  "</t>
  </si>
  <si>
    <t>Thêm sản phẩm thất bại
Hiển thị thông báo gợi ý nhập thông tin ở từng ô trước khi xác nhập thêm mới sản phẩm</t>
  </si>
  <si>
    <t>FUNC_Admin_SanPham_03</t>
  </si>
  <si>
    <t>Bước 1 : Ở phần menu click "Sản Phẩm"
Bước 2: Click btn "Thêm mới"
Bước 3: Nhập thông tin sản phẩm
Bước 4: Click btn "Thêm sản phẩm", Xác nhận Thêm sản phẩm mới thành công
Bước 5: Xác minh lưu thay đổi thành công hay thất bại</t>
  </si>
  <si>
    <r>
      <rPr>
        <rFont val="Times New Roman"/>
        <color theme="1"/>
        <sz val="12.0"/>
      </rPr>
      <t>Mã sản phẩm: "SP00100"
Tên sản phẩm: "  "
Danh mục: "Áo phông Zara "
Ngày: "08/08/2025"
Ảnh: "</t>
    </r>
    <r>
      <rPr>
        <rFont val="Times New Roman"/>
        <color rgb="FF1155CC"/>
        <sz val="12.0"/>
        <u/>
      </rPr>
      <t>https://tse1.mm.bing.net/th/id/OIP.xkyTp37AjOJc_St3M-bHGwHaHa?pid=Api&amp;P=0&amp;h=220</t>
    </r>
    <r>
      <rPr>
        <rFont val="Times New Roman"/>
        <color theme="1"/>
        <sz val="12.0"/>
      </rPr>
      <t>"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t>
    </r>
  </si>
  <si>
    <r>
      <rPr>
        <rFont val="Times New Roman"/>
        <color theme="1"/>
        <sz val="12.0"/>
      </rPr>
      <t>Lưu thay đổi không thành công
Ô Tên sản phẩm hiển thị chữ màu đỏ "</t>
    </r>
    <r>
      <rPr>
        <rFont val="Times New Roman"/>
        <color rgb="FFFF0000"/>
        <sz val="12.0"/>
      </rPr>
      <t>Vui lòng nhập tên sản phẩm</t>
    </r>
    <r>
      <rPr>
        <rFont val="Times New Roman"/>
        <color theme="1"/>
        <sz val="12.0"/>
      </rPr>
      <t xml:space="preserve"> "</t>
    </r>
  </si>
  <si>
    <r>
      <rPr>
        <rFont val="Times New Roman"/>
        <color theme="1"/>
        <sz val="12.0"/>
      </rPr>
      <t>Lưu thay đổi không thành công
Ô Tên sản phẩm hiển thị chữ màu đỏ "</t>
    </r>
    <r>
      <rPr>
        <rFont val="Times New Roman"/>
        <color rgb="FFFF0000"/>
        <sz val="12.0"/>
      </rPr>
      <t>Vui lòng nhập tên sản phẩm</t>
    </r>
    <r>
      <rPr>
        <rFont val="Times New Roman"/>
        <color theme="1"/>
        <sz val="12.0"/>
      </rPr>
      <t xml:space="preserve"> "</t>
    </r>
  </si>
  <si>
    <t>FUNC_Admin_SanPham_04</t>
  </si>
  <si>
    <r>
      <rPr>
        <rFont val="Times New Roman"/>
        <color theme="1"/>
        <sz val="12.0"/>
      </rPr>
      <t>Mã sản phẩm: "SP00100"
Tên sản phẩm: "Trong cuộc sống hằng ngày, mỗi thử thách chính là một cơ hội để chúng ta học hỏi, trưởng thành và tiến xa hơn trên con đường chinh phục ước mơ."
Danh mục: "Áo phông Zara "
Ngày: "08/08/2025"
Ảnh: "</t>
    </r>
    <r>
      <rPr>
        <rFont val="Times New Roman"/>
        <color rgb="FF1155CC"/>
        <sz val="12.0"/>
        <u/>
      </rPr>
      <t>https://tse1.mm.bing.net/th/id/OIP.xkyTp37AjOJc_St3M-bHGwHaHa?pid=Api&amp;P=0&amp;h=220</t>
    </r>
    <r>
      <rPr>
        <rFont val="Times New Roman"/>
        <color theme="1"/>
        <sz val="12.0"/>
      </rPr>
      <t>"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t>
    </r>
  </si>
  <si>
    <t>Lưu thay đổi không thành công
Table danh sách sản phẩm cùng loại không có dữ liệu hiển thị
Hiển thị thông báo tên sản phẩm không được vượt quá 100 ký tự</t>
  </si>
  <si>
    <t>FUNC_Admin_SanPham_05</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</si>
  <si>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</si>
  <si>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tên sản phẩm không được là ký tự đặc biệt</t>
  </si>
  <si>
    <t>FUNC_Admin_SanPham_06</t>
  </si>
  <si>
    <t xml:space="preserve">Mã sản phẩm: "SP00100"
Tên sản phẩm: "  Áo phông T-Love   "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</si>
  <si>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 xml:space="preserve">Lưu thay đổi thành công
Table danh sách sản phẩm cùng loại hiển thị những sản phẩm theo thuộc tính đã chọn với tên sản phẩm được cắt bỏ khoảng trắng thừa </t>
  </si>
  <si>
    <t>FUNC_Admin_SanPham_07</t>
  </si>
  <si>
    <t>Đăng nhập thành công với tài khoản của Admin
Đã có dữ liệu trong cơ sở dữ liệu</t>
  </si>
  <si>
    <t xml:space="preserve">Mã sản phẩm: "SP00100"
Tên sản phẩm: "Áo phông T-Love"
Danh mục: "Áo phông Zara "
Ngày: "08/08/2030"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tốt%^&amp;"
</t>
  </si>
  <si>
    <t>Lưu thay đổi không thành công
Hiển thị thông báo tên sản phẩm đã tồn tại</t>
  </si>
  <si>
    <t>FUNC_Admin_SanPham_08</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</si>
  <si>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tốt%^&amp;"
</t>
  </si>
  <si>
    <t>Lưu thay đổi không thành công
Hiển thị thông báo mô tả sản phẩm không được là ký tự đặc biệt</t>
  </si>
  <si>
    <t>FUNC_Admin_SanPham_09</t>
  </si>
  <si>
    <t xml:space="preserve">Mã sản phẩm: "SP00100"
Tên sản phẩm: "Áo phông T-Love"
Danh mục: "Áo phông Zara "
Ngày: "08/08/2030"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</si>
  <si>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ngày thêm sản phẩm vượt quá ngày hiện tại</t>
  </si>
  <si>
    <t>FUNC_Admin_SanPham_10</t>
  </si>
  <si>
    <t xml:space="preserve">Mã sản phẩm: "SP00100"
Tên sản phẩm: "Áo phông T-Love"
Danh mục: "Áo phông Zara "
Ngày: "   "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</si>
  <si>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không được để trống ngày</t>
  </si>
  <si>
    <t>FUNC_Admin_SanPham_11</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</si>
  <si>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</si>
  <si>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Số lượng không được âm</t>
  </si>
  <si>
    <t>FUNC_Admin_SanPham_12</t>
  </si>
  <si>
    <t xml:space="preserve">Mã sản phẩm: "SP00100"
Tên sản phẩm: "Áo phông T-Love"
Danh mục: "Áo phông Zara "
Ngày: "08/08/2025"
Ảnh: "https://tse1.mm.bing.net/th/id/OIP.xkyTp37AjOJc_St3M-bHGwHaHa?pid=Api&amp;P=0&amp;h=220"
Số lượng: "0"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</si>
  <si>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Vui lòng kiểm tra lại trạng thái đơn hàng</t>
  </si>
  <si>
    <t>FUNC_Admin_SanPham_13</t>
  </si>
  <si>
    <t xml:space="preserve">Mã sản phẩm: "SP00100"
Tên sản phẩm: "Áo phông T-Love"
Danh mục: "Áo phông Zara "
Ngày: "08/08/2025"
Ảnh: "https://tse1.mm.bing.net/th/id/OIP.xkyTp37AjOJc_St3M-bHGwHaHa?pid=Api&amp;P=0&amp;h=220"
Số lượng: "0"
Giá: "1.200.000"
Trạng thái: "   "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</si>
  <si>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FUNC_Admin_SanPham_14</t>
  </si>
  <si>
    <t xml:space="preserve">Mã sản phẩm: "SP00100"
Tên sản phẩm: "Áo phông T-Love"
Danh mục: "Áo phông Zara "
Ngày: "08/08/2025"
Ảnh: "https://tse1.mm.bing.net/th/id/OIP.xkyTp37AjOJc_St3M-bHGwHaHa?pid=Api&amp;P=0&amp;h=220"
Số lượng: "   "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</si>
  <si>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Số lượng không được để trống</t>
  </si>
  <si>
    <t>FUNC_Admin_SanPham_15</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</si>
  <si>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</si>
  <si>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Số lượng phải là số và không chứa ký tự đặc biệt</t>
  </si>
  <si>
    <t>FUNC_Admin_SanPham_16</t>
  </si>
  <si>
    <t>Lưu thay đổi không thành công
Hiển thị thông báo Số lượng phải &gt;0</t>
  </si>
  <si>
    <t>FUNC_Admin_SanPham_17</t>
  </si>
  <si>
    <t xml:space="preserve">Mã sản phẩm: "SP00100"
Tên sản phẩm: "Áo phông T-Love"
Danh mục: "Áo phông Zara "
Ngày: "08/08/2025"
Ảnh: "https://tse1.mm.bing.net/th/id/OIP.xkyTp37AjOJc_St3M-bHGwHaHa?pid=Api&amp;P=0&amp;h=220"
Số lượng: "   "
Giá: "1.200.000"
Trạng thái: "Còn hàng"
Chất liệu: "   "
Màu sắc: "Trắng"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</si>
  <si>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Chất liệu không được để trống</t>
  </si>
  <si>
    <t>FUNC_Admin_SanPham_18</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</si>
  <si>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     "
Kích cỡ: "Size S"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</si>
  <si>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Màu sắc không được để trống</t>
  </si>
  <si>
    <t>FUNC_Admin_SanPham_19</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</si>
  <si>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    " 
Cổ áo: "Cổ tròn"
Đường may: "May chéo"
Họa Tiết: "Trơn"
Khuy áo: "Khuy tròn"
Kiểu dáng: "Dáng suông"
Phong cách: "Công sở"
Tay áo: "Tay lửng"
Mô tả sản phẩm: "Chất liệu cotton pha mềm mịn, co giãn tốt"
</t>
  </si>
  <si>
    <t>Lưu thay đổi không thành công
Hiển thị thông báo Kích thước không được để trống</t>
  </si>
  <si>
    <t>FUNC_Admin_SanPham_20</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</si>
  <si>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     "
Đường may: "May chéo"
Họa Tiết: "Trơn"
Khuy áo: "Khuy tròn"
Kiểu dáng: "Dáng suông"
Phong cách: "Công sở"
Tay áo: "Tay lửng"
Mô tả sản phẩm: "Chất liệu cotton pha mềm mịn, co giãn tốt"
</t>
  </si>
  <si>
    <t>Lưu thay đổi không thành công
Hiển thị thông báo Cổ áo không được để trống</t>
  </si>
  <si>
    <t>FUNC_Admin_SanPham_21</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</si>
  <si>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    "
Họa Tiết: "Trơn"
Khuy áo: "Khuy tròn"
Kiểu dáng: "Dáng suông"
Phong cách: "Công sở"
Tay áo: "Tay lửng"
Mô tả sản phẩm: "Chất liệu cotton pha mềm mịn, co giãn tốt"
</t>
  </si>
  <si>
    <t>Lưu thay đổi không thành công
Hiển thị thông báo Đường may không được để trống</t>
  </si>
  <si>
    <t>FUNC_Admin_SanPham_22</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</si>
  <si>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    "
Khuy áo: "Khuy tròn"
Kiểu dáng: "Dáng suông"
Phong cách: "Công sở"
Tay áo: "Tay lửng"
Mô tả sản phẩm: "Chất liệu cotton pha mềm mịn, co giãn tốt"
</t>
  </si>
  <si>
    <t>Lưu thay đổi không thành công
Hiển thị thông báo Họa tiết không được để trống</t>
  </si>
  <si>
    <t>FUNC_Admin_SanPham_23</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</si>
  <si>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    "
Kiểu dáng: "Dáng suông"
Phong cách: "Công sở"
Tay áo: "Tay lửng"
Mô tả sản phẩm: "Chất liệu cotton pha mềm mịn, co giãn tốt"
</t>
  </si>
  <si>
    <t>Lưu thay đổi không thành công
Hiển thị thông báo Khuy áo không được để trống</t>
  </si>
  <si>
    <t>FUNC_Admin_SanPham_24</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</si>
  <si>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     "
Phong cách: "Công sở"
Tay áo: "Tay lửng"
Mô tả sản phẩm: "Chất liệu cotton pha mềm mịn, co giãn tốt"
</t>
  </si>
  <si>
    <t>Lưu thay đổi không thành công
Hiển thị thông báo Kiểu dáng không được để trống</t>
  </si>
  <si>
    <t>FUNC_Admin_SanPham_25</t>
  </si>
  <si>
    <t xml:space="preserve">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     "
Tay áo: "Tay lửng"
Mô tả sản phẩm: "Chất liệu cotton pha mềm mịn, co giãn tốt"
</t>
  </si>
  <si>
    <t>Lưu thay đổi không thành công
Hiển thị thông báo Phong cách không được để trống</t>
  </si>
  <si>
    <t>FUNC_Admin_SanPham_26</t>
  </si>
  <si>
    <t xml:space="preserve">Mã sản phẩm: "    "
Tên sản phẩm: "    "
Danh mục: "     "
Ngày: "08/08/2030"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"Công sở"
Tay áo: "Tay lửng"
Mô tả sản phẩm: "Chất liệu cotton pha mềm mịn, co giãn tốt%^&amp;"
</t>
  </si>
  <si>
    <t>Lưu thay đổi không thành công
Thông báo cần nhập : Mã sản phẩm không được để trống, Tên sản phẩm không được dể trống, Danh mục không được để trống.</t>
  </si>
  <si>
    <t>Check Function - Tìm kiếm và lọc sản phẩm</t>
  </si>
  <si>
    <t>FUNC_Admin_SanPham_27</t>
  </si>
  <si>
    <t>Kiểm tra chức năng tìm kiếm sản phẩm</t>
  </si>
  <si>
    <t>Bước 1: Ở phần menu, click chọn "Sản Phẩm", Chọn "Danh sách Sản Phẩm"
Bước 2: Nhập từ khoá và ô input, kiểm tra kết quả trên table</t>
  </si>
  <si>
    <t>Đăng nhập thành công với tài khoản Admin
Có dữ liệu trong cơ sở dữ liệu</t>
  </si>
  <si>
    <t>Từ khoá: "Áo phông"</t>
  </si>
  <si>
    <t>Table hiển thị những sản phẩm có tên trùng khớp với từ khoá nhập vào từ bàn phím</t>
  </si>
  <si>
    <t>FUNC_Admin_SanPham_28</t>
  </si>
  <si>
    <t>Từ khoá: "aaaaaaaaaaa"</t>
  </si>
  <si>
    <t>Không tìm thấy sản phẩm nào
Table hiển thị không có sản phẩm trùng khớp</t>
  </si>
  <si>
    <t>Không tìm thấy sản phẩm nào
Table không hiển thị gì</t>
  </si>
  <si>
    <t>FUNC_Admin_SanPham_29</t>
  </si>
  <si>
    <t>Từ khoá: "ao phong"</t>
  </si>
  <si>
    <t>Table hiển thị các sản phẩm có tên chứa từ khoá nhập vào (không phân biệt hoa thường)
(phân trang mặc định 5 phần  tử 1 trang)</t>
  </si>
  <si>
    <t>FUNC_Admin_SanPham_30</t>
  </si>
  <si>
    <t>Kiểm tra chức năng tìm kiếm &amp; phân trang</t>
  </si>
  <si>
    <t>Từ khoá: "áo phông mùa hè"</t>
  </si>
  <si>
    <t>Table hiển thị các sản phẩm trùng khớp phân trang được quay về trang đầu tiên 
(phân trang mặc định 5 phần tử trên một trang)</t>
  </si>
  <si>
    <t>FUNC_Admin_SanPham_31</t>
  </si>
  <si>
    <t>"Bước 1: Ở phần menu, click chọn ""Quản lý sản phẩm"", chọn ""Sản phẩm""
Bước 2: Click icon button ""Xem chi tiết"", kiểm tra thông tin sản phẩm, chi tiết sản phẩm 
Bước 3: Click chuyển trang, nhập từ khoá
Bước 4: Kiểm tra dữ liệu</t>
  </si>
  <si>
    <t>Từ khoá: "PD"</t>
  </si>
  <si>
    <t>Table hiển thị những sản phẩm có mã chứa từ khoá nhập từ bàn phím 
phân trang mặc định tối đa 5 phân tử trên một trang</t>
  </si>
  <si>
    <t>FUNC_Admin_SanPham_32</t>
  </si>
  <si>
    <t>Kiểm tra chức năng lọc săn phẩm</t>
  </si>
  <si>
    <t>Bước 1: Ở phần menu, click chọn "Sản phẩm", chọn "Danh sách Sản phẩm"
Bước 2: Chọn một trong  nội số các dung ở cột select Màu sắc 
Bước 4: Kiểm tra dữ liệu hiển thị</t>
  </si>
  <si>
    <t>Chọn" Màu trắng"</t>
  </si>
  <si>
    <t>Table hiển thị các sản phẩm Màu sắc đã chọn</t>
  </si>
  <si>
    <t>FUNC_Admin_SanPham_33</t>
  </si>
  <si>
    <t>Bước 1: Ở phần menu, click chọn "Sản phẩm", chọn "Danh sách Sản phẩm"
Bước 2: Chọn một trong  số các dung ở cột select kích thước
Bước 4: Kiểm tra dữ liệu hiển thị</t>
  </si>
  <si>
    <t>Chọn" S"</t>
  </si>
  <si>
    <t>Table hiển thị các sản phẩm Kích thước đã chọn</t>
  </si>
  <si>
    <t>FUNC_Admin_SanPham_34</t>
  </si>
  <si>
    <t>Bước 1: Ở phần menu, click chọn "Sản phẩm", chọn "Danh sách Sản phẩm"
Bước 2: Chọn một trong  số các dung ở cột select Chất liệu
Bước 4: Kiểm tra dữ liệu hiển thị</t>
  </si>
  <si>
    <t>Chọn" Cotton "</t>
  </si>
  <si>
    <t>Table hiển thị các sản phẩm Chất liệu đã chọn</t>
  </si>
  <si>
    <t>FUNC_Admin_SanPham_35</t>
  </si>
  <si>
    <t>Bước 1: Ở phần menu, click chọn "Sản phẩm", chọn "Danh sách Sản phẩm"
Bước 2: Chọn một trong  số các dung ở cột select Khoảng giá
Bước 4: Kiểm tra dữ liệu hiển thị</t>
  </si>
  <si>
    <t>Chọn" 500.000-1.000.000"</t>
  </si>
  <si>
    <t>Table hiển thị các sản phẩm khoảng giá đã chọn</t>
  </si>
  <si>
    <t>FUNC_Admin_SanPham_36</t>
  </si>
  <si>
    <t>Bước 1: Ở phần menu, click chọn "Sản phẩm", chọn "Danh sách Sản phẩm"
Bước 2: Chọn một trong  số các dung ở cột select Danh mục
Bước 4: Kiểm tra dữ liệu hiển thị</t>
  </si>
  <si>
    <t>Chọn" Zara"</t>
  </si>
  <si>
    <t>Table hiển thị các sản phẩm Danh mục đã chọn</t>
  </si>
  <si>
    <t>FUNC_Admin_SanPham_37</t>
  </si>
  <si>
    <t>Bước 1: Ở phần menu, click chọn "Sản phẩm", chọn "Danh sách Sản phẩm"
Bước 2: Chọn một trong  số các dung ở cột select Kích thước và Chất liệu
Bước 4: Kiểm tra dữ liệu hiển thị</t>
  </si>
  <si>
    <t>Chọn Kích thước" S" , Màu sắc:"Màu trắng"</t>
  </si>
  <si>
    <t>Table hiển thị các sản phẩm có Kích thước và  Màu sắc đã chọn</t>
  </si>
  <si>
    <t>FUNC_Admin_SanPham_38</t>
  </si>
  <si>
    <t>Bước 1: Ở phần menu, click chọn "Sản phẩm", chọn "Danh sách Sản phẩm"
Bước 2: Chọn một trong  số các dung ở cột select Danh mục và Khoảng giá
Bước 4: Kiểm tra dữ liệu hiển thị</t>
  </si>
  <si>
    <t>Chọn danh mục "Zara" , Khoảng giá:"&gt;5.000.000"</t>
  </si>
  <si>
    <t>Table hiển thị các sản phẩm có Danh mục và Khoảng giá đã chọn</t>
  </si>
  <si>
    <t>FUNC_Admin_SanPham_39</t>
  </si>
  <si>
    <t>Bước 1: Ở phần menu, click chọn "Sản phẩm", chọn "Danh sách Sản phẩm"
Bước 2: Chọn một trong  số các dung ở cột select Màu sắc và Khoảng giá
Bước 4: Kiểm tra dữ liệu hiển thị</t>
  </si>
  <si>
    <t>Chọn Màu sắc:" Màu trắng" , Khoảng giá:"500.000-1.000.000"</t>
  </si>
  <si>
    <t>Table hiển thị các sản phẩm Màu sắ và Khoảng giá như đã chọn</t>
  </si>
  <si>
    <t>FUNC_Admin_SanPham_40</t>
  </si>
  <si>
    <t>Bước 1: Ở phần menu, click chọn "Sản phẩm", chọn "Danh sách Sản phẩm"
Bước 2: Chọn một trong  số các dung ở cột select Chất liệu và Giá
Bước 4: Kiểm tra dữ liệu hiển thị</t>
  </si>
  <si>
    <t>Chọn Chất liệu:"Cotton" , Khoảng giá:"1.000.000-3.000.000"</t>
  </si>
  <si>
    <t>Table hiển thị các sản phẩm có Chất liệu và Khoảng giá như đã chọn</t>
  </si>
  <si>
    <t>FUNC_Admin_SanPham_41</t>
  </si>
  <si>
    <t>Bước 1: Ở phần menu, click chọn "Sản phẩm", chọn "Danh sách Sản phẩm"
Bước 2: Chọn một trong  số các dung ở cột tìm kiếm &amp; lọc theo Kích thước
Bước 4: Kiểm tra dữ liệu hiển thị</t>
  </si>
  <si>
    <t>Nhập "áo phông mùa hè" và chọn Kích thước:" S"</t>
  </si>
  <si>
    <t>Table hiển thị các sản phẩm có tên và kích thước như vừa chọn</t>
  </si>
  <si>
    <t>FUNC_Admin_SanPham_42</t>
  </si>
  <si>
    <t>Bước 1: Ở phần menu, click chọn "Sản phẩm", chọn "Danh sách Sản phẩm"
Bước 2: Chọn một trong  số các dung ở cột select Kích thước
Bước 4: Kiểm tra dữ liệu hiển thị</t>
  </si>
  <si>
    <t>Check Function-Xem chi tiết sản phẩm</t>
  </si>
  <si>
    <t>FUNC_Admin_SanPham_43</t>
  </si>
  <si>
    <t>Kiểm tra chức năng xem chi tiết sản phẩm theo mã sản phẩm hợp lệ</t>
  </si>
  <si>
    <t>Hệ thống hiển thị chính xác thông tin khi nhập mã sản phẩm tồn tại.</t>
  </si>
  <si>
    <t>Bước 1: Ở phần menu, click chọn "Sản phẩm", chọn "Sản phẩm"
Bước 2: Click icon button "Xem chi tiết" tại sản phẩm có mã hợp lệ
Bước 3: Nhập mã sản phẩm hợp lệ vào ô input
Bước 4: Kiểm tra dữ liệu hiển thị</t>
  </si>
  <si>
    <t>Mã sản phẩm: "SP001"</t>
  </si>
  <si>
    <t>Hiển thị đầy đủ chi tiết thông tin sản phẩm "SP001"</t>
  </si>
  <si>
    <t>FUNC_Admin_SanPham_44</t>
  </si>
  <si>
    <t>Kiểm tra xem chi tiết sản phẩm khi người dùng không có quyền Admin</t>
  </si>
  <si>
    <t>Người dùng không phải Admin không thể xem chi tiết sản phẩm.</t>
  </si>
  <si>
    <t>Bước 1: Đăng nhập bằng tài khoản nhân viên
Bước 2: Ở phần menu, click chọn "Sản phẩm", chọn "Sản phẩm"
Bước 3: Click icon button "Xem chi tiết" tại sản phẩm bất kỳ
Bước 4: Quan sát thông báo</t>
  </si>
  <si>
    <t>Đăng nhập thành công với tài khoản&lt;Không phải admin&gt;</t>
  </si>
  <si>
    <t xml:space="preserve"> Hệ thống thông báo "Bạn không có quyền xem chi tiết sản phẩm này"</t>
  </si>
  <si>
    <t>Hệ thống thông báo đúng như mong muốn</t>
  </si>
  <si>
    <t>FUNC_Admin_SanPham_45</t>
  </si>
  <si>
    <t>Kiểm tra xem chi tiết sản phẩm với dữ liệu sản phẩm đã bị xóa</t>
  </si>
  <si>
    <t>Nếu sản phẩm đã bị xóa thì không hiển thị được chi tiết.</t>
  </si>
  <si>
    <t>Bước 1: Ở phần menu, click chọn "Sản phẩm", chọn "Sản phẩm"
Bước 2: Click icon button "Xem chi tiết" tại sản phẩm đã bị xóa (ID: SP999)
Bước 3: Quan sát dữ liệu hiển thị</t>
  </si>
  <si>
    <t>ID sản phẩm "SP999" (đã bị xóa)</t>
  </si>
  <si>
    <t xml:space="preserve"> Hệ thống thông báo "Sản phẩm không tồn tại"</t>
  </si>
  <si>
    <t>FUNC_Admin_SanPham_46</t>
  </si>
  <si>
    <t>Kiểm tra chức năng xem chi tiết sản phẩm</t>
  </si>
  <si>
    <t>Kiểm tra  xem chi tiết sản phẩm hiển thị danh sách chi tiết sản phẩm theo sản phẩm</t>
  </si>
  <si>
    <t>Bước 1: Ở phần menu, click chọn "Sản phẩm", chọn "Sản phẩm"
Bước 2: Click icon button "Xem chi tiết", kiểm tra thông tin sản phẩm, chi tiết sản phẩm 
Bước 3: Nhập từ khoá và ô input
Bước 4: Kiểm tra dữ liệu hiển thị</t>
  </si>
  <si>
    <t>Hiển thị chính xác thông tin sản phẩm đã chọn</t>
  </si>
  <si>
    <t>FUNC_Admin_SanPham_47</t>
  </si>
  <si>
    <t xml:space="preserve">Kiểm tra chức năng tìm kiếm chi tiết sản phẩm </t>
  </si>
  <si>
    <t>Kiểm tra chức năng tìm kiếm sản phẩm chi tiết theo mã trong trường hợp không tồn tại sản phẩm có mã chứa từ khoá nhập vào từ bàn phím</t>
  </si>
  <si>
    <t xml:space="preserve">Đăng nhập thành công với tài khoản Admin </t>
  </si>
  <si>
    <t>Từ khoá: "hhhhhhh"</t>
  </si>
  <si>
    <t>Không tìm thấy sản phẩm trùng khớp
Table hiển thị không tìm thấy sản phẩm nào</t>
  </si>
  <si>
    <t>Không tìm thấy sản phẩm trùng khớp
Hiển thị No data</t>
  </si>
  <si>
    <t>Check Function-Cập nhật sản phẩm</t>
  </si>
  <si>
    <t>FUNC_Admin_SanPham_48</t>
  </si>
  <si>
    <t>Kiểm tra chức năng cập nhật tên sản phẩm</t>
  </si>
  <si>
    <t>"Bước 1: Ở phần menu, click chọn "Sản phẩm", chọn "Danh sách Sản phẩm""
Bước 2: Click icon btn "Chỉnh sửa" ở phần tên sản phẩm
Bước 3: Nhập tên sản phẩm, click Lưu
Bước 4: Kiểm tra kết quả</t>
  </si>
  <si>
    <t>Tên sản phẩm: "Áo Phông Mùa Hè"</t>
  </si>
  <si>
    <t>Cập nhật thành công tên sản phẩm
Hiển thị thông báo cập nhật thành công</t>
  </si>
  <si>
    <t>FUNC_Admin_SanPham_49</t>
  </si>
  <si>
    <t>Tên sản phẩm: "    "</t>
  </si>
  <si>
    <t>Cập nhật không thành công
Hiển thị thông báo yêu cầu nhập tên hợp lệ</t>
  </si>
  <si>
    <t>Cập nhật không thành công
Hiển thị thông báo validate "Tên sản phẩm không được để trống"</t>
  </si>
  <si>
    <t>FUNC_Admin_SanPham_50</t>
  </si>
  <si>
    <t>FUNC_Admin_SanPham_51</t>
  </si>
  <si>
    <t>Tên sản phẩm: "     Áo phông nam   "</t>
  </si>
  <si>
    <t>Cập nhật tên sản phẩm thành công với tên được cắt bỏ khoảng trắng thừa ở đầu và cuối</t>
  </si>
  <si>
    <t>FUNC_Admin_SanPham_52</t>
  </si>
  <si>
    <t xml:space="preserve">Kiểm tra chức năng cập nhập  ID sản phẩm </t>
  </si>
  <si>
    <t>ID sản phẩm: "       "</t>
  </si>
  <si>
    <t>Cập nhật tên sản phẩm Không thành công khi Id sản phẩm trống</t>
  </si>
  <si>
    <t>Cập nhật không thành công
Hiển thị thông báo validate "ID sản phẩm không được để trống"</t>
  </si>
  <si>
    <t>FUNC_Admin_SanPham_53</t>
  </si>
  <si>
    <t>ID sản phẩm: " @#$%"</t>
  </si>
  <si>
    <t>Cập nhật không thành công
Hiển thị thông báo validate "ID sản phẩm chứa kí tự đặc biệt"</t>
  </si>
  <si>
    <t>FUNC_Admin_SanPham_54</t>
  </si>
  <si>
    <t xml:space="preserve">Kiểm tra chức năng cập nhập Ảnh sản phẩm </t>
  </si>
  <si>
    <r>
      <rPr>
        <rFont val="Times New Roman"/>
        <color theme="1"/>
        <sz val="12.0"/>
      </rPr>
      <t>Ảnh: "</t>
    </r>
    <r>
      <rPr>
        <rFont val="Times New Roman"/>
        <color rgb="FF1155CC"/>
        <sz val="12.0"/>
        <u/>
      </rPr>
      <t>https://tse1.mm.bing.net/th/id/OIP.xkyTp37AjOJc</t>
    </r>
    <r>
      <rPr>
        <rFont val="Times New Roman"/>
        <color theme="1"/>
        <sz val="12.0"/>
      </rPr>
      <t>"</t>
    </r>
  </si>
  <si>
    <t>Cập nhật không thành công
Hiển thị thông báo validate "Ảnh sản phẩm không đúng định dạng"</t>
  </si>
  <si>
    <t>FUNC_Admin_SanPham_55</t>
  </si>
  <si>
    <t>Ảnh:"    "</t>
  </si>
  <si>
    <t>Cập nhật không thành công
Hiển thị thông báo validate "Ảnh sản phẩm không được để trống"</t>
  </si>
  <si>
    <t>FUNC_Admin_SanPham_56</t>
  </si>
  <si>
    <t xml:space="preserve">Kiểm tra chức năng cập nhập Ngày sản phẩm </t>
  </si>
  <si>
    <t>Ngày: "    "</t>
  </si>
  <si>
    <t>Cập nhật không thành công
Hiển thị thông báo validate " Ngày sản phẩm không được để trống"</t>
  </si>
  <si>
    <t>FUNC_Admin_SanPham_57</t>
  </si>
  <si>
    <t>Ngày: " 29/07/0230"</t>
  </si>
  <si>
    <t>Cập nhật không thành công
Hiển thị thông báo validate "Ngày sản phẩm không đúng định dạng"</t>
  </si>
  <si>
    <t>FUNC_Admin_SanPham_58</t>
  </si>
  <si>
    <t>kiểm tra chức năng cập nhật Số lượng sản phẩm</t>
  </si>
  <si>
    <t>Số lượng: " 0 "</t>
  </si>
  <si>
    <t>Cập nhật không thành công
Hiển thị thông báo validate "Số lượng &gt;0 "</t>
  </si>
  <si>
    <t>FUNC_Admin_SanPham_59</t>
  </si>
  <si>
    <t>Số lượng: " -80 "</t>
  </si>
  <si>
    <t>Cập nhật không thành công
Hiển thị thông báo validate "Số lượng &gt;0 và không phải là số âm"</t>
  </si>
  <si>
    <t>FUNC_Admin_SanPham_60</t>
  </si>
  <si>
    <t>Số lượng: "     "</t>
  </si>
  <si>
    <t>Cập nhật không thành công
Hiển thị thông báo validate "Số lượng sản phẩm không được để trống"</t>
  </si>
  <si>
    <t>FUNC_Admin_SanPham_61</t>
  </si>
  <si>
    <t>Số lượng: " 600.000.000 "</t>
  </si>
  <si>
    <t>Cập nhật không thành công
Hiển thị thông báo validate "Số lượng vượt quá quy định"</t>
  </si>
  <si>
    <t>FUNC_Admin_SanPham_62</t>
  </si>
  <si>
    <t>Kiểm tra chức năng cập nhật giá sản phẩm</t>
  </si>
  <si>
    <t>Giá:"   "</t>
  </si>
  <si>
    <t>Cập nhật không thành công
Hiển thị thông báo validate "Giá sản phẩm không được để trống"</t>
  </si>
  <si>
    <t>FUNC_Admin_SanPham_63</t>
  </si>
  <si>
    <t>Giá:" -1.000.000  "</t>
  </si>
  <si>
    <t>Cập nhật không thành công
Hiển thị thông báo validate "Gía sản phẩm phải là số dương"</t>
  </si>
  <si>
    <t>FUNC_Admin_SanPham_64</t>
  </si>
  <si>
    <t>Giá:" 26a  "</t>
  </si>
  <si>
    <t>Cập nhật không thành công
Hiển thị thông báo validate "Giá sản phẩm chứa ký tự đặc biệt"</t>
  </si>
  <si>
    <t>FUNC_Admin_SanPham_65</t>
  </si>
  <si>
    <t>Giá:" 0 "</t>
  </si>
  <si>
    <t>Cập nhật không thành công
Hiển thị thông báo validate "Gía sản phẩm phải &gt;100"</t>
  </si>
  <si>
    <t>FUNC_Admin_SanPham_66</t>
  </si>
  <si>
    <t>Giá:" 120.000.000  "</t>
  </si>
  <si>
    <t>Cập nhật không thành công
Hiển thị thông báo validate "Giá sản phẩm vượt quá 10.000.000"</t>
  </si>
  <si>
    <t>FUNC_Admin_SanPham_67</t>
  </si>
  <si>
    <t>Kiểm tra chức năng cập nhật Trạng thái sản phẩm</t>
  </si>
  <si>
    <t>Trạng thái: "     "</t>
  </si>
  <si>
    <t>Cập nhật không thành công
Hiển thị thông báo validate "Trạng thái sản phẩm không được để trống"</t>
  </si>
  <si>
    <t>FUNC_Admin_SanPham_68</t>
  </si>
  <si>
    <t>Trạng thái: " Còn hàng- Hết hàng   "</t>
  </si>
  <si>
    <t>Cập nhật không thành công
Hiển thị thông báo validate "Vui lòng chọn 1 trong 2"</t>
  </si>
  <si>
    <t>FUNC_Admin_SanPham_69</t>
  </si>
  <si>
    <t>Kiểm tra chức năng cập nhật Danh mục sản phẩm</t>
  </si>
  <si>
    <t>Danh mục: "    "</t>
  </si>
  <si>
    <t>Cập nhật không thành công
Hiển thị thông báo validate "Danh mục sản phẩm không được để trống"</t>
  </si>
  <si>
    <t>FUNC_Admin_SanPham_70</t>
  </si>
  <si>
    <t>Danh mục: "  lkaszxcxzc  "</t>
  </si>
  <si>
    <t>Cập nhật không thành công
Hiển thị thông báo validate "Danh mục không đúng định dạng"</t>
  </si>
  <si>
    <t>FUNC_Admin_SanPham_71</t>
  </si>
  <si>
    <t>Kiểm tra chức năng cập nhật Màu sắc</t>
  </si>
  <si>
    <t>Màu sắc: "     "</t>
  </si>
  <si>
    <t>Cập nhật không thành công
Hiển thị thông báo validate "Màu sắc sản phẩm không được để trống"</t>
  </si>
  <si>
    <t>FUNC_Admin_SanPham_72</t>
  </si>
  <si>
    <t>Màu sắc: "  yy  "</t>
  </si>
  <si>
    <t>Cập nhật không thành công
Hiển thị thông báo validate "Màu sắc không đúng định dạng"</t>
  </si>
  <si>
    <t>FUNC_Admin_SanPham_73</t>
  </si>
  <si>
    <t>Kiểm tra chức năng cập nhật Kích thước</t>
  </si>
  <si>
    <t>Kích thước:"     "</t>
  </si>
  <si>
    <t>Cập nhật không thành công
Hiển thị thông báo validate "Kích thước sản phẩm không được để trống"</t>
  </si>
  <si>
    <t>FUNC_Admin_SanPham_74</t>
  </si>
  <si>
    <t>Kích thước:"   rt  "</t>
  </si>
  <si>
    <t>Cập nhật không thành công
Hiển thị thông báo validate "Kích thước không đúng định dạng"</t>
  </si>
  <si>
    <t>FUNC_Admin_SanPham_75</t>
  </si>
  <si>
    <t>kiểm tra chức năng cập nhật Chất liệu</t>
  </si>
  <si>
    <t>Chất liệu:"     "</t>
  </si>
  <si>
    <t>Cập nhật không thành công
Hiển thị thông báo validate "Chất liệu sản phẩm không được để trống"</t>
  </si>
  <si>
    <t>FUNC_Admin_SanPham_76</t>
  </si>
  <si>
    <t>Kiểm tra chức năng cập nhật Cổ áo</t>
  </si>
  <si>
    <t>Cổ áo: "     "</t>
  </si>
  <si>
    <t>Cập nhật không thành công
Hiển thị thông báo validate "Cổ áo sản phẩm không được để trống"</t>
  </si>
  <si>
    <t>FUNC_Admin_SanPham_77</t>
  </si>
  <si>
    <t>Kiểm tra chức năng cập nhật Đường may</t>
  </si>
  <si>
    <t>Đường may:"      "</t>
  </si>
  <si>
    <t>Cập nhật không thành công
Hiển thị thông báo validate "Đương may sản phẩm không được để trống"</t>
  </si>
  <si>
    <t>FUNC_Admin_SanPham_78</t>
  </si>
  <si>
    <t>Kiểm tra chức năng cập nhật Họa tiết</t>
  </si>
  <si>
    <t>Họa tiết:"      "</t>
  </si>
  <si>
    <t>Cập nhật không thành công
Hiển thị thông báo validate "Họa tiết sản phẩm không được để trống"</t>
  </si>
  <si>
    <t>FUNC_Admin_SanPham_79</t>
  </si>
  <si>
    <t>Kiểm tra chức năng cập nhật Khuy áo</t>
  </si>
  <si>
    <t>Khuy áo: "     "</t>
  </si>
  <si>
    <t>Cập nhật không thành công
Hiển thị thông báo validate "Khuy áo phẩm không được để trống"</t>
  </si>
  <si>
    <t>FUNC_Admin_SanPham_80</t>
  </si>
  <si>
    <t>Kiểm tra chức năng cập nhật Kiểu dáng</t>
  </si>
  <si>
    <t>Kiểu dáng: "     "</t>
  </si>
  <si>
    <t>Cập nhật không thành công
Hiển thị thông báo validate "Kiểu dáng sản phẩm không được để trống"</t>
  </si>
  <si>
    <t>FUNC_Admin_SanPham_81</t>
  </si>
  <si>
    <t>Kiểm tra chức năng cập nhật Phong cách</t>
  </si>
  <si>
    <t>Phong cách:"     "</t>
  </si>
  <si>
    <t>Cập nhật không thành công
Hiển thị thông báo validate "Phong cách sản phẩm không được để trống"</t>
  </si>
  <si>
    <t>FUNC_Admin_SanPham_82</t>
  </si>
  <si>
    <t>Kiểm tra chức năng cập nhật Tay áo</t>
  </si>
  <si>
    <t>Tay áo: "     "</t>
  </si>
  <si>
    <t>Cập nhật không thành công
Hiển thị thông báo validate "Tay áo sản phẩm không được để trống"</t>
  </si>
  <si>
    <t>FUNC_Admin_SanPham_83</t>
  </si>
  <si>
    <t>Kiểm tra chức năng cập nhật Mô tả</t>
  </si>
  <si>
    <t>Mô tả: "    "</t>
  </si>
  <si>
    <t>Cập nhật không thành công
Hiển thị thông báo validate "Mô tả sản phẩm không được để trống"</t>
  </si>
  <si>
    <t>FUNC_Admin_SanPham_84</t>
  </si>
  <si>
    <t xml:space="preserve">Kiểm tra Update sản phẩm </t>
  </si>
  <si>
    <t xml:space="preserve">ID sản phẩm: "98#"
Mã sản phẩm: "SP00100+"
Tên sản phẩm: "Áo phông T-Love   "
Danh mục: "Áo_ phông Zara "
Ngày: "08/08/205"
Ảnh: "https://tse1.mm.bing.net/th/id/OIP.xkyTp37AjOJc_St3M-bHGwHaHa?pid=Api&amp;P=0&amp;h=220"
Số lượng: "520"
Giá: "-1.200.000"
Trạng thái: "    "
Chất liệu: "    "
Màu sắc: "     "
Kích cỡ: "Size S3" 
Cổ áo: "Cổ tròn1"
Đường may: "    o"
Họa Tiết: "Trơn"
Khuy áo: "Khuy tròn3"
Kiểu dáng: "   "
Phong cách: "     "
Tay áo: "   "
Mô tả sản phẩm: "      "
</t>
  </si>
  <si>
    <t xml:space="preserve">Cập nhật không thành công
Hiển thị thông báo Vui lòng cập nhật sản phẩm đúng định dạng </t>
  </si>
  <si>
    <t>FUNC_Admin_SanPham_85</t>
  </si>
  <si>
    <t xml:space="preserve">ID sản phẩm: "98"
Mã sản phẩm: "SP00100"
Tên sản phẩm: "Áo phông T-Love"
Danh mục: "Áo phông Zara "
Ngày: "08/08/2025"
Ảnh: "https://tse1.mm.bing.net/th/id/OIP.xkyTp37AjOJc_St3M-bHGwHaHa?pid=Api&amp;P=0&amp;h=220"
Số lượng: "520"
Giá: "1.200.000"
Trạng thái: "Còn hàng"
Chất liệu: "Cotton"
Màu sắc: "Trắng"
Kích cỡ: "Size S" 
Cổ áo: "Cổ tròn"
Đường may: "May chéo"
Họa Tiết: "Trơn"
Khuy áo: "Khuy tròn"
Kiểu dáng: "Dáng suông"
Phong cách: "     "
Tay áo: "Tay lửng"
Mô tả sản phẩm: "Chất liệu cotton pha mềm mịn, co giãn tốt"
</t>
  </si>
  <si>
    <t xml:space="preserve">Cập nhật  thành công
</t>
  </si>
  <si>
    <t>Check Function-Xóa Sản phẩm</t>
  </si>
  <si>
    <t>FUNC_Admin_SanPham_86</t>
  </si>
  <si>
    <t xml:space="preserve">Kiểm tra chức năng xóa sản phẩm </t>
  </si>
  <si>
    <t>Bước 1: Ở menu, click chọn "Sản phẩm", chọn Danh sách sản phẩm
Bước 2: Chọn sản phẩm bất kỳ trong danh sách, click Xóa
Bước 3: Xác nhận Đồng ý trong popup xác nhận
Bước 4: Kiểm tra lại danh sách sản phẩm</t>
  </si>
  <si>
    <t>ID:"1"
Mã sản phẩm: "SP01"                
Tên sản phẩm: "Áo Phông Cổ Tròn Nữ"        
Số lượng: "40"        
Size: "M"        
Màu sắc: "Màu trắng"        
Chất liệu: "Vải cotton"        
Thương hiệu: "Áo phông Nike"        
Gía bán: "750000"        
Trạng thái: "Còn Hàng"</t>
  </si>
  <si>
    <t xml:space="preserve">Sản phẩm được xóa thành công và không còn hiển thị trong danh sách
</t>
  </si>
  <si>
    <t>FUNC_Admin_SanPham_87</t>
  </si>
  <si>
    <t>Kiểm tra chức năng xóa sản phẩm với ID sản phẩm</t>
  </si>
  <si>
    <t>Bước 1: Truy cập form xóa với ID sản phẩm không tồn tại
Bước 2: Thực hiện thao tác xóa
Bước 3: Quan sát phản hồi từ hệ thống</t>
  </si>
  <si>
    <t xml:space="preserve">ID:"0000000000000000000001"
</t>
  </si>
  <si>
    <t>Xóa không thành công
Hệ thống thông báo lỗi "Sản phẩm không tồn tại", không có dữ liệu nào bị xóa</t>
  </si>
  <si>
    <t>FUNC_Admin_SanPham_88</t>
  </si>
  <si>
    <t>Kiểm tra hủy thao tác xóa sản phẩm</t>
  </si>
  <si>
    <t>Bước 1: Ở menu, click chọn "Sản phẩm", chọn Danh sách sản phẩm
Bước 2: Chọn 1 sản phẩm bất kỳ, click nút Xóa
Bước 3: Ở popup xác nhận, chọn Hủy
Bước 4: Kiểm tra sản phẩm trong danh sách</t>
  </si>
  <si>
    <t>Sản phẩm vẫn hiển thị trong danh sách, không bị xóa</t>
  </si>
  <si>
    <t>FUNC_Admin_SanPham_89</t>
  </si>
  <si>
    <t>Kiểm tra xóa nhiều sản phẩm liên tiếp</t>
  </si>
  <si>
    <t>Bước 1: Ở menu, click chọn "Sản phẩm", chọn Danh sách sản phẩm
Bước 2: Chọn sản phẩm A, click Xóa, xác nhận Đồng ý
Bước 3: Chọn sản phẩm B, click Xóa, xác nhận Đồng ý
Bước 4: Kiểm tra danh sách sản phẩm</t>
  </si>
  <si>
    <t>Mã sản phẩm A"SP001" và Mã sản phẩm B"SP002"</t>
  </si>
  <si>
    <t>Cả 2 sản phẩm được chọn đều bị xóa, không còn hiển thị trong danh sách</t>
  </si>
  <si>
    <t>FUNC_Admin_SanPham_90</t>
  </si>
  <si>
    <t>Kiểm tra xóa sản phẩm đã liên kết với hóa đơn</t>
  </si>
  <si>
    <t>Bước 1: Ở menu, click chọn "Sản phẩm", chọn Danh sách sản phẩm
Bước 2: Chọn sản phẩm đã được sử dụng trong ít nhất 1 hóa đơn, click Xóa
Bước 3: Xác nhận Đồng ý
Bước 4: Quan sát thông báo từ hệ thống</t>
  </si>
  <si>
    <t xml:space="preserve">Mã sản phẩm "SP00009" </t>
  </si>
  <si>
    <t>Hệ thống thông báo "Không thể xóa sản phẩm do đã tồn tại trong hóa đơn", sản phẩm vẫn còn trong danh sách</t>
  </si>
  <si>
    <t>FUNC_Admin_SanPham_91</t>
  </si>
  <si>
    <t>Kiểm tra xóa sản phẩm khi chưa chọn sản phẩm nào</t>
  </si>
  <si>
    <t>Bước 1: Ở menu, click chọn "Sản phẩm", chọn Danh sách sản phẩm
Bước 2: Không chọn sản phẩm nào, click nút Xóa
Bước 3: Kiểm tra thông báo hiển thị</t>
  </si>
  <si>
    <t>Hệ thống hiển thị thông báo "Vui lòng chọn sản phẩm cần xóa", không có dữ liệu nào bị xóa</t>
  </si>
  <si>
    <t>FUNC_Admin_SanPham_92</t>
  </si>
  <si>
    <t>Kiểm tra xóa sản phẩm khi nhập ID sản phẩm chứa ký tự đặc biệt</t>
  </si>
  <si>
    <t>Bước 1: Truy cập form xóa, nhập ID sản phẩm chứa ký tự đặc biệt (ví dụ: "!@#SP01")
Bước 2: Click Xóa
Bước 3: Quan sát thông báo</t>
  </si>
  <si>
    <t xml:space="preserve"> ID: "!@#SP01"</t>
  </si>
  <si>
    <t>Hệ thống thông báo "ID sản phẩm không hợp lệ", không có sản phẩm nào bị xóa</t>
  </si>
  <si>
    <t>FUNC_Admin_SanPham_93</t>
  </si>
  <si>
    <t>Kiểm tra xóa sản phẩm khi sản phẩm đã bị xóa trước đó</t>
  </si>
  <si>
    <t>Bước 1: Ở menu, click chọn "Sản phẩm", chọn Danh sách sản phẩm
Bước 2: Chọn sản phẩm đã bị xóa trong lần trước, click Xóa
Bước 3: Xác nhận Đồng ý
Bước 4: Quan sát phản hồi hệ thống</t>
  </si>
  <si>
    <t>ID sản phẩm đã bị xóa "SP005"</t>
  </si>
  <si>
    <t>Hệ thống thông báo "Sản phẩm không tồn tại", không có dữ liệu nào bị xóa</t>
  </si>
  <si>
    <t>FUNC_Admin_SanPham_94</t>
  </si>
  <si>
    <t>Kiểm tra xóa sản phẩm khi người dùng không có quyền Admin</t>
  </si>
  <si>
    <t>Bước 1: Đăng nhập bằng tài khoản nhân viên
Bước 2: Vào menu "Sản phẩm", chọn Danh sách sản phẩm
Bước 3: Chọn 1 sản phẩm, click Xóa
Bước 4: Quan sát thông báo hệ thống</t>
  </si>
  <si>
    <t>Đăng nhập bằng tài khoản nhân viên (không có quyền Admin)</t>
  </si>
  <si>
    <t>Test Data: ID: "SP010"</t>
  </si>
  <si>
    <t>Hệ thống quay về trang đăng nhập và thông báo "Vui lòng đăng nhập bằng quyền admin", sản phẩm vẫn giữ nguyên</t>
  </si>
  <si>
    <t>FUNC_Admin_SanPham_95</t>
  </si>
  <si>
    <t>Kiểm tra xóa nhiều sản phẩm cùng lúc bằng checkbox</t>
  </si>
  <si>
    <t>Bước 1: Ở menu, click chọn "Sản phẩm", chọn Danh sách sản phẩm
Bước 2: Tick chọn nhiều sản phẩm bằng checkbox (ví dụ SP01, SP02, SP03)
Bước 3: Click nút Xóa, xác nhận Đồng ý
Bước 4: Kiểm tra danh sách sản phẩm</t>
  </si>
  <si>
    <t>Test Data: SP01, SP02, SP03</t>
  </si>
  <si>
    <t>Các sản phẩm được chọn đều bị xóa, không còn hiển thị trong danh sách</t>
  </si>
  <si>
    <t>Check Function-Phân trang</t>
  </si>
  <si>
    <t>FUNC_Admin_SanPham_96</t>
  </si>
  <si>
    <t>Kiểm tra chức năng phân trang</t>
  </si>
  <si>
    <t>Bước 1: Ở phần menu, click chọn "Sản phẩm", chọn Danh sách Sản phẩm
Bước 2: Kiểm tra số phần tử trên mỗi trang của bảng danh sách sản phẩm</t>
  </si>
  <si>
    <t>Đăng nhập thành công với tài khoản admin
Có dữ liệu trong cơ sở dữ liệu</t>
  </si>
  <si>
    <t>Table hiển thị tối đa 5 phần tử 1 trang</t>
  </si>
  <si>
    <t>FUNC_Admin_SanPham_97</t>
  </si>
  <si>
    <t>Bước 1: Ở phần menu, click chọn "Sản phẩm", chọn Danh sách Sản phẩm
Bước 2: Click btn "&gt;", "&lt;"
Bước 3: Kiểm tra số phần tử trên mỗi trang của bảng danh sách sản phẩm</t>
  </si>
  <si>
    <t>Table chuyển trang +-1 chính xác khi click button</t>
  </si>
  <si>
    <t>FUNC_Admin_SanPham_98</t>
  </si>
  <si>
    <t>Kiểm tra chọn số trang bất kỳ</t>
  </si>
  <si>
    <t>Bước 1: Ở phần menu, click chọn "Sản phẩm", chọn Danh sách sản phẩm
Bước 2: Ở thanh phân trang, click vào số trang 2
Bước 3: Kiểm tra dữ liệu hiển thị trong bảng danh sách sản phẩm</t>
  </si>
  <si>
    <t>Table hiển thị đúng dữ liệu của trang 2 (tối đa 5 phần tử)</t>
  </si>
  <si>
    <t>FUNC_Admin_SanPham_99</t>
  </si>
  <si>
    <t>Kiểm tra khi đang ở trang đầu thì nút « không hoạt động</t>
  </si>
  <si>
    <t>Bước 1: Ở phần menu, click chọn "Sản phẩm", chọn Danh sách sản phẩm
Bước 2: Đảm bảo đang ở trang 1
Bước 3: Click nút «
Bước 4: Kiểm tra dữ liệu hiển thị trong bảng danh sách sản phẩm</t>
  </si>
  <si>
    <t>Table giữ nguyên dữ liệu trang 1, không bị lỗi</t>
  </si>
  <si>
    <t>FUNC_Admin_SanPham_100</t>
  </si>
  <si>
    <t>Kiểm tra khi đang ở trang cuối thì nút » không hoạt động</t>
  </si>
  <si>
    <t>Bước 1: Ở phần menu, click chọn "Sản phẩm", chọn Danh sách sản phẩm
Bước 2: Chuyển sang trang cuối (ví dụ: trang 2)
Bước 3: Click nút »
Bước 4: Kiểm tra dữ liệu hiển thị trong bảng danh sách sản phẩm</t>
  </si>
  <si>
    <t>Table giữ nguyên dữ liệu trang cuối, không bị lỗi</t>
  </si>
  <si>
    <t>Hóa đơn</t>
  </si>
  <si>
    <t>Check GUI - Hóa đơn</t>
  </si>
  <si>
    <t>GUI_Admin_HoaDon_01</t>
  </si>
  <si>
    <t>Bước 1:  Ở phần menu click" Đơn hàng"=&gt; click "Quản lý hóa đơn"
Bước 2: Xác định bố cục giao diện
Bước 3: Kiểm tra căn lề, bố cục của giao diện người dùng</t>
  </si>
  <si>
    <t xml:space="preserve">Căn lề, bố cục văn bản phù hợp với yêu cầu </t>
  </si>
  <si>
    <t>GUI_Admin_HoaDon_02</t>
  </si>
  <si>
    <t>Bước 1:  Ở phần menu click" Đơn hàng"=&gt; click "Quản lý hóa đơn"
Bước 2: Xác định phông chữ, màu chữ, cỡ chữ của các thành phần trên giao diện
Bước 3: Kiểm tra chính tả, phông chữ, màu chữ, cỡ chữ của thành phần văn bản trên giao diện người dùng</t>
  </si>
  <si>
    <t>Phần tử văn bản trên giao diện người dùng đúng chính tả, có:
"font chữ: Source Sans Pro
cỡ chữ: 14px
màu chữ:rgb(51, 51, 51)</t>
  </si>
  <si>
    <t>GUI_Admin_HoaDon_04</t>
  </si>
  <si>
    <t>Kiểm tra nội dung được hiển thị trong bảng danh sách hóa đơn</t>
  </si>
  <si>
    <t xml:space="preserve">Bước 1: Ở phần menu click" Đơn hàng"=&gt; click "Quản lý hóa đơn"
Bước 2: Xác định nội dung của table danh sách hóa đơn
Bước 3: Kiểm tra nội dung các cột có trong bảng danh sách </t>
  </si>
  <si>
    <t>Bảng danh sách sản phẩm phải hiển thị đầy đủ các cột được chỉ định:
+STT        
+Nhân viên        
+Khách hàng        
+Giảm giá        
+Hình thức thanh toán        
+Ngày tạo        
+Địa Chỉ giao hàng        
+Tổng tiền        
+Trạng thái đơn hàng        
+Trạng thái        
+Hành động</t>
  </si>
  <si>
    <t>GUI_Admin_HoaDon_05</t>
  </si>
  <si>
    <t>Bước 1: Ở phần menu click" Đơn hàng"=&gt; click "Quản lý hóa đơn"
Bước 2: Xác định các ô input có trên giao diện
Bước 3: Kiểm tra focus của chuột khi click vào input tìm kiếm</t>
  </si>
  <si>
    <t>GUI_Admin_HoaDon_06</t>
  </si>
  <si>
    <t>Bước 1: Ở phần menu click" Đơn hàng"=&gt; click "Quản lý hóa đơn"
Bước 2: Xác định các ô input có trên giao diện
Bước 3: Nhập nội dung vào input tìm kiếm</t>
  </si>
  <si>
    <t>Text: ""</t>
  </si>
  <si>
    <t>GUI_Admin_HoaDon_07</t>
  </si>
  <si>
    <t>Bước 1: Mở trình duyệt truy cập vào link ""
Bước 2 : Ở phần menu click" Đơn hàng"=&gt; click "Quản lý hóa đơn"
Bước 3: Nhấn Tab liên tục</t>
  </si>
  <si>
    <t>GUI_Admin_HoaDon_08</t>
  </si>
  <si>
    <t>Bước 1: Mở trình duyệt truy cập vào link ""
Bước 2 : Ở phần menu click" Đơn hàng"=&gt; click "Quản lý hóa đơn"
Bước 3: Nhấn Shift + Tab liên tục</t>
  </si>
  <si>
    <t>GUI_Admin_HoaDon_09</t>
  </si>
  <si>
    <t>Bước 1: Mở trình duyệt truy cập vào link ""
Bước 2 : Ở phần menu click" Đơn hàng"=&gt; click "Quản lý hóa đơn"
Bước 3: Dùng chuột kéo màn hình thu nhỏ, phóng to tại các kích cỡ khác nhau</t>
  </si>
  <si>
    <t>GUI_Admin_HoaDon_10</t>
  </si>
  <si>
    <t>Bước 1: Mở trình duyệt truy cập vào link ""
Bước 2 : Ở phần menu click" Đơn hàng"=&gt; click "Quản lý hóa đơn"
Bước 3: Nhấp chuột và btn Tìm kiếm</t>
  </si>
  <si>
    <t>Button khi di chuột vào thay đổi màu</t>
  </si>
  <si>
    <t>GUI_Admin_HoaDon_11</t>
  </si>
  <si>
    <t>Bước 1: Mở trình duyệt truy cập vào link ""
Bước 2 : Ở phần menu click" Đơn hàng"=&gt; click "Quản lý hóa đơn"
Bước 3: Nhấp chuột và btn Reset</t>
  </si>
  <si>
    <t>GUI_Admin_HoaDon_12</t>
  </si>
  <si>
    <t>Bước 1: Mở trình duyệt truy cập vào link ""
Bước 2 : Ở phần menu click" Đơn hàng"=&gt; click "Quản lý hóa đơn"
Bước 3: Nhấp chuột và btn Hủy đơn</t>
  </si>
  <si>
    <t>GUI_Admin_HoaDon_13</t>
  </si>
  <si>
    <t>Bước 1: Mở trình duyệt truy cập vào link ""
Bước 2 : Ở phần menu click" Đơn hàng"=&gt; click "Quản lý hóa đơn"
Bước 3: Nhấp chuột và btn Chi tiết</t>
  </si>
  <si>
    <t>GUI_Admin_HoaDon_14</t>
  </si>
  <si>
    <t>Bước 1: Mở trình duyệt truy cập vào link ""
Bước 2 : Ở phần menu click" Đơn hàng"=&gt; click "Quản lý hóa đơn"
Bước 3: Nhấp chuột và btn In lại hóa đơn</t>
  </si>
  <si>
    <t>GUI_Admin_HoaDon_15</t>
  </si>
  <si>
    <t>Bước 1: Mở trình duyệt truy cập vào link ""
Bước 2 : Ở phần menu click" Đơn hàng"=&gt; click "Quản lý hóa đơn"
Bước 3: Click"Chi tiết" Nhấp chuột và btn Quay lại</t>
  </si>
  <si>
    <t>GUI_Admin_HoaDon_16</t>
  </si>
  <si>
    <t>Bước 1: Mở trình duyệt truy cập vào link ""
Bước 2 : Ở phần menu click" Đơn hàng"=&gt; click "Quản lý hóa đơn"
Bước 3: Click btn"Tìm kiếm"</t>
  </si>
  <si>
    <t>GUI_Admin_HoaDon_17</t>
  </si>
  <si>
    <t>Bước 1: Mở trình duyệt truy cập vào link ""
Bước 2 : Ở phần menu click" Đơn hàng"=&gt; click "Quản lý hóa đơn"
Bước 3: Click btn"Reset"</t>
  </si>
  <si>
    <t>Button hoạt động bình thường khi click vào</t>
  </si>
  <si>
    <t>GUI_Admin_HoaDon_18</t>
  </si>
  <si>
    <t>Bước 1: Mở trình duyệt truy cập vào link ""
Bước 2 : Ở phần menu click" Đơn hàng"=&gt; click "Quản lý hóa đơn"
Bước 3: Click btn"Hủy đơn"</t>
  </si>
  <si>
    <t>GUI_Admin_HoaDon_19</t>
  </si>
  <si>
    <t>Bước 1: Mở trình duyệt truy cập vào link ""
Bước 2 : Ở phần menu click" Đơn hàng"=&gt; click "Quản lý hóa đơn"
Bước 3: Click btn"Chi tiết"</t>
  </si>
  <si>
    <t>GUI_Admin_HoaDon_20</t>
  </si>
  <si>
    <t>Bước 1: Mở trình duyệt truy cập vào link ""
Bước 2 : Ở phần menu click" Đơn hàng"=&gt; click "Quản lý hóa đơn"
Bước 3: Click btn"In lại hóa đơn"</t>
  </si>
  <si>
    <t>GUI_Admin_HoaDon_21</t>
  </si>
  <si>
    <t>Bước 1: Mở trình duyệt truy cập vào link ""
Bước 2 : Ở phần menu click" Đơn hàng"=&gt; click "Quản lý hóa đơn"
Bước 3: Click btn""</t>
  </si>
  <si>
    <t>GUI_Admin_HoaDon_22</t>
  </si>
  <si>
    <t>Bước 1: Mở trình duyệt truy cập vào link ""
Bước 2 : Ở phần menu click" Đơn hàng"=&gt; click "Quản lý hóa đơn"
Bước 3: Click Chi tiết =&gt;Click btn"Chuyển trạng thái"</t>
  </si>
  <si>
    <t>GUI_Admin_HoaDon_23</t>
  </si>
  <si>
    <t>Kiểm tra phân trang</t>
  </si>
  <si>
    <t>Bước 1: Đăng nhập vào web
Bước 2: Ở menu click"Đơn hàng"=&gt; click"Quản lý hóa đơn"
Bước 3: Vào màn hình danh sách có phân trang
Bước 4: Quan sát thanh phân trang</t>
  </si>
  <si>
    <t>Trang 1 được highlight (màu xanh), các trang khác màu trắng</t>
  </si>
  <si>
    <t>GUI_Admin_HoaDon_24</t>
  </si>
  <si>
    <t>Bước 1: Đăng nhập vào web
Bước 2: Ở menu click"Đơn hàng"=&gt; click"Quản lý hóa đơn"
Bước 3: Vào danh sách có phân trang
Bước 4: Click vào số 2
Bước 5: Quan sát dữ liệu hiển thị</t>
  </si>
  <si>
    <t>Trang 2 hiển thị dữ liệu, số 2 được highlight</t>
  </si>
  <si>
    <t>GUI_Admin_HoaDon_25</t>
  </si>
  <si>
    <t>Bước 1: Đăng nhập vào web
Bước 2: Ở menu click"Đơn hàng"=&gt; click"Quản lý hóa đơn"
Bước 3: Vào danh sách có phân trang
Bước 4: Quan sát nút « khi ở trang 1</t>
  </si>
  <si>
    <t>Nút « bị disable hoặc ẩn, không click được</t>
  </si>
  <si>
    <t>GUI_Admin_HoaDon_26</t>
  </si>
  <si>
    <t>Bước 1: Đăng nhập vào web
Bước 2: Ở menu click"Đơn hàng"=&gt; click"Quản lý hóa đơn"
Bước 3: Vào danh sách có phân trang
Bước 4: Chuyển sang trang cuối
Bước 5: Quan sát nút »</t>
  </si>
  <si>
    <t>Nút » bị disable hoặc ẩn, không click được</t>
  </si>
  <si>
    <t>GUI_Admin_HoaDon_27</t>
  </si>
  <si>
    <t>Kiểm tra nội dung được hiển thị trong nút in lại hóa đơn</t>
  </si>
  <si>
    <t xml:space="preserve">Bước 1: Đăng nhập vào web
Bước 2: Ở menu click"Đơn hàng"=&gt; click"Quản lý hóa đơn"
Bước 3: Click"In lại hóa đơn"
Bước 4: Quan sát kết quả
</t>
  </si>
  <si>
    <t>Phần in lại hóa đơn có đầy đủ các nội dung:
+Tên cửa hàng
+Địa chỉ
+SĐT
+Tên hóa đơn
+Ngày tạo
+Mã hóa đơn
+Khách hàng
+Nhân viên
+Thông tin sản phẩm mà khách mua
+Tổng tiền hàng
+Mã giảm giá
+Tiền khách đưa
+Tiền trả lại khách
+Tổng thanh toán
+Mã QR(nếu là chuyển khoản)</t>
  </si>
  <si>
    <t>Check Function - Admin - HoaDon</t>
  </si>
  <si>
    <t>Lọc,Tìm kiếm và phân trang</t>
  </si>
  <si>
    <t>FUNC_Admin_HoaDon_01</t>
  </si>
  <si>
    <t xml:space="preserve">Kiểm tra thông tin hóa đơn tại giao diện thông tin chung </t>
  </si>
  <si>
    <t>Bước 1: Ở phần menu click "Đơn hàng"=&gt;Click "Quản lý hóa đơn"
Bước 2: Tại grid danh sách hóa đơn, kiểm tra thông tin: STT,Nhân viên,Khách hàng,Giảm giá,Hình thức thức thanh toán,Ngày Tạo,Địa chỉ giao hàng,Tổng tiền,Trạng thái đơn hàng,Trạng thái,Hành động
Bước 3: Xác minh dữ liệu hiển thị</t>
  </si>
  <si>
    <t xml:space="preserve">Hiển thị hóa đơn đúng với các dữ liệu </t>
  </si>
  <si>
    <t>FUNC_Admin_HoaDon_02</t>
  </si>
  <si>
    <t xml:space="preserve">Kiểm tra chức năng tìm kiếm </t>
  </si>
  <si>
    <t>Bước 1: Ở phần menu click "Đơn hàng"=&gt;Click 
"Quản lý hóa đơn"
Bước 2: Tại input tìm kiếm, tìm kiếm hóa đơn
 theo mã hóa đơn
Bước 3: Xác minh dữ liệu hiển thị</t>
  </si>
  <si>
    <t>Text: "Nguyễn Thị Hà Lan"</t>
  </si>
  <si>
    <t>Tìm kiếm hóa đơn theo mã thành công
Hiển thị hóa đơn muốn tìm tại danh sách hóa đơn</t>
  </si>
  <si>
    <t>FUNC_Admin_HoaDon_03</t>
  </si>
  <si>
    <t>Bước 1: Ở phần menu click"Đơn hàng"=&gt; click"
Quản lý hóa đơn"
Bước 2: Tại input tìm kiếm, tìm kiếm hóa đơn 
theo tên người nhận
Bước 3: Xác minh dữ liệu hiển thị</t>
  </si>
  <si>
    <t>Tìm kiếm hóa đơn theo tên người nhận thành công
Hiển thị hóa đơn muốn tìm tại danh sách hóa đơn</t>
  </si>
  <si>
    <t>FUNC_Admin_HoaDon_04</t>
  </si>
  <si>
    <t>Bước 1: Ở phần menu click"Đơn hàng"=&gt; click
" Quản lý hóa đơn"
Bước 2:  Tại input tìm kiếm, tìm kiếm hóa đơn 
theo sdt người nhận
Bước 3: Xác minh dữ liệu hiển thị</t>
  </si>
  <si>
    <t>Text: "0869067747"</t>
  </si>
  <si>
    <t>Tìm kiếm hóa đơn theo sdt người nhận thành công
Hiển thị hóa đơn muốn tìm tại danh sách hóa đơn</t>
  </si>
  <si>
    <t>Tìm kiếm hóa đơn theo sdt người không thành công</t>
  </si>
  <si>
    <t>FUNC_Admin_HoaDon_05</t>
  </si>
  <si>
    <t>Bước 1: Ở phần menu click"Đơn hàng"=&gt; click"
Quản lý hóa đơn"
Bước 2: Tại input tìm kiếm, tìm kiếm hóa đơn 
theo tên người nhận gần đúng với khách hàng
 "Hà Lan"
Bước 3: Xác minh dữ liệu hiển thị</t>
  </si>
  <si>
    <t>Text"lan"</t>
  </si>
  <si>
    <t>Tìm kiếm hóa đơn theo tất cả tên người nhận có chứa từ vừa nhập 
Hiển thị hóa đơn muốn tìm tại danh sách hóa đơn</t>
  </si>
  <si>
    <t>FUNC_Admin_HoaDon_06</t>
  </si>
  <si>
    <t>Bước 1: Ở phần menu click"Đơn hàng"=&gt; click" Quản lý hóa đơn"
Bước 2:  Tại input tìm kiếm, tìm kiếm hóa đơn khi nhập chuỗi space 
Bước 3: Xác minh dữ liệu hiển thị</t>
  </si>
  <si>
    <t>Text: "                                "</t>
  </si>
  <si>
    <t>Cho phép nhập
Hiển thị tất cả danh sách hóa đơn</t>
  </si>
  <si>
    <t>FUNC_Admin_HoaDon_07</t>
  </si>
  <si>
    <t>Kiểm tra chức năng lọc</t>
  </si>
  <si>
    <t>Bước 1: Ở phần menu click"Đơn hàng"=&gt; click" Quản lý hóa đơn"
Bước 2:  Tại select trạng thái đơn hàng là mặc định
Bước 3: Xác minh dữ liệu hiển thị</t>
  </si>
  <si>
    <t>Lọc Thành công
Hiển thị tất cả các hóa đơn đã lọc trong danh sách hóa đơn trong bảng danh sách hóa đơn</t>
  </si>
  <si>
    <t>FUNC_Admin_HoaDon_08</t>
  </si>
  <si>
    <t>Bước 1: Ở phần menu click"Đơn hàng"=&gt; click" Quản lý hóa đơn"
Bước 2:  Tại select trạng thái đơn hàng là Chờ xác nhận
Bước 3: Xác minh dữ liệu hiển thị</t>
  </si>
  <si>
    <t>Lọc thành công
Hiển thị đúng các hóa đơn đã lọc theo trạng thái đơn hàng</t>
  </si>
  <si>
    <t>FUNC_Admin_HoaDon_09</t>
  </si>
  <si>
    <t>Bước 1: Ở phần menu click"Đơn hàng"=&gt; click" Quản lý hóa đơn"
Bước 2:  Tại select trạng thái đơn hàng là Đã xác nhận
Bước 3: Xác minh dữ liệu hiển thị</t>
  </si>
  <si>
    <t>FUNC_Admin_HoaDon_10</t>
  </si>
  <si>
    <t>Bước 1: Ở phần menu click"Đơn hàng"=&gt; click" Quản lý hóa đơn"
Bước 2:  Tại select trạng thái đơn hàng là Đang đóng gói
Bước 3: Xác minh dữ liệu hiển thị</t>
  </si>
  <si>
    <t>FUNC_Admin_HoaDon_11</t>
  </si>
  <si>
    <t>Bước 1: Ở phần menu click"Đơn hàng"=&gt; click" Quản lý hóa đơn"
Bước 2:  Tại select trạng thái đơn hàng là Đang vận chuyển
Bước 3: Xác minh dữ liệu hiển thị</t>
  </si>
  <si>
    <t>FUNC_Admin_HoaDon_12</t>
  </si>
  <si>
    <t>Bước 1: Ở phần menu click"Đơn hàng"=&gt; click" Quản lý hóa đơn"
Bước 2:  Tại select trạng thái đơn hàng là Đã giao
Bước 3: Xác minh dữ liệu hiển thị</t>
  </si>
  <si>
    <t>FUNC_Admin_HoaDon_13</t>
  </si>
  <si>
    <t>Bước 1: Ở phần menu click"Đơn hàng"=&gt; click" Quản lý hóa đơn"
Bước 2:  Tại select trạng thái đơn hàng là Đã hoàn thành
Bước 3: Xác minh dữ liệu hiển thị</t>
  </si>
  <si>
    <t>FUNC_Admin_HoaDon_14</t>
  </si>
  <si>
    <t>Bước 1: Ở phần menu click"Đơn hàng"=&gt; click" Quản lý hóa đơn"
Bước 2:  Tại select trạng thái đơn hàng là Đã hủy
Bước 3: Xác minh dữ liệu hiển thị</t>
  </si>
  <si>
    <t>FUNC_Admin_HoaDon_15</t>
  </si>
  <si>
    <t>Kiểm tra chức năng lọc và tìm kiếm</t>
  </si>
  <si>
    <t>Bước 1: Ở phần menu click"Đơn hàng"=&gt; click" Quản lý hóa đơn"
Bước 2:  Tại select trạng thái đơn hàng là Đang đóng gói và tìm kiếm theo tên khách hàng "Nguyễn Văn A"
Bước 3: Xác minh dữ liệu hiển thị</t>
  </si>
  <si>
    <t>Trạng thái đơn hàng là "Đang đóng gói"
 Tìm kiếm theo tên khách hàng "Nguyễn Văn A"</t>
  </si>
  <si>
    <t>Hiển thị đúng danh sách hóa đơn đã lọc theo trạng thái đơn hàng và tên khách hàng</t>
  </si>
  <si>
    <t>FUNC_Admin_HoaDon_16</t>
  </si>
  <si>
    <t xml:space="preserve">Kiểm tra chức năng phân trang </t>
  </si>
  <si>
    <t>Bước 1: Ở phần menu click"Đơn hàng"=&gt; click" Quản lý hóa đơn"
Bước 2:  Xác định nút phân trang
Bước 3: Xác minh dữ liệu hiển thị</t>
  </si>
  <si>
    <t>Trang 1 được highlight (màu xanh) , các trang khác màu trắng</t>
  </si>
  <si>
    <t>FUNC_Admin_HoaDon_17</t>
  </si>
  <si>
    <t>Bước 1: Ở phần menu click"Đơn hàng"=&gt; click" Quản lý hóa đơn"
Bước 2:  Xác định nút phân trang nhấn vào trang số 2
Bước 3: Xác minh dữ liệu hiển thị</t>
  </si>
  <si>
    <t>FUNC_Admin_HoaDon_18</t>
  </si>
  <si>
    <t>Bước 1: Ở phần menu click"Đơn hàng"=&gt; click" Quản lý hóa đơn"
Bước 2:  Xác định nút phân trang nhấn vào trang &lt;&lt;
Bước 3: Xác minh dữ liệu hiển thị</t>
  </si>
  <si>
    <t>Nút &lt;&lt; bị disable hoặc ẩn, không click được</t>
  </si>
  <si>
    <t>FUNC_Admin_HoaDon_19</t>
  </si>
  <si>
    <t>Nút &lt;&lt; sẽ chuyển đến trang trước đấy(Vd: Nếu khi ở trang thứ 2 thì khi nhấn &lt;&lt; bạn sẽ trở về trang số 1)</t>
  </si>
  <si>
    <t>FUNC_Admin_HoaDon_20</t>
  </si>
  <si>
    <t>Bước 1: Ở phần menu click"Đơn hàng"=&gt; click" Quản lý hóa đơn"
Bước 2:  Xác định nút phân trang nhấn vào trang &gt;&gt;
Bước 3: Xác minh dữ liệu hiển thị</t>
  </si>
  <si>
    <t>Nút &gt;&gt; bị disable hoặc ẩn, không click được</t>
  </si>
  <si>
    <t>FUNC_Admin_HoaDon_21</t>
  </si>
  <si>
    <t>Nút &gt;&gt; Sẽ chuyển đến trang tiếp theo (Vd: Nếu khi ở trang thứ 2 thì khi nhấn &lt;&lt; bạn sẽ trở về trang số 3)</t>
  </si>
  <si>
    <t>FUNC_Admin_HoaDon_22</t>
  </si>
  <si>
    <t xml:space="preserve">Kiểm tra chức năng phân trang và tìm kiếm </t>
  </si>
  <si>
    <t>Bước 1: Ở phần menu click"Đơn hàng"=&gt; click" Quản lý hóa đơn"
Bước 2:  Tại giao diện, tìm kiếm hóa đơn theo tên khách hàng"Nguyễn Văn A"
Bước 3: Kiểm tra phân trang ở trang số 2
Bước 4: Xác minh dữ liệu hiển thị</t>
  </si>
  <si>
    <t>Tex"Nguyễn Văn A"</t>
  </si>
  <si>
    <t>Hiển thị tất cả hóa đơn chứa tên khách hàng đã nhập tại thanh tìm kiếm 
Phân trang được hiển thị theo số bản ghi/trang đúng theo quy định</t>
  </si>
  <si>
    <t>Hiển thị tất cả hóa đơn chứa tên khách hàng đã nhập tại thanh tìm kiếm 
Phân trang được hiển thị theo số bản ghi/trang đúng theo quy định(Nếu bản ghi mà &gt;=6 bản ghi thì sẽ dồn về trang số 1 còn lớn hơn thì sẽ dồn vào các trang còn lại)</t>
  </si>
  <si>
    <t>FUNC_Admin_HoaDon_23</t>
  </si>
  <si>
    <t>Kiểm tra chức năng phân trang và lọc</t>
  </si>
  <si>
    <t>Bước 1: Ở phần menu click"Đơn hàng"=&gt; click" Quản lý hóa đơn"
Bước 2:  Tại giao diện, lọc đơn hàng theo trạng thái: Tất cả, đã hủy, chờ xác nhận, đã xác nhận, đang vận chuyển, đã giao hàng, đã thanh toán, chờ thanh toán, hoàn thành 
Bước 3: Kiểm tra phân trang 
Bước 4: Xác minh dữ liệu hiển thị</t>
  </si>
  <si>
    <t xml:space="preserve">Hiển thị tất cả hóa đơn có trạng thái tương ứng với trạng thái muốn lọc 
Phân trang được hiển thị theo số bản ghi/trang đúng theo quy định </t>
  </si>
  <si>
    <t>FUNC_Admin_HoaDon_24</t>
  </si>
  <si>
    <t>Kiểm tra chức năng Reset</t>
  </si>
  <si>
    <t>Bước 1: Ở phần menu click"Đơn hàng"=&gt; click" Quản lý hóa đơn"
Bước 2:  Tại giao diện, Chuyển sang trang số 2 
Bước 3: Click "Reset"
Bước 4: Xác minh dữ liệu hiển thị</t>
  </si>
  <si>
    <t>Chuyển từ trang 2 về lại trang đầu tiên(trang mặc định)
Hiển thị tất cả các hóa đơn</t>
  </si>
  <si>
    <t>FUNC_Admin_HoaDon_25</t>
  </si>
  <si>
    <t>Bước 1: Ở phần menu click"Đơn hàng"=&gt; click" Quản lý hóa đơn"
Bước 2:  Tại giao diện, nhấn vào lọc theo trạng thái "Chờ xác nhận"
Bước 3: Click "Reset"
Bước 4: Xác minh dữ liệu hiển thị</t>
  </si>
  <si>
    <t>Clear các hóa đơn có  Trạng thái vừa lọc và trở về trang mặc định ban đầu 
Hiển thị tất cả các hóa đơn</t>
  </si>
  <si>
    <t>FUNC_Admin_HoaDon_26</t>
  </si>
  <si>
    <t>Bước 1: Ở phần menu click"Đơn hàng"=&gt; click" Quản lý hóa đơn"
Bước 2:  Tại giao diện, Nhập vào thanh tìm kiếm Tên khách hàng" Nguyễn Thị Hà Lan"
Bước 3: Click "Reset"
Bước 4: Xác minh dữ liệu hiển thị</t>
  </si>
  <si>
    <t>Clear các hóa đơn có Tên khách hàng vừa lọc và trở về trang mặc định ban đầu 
Hiển thị tất cả các hóa đơn</t>
  </si>
  <si>
    <t>FUNC_Admin_HoaDon_27</t>
  </si>
  <si>
    <t>Bước 1: Ở phần menu click"Đơn hàng"=&gt; click" Quản lý hóa đơn"
Bước 2:  Tại giao diện, Nhập vào thanh tìm kiếm Tên khách hàng" Nguyễn Văn A" và Trạng thái đơn hàng" Đã hoàn thành"
Bước 3: Click "Reset"
Bước 4: Xác minh dữ liệu hiển thị</t>
  </si>
  <si>
    <t>Clear các hóa đơn có Tên khách hàng và Trạng thái vừa lọc và trở về trang mặc định ban đầu 
Hiển thị tất cả các hóa đơn</t>
  </si>
  <si>
    <t xml:space="preserve"> Xem Chi Tiet</t>
  </si>
  <si>
    <t>FUNC_Admin_HoaDon_28</t>
  </si>
  <si>
    <t>Kiểm tra chức năng hiển thị</t>
  </si>
  <si>
    <t>Bước 1: Ở phần menu click "Đơn hàng"=&gt;Click "Quản lý hóa đơn"
Bước 2:  Tại giao diện, xác định hóa đơn muốn xem chi tiết
Bước 3: Click icon button "Xem chi tiết" của hóa đơn
Bước 4: Xác minh thông tin chi tiết của hóa đơn</t>
  </si>
  <si>
    <t xml:space="preserve">Hiển thị toàn bộ thông tin chi tiết của hóa đơn đó </t>
  </si>
  <si>
    <t>FUNC_Admin_HoaDon_29</t>
  </si>
  <si>
    <t>Kiểm tra chức năng xác nhận đơn hàng</t>
  </si>
  <si>
    <t xml:space="preserve">Bước 1: Ở phần menu click "Đơn hàng"=&gt;Click "Quản lý hóa đơn"
Bước 2:  Tại giao diện, xác định hóa đơn muốn xem chi tiết
Bước 3: Click icon button "Xem chi tiết" của hóa đơn
Bước 4: Xác minh hóa đơn hiển thị đã xác nhận trên timeline theo dõi đơn hàng </t>
  </si>
  <si>
    <t xml:space="preserve">Tại timeline theo dõi hóa đơn sau khi tạo đơn hàng tại quầy thành công hiển thị xác nhận thành công </t>
  </si>
  <si>
    <t>FUNC_Admin_HoaDon_30</t>
  </si>
  <si>
    <t>Bước 1: Ở phần menu click "Đơn hàng"=&gt;Click "Quản lý hóa đơn"
Bước 2:  Tại giao diện, xác định hóa đơn muốn xem chi tiết
Bước 3: Click icon button "Xem chi tiết" của hóa đơn
Bước 4: Xác minh hóa đơn hiển thị chờ xác nhận trên timeline theo dõi đơn hàng 
Bước 5: Tại giao diện, click "Xác nhận đơn hàng", kiểm tra xác nhận đơn hàng thành công/thất bại</t>
  </si>
  <si>
    <t xml:space="preserve">Xác nhận đơn hàng online thành công 
Hiển thị thông báo thành công </t>
  </si>
  <si>
    <t>FUNC_Admin_HoaDon_31</t>
  </si>
  <si>
    <t>Kiểm tra chức năng hoàn thành đơn hàng</t>
  </si>
  <si>
    <t xml:space="preserve">Bước 1: Ở phần menu click "Đơn hàng"=&gt;Click "Quản lý hóa đơn"
Bước 2:  Tại giao diện, xác định hóa đơn muốn xem chi tiết
Bước 3: Click icon button "Xem chi tiết" của hóa đơn, xác nhận hóa đơn là mua hàng tại quầy, không giao hàng và bằng tiền mặt 
Bước 4: Xác minh hóa đơn hiển thị đã hoàn thành trên timeline theo dõi đơn hàng </t>
  </si>
  <si>
    <t xml:space="preserve">Hiển thị đơn hàng đã hoàn thành khi khách hàng mua hàng tại quầy, không giao hàng và thanh toán bằng tiền mặt </t>
  </si>
  <si>
    <t>FUNC_Admin_HoaDon_32</t>
  </si>
  <si>
    <t xml:space="preserve">Bước 1: Ở phần menu click "Đơn hàng"=&gt;Click "Quản lý hóa đơn"
Bước 2:  Tại giao diện, xác định hóa đơn muốn xem chi tiết
Bước 3: Click icon button "Xem chi tiết" của hóa đơn, xác nhận hóa đơn là mua hàng tại quầy, không giao hàng và bằng chuyển khoản
Bước 4: Xác minh hóa đơn hiển thị đã hoàn thành trên timeline theo dõi đơn hàng </t>
  </si>
  <si>
    <t xml:space="preserve">Hiển thị đơn hàng đã hoàn thành khi khách hàng mua hàng tại quầy, không giao hàng và thanh toán bằng chuyển khoản </t>
  </si>
  <si>
    <t>FUNC_Admin_HoaDon_33</t>
  </si>
  <si>
    <t>Kiểm tra thông tin đơn hàng</t>
  </si>
  <si>
    <t>Bước 1: Ở phần menu click "Đơn hàng"=&gt;Click "Quản lý hóa đơn"
Bước 2:  Tại giao diện, xác định hóa đơn muốn xem chi tiết
Bước 3: Click icon button "Xem chi tiết" của hóa đơn
Bước 4: Tại thông tin đơn hàng, kiểm tra mã HD</t>
  </si>
  <si>
    <t>Hiển thị mã HD</t>
  </si>
  <si>
    <t>FUNC_Admin_HoaDon_34</t>
  </si>
  <si>
    <t>Bước 1: Ở phần menu click "Đơn hàng"=&gt;Click "Quản lý hóa đơn"
Bước 2:  Tại giao diện, xác định hóa đơn muốn xem chi tiết
Bước 3: Click icon button "Xem chi tiết" của hóa đơn
Bước 4: Tại thông tin đơn hàng, kiểm tra sdt người nhận</t>
  </si>
  <si>
    <t>Hiển thị sdt người nhận</t>
  </si>
  <si>
    <t>FUNC_Admin_HoaDon_35</t>
  </si>
  <si>
    <t>Bước 1: Ở phần menu click "Đơn hàng"=&gt;Click "Quản lý hóa đơn"
Bước 2:  Tại giao diện, xác định hóa đơn muốn xem chi tiết
Bước 3: Click icon button "Xem chi tiết" của hóa đơn
Bước 4: Tại thông tin đơn hàng, kiểm tra tên khách hàng</t>
  </si>
  <si>
    <t>Hiển thị tên khách hàng</t>
  </si>
  <si>
    <t>FUNC_Admin_HoaDon_36</t>
  </si>
  <si>
    <t>Bước 1: Ở phần menu click "Đơn hàng"=&gt;Click "Quản lý hóa đơn"
Bước 2:  Tại giao diện, xác định hóa đơn muốn xem chi tiết
Bước 3: Click icon button "Xem chi tiết" của hóa đơn
Bước 4: Tại thông tin đơn hàng, kiểm tra loại</t>
  </si>
  <si>
    <t>Loại : Tại quầy và giao hàng</t>
  </si>
  <si>
    <t xml:space="preserve">Hiển thị loại tại quầy khi khách hàng mua tại quầy
Hiển thị loại giao hàng khi khách hàng mua trực tuyến
</t>
  </si>
  <si>
    <t>FUNC_Admin_HoaDon_37</t>
  </si>
  <si>
    <t>Bước 1: Ở phần menu click "Đơn hàng"=&gt;Click "Quản lý hóa đơn"
Bước 2:  Tại giao diện, xác định hóa đơn muốn xem chi tiết
Bước 3: Click icon button "Xem chi tiết" của hóa đơn
Bước 4: Tại thông tin đơn hàng, kiểm tra trạng thái</t>
  </si>
  <si>
    <t>Trạng thái: Chờ xác nhận, Đã xác nhận, Đang đóng gói,Đang vận chuyển, Đã giao, Đã hoàng thành</t>
  </si>
  <si>
    <t>Hiển thị trạng thái hiện tại của đơn hàng</t>
  </si>
  <si>
    <t>FUNC_Admin_HoaDon_38</t>
  </si>
  <si>
    <t>Bước 1: Ở phần menu click "Đơn hàng"=&gt;Click "Quản lý hóa đơn"
Bước 2:  Tại giao diện, xác định hóa đơn muốn xem chi tiết
Bước 3: Click icon button "Xem chi tiết" của hóa đơn
Bước 4: Tại thông tin đơn hàng, kiểm tra tên người nhận</t>
  </si>
  <si>
    <t>Hiển thị tên người nhận</t>
  </si>
  <si>
    <t>FUNC_Admin_HoaDon_39</t>
  </si>
  <si>
    <t xml:space="preserve">Kiểm tra hóa đơn chi tiết </t>
  </si>
  <si>
    <t xml:space="preserve">Bước 1: Ở phần menu click "Đơn hàng"=&gt;Click "Quản lý hóa đơn"
Bước 2:  Tại giao diện, xác định hóa đơn muốn xem chi tiết
Bước 3: Click icon button "Xem chi tiết" của hóa đơn
Bước 4: Tại thông tin hóa đơn chi tiết, kiểm tra sản phẩm của đơn hàng
</t>
  </si>
  <si>
    <t xml:space="preserve">Hiển thị tất cả sản phẩm của đơn hàng </t>
  </si>
  <si>
    <t>FUNC_Admin_HoaDon_40</t>
  </si>
  <si>
    <t xml:space="preserve">Bước 1: Ở phần menu click "Đơn hàng"=&gt;Click "Quản lý hóa đơn"
Bước 2:  Tại giao diện, xác định hóa đơn muốn xem chi tiết
Bước 3: Click icon button "Xem chi tiết" của hóa đơn
Bước 4: Tại thông tin hóa đơn chi tiết, kiểm tra số lượng sản phẩm của đơn hàng
</t>
  </si>
  <si>
    <t>Hiển thị chính xác số lượng của từng sản phẩm trong đơn hàng</t>
  </si>
  <si>
    <t>FUNC_Admin_HoaDon_41</t>
  </si>
  <si>
    <t xml:space="preserve">Bước 1: Ở phần menu click "Đơn hàng"=&gt;Click "Quản lý hóa đơn"
Bước 2:  Tại giao diện, xác định hóa đơn muốn xem chi tiết
Bước 3: Click icon button "Xem chi tiết" của hóa đơn
Bước 4: Tại thông tin hóa đơn chi tiết, kiểm tra tổng tiền sản phẩm của đơn hàng
</t>
  </si>
  <si>
    <t xml:space="preserve">Hiển thị chính xác tổng tiền của sản phẩm = giá sản phẩm x số lượng </t>
  </si>
  <si>
    <t>FUNC_Admin_HoaDon_42</t>
  </si>
  <si>
    <t xml:space="preserve">Bước 1: Ở phần menu click "Đơn hàng"=&gt;Click "Quản lý hóa đơn"
Bước 2:  Tại giao diện, xác định hóa đơn muốn xem chi tiết
Bước 3: Click icon button "Xem chi tiết" của hóa đơn
Bước 4: Tại thông tin hóa đơn chi tiết, kiểm tra tổng tiền đơn hàng
</t>
  </si>
  <si>
    <t xml:space="preserve">Tổng tiền đơn hàng = tổng tiền hàng + giảm giá </t>
  </si>
  <si>
    <t xml:space="preserve">Hiển thị chính xác tổng tiền đơn hàng </t>
  </si>
  <si>
    <t>FUNC_Admin_HoaDon_43</t>
  </si>
  <si>
    <t xml:space="preserve">Kiểm tra chức năng hủy hóa đơn </t>
  </si>
  <si>
    <t>Bước 1: Ở phần menu click "Đơn hàng"=&gt;Click "Quản lý hóa đơn"
Bước 2:  Tại giao diện, xác định hóa đơn muốn xem chi tiết
Bước 3: Click icon button "Xem chi tiết" của hóa đơn
Bước 4: Click button "Hủy đơn"
Bước 5: Xác nhận hủy hóa đơn thành công/thất bại</t>
  </si>
  <si>
    <t>Hủy đơn hàng thành công ở trạng thái "Chờ xác nhận"</t>
  </si>
  <si>
    <t>FUNC_Admin_HoaDon_44</t>
  </si>
  <si>
    <t>Hủy đơn hàng thất bại khi ở trạng thái "Đã xác nhận"</t>
  </si>
  <si>
    <t>FUNC_Admin_HoaDon_45</t>
  </si>
  <si>
    <t>Bước 1: Ở phần menu click "Đơn hàng"=&gt;Click "Quản lý hóa đơn"
Bước 2:  Tại giao diện, xác định hóa đơn muốn xem chi tiết
Bước 3: Click icon button "Xem chi tiết" của hóa đơn
Bước 4: Click "Chuyển trạng thái tiếp theo"
Bước 5: Xác nhận hủy hóa đơn thành công/thất bại</t>
  </si>
  <si>
    <t>Hủy đơn hàng thất bại khi ở trạng thái "Đã giao hàng"</t>
  </si>
  <si>
    <t>In lại hóa đơn</t>
  </si>
  <si>
    <t>FUNC_Admin_HoaDon_46</t>
  </si>
  <si>
    <t>Kiểm tra chức năng in lại hóa đơn</t>
  </si>
  <si>
    <t>Bước 1: Ở phần menu click "Đơn hàng"=&gt;Click "Quản lý hóa đơn"
Bước 2:  Tại giao diện, xác định hóa đơn muốn in lại
Bước 3: Click button "In lại hóa đơn" của hóa đơn
Bước 4: Quan sát kết quả</t>
  </si>
  <si>
    <t>Hiển thị giao diện hóa đơn cần in
In hóa đơn thành công</t>
  </si>
  <si>
    <t>FUNC_Admin_HoaDon_47</t>
  </si>
  <si>
    <t xml:space="preserve">In hóa đơn thành công
Hệ thống cho phép in lại nhiều lần cùng một hóa đơn
</t>
  </si>
  <si>
    <t>FUNC_Admin_HoaDon_48</t>
  </si>
  <si>
    <t xml:space="preserve">In hóa đơn thành công
</t>
  </si>
  <si>
    <t>FUNC_Admin_HoaDon_49</t>
  </si>
  <si>
    <t>In hóa đơn thất bại
Thông báo lỗi</t>
  </si>
  <si>
    <t>FUNC_Admin_HoaDon_50</t>
  </si>
  <si>
    <t>In hóa đơn thành công</t>
  </si>
  <si>
    <t>FUNC_Admin_HoaDon_51</t>
  </si>
  <si>
    <t xml:space="preserve">In hóa đơn thành công 
Hóa đơn hiển thị mã giảm giá </t>
  </si>
  <si>
    <t>Check Gui - Đăng ký tài khoản</t>
  </si>
  <si>
    <t>GUI_Registration_01</t>
  </si>
  <si>
    <t xml:space="preserve">Kiểm tra chức năng đăng ký </t>
  </si>
  <si>
    <t xml:space="preserve">Bước 1: Truy cập vào trang web
Bước 2: Trên giao diện, click " Đăng ký "
Bước 3: Kiểm tra các lỗi chính tả trên trang Đăng ký </t>
  </si>
  <si>
    <t>Truy cập vào link tới màn hình đăng ký</t>
  </si>
  <si>
    <t xml:space="preserve">Không mắc lỗi chính tả </t>
  </si>
  <si>
    <t>GUI_Registration_02</t>
  </si>
  <si>
    <t>Bước 1: Truy cập vào trang web
Bước 2: Trên giao diện, click " Đăng ký "
Bước 3: Tại input trên biểu mẫu, đặt focus chuột tại input đầu tiên =&gt; ấn "Tab" và "Shift + Tab"
Bước 4: Xác nhận trỏ chuột di chuyển từ trên xuống dưới, từ trái qua phải nếu bấm phím "Tab". Trỏ chuột di chuyển từ phải qua trái, từ dưới lên trên nếu bấm "Shift tab"</t>
  </si>
  <si>
    <t>Trỏ chuột di chuyển từ trên xuống dưới, từ trái qua phải nếu bấm phím "Tab". Trỏ chuột di chuyển từ phải qua trái, từ dưới lên trên nếu bấm "Shift tab"</t>
  </si>
  <si>
    <t>GUI_Registration_03</t>
  </si>
  <si>
    <t>Kiểm tra các ô input</t>
  </si>
  <si>
    <t xml:space="preserve">Bước 1: Truy cập vào trang web
Bước 2: Trên giao diện, click " Đăng ký "
Bước 3: Kiểm tra các ô input trên trang Đăng ký </t>
  </si>
  <si>
    <t>Các ô input hoạt động bình thường</t>
  </si>
  <si>
    <t>GUI_Registration_04</t>
  </si>
  <si>
    <t>Kiểm tra hoạt động của cbb</t>
  </si>
  <si>
    <t xml:space="preserve">Bước 1: Truy cập vào trang web
Bước 2: Trên giao diện, click " Đăng ký "
Bước 3: Kiểm tra các cbb trên trang Đăng ký </t>
  </si>
  <si>
    <t>Các ô cbb hoạt động bình thường</t>
  </si>
  <si>
    <t>GUI_Registration_05</t>
  </si>
  <si>
    <t>Bước 1: Truy cập vào trang web
Bước 2: Trên giao diện, click " Đăng ký "
Bước 3: Di chuột vào btn "Đăng ký"</t>
  </si>
  <si>
    <t>Button chuyển màu khi di chuột vào</t>
  </si>
  <si>
    <t>GUI_Registration_06</t>
  </si>
  <si>
    <t>Bước 1: Truy cập vào trang web
Bước 2: Trên giao diện, click " Đăng ký "
Bước 3: Di chuột vào btn "Quay lại trang"</t>
  </si>
  <si>
    <t>GUI_Registration_07</t>
  </si>
  <si>
    <t>Kiểm tra btn Click</t>
  </si>
  <si>
    <t>Bước 1: Truy cập vào trang web
Bước 2: Trên giao diện, click " Đăng ký "
Bước 3: Click vào btn "Đăng ký"</t>
  </si>
  <si>
    <t>Button hoạt động bình thường, hiển thị đúng nội dung khi thực hiện thao tác Click</t>
  </si>
  <si>
    <t>GUI_Registration_08</t>
  </si>
  <si>
    <t>Bước 1: Truy cập vào trang web
Bước 2: Trên giao diện, click " Đăng ký "
Bước 3: Click vào btn "Quay lại trang"</t>
  </si>
  <si>
    <t>Check Function - Đăng ký tài khoản</t>
  </si>
  <si>
    <t>FUNC_Registration_01</t>
  </si>
  <si>
    <t>Bước 1: Truy cập vào trang web
Bước 2: Chuyển hướng sang màn đăng ký 
Bước 3: Nhập vào các ô input và nhấp Đăng ký</t>
  </si>
  <si>
    <t>Đăng ký không thành công 
Hiển thị các thông bào lỗi</t>
  </si>
  <si>
    <t>FUNC_Registration_02</t>
  </si>
  <si>
    <t>Bước 1: Truy cập vào trang web
Bước 2: Chuyển hướng sang màn đăng ký 
Bước 3: Nhập các thông tin hiển thị trên biểu mẫu đăng ký hợp lệ
Bước 4: Xác nhận đăng ký thành công/thất bại</t>
  </si>
  <si>
    <t>Tài khoản chưa tồn tại trên hệ thống</t>
  </si>
  <si>
    <t>Họ và tên: Nguyễn Thị Hà Lan
Địa chỉ Email: lannthph52869@gmail.com
Mật khẩu: 123456
Nhập lại mật khẩu: 123456
Ngày sinh: 29/06/2025
Quốc tịch: Việt Nam
Địa Chỉ: Phú Thọ
Giới tính : Nữ</t>
  </si>
  <si>
    <t xml:space="preserve">Đăng ký thành công 
Hiển thị thông báo đăng ký thành công 
Tài khoản vừa đăng ký sẽ hiển thị tại danh sách khách hàng
</t>
  </si>
  <si>
    <t>FUNC_Registration_03</t>
  </si>
  <si>
    <t>Bước 1: Truy cập vào trang web
Bước 2: Chuyển hướng sang màn đăng ký 
Bước 3: Nhập các thông tin hiển thị trên biểu mẫu đăng ký hợp lệ, để trống Họ và tên
Bước 4: Xác nhận đăng ký thành công/thất bại</t>
  </si>
  <si>
    <t>Họ và tên: 
Địa chỉ Email: lannthph52869@gmail.com
Mật khẩu: 123456
Nhập lại mật khẩu: 123456
Ngày sinh: 29/06/2025
Quốc tịch: Việt Nam
Địa Chỉ: Phú Thọ
Giới tính : Nữ</t>
  </si>
  <si>
    <t>Đăng ký không thành công 
Hiển thị thông báo lỗi</t>
  </si>
  <si>
    <t>FUNC_Registration_04</t>
  </si>
  <si>
    <t>Bước 1: Truy cập vào trang web
Bước 2: Chuyển hướng sang màn đăng ký 
Bước 3: Nhập các thông tin hiển thị trên biểu mẫu đăng ký hợp lệ, nhập khoảng trắng vào họ và tên
Bước 4: Xác nhận đăng ký thành công/thất bại</t>
  </si>
  <si>
    <t>Họ và tên: "                 "
Địa chỉ Email: lannthph52869@gmail.com
Mật khẩu: 123456
Nhập lại mật khẩu: 123456
Ngày sinh: 29/06/2025
Quốc tịch: Việt Nam
Địa Chỉ: Phú Thọ
Giới tính : Nữ</t>
  </si>
  <si>
    <t>FUNC_Registration_05</t>
  </si>
  <si>
    <t>Bước 1: Truy cập vào trang web
Bước 2: Chuyển hướng sang màn đăng ký 
Bước 3: Nhập các thông tin hiển thị trên biểu mẫu đăng ký hợp lệ, nhập ký tự đặc biệt vào họ và tên
Bước 4: Xác nhận đăng ký thành công/thất bại</t>
  </si>
  <si>
    <t>Họ và tên: !@#$%
Địa chỉ Email: lannthph52869@gmail.com
Mật khẩu: 123456
Nhập lại mật khẩu: 123456
Ngày sinh: 29/06/2025
Quốc tịch: Việt Nam
Địa Chỉ: Phú Thọ
Giới tính : Nữ</t>
  </si>
  <si>
    <t xml:space="preserve">Đăng ký thành công 
</t>
  </si>
  <si>
    <t>FUNC_Registration_06</t>
  </si>
  <si>
    <t>Bước 1: Truy cập vào trang web
Bước 2: Chuyển hướng sang màn đăng ký 
Bước 3: Nhập các thông tin hiển thị trên biểu mẫu đăng ký hợp lệ, nhập số vào họ và tên
Bước 4: Xác nhận đăng ký thành công/thất bại</t>
  </si>
  <si>
    <t>Họ và tên: 123456
Địa chỉ Email: lannthph52869@gmail.com
Mật khẩu: 123456
Nhập lại mật khẩu: 123456
Ngày sinh: 29/06/2025
Quốc tịch: Việt Nam
Địa Chỉ: Phú Thọ
Giới tính : Nữ</t>
  </si>
  <si>
    <t>FUNC_Registration_07</t>
  </si>
  <si>
    <t>Bước 1: Truy cập vào trang web
Bước 2: Chuyển hướng sang màn đăng ký 
Bước 3: Nhập các thông tin hiển thị trên biểu mẫu đăng ký hợp lệ, nhập trùng với họ tên với họ tên tài khoản đã có
Bước 4: Xác nhận đăng ký thành công/thất bại</t>
  </si>
  <si>
    <t>FUNC_Registration_08</t>
  </si>
  <si>
    <t>Bước 1: Truy cập vào trang web
Bước 2: Chuyển hướng sang màn đăng ký 
Bước 3: Nhập các thông tin hiển thị trên biểu mẫu đăng ký hợp lệ, nhập khoảng trắng đầu cuối (TRIM space) trường Họ và tên
Bước 4: Xác nhận đăng ký thành công/thất bại</t>
  </si>
  <si>
    <t>Họ và tên:     Nguyễn Thị Hà Lan    
Địa chỉ Email: lannthph52869@gmail.com
Mật khẩu: 123456
Nhập lại mật khẩu: 123456
Ngày sinh: 29/06/2025
Quốc tịch: Việt Nam
Địa Chỉ: Phú Thọ
Giới tính : Nữ</t>
  </si>
  <si>
    <t xml:space="preserve">Đăng ký thành công với tên khách hàng đã được cắt bỏ khoảng trắng đầu và cuối </t>
  </si>
  <si>
    <t>FUNC_Registration_09</t>
  </si>
  <si>
    <t>Bước 1: Truy cập vào trang web
Bước 2: Chuyển hướng sang màn đăng ký 
Bước 3: Nhập các thông tin hiển thị trên biểu mẫu đăng ký hợp lệ, nhập Họ và tên &lt;5 ký tự 
Bước 4: Xác nhận đăng ký thành công/thất bại</t>
  </si>
  <si>
    <t>Họ và tên:Lan
Địa chỉ Email: lannthph52869@gmail.com
Mật khẩu: 123456
Nhập lại mật khẩu: 123456
Ngày sinh: 29/06/2025
Quốc tịch: Việt Nam
Địa Chỉ: Phú Thọ
Giới tính : Nữ</t>
  </si>
  <si>
    <t>Đăng ký không thành công
Hiển thị thông báo  lỗi</t>
  </si>
  <si>
    <t>Đăng ký không thành công
Hiển thị thông báo  lỗi"Tên đăng nhập phải có ít nhất 5 ký tự"</t>
  </si>
  <si>
    <t>FUNC_Registration_10</t>
  </si>
  <si>
    <t>Bước 1: Truy cập vào trang web
Bước 2: Chuyển hướng sang màn đăng ký 
Bước 3: Nhập các thông tin hiển thị trên biểu mẫu đăng ký hợp lệ, nhập email đã tồn tại
Bước 4: Xác nhận đăng ký thành công/thất bại</t>
  </si>
  <si>
    <t xml:space="preserve">Đăng ký không thành công 
Hiển thị thông báo lỗi </t>
  </si>
  <si>
    <t>Đăng ký không thành công 
Hiển thị thông báo "Email đã tồn tại trong hệ thống."</t>
  </si>
  <si>
    <t>FUNC_Registration_11</t>
  </si>
  <si>
    <t>Bước 1: Truy cập vào trang web
Bước 2: Chuyển hướng sang màn đăng ký 
Bước 3: Nhập các thông tin hiển thị trên biểu mẫu đăng ký hợp lệ, để trống địa chỉ email
Bước 4: Xác nhận đăng ký thành công/thất bại</t>
  </si>
  <si>
    <t>Họ và tên: Nguyễn Thị Hà Lan
Địa chỉ Email: 
Mật khẩu: 123456
Nhập lại mật khẩu: 123456
Ngày sinh: 29/06/2025
Quốc tịch: Việt Nam
Địa Chỉ: Phú Thọ
Giới tính : Nữ</t>
  </si>
  <si>
    <t>FUNC_Registration_12</t>
  </si>
  <si>
    <t>Bước 1: Truy cập vào trang web
Bước 2: Chuyển hướng sang màn đăng ký 
Bước 3: Nhập các thông tin hiển thị trên biểu mẫu đăng ký hợp lệ, nhập khoảng trắng vào địa chỉ email
Bước 4: Xác nhận đăng ký thành công/thất bại</t>
  </si>
  <si>
    <t>FUNC_Registration_13</t>
  </si>
  <si>
    <t>Bước 1: Truy cập vào trang web
Bước 2: Chuyển hướng sang màn đăng ký 
Bước 3: Nhập các thông tin hiển thị trên biểu mẫu đăng ký hợp lệ, nhập Email không đúng định dạng
Bước 4: Xác nhận đăng ký thành công/thất bại</t>
  </si>
  <si>
    <t>Họ và tên: Nguyễn Thị Hà Lan
Địa chỉ Email: lannthph52869@gmai
Mật khẩu: 123456
Nhập lại mật khẩu: 123456
Ngày sinh: 29/06/2025
Quốc tịch: Việt Nam
Địa Chỉ: Phú Thọ
Giới tính : Nữ</t>
  </si>
  <si>
    <t>Đăng ký không thành công 
Hiển thị thông báo "Email phải có định dạng @gmail.com!"</t>
  </si>
  <si>
    <t>FUNC_Registration_14</t>
  </si>
  <si>
    <t>Bước 1: Truy cập vào trang web
Bước 2: Chuyển hướng sang màn đăng ký 
Bước 3: Nhập các thông tin hiển thị trên biểu mẫu đăng ký hợp lệ, nhập email &gt; ... ký tự 
Bước 4: Xác nhận đăng ký thành công/thất bại</t>
  </si>
  <si>
    <t>Họ và tên: Nguyễn Thị Hà Lan
Địa chỉ Email: lannthph52869Nắng nhẹ nhàng vội mang hơi ấm cuối con đường
Ngày cứ trôi đi mọi thứ êm đêm vẫn như bình thường
Còn anh bao năm cô đơn kể từ ngày em xa rất xa
Ngước mắt lên cao nhìn về nơi đó có em
Ngày xưa ấy em là người anh yêu nhất trên đời
Vun vén yêu thương thầm mong ta hạnh phúc bên nhau tuyệt vời
Dù mai đoạn đường dẫu có bao xa
Tháng ngày về sau chỉ muốn đôi ta
Nắm tay em thật lâu trọn đời có nhau
Thật lòng anh lại nhớ khi ta quen nhau một ngày nắng phai
Nụ cười duyên ấy khoa tim anh không yêu một người thứ hai
Anh đã rất nhớ em anh nhớ em chẳng thể nào giữ em lại
Nắng ấm trên cao còn cho em ấm áp không
Thật lòng anh tiếc nuối khi anh bên em chẳng được bấy lâu
Lời yêu thương lúc ấy anh trao cho em nào được mấy câu
Người ở nơi xa đó nhớ là ngày xưa hay đến bây giờ
Từng năm tháng bên em anh luôn giữ mãi trong tim@gmail.com
Mật khẩu: 123456
Nhập lại mật khẩu: 123456
Ngày sinh: 29/06/2025
Quốc tịch: Việt Nam
Địa Chỉ: Phú Thọ
Giới tính : Nữ</t>
  </si>
  <si>
    <t>FUNC_Registration_15</t>
  </si>
  <si>
    <t>Bước 1: Truy cập vào trang web
Bước 2: Chuyển hướng sang màn đăng ký 
Bước 3: Nhập các thông tin hiển thị trên biểu mẫu đăng ký hợp lệ, nhập email vẫn chưa tồn tại 
Bước 4: Xác nhận đăng ký thành công/thất bại</t>
  </si>
  <si>
    <t>Họ và tên: Nguyễn Thị Hà Lan
Địa chỉ Email: lan1@gmail.com
Mật khẩu: 123456
Nhập lại mật khẩu: 123456
Ngày sinh: 29/06/2025
Quốc tịch: Việt Nam
Địa Chỉ: Phú Thọ
Giới tính : Nữ</t>
  </si>
  <si>
    <t>Đăng ký thành công 
Hiển thị lỗi</t>
  </si>
  <si>
    <t>FUNC_Registration_16</t>
  </si>
  <si>
    <t>Bước 1: Truy cập vào trang web
Bước 2: Chuyển hướng sang màn đăng ký 
Bước 3: Nhập các thông tin hiển thị trên biểu mẫu đăng ký hợp lệ, để trống mật khẩu
Bước 4: Xác nhận đăng ký thành công/thất bại</t>
  </si>
  <si>
    <t>Họ và tên: Nguyễn Thị Hà Lan
Địa chỉ Email: lannthph52869@gmail.com
Mật khẩu: 
Nhập lại mật khẩu: 123456
Ngày sinh: 29/06/2025
Quốc tịch: Việt Nam
Địa Chỉ: Phú Thọ
Giới tính : Nữ</t>
  </si>
  <si>
    <t>FUNC_Registration_17</t>
  </si>
  <si>
    <t>Bước 1: Truy cập vào trang web
Bước 2: Chuyển hướng sang màn đăng ký 
Bước 3: Nhập các thông tin hiển thị trên biểu mẫu đăng ký hợp lệ, nhập khoảng trắng vào mật khẩu
Bước 4: Xác nhận đăng ký thành công/thất bại</t>
  </si>
  <si>
    <t>Họ và tên: Nguyễn Thị Hà Lan
Địa chỉ Email: lannthph52869@gmail.com
Mật khẩu:"            "
Nhập lại mật khẩu: 123456
Ngày sinh: 29/06/2025
Quốc tịch: Việt Nam
Địa Chỉ: Phú Thọ
Giới tính : Nữ</t>
  </si>
  <si>
    <t>FUNC_Registration_18</t>
  </si>
  <si>
    <t>Bước 1: Truy cập vào trang web
Bước 2: Chuyển hướng sang màn đăng ký 
Bước 3: Nhập các thông tin hiển thị trên biểu mẫu đăng ký hợp lệ, nhập mật khẩu &lt; 6 ký tự
Bước 4: Xác nhận đăng ký thành công/thất bại</t>
  </si>
  <si>
    <t>Họ và tên: Nguyễn Thị Hà Lan
Địa chỉ Email: lannthph52869@gmail.com
Mật khẩu: 1234
Nhập lại mật khẩu: 1234
Ngày sinh: 29/06/2025
Quốc tịch: Việt Nam
Địa Chỉ: Phú Thọ
Giới tính : Nữ</t>
  </si>
  <si>
    <t>Đăng ký không thành công 
hiển thị thông báo "Mật khẩu phải chứa ít nhất 6 ký tự."</t>
  </si>
  <si>
    <t>FUNC_Registration_19</t>
  </si>
  <si>
    <t>Bước 1: Truy cập vào trang web
Bước 2: Chuyển hướng sang màn đăng ký 
Bước 3: Nhập các thông tin hiển thị trên biểu mẫu đăng ký hợp lệ, nhập mật khẩu hợp lệ
Bước 4: Xác nhận đăng ký thành công/thất bại</t>
  </si>
  <si>
    <t>FUNC_Registration_20</t>
  </si>
  <si>
    <t>Bước 1: Truy cập vào trang web
Bước 2: Chuyển hướng sang màn đăng ký 
Bước 3: Nhập các thông tin hiển thị trên biểu mẫu đăng ký hợp lệ, nhập mật khẩu chứa khoảng trắng đầu và cuối
Bước 4: Xác nhận đăng ký thành công/thất bại</t>
  </si>
  <si>
    <t>Họ và tên: Nguyễn Thị Hà Lan
Địa chỉ Email: lannthph52869@gmail.com
Mật khẩu:  123456   
Nhập lại mật khẩu: 123456
Ngày sinh: 29/06/2025
Quốc tịch: Việt Nam
Địa Chỉ: Phú Thọ
Giới tính : Nữ</t>
  </si>
  <si>
    <t>Đăng ký thành công với mật khẩu được cắt bỏ khoảng trắng  đầu và cuối</t>
  </si>
  <si>
    <t>FUNC_Registration_21</t>
  </si>
  <si>
    <t>Bước 1: Truy cập vào trang web
Bước 2: Chuyển hướng sang màn đăng ký 
Bước 3: Nhập các thông tin hiển thị trên biểu mẫu đăng ký hợp lệ, nhập mật khẩu chứa  khoảng cách dòng ( ENTER space )
Bước 4: Xác nhận đăng ký thành công/thất bại</t>
  </si>
  <si>
    <t>Họ và tên: Nguyễn Thị Hà Lan
Địa chỉ Email: lannthph52869@gmail.com
Mật khẩu: 123  456
Nhập lại mật khẩu: 123  456
Ngày sinh: 29/06/2025
Quốc tịch: Việt Nam
Địa Chỉ: Phú Thọ
Giới tính : Nữ</t>
  </si>
  <si>
    <t>Đăng ký không thành công 
hiển thị thông báo lỗi</t>
  </si>
  <si>
    <t>FUNC_Registration_22</t>
  </si>
  <si>
    <t>Bước 1: Truy cập vào trang web
Bước 2: Chuyển hướng sang màn đăng ký 
Bước 3: Nhập các thông tin hiển thị trên biểu mẫu đăng ký hợp lệ, để trống "Nhập lại mật khẩu"
Bước 4: Xác nhận đăng ký thành công/thất bại</t>
  </si>
  <si>
    <t>FUNC_Registration_23</t>
  </si>
  <si>
    <t>Bước 1: Truy cập vào trang web
Bước 2: Chuyển hướng sang màn đăng ký 
Bước 3: Nhập các thông tin hiển thị trên biểu mẫu đăng ký hợp lệ, nhập khoảng trắng vào "Nhập lại mật khẩu"
Bước 4: Xác nhận đăng ký thành công/thất bại</t>
  </si>
  <si>
    <t>Họ và tên: Nguyễn Thị Hà Lan
Địa chỉ Email: lannthph52869@gmail.com
Mật khẩu: 123456
Nhập lại mật khẩu: "     "
Ngày sinh: 29/06/2025
Quốc tịch: Việt Nam
Địa Chỉ: Phú Thọ
Giới tính : Nữ</t>
  </si>
  <si>
    <t>FUNC_Registration_24</t>
  </si>
  <si>
    <t>Bước 1: Truy cập vào trang web
Bước 2: Chuyển hướng sang màn đăng ký 
Bước 3: Nhập các thông tin hiển thị trên biểu mẫu đăng ký hợp lệ, nhập "Nhập lại mật khẩu" chứa các khoảng trắng đầu, giữa, cuối (TRIM space) ( khác mật khẩu )
Bước 4: Xác nhận đăng ký thành công/thất bại</t>
  </si>
  <si>
    <t>Họ và tên: Nguyễn Thị Hà Lan
Địa chỉ Email: lannthph52869@gmail.com
Mật khẩu: 123456
Nhập lại mật khẩu:      123      756
Ngày sinh: 29/06/2025
Quốc tịch: Việt Nam
Địa Chỉ: Phú Thọ
Giới tính : Nữ</t>
  </si>
  <si>
    <t>Đăng ký không thành công 
hiển thị thông báo "Mật khẩu nhập lại không khớp."</t>
  </si>
  <si>
    <t>FUNC_Registration_25</t>
  </si>
  <si>
    <t>Bước 1: Truy cập vào trang web
Bước 2: Chuyển hướng sang màn đăng ký 
Bước 3: Nhập các thông tin hiển thị trên biểu mẫu đăng ký hợp lệ, nhập "Nhập lại mật khẩu" chứa các khoảng trắng (TRIM space) đầ, giữa và cuối mật khẩu ( giống mật khẩu )
Bước 4: Xác nhận đăng ký thành công/thất bại</t>
  </si>
  <si>
    <t>Họ và tên: Nguyễn Thị Hà Lan
Địa chỉ Email: lannthph52869@gmail.com
Mật khẩu: 123456
Nhập lại mật khẩu:     123456     
Ngày sinh: 29/06/2025
Quốc tịch: Việt Nam
Địa Chỉ: Phú Thọ
Giới tính : Nữ</t>
  </si>
  <si>
    <t xml:space="preserve">Đăng ký không thành công 
Hiển thị thông báo đăng ký thành công 
</t>
  </si>
  <si>
    <t>FUNC_Registration_26</t>
  </si>
  <si>
    <t>Bước 1: Truy cập vào trang web
Bước 2: Chuyển hướng sang màn đăng ký 
Bước 3: Nhập các thông tin hiển thị trên biểu mẫu đăng ký hợp lệ, nhập "Nhập lại mật khẩu" chứa các khoảng cách dòng ( ENTER space )
Bước 4: Xác nhận đăng ký thành công/thất bại</t>
  </si>
  <si>
    <t>FUNC_Registration_27</t>
  </si>
  <si>
    <t>Bước 1: Truy cập vào trang web
Bước 2: Chuyển hướng sang màn đăng ký 
Bước 3: Nhập các thông tin hiển thị trên biểu mẫu đăng ký hợp lệ, nhập "Nhập lại mật khẩu" nhập khác "Mật khẩu"
Bước 4: Xác nhận đăng ký thành công/thất bại</t>
  </si>
  <si>
    <t>Họ và tên: Nguyễn Thị Hà Lan
Địa chỉ Email: lannthph52869@gmail.com
Mật khẩu: 123456
Nhập lại mật khẩu: 123458
Ngày sinh: 29/06/2025
Quốc tịch: Việt Nam
Địa Chỉ: Phú Thọ
Giới tính : Nữ</t>
  </si>
  <si>
    <t>FUNC_Registration_28</t>
  </si>
  <si>
    <t>Bước 1: Truy cập vào trang web
Bước 2: Trên giao diện, click " Đăng ký "
Bước 3: Nhập thông tin tài khoản
Bước 4: Xác nhận mật khẩu đã nhập phải ở dạng mã hóa (****).</t>
  </si>
  <si>
    <t>Mật khẩu hiển thị ở dạng mã hóa ******</t>
  </si>
  <si>
    <t>FUNC_Registration_29</t>
  </si>
  <si>
    <t>Bước 1: Truy cập vào trang web
Bước 2: Trên giao diện, click " Đăng ký "
Bước 3: Nhập thông tin tài khoản
Bước 4: Xác nhận "Nhập lại mật khẩu" đã nhập phải ở dạng mã hóa (****).</t>
  </si>
  <si>
    <t>FUNC_Registration_30</t>
  </si>
  <si>
    <t>Bước 1: Truy cập vào trang web
Bước 2: Trên giao diện, click " Đăng ký "
Bước 3: Nhập thông tin tài khoản
Bước 4: Xác nhận biểu tượng con mắt được thêm vào mật khẩu và xác nhận trường mật khẩu.</t>
  </si>
  <si>
    <t xml:space="preserve">Hiển thị biểu tượng con mắt được thêm vào mật khẩu và nhập lại mật khẩu </t>
  </si>
  <si>
    <t>FUNC_Registration_31</t>
  </si>
  <si>
    <t xml:space="preserve">Bước 1: Truy cập vào trang web
Bước 2: Trên giao diện, click " Đăng ký "
Bước 3: Nhập thông tin tài khoản
Bước 4: Xác nhận nhấp vào biểu tượng con mắt, mật khẩu sẽ được hiển thị cho cả hai trường mật khẩu và xác nhận mật khẩu.
</t>
  </si>
  <si>
    <t>Hiển thị mật khẩu ( mã hóa mật khẩu ) khi nhâp vào biểu tượng con mắt</t>
  </si>
  <si>
    <t>FUNC_Registration_32</t>
  </si>
  <si>
    <t>Bước 1: Truy cập vào trang web
Bước 2: Trên giao diện, click " Đăng ký "
Bước 3: Nhập thông tin tài khoản
Bước 4: Xác nhận ví dụ hoặc dữ liệu ví dụ được hiển thị dưới dạng văn bản hiển thị trong các trường (thuộc tính placeholder)</t>
  </si>
  <si>
    <t>Hiển thị ví dụ hoặc dữ liệu ví dụ dưới dạng văn bản tại các trường input</t>
  </si>
  <si>
    <t>FUNC_Registration_33</t>
  </si>
  <si>
    <t>Bước 1: Truy cập vào trang web
Bước 2: Trên giao diện, click " Đăng ký "
Bước 3: Nhập thông tin tài khoản
Bước 4: Xác nhận  thông tin do người dùng nhập vào không bị xóa khỏi các trường khi người dùng nhập thông tin không hợp lệ và bấm nút "Đăng ký".</t>
  </si>
  <si>
    <t>Thông tin không bị xóa khỏi các trường khi người dùng nhập thông tin không hợp lệ và click "Đăng ký"</t>
  </si>
  <si>
    <t>FUNC_Registration_34</t>
  </si>
  <si>
    <t xml:space="preserve">Bước 1: Truy cập vào trang web
Bước 2: Trên giao diện, click " Đăng ký "
Bước 3: Nhập thông tin tài khoản
Bước 4: Xác nhận nhập các email hợp lệ =&gt; click "Đăng ký" </t>
  </si>
  <si>
    <t>Email: halannguyen29062005@gmail.com</t>
  </si>
  <si>
    <t xml:space="preserve">Đăng ký thành công với các email hợp lệ 
Hiển thị thông báo đăng ký công </t>
  </si>
  <si>
    <t>FUNC_Registration_35</t>
  </si>
  <si>
    <t xml:space="preserve">Bước 1: Truy cập vào trang web
Bước 2: Trên giao diện, click " Đăng ký "
Bước 3: Nhập đầy đủ các thông tin hợp lệ
Bước 4: Click "Đăng ký" =&gt; Xác nhận đăng ký thành công/thất bại
Bước 5: Chuyển hướng tới tab đăng nhập 
Bước 6: Xác nhận đăng nhập thành công với tài khoản vừa dăng ký </t>
  </si>
  <si>
    <t xml:space="preserve">Đăng ký thành công 
Hiển thị thông báo đăng ký thành công 
Hiển thị tài khoản tại danh sách khách hàng
</t>
  </si>
  <si>
    <t>FUNC_Registration_36</t>
  </si>
  <si>
    <t xml:space="preserve">Bước 1: Truy cập vào trang web
Bước 2: Trên giao diện, click " Đăng ký "
Bước 3: Nhập email trùng với email đã có trong hệ thống thêm dấu + 1
Bước 4: Click "Đăng ký" =&gt; Xác nhận đăng ký thành công/thất bại </t>
  </si>
  <si>
    <t>Địa chỉ Email: "tbao200+4tk@gmail.com"</t>
  </si>
  <si>
    <t xml:space="preserve">Nếu email không hợp lệ: Đăng ký không thành công 
Hiển thị thông báo đăng ký không thành công 
</t>
  </si>
  <si>
    <t>Đăng ký thành công</t>
  </si>
  <si>
    <t>FUNC_Registration_37</t>
  </si>
  <si>
    <t xml:space="preserve">Bước 1: Truy cập vào trang web
Bước 2: Trên giao diện, click " Đăng ký "
Bước 3: Nhập email trùng với email đã có trong hệ thống 
Bước 4: Click "Đăng ký" =&gt; Xác nhận đăng ký thành công/thất bại </t>
  </si>
  <si>
    <t>Địa chỉ Email: "bao2004tk@gmail.com"</t>
  </si>
  <si>
    <t xml:space="preserve">Đăng ký không thành công 
Hiển thị thông báo đăng ký không thành công: email đã tồn tại </t>
  </si>
  <si>
    <t>FUNC_Registration_38</t>
  </si>
  <si>
    <t>Bước 1: Truy cập vào trang web
Bước 2: Trên giao diện, click " Đăng ký "
Bước 3: Kiểm tra rằng người dùng sẽ không thể truy cập ứng dụng, phần mềm hoặc các tính năng không dành cho khách cho đến khi người dùng</t>
  </si>
  <si>
    <t>Người dùng sẽ không thể truy cập ứng dụng, phần mềm hoặc các tính năng không dành cho khách cho đến khi người dùng</t>
  </si>
  <si>
    <t>FUNC_Registration_39</t>
  </si>
  <si>
    <t>Bước 1: Truy cập vào trang web
Bước 2: Trên giao diện, click " Đăng ký "
Bước 3: Nhập không đủ các trường thông tin để đăng ký
Bước 4: Xác nhận đăng ký thành công/thất bại</t>
  </si>
  <si>
    <t>Họ và tên: 
Địa chỉ Email: lannthph52869@gmail.com
Mật khẩu: 
Nhập lại mật khẩu: 
Ngày sinh: 29/06/2025
Quốc tịch: 
Địa Chỉ: 
Giới tính : Nữ</t>
  </si>
  <si>
    <t xml:space="preserve">Đăng ký không thành công 
Hiển thị thông báo đăng ký không thành công: Yêu cầu nhập các thông tin vào hợp lệ </t>
  </si>
  <si>
    <t xml:space="preserve">Check GUI </t>
  </si>
  <si>
    <t>GUI_Login_01</t>
  </si>
  <si>
    <t>Kiểm tra Login Page</t>
  </si>
  <si>
    <t>Bước 1: Truy cập liên kết đăng nhập/nhấp button đăng nhập
Bước 2: Xác định hiển thị màn hình đăng nhập</t>
  </si>
  <si>
    <t>Truy cập vào link tới màn hình đăng nhập</t>
  </si>
  <si>
    <t>Điều hướng =&gt; hiển thị màn hình đăng nhập vào hệ thống</t>
  </si>
  <si>
    <t>GUI_Login_02</t>
  </si>
  <si>
    <t xml:space="preserve">Bước 1: Truy cập liên kết đăng nhập/nhấp button đăng nhập
Bước 2: Xác định các yếu tố và trường liên quan đến đăng nhập có trên trang đăng nhập ( địa chỉ email, mật khẩu, ...) </t>
  </si>
  <si>
    <t xml:space="preserve">Xác định các yếu tố và các trường liên quan đến đăng nhập </t>
  </si>
  <si>
    <t xml:space="preserve">Kiểm tra các yếu tố: Màu sắc. phông chữ, chính tả, icon, button ..
Các trường liên quan: Địa chỉ email của bạn*, Mật khẩu* </t>
  </si>
  <si>
    <t>Hiển thị đầu đủ các yếu tố và trường liên quan đến đăng nhập có trên trang đăng nhập.</t>
  </si>
  <si>
    <t>GUI_Login_03</t>
  </si>
  <si>
    <t>Bước 1: Truy cập liên kết đăng nhập trang web trên nhiều trình duyệt ( Chrome, Firefox, Mocrosoft Edge..)
Bước 2: Kiểm tra sự tương thích của các phần tử hiển thị trên màn hình tại nhiều trình duyệt</t>
  </si>
  <si>
    <t>Truy cập nhiều hơn 2 trình duyệt</t>
  </si>
  <si>
    <t>Màn hình đăng nhập tương thích trên nhiều trình duyệt</t>
  </si>
  <si>
    <t>GUI_Login_04</t>
  </si>
  <si>
    <t>Bước 1: Truy cập liên kết đăng nhập/nhấp button đăng nhập
Bước 2: Xác định kích thước, màu sắc và giao diện người dùng của các phần tử khác nhau khớp với thông số kỹ thuật.</t>
  </si>
  <si>
    <t>Backgroud- color: 135deg, #8f94fb, #4e54c8,white;
Phông chữ: Arial;</t>
  </si>
  <si>
    <t>GUI_Login_05</t>
  </si>
  <si>
    <t>Bước 1: Truy cập liên kết đăng nhập/nhấp button đăng nhập
Bước 2: Kiểm tra responsive và căn chỉnh phù hợp trên các thiết bị và độ phân giải màn hình khác nhau</t>
  </si>
  <si>
    <t>Kiểm tra tại các độ rộng màn hình khác nhau ( Vd: : 50, 80, 100)</t>
  </si>
  <si>
    <t>GUI_Login_06</t>
  </si>
  <si>
    <t>Bước 1: Truy cập liên kết đăng nhập/nhấp button đăng nhập
Bước 2: Kiểm tra tiêu đề trang đăng nhập.</t>
  </si>
  <si>
    <t>Tiêu đề trang đăng nhập:Đăng nhập vào Trendora</t>
  </si>
  <si>
    <t>Hiển thị tiêu đề trang đăng nhập,</t>
  </si>
  <si>
    <t>GUI_Login_07</t>
  </si>
  <si>
    <t>Bước 1: Truy cập liên kết đăng nhập/nhấp button đăng nhập
Bước 2: Xác định khi mở trang đăng nhập =&gt; mặc định con trỏ chuột sẽ nằm trong hộp địa chỉ email ( focus chuột vào input đầu tiên trong form đăng nhập)</t>
  </si>
  <si>
    <t>Hiển thị focus chuột vào input đầu tiên trong form đăng nhập.</t>
  </si>
  <si>
    <t>Hiển thị focus chuột vào input "Địa chỉ email người dùng* " đăng nhập.</t>
  </si>
  <si>
    <t>Check Function</t>
  </si>
  <si>
    <t>FUNC_Login_01</t>
  </si>
  <si>
    <t>Bước 1: Truy cập vào trang web
Bước 2: Trên giao diện, click " Đăng nhập"
Bước 3: Nhập thông tin tài khoản =&gt; click "Đăng nhập"
Bước 4: Xác nhận đăng nhập thành công/thất bại</t>
  </si>
  <si>
    <t>Tài khoản đã tồn tại và đang hoạt động trong hệ thống</t>
  </si>
  <si>
    <t>Tk khách hàng
Email:lannthph52869@gmail.com
Mật khẩu: 123456</t>
  </si>
  <si>
    <t>Đăng nhập thành công vào hệ thống
Hiển thị thông báo đăng nhập thành công, hiển thị giao diện của khách hàng/admin</t>
  </si>
  <si>
    <t>Đăng nhập thành công vào hệ thống
Hiển thị thông báo đăng nhập thành công, hiển thị giao diện của khách hàng</t>
  </si>
  <si>
    <t>FUNC_Login_02</t>
  </si>
  <si>
    <t>Tài khoản không còn hoạt động trong hệ thống</t>
  </si>
  <si>
    <t>Tk khách hàng
Email:00lannthph52869@gmail.com
Mật khẩu: 123456</t>
  </si>
  <si>
    <t>Đăng nhập không thành công 
Hiển thị thông báo tài khoản đăng nhập không hợp lệ</t>
  </si>
  <si>
    <t>Đã fix</t>
  </si>
  <si>
    <t>FUNC_Login_03</t>
  </si>
  <si>
    <t>Bước 1: Truy cập vào trang web
Bước 2: Trên giao diện, click " Đăng nhập"
Bước 3: Nhập thông tin tài khoản, đăng nhập theo nhiều role =&gt; click "Đăng nhập"
Bước 4: Xác nhận đăng nhập thành công/thất bại</t>
  </si>
  <si>
    <t>Tk khách hàng
Email:lannthph52869@gmail.com
Mật khẩu: 123456
Tk admin
Email:phamvanc@gmail.com
Mật khẩu: c@12345</t>
  </si>
  <si>
    <t>Admin đăng nhập thì hiển thị màn hình quản lý, User thông thường hiển thị màn hình client</t>
  </si>
  <si>
    <t>FUNC_Login_04</t>
  </si>
  <si>
    <t>Bước 1: Truy cập vào trang web
Bước 2: Trên giao diện, click " Đăng nhập"
Bước 3: Nhập thông tin tài khoản, thao tác tất cả các điều khiển và phần tử bằng cách nhấn phím Tab từ bàn phím. =&gt; click "Đăng nhập"
Bước 4: Xác nhận đăng nhập thành công/thất bại</t>
  </si>
  <si>
    <t>Thao tác thành công với tất cả các điều khiển và phần tử bằng cách nhấn phím Tab từ bàn phím.</t>
  </si>
  <si>
    <t>FUNC_Login_05</t>
  </si>
  <si>
    <t>Bước 1: Truy cập vào trang web
Bước 2: Trên giao diện, click " Đăng nhập"
Bước 3: Nhập thông tin tài khoản, nhập thông tin đăng nhập hợp lệ và nhấn phím Enter 
Bước 4: Xác nhận đăng nhập thành công/thất bại</t>
  </si>
  <si>
    <t xml:space="preserve">Tk khách hàng
Email:lannthph52869@gmail.com
Mật khẩu: 123456
</t>
  </si>
  <si>
    <t>FUNC_Login_06</t>
  </si>
  <si>
    <t>Bước 1: Truy cập vào trang web
Bước 2: Trên giao diện, click " Đăng nhập"
Bước 3: Nhập thông tin tài khoản, nhập thông tin đăng nhập hợp lệ và nhấp vào nút Đăng nhập
Bước 4: Xác nhận đăng nhập thành công/thất bại</t>
  </si>
  <si>
    <t>FUNC_Login_07</t>
  </si>
  <si>
    <t>Bước 1: Truy cập vào trang web
Bước 2: Trên giao diện, click " Đăng nhập"
Bước 3: Nhập thông tin tài khoản
Bước 4: Xác nhận mật khẩu đã nhập phải ở dạng mã hóa (****).</t>
  </si>
  <si>
    <t xml:space="preserve">Tk khách hàng
Email:lannthph52869@gmail.com
Mật khẩu: ******
</t>
  </si>
  <si>
    <t>FUNC_Login_08</t>
  </si>
  <si>
    <t>Bước 1: Truy cập vào trang web
Bước 2: Trên giao diện, click " Đăng nhập"
Bước 3: Kiểm tra xem biểu tượng con mắt có được thêm vào trường mật khẩu hay không.</t>
  </si>
  <si>
    <t xml:space="preserve">Truy cập vào link tới màn hình đăng nhập
</t>
  </si>
  <si>
    <t xml:space="preserve">Tại giao diện đăng nhập biểu tượng con mắt được thêm vào trường mật khẩu 
</t>
  </si>
  <si>
    <t>FUNC_Login_09</t>
  </si>
  <si>
    <t>Bước 1: Truy cập vào trang web
Bước 2: Trên giao diện, click " Đăng nhập"
Bước 3: Kiểm tra rằng người dùng có thể xem mật khẩu bằng cách nhấp vào biểu tượng con mắt.</t>
  </si>
  <si>
    <t>Truy cập vào link tới màn hình đăng nhập
Nhập mật khẩu vào input "Mật khẩu* "</t>
  </si>
  <si>
    <t>Người dùng có thể xem/ẩn mật khẩu khi ấn vào biểu tượng con mắt</t>
  </si>
  <si>
    <t>FUNC_Login_10</t>
  </si>
  <si>
    <t>Bước 1: Truy cập vào trang web
Bước 2: Trên giao diện, click " Đăng nhập"
Bước 3: Kiểm tra khoảng cách dòng được thêm vào mật khẩu hay không</t>
  </si>
  <si>
    <t>Text: "password 123"</t>
  </si>
  <si>
    <t>Mật khẩu nhận dạng khoảng cách dòng</t>
  </si>
  <si>
    <t>FUNC_Login_11</t>
  </si>
  <si>
    <t>Bước 1: Truy cập vào trang web
Bước 2: Trên giao diện, click " Đăng nhập"
Bước 3: Nhập chính xác địa chỉ email, nhập sai mật khẩu</t>
  </si>
  <si>
    <t>Email đã đăng nhập và đang hoạt động trong hệ thống</t>
  </si>
  <si>
    <t>Email: bao2004tk@gmail.com
Mật khẩu: baonhe1</t>
  </si>
  <si>
    <t>Hiển thị thông báo lỗi
Đăng nhập thất bại</t>
  </si>
  <si>
    <t>Hiển thị thông báo "Sai Email hoặc mật khẩu"
Đăng nhập thất bại</t>
  </si>
  <si>
    <t>FUNC_Login_12</t>
  </si>
  <si>
    <t>Bước 1: Truy cập vào trang web
Bước 2: Trên giao diện, click " Đăng nhập"
Bước 3: Nhập chính xác mật khẩu, nhập sai địa chỉ email</t>
  </si>
  <si>
    <t>Email chưa đăng ký vào hệ thống</t>
  </si>
  <si>
    <t>Email: lanth308@gmail.com</t>
  </si>
  <si>
    <t>FUNC_Login_13</t>
  </si>
  <si>
    <t>Bước 1: Truy cập vào trang web
Bước 2: Trên giao diện, click " Đăng nhập"
Bước 3: Nhập thông tin đăng nhập ( email, mật khẩu ) không hợp lệ</t>
  </si>
  <si>
    <t>Email: baoyh2004tk@gmail.com
Mật khẩu: thbaonhe</t>
  </si>
  <si>
    <t>FUNC_Login_14</t>
  </si>
  <si>
    <t>Bước 1: Truy cập vào trang web
Bước 2: Trên giao diện, click " Đăng nhập"
Bước 3: Nhập email không ở dạng hợp lệ</t>
  </si>
  <si>
    <t>Email: lanth308@gmail</t>
  </si>
  <si>
    <t>FUNC_Login_15</t>
  </si>
  <si>
    <t>FUNC_Login_16</t>
  </si>
  <si>
    <t>Bước 1: Truy cập vào trang web
Bước 2: Trên giao diện, click " Đăng nhập"
Bước 3: Nhập các thông tin đăng nhập không hợp lệ ( nhập sai email, mật khẩu...) 
Bước 4: Kiểm tra ngữ pháp các thông báo lỗi</t>
  </si>
  <si>
    <t>Email: langptq
Mật khẩu: 123</t>
  </si>
  <si>
    <t>Hiển thị các thông báo lỗi
Hiển thị các thông báo lỗi đúng ngữ pháp</t>
  </si>
  <si>
    <t xml:space="preserve">Hiển thị các thông báo lỗi
Hiển thị các thông báo lỗi đúng ngữ pháp " Đăng nhập thất bại ", "Email hoặc mật khẩu không chính xác",  </t>
  </si>
  <si>
    <t>FUNC_Login_17</t>
  </si>
  <si>
    <t>Bước 1: Truy cập vào trang web
Bước 2: Trên giao diện, click " Đăng nhập"
Bước 3: Nhập các thông tin đăng nhập không hợp lệ ( nhập sai email, mật khẩu...) 
Bước 4: Kiểm tra chính tả các thông báo lỗi</t>
  </si>
  <si>
    <t>Email: trangptq
Mật khẩu: 123</t>
  </si>
  <si>
    <t xml:space="preserve">Hiển thị các thông báo lỗi
Hiển thị các thông báo lỗi đúng ngữ pháp " Đăng nhập thất bại ", "Tài khoản hoặc mật khẩu không chính xác",  </t>
  </si>
  <si>
    <t>FUNC_Login_18</t>
  </si>
  <si>
    <t>Khoảng thời gian chờ của phiên đăng nhập là ... khi đã đăng nhập thì người dùng không thể lưu session login mãi được.</t>
  </si>
  <si>
    <t>FUNC_Login_19</t>
  </si>
  <si>
    <t>Bước 1: Truy cập vào trang web
Bước 2: Trên giao diện, click " Đăng nhập"
Bước 3: Nhập các thông tin đăng nhập hợp lệ ( nhập email, mật khẩu...) =&gt; click button " Đăng nhập " 
Bước 4: Click nút back ( quay lại ) trên tab trình duyệt 
Bước 5: Xác nhận có quay lại màn hình đăng nhập hay không</t>
  </si>
  <si>
    <t>Tk khách hàng
Email: bao2004tk@gmail.com
Mật khẩu: baonhe</t>
  </si>
  <si>
    <t>Không chuyển hướng sang trang đăng nhập khi click quay lại trên tab trình duyệt</t>
  </si>
  <si>
    <t>FUNC_Login_20</t>
  </si>
  <si>
    <t>Kiểm tra rằng có giới hạn cho tổng số lần đăng nhập không thành công.</t>
  </si>
  <si>
    <t>Bước 1: Truy cập vào trang web
Bước 2: Trên giao diện, click " Đăng nhập"
Bước 3: Nhập các thông tin đăng nhập không hợp lệ ( nhập sai email, mật khẩu...) =&gt; click button " Đăng nhập " 
Bước 4: Quay lại bước 3, thực hiện nhiều lần</t>
  </si>
  <si>
    <t>Email: bao2004tk@gmail.com
Mật khẩu: baonhe</t>
  </si>
  <si>
    <t>Giới hạn số lần đăng nhập thất bại trên hệ thống là ... lần</t>
  </si>
  <si>
    <t>FUNC_Login_21</t>
  </si>
  <si>
    <t xml:space="preserve">Kiểm tra người dùng đã đăng nhập sao chép URL và dán nó vào một cửa sổ trình duyệt mới, nó sẽ chuyển hướng đến trang đăng nhập.
</t>
  </si>
  <si>
    <t xml:space="preserve">Bước 1: Truy cập vào trang web
Bước 2: Trên giao diện, click " Đăng nhập"
Bước 3: Nhập các thông tin đăng nhập hợp lệ ( nhập email, mật khẩu...) =&gt; click button " Đăng nhập " 
Bước 4: Copy link tại trang đã đăng nhập thành công =&gt; paste vào tab mới 
Bước 5: Kiểm tra có quay lại trang đăng nhập hay không </t>
  </si>
  <si>
    <t>Đăng nhập thành công</t>
  </si>
  <si>
    <t>Chuyển hướng đến trang đăng nhập tại tab mới</t>
  </si>
  <si>
    <t>FUNC_Login_22</t>
  </si>
  <si>
    <t>Bước 1: Truy cập vào trang web
Bước 2: Trên giao diện, click " Đăng nhập"
Bước 3: Tại giao diện, click button "Đăng nhập bằng tài khoản Google"</t>
  </si>
  <si>
    <t>Tài khoản Google đang đăng nhập thành công trên trình duyệt</t>
  </si>
  <si>
    <t>Đăng nhập thành công bằng tài khoản Goole 
Hiển thị thông báo đăng nhập thành công 
Tên tài khoản là tên account google</t>
  </si>
  <si>
    <t>FUNC_Login_23</t>
  </si>
  <si>
    <t>Bước 1: Truy cập vào trang web 
Bước 2: Truy cập vào tab đăng nhập thứ 2 cùng domain
Bước 3: Xác nhận login thành công/thất bại</t>
  </si>
  <si>
    <t>Trang đăng nhập đang hoạt động
Mở trang đăng nhập thứ 2 cùng domain</t>
  </si>
  <si>
    <t>FUNC_Login_24</t>
  </si>
  <si>
    <t>Bước 1: Truy cập vào trang web/ trên nhiều trình duyệt
Bước 2: Trên giao diện, click " Đăng nhập"
Bước 3: Nhập email/mật khẩu hợp lệ
Bước 4: Click button "Đăng nhập", xác nhận đăng nhập thành công/thất bại</t>
  </si>
  <si>
    <t>FUNC_Login_25</t>
  </si>
  <si>
    <t>Bước 1: Truy cập vào trang web
Bước 2: Trên giao diện, click " Đăng nhập"
Bước 3: Nhập mật khẩu, để trống địa chỉ email
Bước 4: Xác nhận đăng nhập thành công/thất bại</t>
  </si>
  <si>
    <t>Truy cập vào link đăng nhập</t>
  </si>
  <si>
    <t>Email: N/A
Mật khẩu: 123456</t>
  </si>
  <si>
    <t>Đăng nhập không thành công 
Hiển thị thông báo lỗi</t>
  </si>
  <si>
    <t>FUNC_Login_26</t>
  </si>
  <si>
    <t>Bước 1: Truy cập vào trang web
Bước 2: Trên giao diện, click " Đăng nhập"
Bước 3: Nhập mật khẩu, nhập khoảng trắng vào địa chỉ email
Bước 4: Xác nhận đăng nhập thành công/thất bại</t>
  </si>
  <si>
    <t xml:space="preserve"> Email: "                 "
Mật khẩu: 123456</t>
  </si>
  <si>
    <t>FUNC_Login_27</t>
  </si>
  <si>
    <t>Bước 1: Truy cập vào trang web
Bước 2: Trên giao diện, click " Đăng nhập"
Bước 3: Nhập mật khẩu, nhập địa chỉ email &gt; max ký tự cho phép
Bước 4: Xác nhận đăng nhập thành công/thất bại</t>
  </si>
  <si>
    <t>Text: Còn một sự thật là 💃🏻 Thập Nương ở tập 8 Tết Ở Làng Địa Ngục khi bụng mang dạ chửa khổ sợ chạy trốn toán cướp, đã từng gieo một lời nguyền tàn độc lên 3 kẻ trong làng trước khi trở lại báo thù:
1- Kẻ chứng kiến mẹ mình chít mà không thể làm gì
2- Kẻ dẫn ta vào làng không nghi ngại gì
3- Kẻ tưởng chừng sẽ biết mọi thứ về ta nhưng sẽ trôi vào quên lãng 
Trong lúc hồi hộp đón đêm thảm sát tiếp theo, bạn có nhận diện được 3 dân làng kể trên? 👀
-
Bên cạnh Tết Ở Làng Địa Ngục, dự án "song sinh" phim điện ảnh Kẻ Ăn Hồn (KC 8.12.2023) với dàn nhân vật hoàn toàn mới ở làng Địa Ngục thuở sơ khai, kể về nguồn gốc cổ thuật Rượu S.o Ngườ.i từng được nhắc đến qua gã Tứ Cháo Lòng, cũng sẽ có một tình tiết rất nhỏ, liên quan đến lời nguyền trên của Thập Nương, bởi bà đã tồn tại từ trước thời ông Thập hiện diện vì một lí do nào đó...
Với dân làng Địa Ngục mọi thời đại, Kẻ Ăn Hồn và Tết Ở Làng Địa Ngục là hai trải nghiệm hoàn toàn riêng biệt và đều không thể bỏ qua.</t>
  </si>
  <si>
    <t>FUNC_Login_28</t>
  </si>
  <si>
    <t>Bước 1: Truy cập vào trang web
Bước 2: Trên giao diện, click " Đăng nhập"
Bước 3: Nhập mật khẩu, nhập sai địa chỉ email 
Bước 4: Xác nhận đăng nhập thành công/thất bại</t>
  </si>
  <si>
    <t>Text: lan"</t>
  </si>
  <si>
    <t>FUNC_Login_29</t>
  </si>
  <si>
    <t>Bước 1: Truy cập vào trang web
Bước 2: Trên giao diện, click " Đăng nhập"
Bước 3: Nhập mật khẩu, nhập sai định dạng email
Bước 4: Xác nhận đăng nhập thành công/thất bại</t>
  </si>
  <si>
    <t>Text: lan@gmail.com</t>
  </si>
  <si>
    <t>FUNC_Login_30</t>
  </si>
  <si>
    <t>Bước 1: Truy cập vào trang web
Bước 2: Trên giao diện, click " Đăng nhập"
Bước 3: Nhập mật khẩu hợp lệ, nhập khoảng trắng đầu và cuối địa chỉ email
Bước 4: Click button "Đăng nhập", xác nhận đăng nhập thành công/thất bại</t>
  </si>
  <si>
    <t>Tk khách hàng
Email:     lannthph52869@gmail.com
Mật khẩu: 123456</t>
  </si>
  <si>
    <t>Đăng nhập thất bại</t>
  </si>
  <si>
    <t>FUNC_Login_31</t>
  </si>
  <si>
    <t>Bước 1: Truy cập vào trang web 
Bước 2: Trên giao diện, click "Đăng nhập"
Bước 3: Nhập khoảng trắng vào địa chỉ email
Bước 4: Click button "Đăng nhập", xác nhận đăng nhập thành công/thất bại</t>
  </si>
  <si>
    <t>Tk khách hàng
Email: ""
Mật khẩu: 123456</t>
  </si>
  <si>
    <t>Đăng nhập không thành công 
Hiển thị thông báo "
Vui lòng diền trường này"</t>
  </si>
  <si>
    <t>FUNC_Login_32</t>
  </si>
  <si>
    <t>Bước 1: Truy cập vào trang web 
Bước 2: Trên giao diện, click "Đăng nhập"
Bước 3: Để trống mật khẩu
Bước 4: Click button "Đăng nhập", xác nhận đăng nhập thành công/thất bại</t>
  </si>
  <si>
    <t xml:space="preserve">
Email:     lannthph52869@gmail.com
Mật khẩu: " "</t>
  </si>
  <si>
    <t>FUNC_Login_33</t>
  </si>
  <si>
    <t>Bước 1: Truy cập vào trang web
Bước 2: Trên giao diện, click " Đăng nhập"
Bước 3: Nhập email hợp lệ, nhập mật khẩu = 6 ký tự
Bước 4: Click button "Đăng nhập", xác nhận đăng nhập thành công/thất bại</t>
  </si>
  <si>
    <t>Email/Mật khẩu hợp lệ</t>
  </si>
  <si>
    <t>Đăng nhập thành công 
Hiển thị thông báo đăng nhập thành công 
Điều hướng sang màn hình của role tương ứng</t>
  </si>
  <si>
    <t>Đăng nhập thành công 
Hiển thị thông báo đăng nhập thành công 
Điều hướng sang màn hình của role khách hàng</t>
  </si>
  <si>
    <t>FUNC_Login_34</t>
  </si>
  <si>
    <t>Bước 1: Truy cập vào trang web
Bước 2: Trên giao diện, click " Đăng nhập"
Bước 3: Nhập email hợp lệ, nhập mật khẩu &lt; 6 ký tự
Bước 4: Click button "Đăng nhập", xác nhận đăng nhập thành công/thất bại</t>
  </si>
  <si>
    <t>Tk khách hàng
Email:lannthph52869@gmail.com
Mật khẩu: 1234</t>
  </si>
  <si>
    <t>Đăng nhập không thành công 
Hiển thị thông báo "
Email hoặc mật khẩu không chính xác"</t>
  </si>
  <si>
    <t>FUNC_Login_35</t>
  </si>
  <si>
    <t>Bước 1: Truy cập vào trang web
Bước 2: Trên giao diện, click " Đăng nhập"
Bước 3: Nhập với mật khẩu quá dài 
Bước 4: Click button "Đăng nhập", xác nhận đăng nhập thành công/thất bại</t>
  </si>
  <si>
    <t>Email: trangptqph26218@fpt.edu.vn
Mật khẩu:  "Xây dựng một phần mềm quản lý bán giày cho cửa hàng bán giày sẽ giúp chủ cửa hàng quản lý được sản phẩm, số lượng, mẫu mã của từng đôi giày, giúp người dùng có thể dễ dàng quản lý, nắm bắt thông tin về sản phẩm, tình trạng sản phẩm đang kinh doanh tại cửa hàng. Bên cạnh đó, hệ thống cũng cung cấp chức năng quản lý thông tin nhân viên, khách hàng, giúp người quản trị quản lý các thông tin một cách dễ dàng và nhanh chóng. Ngoài ra, phần mềm hỗ trợ người quản lý thêm mới và thay đổi thông tin những chương trình giảm giá tại cửa hàng. Giúp người dùng có một cái nhìn tổng quan nhất về các chương trình giảm giá đã, đang diễn ra, cũng như thuận lợi trong việc tạo ra các chương trình giảm giá trong tương lai để tri ân khách hàng, quảng bá thương hiệu. 
Đề tài cũng tập trung vào phát triển các chức năng hỗ trợ mạnh mẽ cho nhân viên trong quá trình bán hàng tại quầy cũng như tiếp nhận, xử lý các đơn hàng mua trực tuyến một các dễ dàng, thuận tiện. Chức năng thanh toán được hỗ trợ tính toán một cách chính xác và nhanh chóng với các hình thức phổ biến hiện nay, điều này tạo nên sự thuận tiện cho cả người mua và người bán. "</t>
  </si>
  <si>
    <t>FUNC_Login_36</t>
  </si>
  <si>
    <t>Bước 1: Truy cập vào trang web
Bước 2: Trên giao diện, click " Đăng nhập"
Bước 3: Nhập email hợp lệ, nhập mật khẩu chứa khoảng trắng
Bước 4: Click button "Đăng nhập", xác nhận đăng nhập thành công/thất bại</t>
  </si>
  <si>
    <t>Email: trangptqph26218@fpt.edu.vn
Mật khẩu:  "          "</t>
  </si>
  <si>
    <t>FUNC_Login_37</t>
  </si>
  <si>
    <t>Bước 1: Truy cập vào trang web
Bước 2: Trên giao diện, click " Đăng nhập"
Bước 3: Nhập email hợp lệ, nhập khoảng trắng đầu và cuối mật khẩu
Bước 4: Click button "Đăng nhập", xác nhận đăng nhập thành công/thất bại</t>
  </si>
  <si>
    <t>Email: trangptqph26218@fpt.edu.vn
Mật khẩu:            123456</t>
  </si>
  <si>
    <t>Đăng nhập không thành công, mật khẩu nhận khoảng trắng =&gt; sai mật khẩu</t>
  </si>
  <si>
    <t>Pass or Fail</t>
  </si>
  <si>
    <t>Nguyễn Thị Hà Lan, Trần Quốc Bảo</t>
  </si>
  <si>
    <t>Check GUI-NhanVien</t>
  </si>
  <si>
    <t>GUI_Admin_NhanVien_01</t>
  </si>
  <si>
    <t>Bước 1: Mở trình duyệt truy cập vào link ""
Bước 2 : Ở phần menu click "Tài khoản" =&gt; Click vào "Nhân viên"
Bước 3: Xác định vị trí phần tử văn bản trên trang
Bước 4: Kiểm tra kiểu phông chữ, màu chữ, cỡ chữ của phần tử văn bản</t>
  </si>
  <si>
    <t>font chữ: Source Sans Pro
cỡ chữ: 14px
màu chữ: #333333</t>
  </si>
  <si>
    <t>GUI_Admin_NhanVien_02</t>
  </si>
  <si>
    <t>Bước 1: Mở trình duyệt truy cập vào link ""
Bước 2 : Ở phần menu click "Tài khoản" =&gt; Click vào "Nhân viên"
Bước 3: Xác định vị trí bảng &amp; tiêu đề cột của bảng
Bước 4: Kiểm tra kiểu phông chữ, màu chữ, cỡ chữ của  tiêu đề cột của bảng</t>
  </si>
  <si>
    <t>font chữ: Source Sans Pro
cỡ chữ: 15px
màu chữ: #333333
font weight: bold</t>
  </si>
  <si>
    <t>Tiêu đề cột trong bảng danh sách nhân viên phải đúng chính tả và có màu sắc, cỡ chữ, phông chữ được chỉ định</t>
  </si>
  <si>
    <t>Tiêu đề cột trong bảng danh sách nhân viên đúng chính tả và có:
"font chữ: Inter
cỡ chữ: 15px
màu chữ: #333333
font weight: bold"</t>
  </si>
  <si>
    <t>GUI_Admin_NhanVien_03</t>
  </si>
  <si>
    <t>Bước 1: Mở trình duyệt truy cập vào link "" 
Bước 2 : Ở phần menu click "Tài khoản" =&gt; Click vào "Nhân viên"
Bước 3: Kiểm tra căn chỉnh trên giao diện</t>
  </si>
  <si>
    <t>GUI_Admin_NhanVien_04</t>
  </si>
  <si>
    <t>Kiểm tra nội dung bảng danh sách nhân viên</t>
  </si>
  <si>
    <t>Bước 1: Mở trình duyệt truy cập vào link ""
Bước 2 : Ở phần menu click "Tài khoản" =&gt; Click vào "Nhân viên"
Bước 3:Kiểm tra nội dung các cột trong bảng danh sách nhân viên</t>
  </si>
  <si>
    <t>Bảng danh sách nhân viên phải hiển thị đầy đủ các cột được chỉ định</t>
  </si>
  <si>
    <t>Bảng danh sách nhân viên hiển thị đầy đủ các cột đã chỉ định</t>
  </si>
  <si>
    <t>GUI_Admin_NhanVien_05</t>
  </si>
  <si>
    <t>Bước 1: Mở trình duyệt truy cập vào link ""
Bước 2 : Ở phần menu click "Tài khoản" =&gt; Click vào "Nhân viên"
Bước 3: Nhập nội dung vào ô input tìm kiếm</t>
  </si>
  <si>
    <t>text: "nhan viennn"</t>
  </si>
  <si>
    <t>GUI_Admin_NhanVien_06</t>
  </si>
  <si>
    <t>Kiểm tra hoạt động của combo box</t>
  </si>
  <si>
    <t>Bước 1: Mở trình duyệt truy cập vào link ""
Bước 2 : Ở phần menu click "Tài khoản" =&gt; Click vào "Nhân viên"
Bước 3: Click thay đổi giá trị của cbb "Giới tính"</t>
  </si>
  <si>
    <t>GUI_Admin_NhanVien_07</t>
  </si>
  <si>
    <t>Bước 1: Mở trình duyệt truy cập vào link ""
Bước 2 : Ở phần menu click "Tài khoản" =&gt; Click vào "Nhân viên"
Bước 3: Click thay đổi giá trị của cbb "Chức vụ"</t>
  </si>
  <si>
    <t>Cbb "Chức vụ" phải hiển thị chính xác giá trị đã chọn</t>
  </si>
  <si>
    <t>Cbb "Chức vụ" hiển thị chính xác giá trị đã chọn</t>
  </si>
  <si>
    <t>GUI_Admin_NhanVien_08</t>
  </si>
  <si>
    <t>Bước 1: Mở trình duyệt truy cập vào link ""
Bước 2 : Ở phần menu click "Tài khoản" =&gt; Click vào "Nhân viên"
Bước 3: Click thay đổi giá trị của cbb "Trạng thái"</t>
  </si>
  <si>
    <t>GUI_Admin_NhanVien_09</t>
  </si>
  <si>
    <t>Bước 1: Mở trình duyệt truy cập vào link ""
Bước 2 : Ở phần menu click "Tài khoản" =&gt; Click vào "Nhân viên"
Bước 3: Kiểm tra màu sắc, kích thước btn Thêm nhân viên</t>
  </si>
  <si>
    <t>x: 1305px
y: 155px</t>
  </si>
  <si>
    <t>button có màu sắc, kích thước, phông chữ như chỉ định</t>
  </si>
  <si>
    <t>GUI_Admin_NhanVien_10</t>
  </si>
  <si>
    <t>Kiểm tra hover btn</t>
  </si>
  <si>
    <t>GUI_Admin_NhanVien_11</t>
  </si>
  <si>
    <t>Bước 1: Mở trình duyệt truy cập vào link ""
Bước 2 : Ở phần menu click "Tài khoản" =&gt; Click vào "Nhân viên"
Bước 3: Click btn "Thêm nhân viên"</t>
  </si>
  <si>
    <t>Chuyển sang màn hình thêm mới nhân viên</t>
  </si>
  <si>
    <t>GUI_Admin_NhanVien_12</t>
  </si>
  <si>
    <t>Bước 1: Mở trình duyệt truy cập vào link ""
Bước 2 : Ở phần menu click "Tài khoản" =&gt; Click vào "Nhân viên"
Bước 3: Di chuột vào icon btn Xem chi tiết nhân viên trong bảng nhân viên</t>
  </si>
  <si>
    <t>Hiển thị ghi chú "Xem chi tiết"</t>
  </si>
  <si>
    <t>GUI_Admin_NhanVien_13</t>
  </si>
  <si>
    <t>Bước 1: Mở trình duyệt truy cập vào link ""
Bước 2 : Ở phần menu click "Tài khoản" =&gt; Click vào "Nhân viên"
Bước 3: Click vào icon btn Xem chi tiết nhân viên trong bảng nhân viên</t>
  </si>
  <si>
    <t>Chuyển sang màn hình hiển thị chi tiết thông tin &amp; cập nhật nhân viên vừa chọn</t>
  </si>
  <si>
    <t>GUI_Admin_NhanVien_14</t>
  </si>
  <si>
    <t>Kiểm tra định dạng ngày tháng</t>
  </si>
  <si>
    <t>Bước 1: Mở trình duyệt truy cập vào link ""
Bước 2 : Ở phần menu click "Tài khoản" =&gt; Click vào "Nhân viên"
Bước 3: Kiểm tra định dạng ngày sinh hiển thị trên bảng danh sách nhân viên</t>
  </si>
  <si>
    <t>Ngày sinh hiển thị theo định dạng 
DD/MM/YYYY</t>
  </si>
  <si>
    <t>GUI_Admin_NhanVien_15</t>
  </si>
  <si>
    <t>Bước 1: Mở trình duyệt truy cập vào link ""
Bước 2 : Ở phần menu click "Tài khoản" =&gt; Click vào "Nhân viên"
Bước 3: Click btn "Thêm nhân viên"
Bước 4: Kiểm tra chính tả, phông chữ, cỡ chữ, màu chữ của các tiêu đề</t>
  </si>
  <si>
    <t>Yêu cầu đúng như chỉ định</t>
  </si>
  <si>
    <t>Giao hiện hiển thị đúng chỉ định</t>
  </si>
  <si>
    <t>GUI_Admin_NhanVien_16</t>
  </si>
  <si>
    <t>Bước 1: Mở trình duyệt truy cập vào link ""
Bước 2 : Ở phần menu click "Tài khoản" =&gt; Click vào "Nhân viên"
Bước 3: Click btn "Thêm nhân viên"
Bước 4: Kiểm tra chính tả, phông chữ, cỡ chữ, màu chữ của thành phần văn bản</t>
  </si>
  <si>
    <t>GUI_Admin_NhanVien_17</t>
  </si>
  <si>
    <t>Bước 1: Mở trình duyệt truy cập vào link ""
Bước 2 : Ở phần menu click "Tài khoản" =&gt; Click vào "Nhân viên"
Bước 3: Click btn "Thêm nhân viên"
Bước 4: Kiểm tra căn chỉnh giao diện, khoảng cách giữa các ô input nhập tt nhân viên</t>
  </si>
  <si>
    <t>Giao diện được căn chỉnh đều nhau và khoảng cách giữa các ô input nhập thông tin nhân viên được cách đều</t>
  </si>
  <si>
    <t>GUI_Admin_NhanVien_18</t>
  </si>
  <si>
    <t>Kiểm tra màu sắc kích, phông chữ</t>
  </si>
  <si>
    <t>Bước 1: Mở trình duyệt truy cập vào link ""
Bước 2 : Ở phần menu click "Tài khoản" =&gt; Click vào "Nhân viên"
Bước 3: Click btn "Thêm nhân viên"
Bước 4: Kiểm tra màu sắc, phông chữ của btn "Quét QR" &amp; "Thêm nhân viên"</t>
  </si>
  <si>
    <t>color: 
background color:</t>
  </si>
  <si>
    <t>btn phải có màu sắc, phông chữ, cỡ chữ được chỉ định</t>
  </si>
  <si>
    <t>GUI_Admin_NhanVien_19</t>
  </si>
  <si>
    <t>Bước 1: Mở trình duyệt truy cập vào link ""
Bước 2 : Ở phần menu click "Tài khoản" =&gt; Click vào "Nhân viên"
Bước 3: Click btn "Thêm nhân viên"
Bước 4: Nhập nội dung vào các ô input, xác minh hoạt động của các ô input</t>
  </si>
  <si>
    <t>Họ tên: "ggg"
Số CCCD: "456789845678"
Tỉnh: "Tuyên Quang"
Huyện: "Sơn Dương"
Xã: "Tam Đa"
Số điện thoại: "079769969"
Địa chỉ cụ thể: "hhhh"</t>
  </si>
  <si>
    <t>Các ô input cập nhật &amp; hiển thị chính xác nội dung đã nhập</t>
  </si>
  <si>
    <t>GUI_Admin_NhanVien_20</t>
  </si>
  <si>
    <t>Kiểm tra click chọn ảnh</t>
  </si>
  <si>
    <t>Bước 1: Mở trình duyệt truy cập vào link ""
Bước 2 : Ở phần menu click "Tài khoản" =&gt; Click vào "Nhân viên"
Bước 3: Click btn "Thêm nhân viên"
Bước 4: Click "Chọn ảnh", xác minh hoạt động</t>
  </si>
  <si>
    <t>Hiển thị cửa sổ để người dùng chọn ảnh &amp; tải lên</t>
  </si>
  <si>
    <t>GUI_Admin_NhanVien_21</t>
  </si>
  <si>
    <t>Bước 1: Mở trình duyệt truy cập vào link ""
Bước 2 : Ở phần menu click "Tài khoản" =&gt; Click vào "Nhân viên"
Bước 3: Click btn "Thêm nhân viên"
Bước 4: Click "Quét QR", xác minh hoạt động của btn</t>
  </si>
  <si>
    <t>Modal + camera được hiển thị để người dùng sử dụng chức năng</t>
  </si>
  <si>
    <t>GUI_Admin_NhanVien_22</t>
  </si>
  <si>
    <t>Bước 1: Mở trình duyệt truy cập vào link ""
Bước 2 : Ở phần menu click "Tài khoản" =&gt; Click vào "Nhân viên"
Bước 3: Click btn "Thêm nhân viên"
Bước 4: Click "Quét QR", Click btn "Đóng", xác minh hoạt động của btn</t>
  </si>
  <si>
    <t>Đóng modal &amp; tắt camera</t>
  </si>
  <si>
    <t>Check FUNC-Lọc+Tìm kiếmNhanVien</t>
  </si>
  <si>
    <t>FUNC_Admin_NhanVien_01</t>
  </si>
  <si>
    <t>Kiểm tra chức năng tìm kiếm nhân viên</t>
  </si>
  <si>
    <t>Bước 1: Mở trình duyệt truy cập vào link ""
Bước 2 : Ở phần menu click "Tài khoản" =&gt; Click vào "Nhân viên"
Bước 3:Nhập từ khoá cần tìm vào ô input</t>
  </si>
  <si>
    <t>Hiển thị thông tin nhân viên có tên/sđt/email chứa "aa' trên table</t>
  </si>
  <si>
    <t>FUNC_Admin_NhanVien_02</t>
  </si>
  <si>
    <t>Kiểm tra chúc năng tìm kiếm nhân viên</t>
  </si>
  <si>
    <t>text: "ahebdbhweghqbaehqbahqw"</t>
  </si>
  <si>
    <t>Không có dữ liệu trùng khớp 
Table hiển thị "Không có kết quả trùng khớp"</t>
  </si>
  <si>
    <t>Không có dữ liệu trùng khớp 
Hiển thị Nodata</t>
  </si>
  <si>
    <t>FUNC_Admin_NhanVien_03</t>
  </si>
  <si>
    <t>Kiểm tra chức năng lọc nhân viên</t>
  </si>
  <si>
    <t>Bước 1: Mở trình duyệt truy cập vào link ""
Bước 2 : Ở phần menu click "Tài khoản" =&gt; Click vào "Nhân viên"
Bước 3: chọn cbb giới tính "Nam"
Bước 4: Xác minh table hiển thị những nhân viên giới tính Nam</t>
  </si>
  <si>
    <t>Giới tính: Nam</t>
  </si>
  <si>
    <t>Table hiển thị những nhân viên giới tính Nam</t>
  </si>
  <si>
    <t>FUNC_Admin_NhanVien_04</t>
  </si>
  <si>
    <t>Bước 1: Mở trình duyệt truy cập vào link ""
Bước 2 : Ở phần menu click "Tài khoản" =&gt; Click vào "Nhân viên"
Bước 3: chọn cbb giới tính "Nữ"
Bước 4: Xác minh table hiển thị những nhân viên giới tính Nữ</t>
  </si>
  <si>
    <t>Giới tính: Nữ</t>
  </si>
  <si>
    <t>Table hiển thị những nhân viên giới tính Nữ</t>
  </si>
  <si>
    <t>FUNC_Admin_NhanVien_05</t>
  </si>
  <si>
    <t>Bước 1: Mở trình duyệt truy cập vào link ""
Bước 2 : Ở phần menu click "Tài khoản" =&gt; Click vào "Nhân viên"
Bước 3: chọn cbb giới tính "Tất cả"
Bước 4: Xác minh table hiển thị tất cả nhân viên của cửa hàng</t>
  </si>
  <si>
    <t>Giới tính: Tất cả</t>
  </si>
  <si>
    <t>Table hiển thị tất cả nhân viên của cửa hàng</t>
  </si>
  <si>
    <t>FUNC_Admin_NhanVien_06</t>
  </si>
  <si>
    <t xml:space="preserve">Kiểm tra chúc năng lọc nhân viên </t>
  </si>
  <si>
    <t>Bước 1: Mở trình duyệt truy cập vào link ""
Bước 2 : Ở phần menu click "Tài khoản" =&gt; Click vào "Nhân viên"
Bước 3: chọn cbb chức vụ "Quản lý"
Bước 4: Xác minh table hiển thị những tài khoản có chức vụ "Quản lý"</t>
  </si>
  <si>
    <t>Chức vụ: Quản lý</t>
  </si>
  <si>
    <t>Table hiển thị những tài khoản có chức vụ "Quản lý"</t>
  </si>
  <si>
    <t>FUNC_Admin_NhanVien_07</t>
  </si>
  <si>
    <t>Bước 1: Mở trình duyệt truy cập vào link ""
Bước 2 : Ở phần menu click "Tài khoản" =&gt; Click vào "Nhân viên"
Bước 3: chọn cbb chức vụ "Nhân viên"
Bước 4: Xác minh table hiển thị những tài khoản có chức vụ "Nhân viên"</t>
  </si>
  <si>
    <t>Chức vụ: Nhân viên</t>
  </si>
  <si>
    <t>Table hiển thị những tài khoản có chức vụ "Nhân viên"</t>
  </si>
  <si>
    <t>FUNC_Admin_NhanVien_08</t>
  </si>
  <si>
    <t>Bước 1: Mở trình duyệt truy cập vào link ""
Bước 2 : Ở phần menu click "Tài khoản" =&gt; Click vào "Nhân viên"
Bước 3: chọn cbb trạng thái "Không hoạt động"
Bước 4: Xác minh table hiển thị những tài khoản có trạng thái "Không hoạt động"</t>
  </si>
  <si>
    <t>Trạng thái: không hoạt động</t>
  </si>
  <si>
    <t>Table hiển thị những tài khoản có trạng thái "Không hoạt động"</t>
  </si>
  <si>
    <t>FUNC_Admin_NhanVien_09</t>
  </si>
  <si>
    <t>Bước 1: Mở trình duyệt truy cập vào link ""
Bước 2 : Ở phần menu click "Tài khoản" =&gt; Click vào "Nhân viên"
Bước 3: chọn cbb trạng thái "Hoạt động"
Bước 4: Xác minh table hiển thị những tài khoản có trạng thái "Hoạt động"</t>
  </si>
  <si>
    <t>Trạng thái: "Hoạt động"</t>
  </si>
  <si>
    <t>Table hiển thị những tài khoản có trạng thái "Hoạt động"</t>
  </si>
  <si>
    <t>FUNC_Admin_NhanVien_10</t>
  </si>
  <si>
    <t>Bước 1: Mở trình duyệt truy cập vào link ""
Bước 2 : Ở phần menu click "Tài khoản" =&gt; Click vào "Nhân viên"
Bước 3: chọn cbb trạng thái "Tất cả"
Bước 4: Xác minh table hiển thị danh sách tất cả nhân viên của cửa hàng</t>
  </si>
  <si>
    <t>Trạng thái: Tất cả</t>
  </si>
  <si>
    <t>FUNC_Admin_NhanVien_11</t>
  </si>
  <si>
    <t>Bước 1: Mở trình duyệt truy cập vào link ""
Bước 2 : Ở phần menu click "Tài khoản" =&gt; Click vào "Nhân viên"
Bước 3: chọn cbb trạng thái: "Hoạt động", cbb giới tính: "Nam", cbb chức vụ: "Nhân viên"
Bước 4: Xác minh table hiển thị danh sách những tài khoản có giới tính Nam, chức vụ: Nhân viên &amp; trạng thái: Hoạt động</t>
  </si>
  <si>
    <t>Trạng thái: Hoạt động 
Giới tính: Nam
Chức vụ: Nhân viên</t>
  </si>
  <si>
    <t>Table hiển thị danh sách những tài khoản có giới tính Nam, chức vụ: Nhân viên &amp; trạng thái: Hoạt động</t>
  </si>
  <si>
    <t>FUNC_Admin_NhanVien_12</t>
  </si>
  <si>
    <t>Bước 1: Mở trình duyệt truy cập vào link ""
Bước 2 : Ở phần menu click "Tài khoản" =&gt; Click vào "Nhân viên"
Bước 3: cbb giới tính: "Nam", cbb chức vụ: "Nhân viên"
Bước 4: Xác minh table hiển thị danh sách những tài khoản có giới tính Nam, chức vụ: Nhân viên</t>
  </si>
  <si>
    <t xml:space="preserve">
Giới tính: Nam
Chức vụ: Nhân viên</t>
  </si>
  <si>
    <t>Table hiển thị danh sách những tài khoản có giới tính Nam &amp; chức vụ là Nhân viên</t>
  </si>
  <si>
    <t>FUNC_Admin_NhanVien_13</t>
  </si>
  <si>
    <t>Bước 1: Mở trình duyệt truy cập vào link ""
Bước 2 : Ở phần menu click "Tài khoản" =&gt; Click vào "Nhân viên"
Bước 3: cbb giới tính: "Nam", cbb trạng thái: "Hoạt động"
Bước 4: Xác minh table hiển thị danh sách những tài khoản có giới tính Nam &amp; trạng thái: Hoạt động</t>
  </si>
  <si>
    <t xml:space="preserve">
Giới tính: Nam
Trạng thái: Hoạt động</t>
  </si>
  <si>
    <t>Table hiển thị danh sách những tài khoản có giới tính Nam &amp; trạng thái: Hoạt động</t>
  </si>
  <si>
    <t>FUNC_Admin_NhanVien_14</t>
  </si>
  <si>
    <t>Bước 1: Mở trình duyệt truy cập vào link ""
Bước 2 : Ở phần menu click "Tài khoản" =&gt; Click vào "Nhân viên"
Bước 3: cbb trạng thái: "Hoạt động", chữc vụ: "Nhân viên"
Bước 4: Xác minh table hiển thị danh sách những tài khoản có trạng thái: Hoạt động &amp; chức vụ: Nhân viên</t>
  </si>
  <si>
    <t xml:space="preserve">
Chức vụ: Nhân viên
Trạng thái: Hoạt động</t>
  </si>
  <si>
    <t>Table hiển thị danh sách những tài khoản có trạng thái: Hoạt động &amp; chức vụ: Nhân viên</t>
  </si>
  <si>
    <t>FUNC_Admin_NhanVien_15</t>
  </si>
  <si>
    <t>Kiểm tra chức năng tìm kiếm và lọc nhân viên</t>
  </si>
  <si>
    <t>Bước 1: Mở trình duyệt truy cập vào link ""
Bước 2 : Ở phần menu click "Tài khoản" =&gt; Click vào "Nhân viên"
Bước 3: nhập từ khoá vào ô input
Bước 4: Chọn cbb giới tính: Nam
Bước 5: Xác minh table hiển thị dsach những tài khoản có tên/sđt/email &amp; giới tính trùng khớp với từ khoá và giới tính được chỉ định</t>
  </si>
  <si>
    <t>Text: "Tuong"
Giới tính: Nam
Chức vụ: Tất cả
Trạng thái: Tất cả</t>
  </si>
  <si>
    <t>Table hiển thị dsach những tài khoản có tên/sđt/email &amp; giới tính trùng khớp với từ khoá và giới tính được chỉ định</t>
  </si>
  <si>
    <t>FUNC_Admin_NhanVien_16</t>
  </si>
  <si>
    <t>Bước 1: Mở trình duyệt truy cập vào link ""
Bước 2 : Ở phần menu click "Tài khoản" =&gt; Click vào "Nhân viên"
Bước 3: nhập từ khoá vào ô input
Bước 4: Chọn cbb giới tính: Nam
Bước 5: Xác minh table hiển thị dsach những tài khoản có tên/sđt/email &amp; giới tính trùng khớp với từ khoá và chúc vụ "Nhân viên"</t>
  </si>
  <si>
    <t>Text: "Tuong"
Giới tính: Tất cả
Chức vụ: Nhân viên
Trạng thái: Tất cả</t>
  </si>
  <si>
    <t>Table hiển thị dsach những tài khoản có tên/sđt/email &amp; giới tính trùng khớp với từ khoá và chức vụ được chỉ định</t>
  </si>
  <si>
    <t>FUNC_Admin_NhanVien_17</t>
  </si>
  <si>
    <t>Bước 1: Mở trình duyệt truy cập vào link ""
Bước 2 : Ở phần menu click "Tài khoản" =&gt; Click vào "Nhân viên"
Bước 3: nhập từ khoá vào ô input
Bước 4: Chọn cbb giới tính: Nam
Bước 5: Xác minh table hiển thị dsach những tài khoản có tên/sđt/email &amp; giới tính trùng khớp với từ khoá và trạng thái: Hoạt động</t>
  </si>
  <si>
    <t>Text: "Tuong"
Giới tính: Tất cả
Chức vụ: Tất cả
Trạng thái: Hoạt động</t>
  </si>
  <si>
    <t>Table hiển thị dsach những tài khoản có tên/sđt/email &amp; giới tính trùng khớp với từ khoá và trạng thái: Hoạt động</t>
  </si>
  <si>
    <t>FUNC_Admin_NhanVien_18</t>
  </si>
  <si>
    <t>Bước 1: Mở trình duyệt truy cập vào link ""
Bước 2 : Ở phần menu click "Tài khoản" =&gt; Click vào "Nhân viên"
Bước 3: Kiểm tra table hiển thị đủ 5 nhân viên và kiểm tra phần phân trang</t>
  </si>
  <si>
    <t>Table hiển thị dsach nhân viên và phần phân trang hiển thị 1 trang
Không click được btn &gt; và &lt;</t>
  </si>
  <si>
    <t>FUNC_Admin_NhanVien_19</t>
  </si>
  <si>
    <t>Bước 1: Mở trình duyệt truy cập vào link ""
Bước 2 : Ở phần menu click "Tài khoản" =&gt; Click vào "Nhân viên"
Bước 3: Kiểm tra table hiển thị đủ 5 nhân viên/1 trang và kiểm tra phần phân trang</t>
  </si>
  <si>
    <t xml:space="preserve">Table hiển thị 5 nhân viên/ 1 trang &amp; phần phân trang hiển thị chính xác số trang, tổng số trang 
có thể click btn &gt; và &lt; </t>
  </si>
  <si>
    <t>FUNC_Admin_NhanVien_20</t>
  </si>
  <si>
    <t>Kiểm tra chức năng phân trang &amp;  tìm kiếm</t>
  </si>
  <si>
    <t>Bước 1: Mở trình duyệt truy cập vào link ""
Bước 2 : Ở phần menu click "Tài khoản" =&gt; Click vào "Nhân viên"
Bước 3: Click btn &gt; để chuyển sang trang khác
Bước 4: Nhập từ khoá tìm kiếm vào ô input
Bước 5: Xác minh dữ liệu</t>
  </si>
  <si>
    <t>Số trang: 4
Text: 'Duong'</t>
  </si>
  <si>
    <t>Table hiển thị dsach tài khoản có tên /sđt/email trùng khớp với từ khoá đã nhập và hiển thị từ trang 1</t>
  </si>
  <si>
    <t>FUNC_Admin_NhanVien_21</t>
  </si>
  <si>
    <t>Kiểm tra chức năng lọc và phân trang</t>
  </si>
  <si>
    <t>Bước 1: Mở trình duyệt truy cập vào link ""
Bước 2 : Ở phần menu click "Tài khoản" =&gt; Click vào "Nhân viên"
Bước 3: Click btn &gt; để chuyển sang trang khác
Bước 4: select các cbb lọc nhân viên
Bước 5: Xác minh dữ liệu</t>
  </si>
  <si>
    <t>Số trang: 4
Trạng thái: Hoạt động
Giới tính: Nữ
Chức vụ: Nhân viên</t>
  </si>
  <si>
    <t>Table hiển thị dsach tài khoản có trạng thái, giới tính, chức vụ phù hợp với dữ liệu đã chỉ định và table được hiển thị từ trang 1</t>
  </si>
  <si>
    <t>FUNC_Admin_NhanVien_22</t>
  </si>
  <si>
    <t>Kiểm tra chức  năng phân trang</t>
  </si>
  <si>
    <t>Table hiển thị danh sách tài khoản của nhân viên phì hợp</t>
  </si>
  <si>
    <t>Check FUNC-ThemNhanVien</t>
  </si>
  <si>
    <t>FUNC_Admin_NhanVien_23</t>
  </si>
  <si>
    <t xml:space="preserve">Kiểm tra chức năng thêm nhân viên </t>
  </si>
  <si>
    <t>Bước 1: Mở trình duyệt truy cập vào link ""
Bước 2 : Ở phần menu click "Tài khoản" =&gt; Click vào "Nhân viên"
Bước 3: Click btn "Thêm nhân viên"
Bước 4: Nhập thông tin, Click btn "Thêm nhân viên", xác nhận thêm mới nhân viên
Bước 5: Xác minh thêm nhân viên thành công/thất bại</t>
  </si>
  <si>
    <t>Họ tên: "Nguyễn Thị Hà Lan"
Giới tính: Nữ
Ngày sinh: 29-11-2003
Email: "halannguyen948@gmail.com"
Số CCCD: "090909090909"
Tỉnh: Tuyên Quang
Huyện: Sơn Dương
Xã: Tam Đa
Số điện thoại: 0989898898
Địa chỉ cụ thể: Thôn Phú Thọ</t>
  </si>
  <si>
    <t>Thêm thành công nhân viên mới
Hiển thị thông báo thêm thành công nhân viên
Gửi mail thành công cho nhân viên vừa được tạo tài khoản</t>
  </si>
  <si>
    <t>FUNC_Admin_NhanVien_24</t>
  </si>
  <si>
    <t>Bước 1: Mở trình duyệt truy cập vào link ""
Bước 2 : Ở phần menu click "Tài khoản" =&gt; Click vào "Nhân viên"
Bước 3: Click btn "Thêm nhân viên"
Bước 4: Click btn "Thêm nhân viên", xác nhận thêm mới nhân viên
Bước 5: Xác minh thêm nhân viên thành công/thất bại</t>
  </si>
  <si>
    <t>Thêm mới không thành công
Hiển thị nội dung validate thông tin khi thêm nhân viên lên màn hình</t>
  </si>
  <si>
    <t>FUNC_Admin_NhanVien_25</t>
  </si>
  <si>
    <t>Họ tên: N/A
Giới tính: Nữ
Ngày sinh: 29-11-2003
Email: "halannguyen948@gmail.com"
Số CCCD: "090909090909"
Tỉnh: Tuyên Quang
Huyện: Sơn Dương
Xã: Tam Đa
Số điện thoại: 0989898898
Địa chỉ cụ thể: Thôn Phú Thọ</t>
  </si>
  <si>
    <t>FUNC_Admin_NhanVien_26</t>
  </si>
  <si>
    <t>Họ tên: "                     "
Giới tính: Nữ
Ngày sinh: N/A
Email: "       "
Số CCCD: "            "
Tỉnh: "           "
Huyện: "       "
Xã: "      "
Số điện thoại: "              "
Địa chỉ cụ thể: '                   "</t>
  </si>
  <si>
    <t>FUNC_Admin_NhanVien_27</t>
  </si>
  <si>
    <t>Họ tên: &amp;&amp;***&amp;****
Giới tính: Nữ
Ngày sinh: 29-11-2003
Email: "&amp;&amp;***&amp;****"
Số CCCD: *******
Số điện thoại: &amp;&amp;***&amp;****
Địa chỉ cụ thể: &amp;&amp;***&amp;****</t>
  </si>
  <si>
    <t>FUNC_Admin_NhanVien_28</t>
  </si>
  <si>
    <t>Họ tên: tda
Giới tính: Nữ
Ngày sinh: 29-11-2003
Email: "aa"
Số CCCD: "00"
Tỉnh: Tuyên Quang
Huyện: Sơn Dương
Xã: Tam Đa
Số điện thoại: 00
Địa chỉ cụ thể: 00</t>
  </si>
  <si>
    <t>FUNC_Admin_NhanVien_29</t>
  </si>
  <si>
    <t>Họ tên: "Mưa trôi cả bầu trời nắng trượt theo những nỗi buồn
Thấm ướt lệ sầu môi đắng vì đánh mất hy vọng
Lần đầu gặp nhau dưới mưa trái tim rộn ràng bởi ánh nhìn
Tình cảm dầm mưa thấm lâu em nào ngờ
Mình hợp nhau đến như vậy thế nhưng không phải là yêu
Và em muốn hỏi anh rằng chúng ta là thế nào
Rồi lặng người đến vô tận trách sao được sự tàn nhẫn
Anh trót vô tình thương em như là em gái"
Giới tính: Nữ
Ngày sinh: 29-11-2003
Email: "halannguyen948@gmail.com"
Số CCCD: "090909090909"
Tỉnh: Tuyên Quang
Huyện: Sơn Dương
Xã: Tam Đa
Số điện thoại: 0989898898
Địa chỉ cụ thể: Thôn Phú Thọ</t>
  </si>
  <si>
    <t>FUNC_Admin_NhanVien_30</t>
  </si>
  <si>
    <t>Họ tên: "Nguyễn Thị Hà Lan"
Giới tính: Nữ
Ngày sinh: 29-11-2003
Email: "Mưa trôi cả bầu trời nắng trượt theo những nỗi buồn
Thấm ướt lệ sầu môi đắng vì đánh mất hy vọng
Lần đầu gặp nhau dưới mưa trái tim rộn ràng bởi ánh nhìn
Tình cảm dầm mưa thấm lâu em nào ngờ"
Số CCCD: "090909090909"
Tỉnh: Tuyên Quang
Huyện: Sơn Dương
Xã: Tam Đa
Số điện thoại: 0989898898
Địa chỉ cụ thể: Thôn Phú Thọ</t>
  </si>
  <si>
    <t>FUNC_Admin_NhanVien_31</t>
  </si>
  <si>
    <t xml:space="preserve">Kiểm tra chức năng thêm mới nhân viên </t>
  </si>
  <si>
    <t>Họ tên: "Nguyễn Thị Hà Lan"
Giới tính: Nữ
Ngày sinh: 29-11-2003
Email: "halannguyen948@gmail.com"
Số CCCD: "6y67&amp;&amp;yy"
Tỉnh: Tuyên Quang
Huyện: Sơn Dương
Xã: Tam Đa
Số điện thoại: 0989898898
Địa chỉ cụ thể: Thôn Phú Thọ</t>
  </si>
  <si>
    <t>FUNC_Admin_NhanVien_32</t>
  </si>
  <si>
    <t>Họ tên: "Nguyễn Thị Hà Lan"
Giới tính: Nữ
Ngày sinh: 29-11-2003
Email: "halannguyen948@gmail.com"
Số CCCD: "8888888888888888"
Tỉnh: Tuyên Quang
Huyện: Sơn Dương
Xã: Tam Đa
Số điện thoại: 0989898898
Địa chỉ cụ thể: Thôn Phú Thọ</t>
  </si>
  <si>
    <t>FUNC_Admin_NhanVien_33</t>
  </si>
  <si>
    <t>Họ tên: "Nguyễn Thị Hà Lan"
Giới tính: Nữ
Ngày sinh: 29-11-2003
Email: "halannguyen948@gmail.com"
Số CCCD: "888888888888"
Tỉnh: Tuyên Quang
Huyện: Sơn Dương
Xã: Tam Đa
Số điện thoại: 09ahgy&amp;&amp;87
Địa chỉ cụ thể: Thôn Phú Thọ</t>
  </si>
  <si>
    <t>FUNC_Admin_NhanVien_34</t>
  </si>
  <si>
    <t>Họ tên: "Nguyễn Thị Hà Lan"
Giới tính: Nữ
Ngày sinh: 29-11-2003
Email: "halannguyen948@gmail.com"
Số CCCD: "888888888888"
Tỉnh: Tuyên Quang
Huyện: Sơn Dương
Xã: Tam Đa
Số điện thoại: 09898989898989
Địa chỉ cụ thể: Thôn Phú Thọ</t>
  </si>
  <si>
    <t>FUNC_Admin_NhanVien_35</t>
  </si>
  <si>
    <t>Họ tên: "Nguyễn Thị Hà Lan"
Giới tính: Nữ
Ngày sinh: 29-11-2003
Email: "halannguyen948@gmail.com"
Số CCCD: "888888888888"
Tỉnh:  ggg
Huyện: ggg
Xã: ggg
Số điện thoại: 09898989898989
Địa chỉ cụ thể: Thôn Phú Thọ</t>
  </si>
  <si>
    <t>FUNC_Admin_NhanVien_36</t>
  </si>
  <si>
    <t>Họ tên: "                              Nguyễn Thị Hà Lan"
Giới tính: Nữ
Ngày sinh: 29-11-2003
Email: "                        halannguyen948@gmail.com                    "
Số CCCD: "888888888888"
Tỉnh: Tuyên Quang
Huyện: Sơn Dương
Xã: Tam Đa
Số điện thoại: 0989898898
Địa chỉ cụ thể: Thôn Phú Thọ</t>
  </si>
  <si>
    <t>Thêm mới thành công nhân viên với thông tin được cắt bỏ  khoảng trắng ở đầu và cuối
Hiển thị thông báo thêm thành công nhân viên</t>
  </si>
  <si>
    <t>FUNC_Admin_NhanVien_37</t>
  </si>
  <si>
    <t>Họ tên: "                              Nguyễn Thị Hà Lan"
Giới tính: Nữ
Ngày sinh: 29-11-2003
Email: "                        halannguyen948@gmail.com                    "
Số CCCD: "888888888888"
Tỉnh: Tuyên Quang
Huyện: Sơn Dương
Xã: Tam Đa
Số điện thoại: 0989898898
Địa chỉ cụ thể: Thôn Phú Thọ
Ảnh: .jsx</t>
  </si>
  <si>
    <t>FUNC_Admin_NhanVien_38</t>
  </si>
  <si>
    <t>Kiểm tra chức năng quét QR</t>
  </si>
  <si>
    <t>Bước 1: Mở trình duyệt truy cập vào link ""
Bước 2 : Ở phần menu click "Tài khoản" =&gt; Click vào "Nhân viên"
Bước 3: Click btn "Thêm nhân viên"
Bước 4:Click btn "Quét QR"
Bước 5: Quét mã QR cccd &amp; kiểm tra thông tin được tự động điền</t>
  </si>
  <si>
    <t>Hiển thị thông tin đầy đủ và chính xác của nhân viên có cccd được quét mã</t>
  </si>
  <si>
    <t>FUNC_Admin_NhanVien_39</t>
  </si>
  <si>
    <t>Không xác định được thông tin, hiển thị thông báo không xác định được thông tin</t>
  </si>
  <si>
    <t>FUNC_Admin_NhanVien_40</t>
  </si>
  <si>
    <t>Bước 1: Mở trình duyệt truy cập vào link ""
Bước 2 : Ở phần menu click "Tài khoản" =&gt; Click vào "Nhân viên"
Bước 3: Click btn "Thêm nhân viên"
Bước 4: Chọn ngày sinh, Click btn "Thêm nhân viên", xác nhận thêm mới nhân viên
Bước 5: Xác minh thêm nhân viên thành công/thất bại</t>
  </si>
  <si>
    <t>Họ tên: "Nguyễn Thị Hà Lan"
Giới tính: Nữ
Ngày sinh: 08/08/0008
Email: "halannguyen948@gmail.com"
Số CCCD: "090909090909"
Tỉnh: Tuyên Quang
Huyện: Sơn Dương
Xã: Tam Đa
Số điện thoại: 0989898898
Địa chỉ cụ thể: Thôn Phú Thọ</t>
  </si>
  <si>
    <t>FUNC_Admin_NhanVien_41</t>
  </si>
  <si>
    <t>Họ tên: "Nguyễn Thị Hà Lan"
Giới tính: Nữ
Ngày sinh: 08/08/2025
Email: "halannguyen948@gmail.com"
Số CCCD: "090909090909"
Tỉnh: Tuyên Quang
Huyện: Sơn Dương
Xã: Tam Đa
Số điện thoại: 0989898898
Địa chỉ cụ thể: Thôn Phú Thọ</t>
  </si>
  <si>
    <t>FUNC_Admin_NhanVien_42</t>
  </si>
  <si>
    <t>Bước 1: Ở phần menu click "Tài khoản" =&gt; Click vào "Nhân viên"
Bước 3: Click btn "Thêm nhân viên"
Bước 4: Nhập thông tin nhân viên, nhập sdt đã tồn tại trong hệ thống, Click btn "Thêm nhân viên", xác nhận thêm mới nhân viên
Bước 5: Xác minh thêm nhân viên thành công/thất bại</t>
  </si>
  <si>
    <t>Thêm mới nhân viên không thành công
Hiển thị thông báo validate khi thêm nhân viên</t>
  </si>
  <si>
    <t>FUNC_Admin_NhanVien_43</t>
  </si>
  <si>
    <t>Bước 1: Ở phần menu click "Tài khoản" =&gt; Click vào "Nhân viên"
Bước 3: Click btn "Thêm nhân viên"
Bước 4: Nhập thông tin nhân viên, nhập email đã tồn tại trong hệ thống, Click btn "Thêm nhân viên", xác nhận thêm mới nhân viên
Bước 5: Xác minh thêm nhân viên thành công/thất bại</t>
  </si>
  <si>
    <t>FUNC_Admin_NhanVien_44</t>
  </si>
  <si>
    <t>Bước 1: Ở phần menu click "Tài khoản" =&gt; Click vào "Nhân viên"
Bước 3: Click btn "Thêm nhân viên"
Bước 4: Nhập thông tin nhân viên, nhập số cccd đã tồn tại trong hệ thống, Click btn "Thêm nhân viên", xác nhận thêm mới nhân viên
Bước 5: Xác minh thêm nhân viên thành công/thất bại</t>
  </si>
  <si>
    <t>FUNC_Admin_NhanVien_45</t>
  </si>
  <si>
    <t>Bước 1: Ở phần menu click "Tài khoản" =&gt; Click vào "Nhân viên"
Bước 3: Click btn "Thêm nhân viên"
Bước 4: Nhập thông tin nhân viên, nhập số điện thoại chứa khoảng trắng, Click btn "Thêm nhân viên", xác nhận thêm mới nhân viên
Bước 5: Xác minh thêm nhân viên thành công/thất bại</t>
  </si>
  <si>
    <t>Họ tên: "Nguyễn Thị Hà Lan"
Giới tính: Nữ
Ngày sinh: 29-11-2003
Email: "halannguyen948@gmail.com"
Số CCCD: "090909090909"
Tỉnh: Tuyên Quang
Huyện: Sơn Dương
Xã: Tam Đa
Số điện thoại: 038 491 0040
Địa chỉ cụ thể: Thôn Phú Thọ</t>
  </si>
  <si>
    <t>Check FUNC-XemChiTiet&amp;CapNhatNV</t>
  </si>
  <si>
    <t>FUNC_Admin_NhanVien_46</t>
  </si>
  <si>
    <t>Kiểm tra chức năng xem chi tiết nhân viên</t>
  </si>
  <si>
    <t>Bước 1: Chọn tab Tài khoản =&gt; chọn Nhân viên
Bước 2: Click chọn icon button Xem chi tiết
Bước 3: Kiểm tra thông tin nhân viên vừa chọn</t>
  </si>
  <si>
    <t>Hiển thị chính xác thông tin nhân viên vừa chọn</t>
  </si>
  <si>
    <t>FUNC_Admin_NhanVien_47</t>
  </si>
  <si>
    <t>Kiểm tra chức năng cập nhật thông tin nhân viên</t>
  </si>
  <si>
    <t>Bước 1: Chọn tab Tài khoản =&gt; chọn Nhân viên
Bước 2: Click chọn icon button Xem chi tiết
Bước 3: Kiểm tra thông tin nhân viên vừa chọn
Bước 4: Nhập thay đổi thông tin nhân viên, click "Cập nhật nhan viên" và kiểm tra kết quả</t>
  </si>
  <si>
    <t xml:space="preserve">Cập nhật thành công thông tin nhân viên
Thông báo cập nhật thành công
</t>
  </si>
  <si>
    <t>FUNC_Admin_NhanVien_48</t>
  </si>
  <si>
    <t>Họ tên: ""
Giới tính: Nữ
Ngày sinh: ""
Email: ""
Số CCCD: ""
Tỉnh: ""
Huyện: ""
Xã: ""
Số điện thoại: ""
Địa chỉ cụ thể: ""</t>
  </si>
  <si>
    <t>Cập nhật nhân viên không thành công
Hiển thị thông báo validate</t>
  </si>
  <si>
    <t>FUNC_Admin_NhanVien_49</t>
  </si>
  <si>
    <r>
      <rPr>
        <rFont val="Times New Roman"/>
        <color theme="1"/>
        <sz val="12.0"/>
      </rPr>
      <t xml:space="preserve">Kiểm tra chức năng cập nhật thông tin nhân viên với tên nhân viên nhỏ hơn </t>
    </r>
    <r>
      <rPr>
        <rFont val="Times New Roman"/>
        <b/>
        <color rgb="FFFF0000"/>
        <sz val="12.0"/>
      </rPr>
      <t>x ký tự</t>
    </r>
  </si>
  <si>
    <t>Họ tên: "aa"
Giới tính: Nữ
Ngày sinh: 29-11-2003
Email: "halannguyen948@gmail.com"
Số CCCD: "090909090909"
Tỉnh: Tuyên Quang
Huyện: Sơn Dương
Xã: Tam Đa
Số điện thoại: 0989898898
Địa chỉ cụ thể: Thôn Phú Thọ</t>
  </si>
  <si>
    <t>FUNC_Admin_NhanVien_50</t>
  </si>
  <si>
    <t>Họ tên: "             "
Giới tính: Nữ
Ngày sinh: 29-11-2003
Email: "halannguyen948@gmail.com"
Số CCCD: "090909090909"
Tỉnh: Tuyên Quang
Huyện: Sơn Dương
Xã: Tam Đa
Số điện thoại: 0989898898
Địa chỉ cụ thể: Thôn Phú Thọ</t>
  </si>
  <si>
    <t>Cập nhật thông tin nhân viên không thành công
Hiển thị thông báo validate khi cập nhật thông tin nhân viên</t>
  </si>
  <si>
    <t>FUNC_Admin_NhanVien_51</t>
  </si>
  <si>
    <t>Họ tên: "halannguyen948***"
Giới tính: Nữ
Ngày sinh: 29-11-2003
Email: "halannguyen948@gmail.com"
Số CCCD: "090909090909"
Tỉnh: Tuyên Quang
Huyện: Sơn Dương
Xã: Tam Đa
Số điện thoại: 0989898898
Địa chỉ cụ thể: Thôn Phú Thọ</t>
  </si>
  <si>
    <t>Cập nhật thông tin nhân viên không thành công
Hiển thị thông báo validate khi cập  nhật thông tin nhân viên</t>
  </si>
  <si>
    <t>FUNC_Admin_NhanVien_52</t>
  </si>
  <si>
    <t>Họ tên: "Mưa trôi cả bầu trời nắng trượt theo những nỗi buồn
Thấm ướt lệ sầu môi đắng vì đánh mất hy vọng
Lần đầu gặp nhau dưới mưa trái tim rộn ràng bởi ánh nhìn
Tình cảm dầm mưa thấm lâu em nào ngờ
Mình hợp nhau đến như vậy thế nhưng không phải là yêu
Và em muốn hỏi anh rằng chúng ta là thế nào
Rồi lặng người đến vô tận trách sao được sự tàn nhẫn
Anh trót vô tình thương em như là em gái
Đừng lo lắng về em khi mà em vẫn còn yêu anh
Càng xa lánh càng trống vắng tim cứ đau và nhớ lắm
Đành phải buông hết tất cả thôi nụ cười mỉm sau bờ môi
Ấm áp dịu dàng vai anh em đã bao lần yên giấc"
Giới tính: Nữ
Ngày sinh: 29-11-2003
Email: "halannguyen948@gmail.com"
Số CCCD: "090909090909"
Tỉnh: Tuyên Quang
Huyện: Sơn Dương
Xã: Tam Đa
Số điện thoại: 0989898898
Địa chỉ cụ thể: Thôn Phú Thọ</t>
  </si>
  <si>
    <t>FUNC_Admin_NhanVien_53</t>
  </si>
  <si>
    <t>Họ tên: "halannguyen948***"
Giới tính: Nữ
Ngày sinh: 29-11-2003
Email: "halannguyen948@gmail.com"
Số CCCD: "           "
Tỉnh: Tuyên Quang
Huyện: Sơn Dương
Xã: Tam Đa
Số điện thoại: 0989898898
Địa chỉ cụ thể: Thôn Phú Thọ</t>
  </si>
  <si>
    <t>Cập nhật thông tin nhân viên không thành công 
Hiể thị thông báo validate khi cập nhật thông tin nhân viên</t>
  </si>
  <si>
    <t>FUNC_Admin_NhanVien_54</t>
  </si>
  <si>
    <t>Họ tên: "halannguyen948***"
Giới tính: Nữ
Ngày sinh: 29-11-2003
Email: "halannguyen948@gmail.com"
Số CCCD: "9989@áa4$$$"
Tỉnh: Tuyên Quang
Huyện: Sơn Dương
Xã: Tam Đa
Số điện thoại: 0989898898
Địa chỉ cụ thể: Thôn Phú Thọ</t>
  </si>
  <si>
    <t>FUNC_Admin_NhanVien_55</t>
  </si>
  <si>
    <t>Họ tên: "halannguyen948***"
Giới tính: Nữ
Ngày sinh: 29-11-2003
Email: "halannguyen948@gmail.com"
Số CCCD: "00909090909090909"
Tỉnh: Tuyên Quang
Huyện: Sơn Dương
Xã: Tam Đa
Số điện thoại: 0989898898
Địa chỉ cụ thể: Thôn Phú Thọ</t>
  </si>
  <si>
    <t>FUNC_Admin_NhanVien_56</t>
  </si>
  <si>
    <t>Họ tên: "halannguyen948***"
Giới tính: Nữ
Ngày sinh: 29-11-2003
Email: "halannguyen948@gmail.com"
Số CCCD: "676767676"
Tỉnh: Tuyên Quang
Huyện: Sơn Dương
Xã: Tam Đa
Số điện thoại: 0989898898
Địa chỉ cụ thể: Thôn Phú Thọ</t>
  </si>
  <si>
    <t>FUNC_Admin_NhanVien_57</t>
  </si>
  <si>
    <t>Họ tên: "halannguyen948***"
Giới tính: Nữ
Ngày sinh: 29-11-2003
Email: "halannguyen948"
Số CCCD: "008003004000"
Tỉnh: Tuyên Quang
Huyện: Sơn Dương
Xã: Tam Đa
Số điện thoại: 0989898898
Địa chỉ cụ thể: Thôn Phú Thọ</t>
  </si>
  <si>
    <t>FUNC_Admin_NhanVien_58</t>
  </si>
  <si>
    <t xml:space="preserve">Kiểm tra chức năng cập nhật thông tin nhân viên </t>
  </si>
  <si>
    <t>Họ tên: "halannguyen948***"
Giới tính: Nữ
Ngày sinh: 29-11-2003
Email: "halannguyen948halannguyen948halannguyen948halannguyen948halannguyen948@gmail.com"
Số CCCD: "008003004000"
Tỉnh: Tuyên Quang
Huyện: Sơn Dương
Xã: Tam Đa
Số điện thoại: 0989898898
Địa chỉ cụ thể: Thôn Phú Thọ</t>
  </si>
  <si>
    <t>FUNC_Admin_NhanVien_59</t>
  </si>
  <si>
    <t>Họ tên: "halannguyen948***"
Giới tính: Nữ
Ngày sinh: 29-11-2003
Email: "mm"
Số CCCD: "008003004000"
Tỉnh: Tuyên Quang
Huyện: Sơn Dương
Xã: Tam Đa
Số điện thoại: 0989898898
Địa chỉ cụ thể: Thôn Phú Thọ</t>
  </si>
  <si>
    <t>FUNC_Admin_NhanVien_60</t>
  </si>
  <si>
    <t>Họ tên: "halannguyen948***"
Giới tính: Nữ
Ngày sinh: 29-11-2003
Email: "mm"
Số CCCD: "008003004000"
Tỉnh: Tuyên Quang
Huyện: Sơn Dương
Xã: Tam Đa
Số điện thoại: "     "
Địa chỉ cụ thể: Thôn Phú Thọ</t>
  </si>
  <si>
    <t>FUNC_Admin_NhanVien_61</t>
  </si>
  <si>
    <t>Họ tên: "halannguyen948***"
Giới tính: Nữ
Ngày sinh: 29-11-2003
Email: "mm"
Số CCCD: "008003004000"
Tỉnh: Tuyên Quang
Huyện: Sơn Dương
Xã: Tam Đa
Số điện thoại: "038 491 0040"
Địa chỉ cụ thể: Thôn Phú Thọ</t>
  </si>
  <si>
    <t>Cập nhật nhân viên thành công
Hiển thị thông báo cập nhật nhân viên thành công</t>
  </si>
  <si>
    <t>FUNC_Admin_NhanVien_62</t>
  </si>
  <si>
    <t>Kiểm tra chức năng cập nhật  thông tin nhân viên</t>
  </si>
  <si>
    <t>Họ tên: "halannguyen948***"
Giới tính: Nữ
Ngày sinh: 29-11-2003
Email: "mm"
Số CCCD: "008003004000"
Tỉnh: Tuyên Quang
Huyện: Sơn Dương
Xã: Tam Đa
Số điện thoại: "090***aaaaa"
Địa chỉ cụ thể: Thôn Phú Thọ</t>
  </si>
  <si>
    <t>Cập nhật thông tin nhân viên không thành công
Hiển thị thông báo vaidate khi cập nhật thông tin nhân viên</t>
  </si>
  <si>
    <t>FUNC_Admin_NhanVien_63</t>
  </si>
  <si>
    <t>FUNC_Admin_NhanVien_64</t>
  </si>
  <si>
    <t>Cập nhật thông tin  nhân viên không thành công
Hiển thị thông báo validate khi cập nhật thông tin nhân viên</t>
  </si>
  <si>
    <t>FUNC_Admin_NhanVien_65</t>
  </si>
  <si>
    <t>Họ tên: "halannguyen948***"
Giới tính: Nữ
Ngày sinh: 29-11-2003
Email: "mm"
Số CCCD: "008003004000"
Tỉnh: Tuyên Quang
Huyện: Sơn Dương
Xã: Tam Đa
Số điện thoại: "0384910040"
Địa chỉ cụ thể: Thôn Phú Thọ</t>
  </si>
  <si>
    <t>FUNC_Admin_NhanVien_66</t>
  </si>
  <si>
    <t>Họ tên: "halannguyen948***"
Giới tính: Nữ
Ngày sinh: 29-11-2003
Email: "halannguyen948@gmail.com"
Số CCCD: "008003004000"
Tỉnh: Tuyên Quang
Huyện: Sơn Dương
Xã: Tam Đa
Số điện thoại: "0384910040"
Địa chỉ cụ thể: Thôn Phú Thọ</t>
  </si>
  <si>
    <t>FUNC_Admin_NhanVien_67</t>
  </si>
  <si>
    <t>Check GUI</t>
  </si>
  <si>
    <t>GUI_Admin_ThongKe_01</t>
  </si>
  <si>
    <t>Kiểm tra giao diện thống kê</t>
  </si>
  <si>
    <t>Bước 1: Truy cập vào trang web
Bước 2: Click chọn "Thống kê &amp; Báo cáo" ở menu
Bước 3: Xác định bố cục hiển thị</t>
  </si>
  <si>
    <t>Đúng bố cục</t>
  </si>
  <si>
    <t>GUI_Admin_ThongKe_02</t>
  </si>
  <si>
    <t>Bước 1: Truy cập vào trang web
Bước 2: Click chọn "Thống kê &amp; Báo cáo" ở menu
Bước 3: Xác định font chữ, cỡ chữ, màu chữ</t>
  </si>
  <si>
    <t>Đúng font chữ, cỡ chữ, màu chữ
"font chữ: Source Sans Pro
cỡ chữ: 14px
màu chữ: rgb(51, 51, 51)"</t>
  </si>
  <si>
    <t>GUI_Admin_ThongKe_03</t>
  </si>
  <si>
    <t>Bước 1: Truy cập vào trang web
Bước 2: Click chọn "Thống kê &amp; Báo cáo" ở menu
Bước 3: Kiểm tra chính tả</t>
  </si>
  <si>
    <t>Đúng chính tả</t>
  </si>
  <si>
    <t>GUI_Admin_ThongKe_04</t>
  </si>
  <si>
    <t>Bước 1: Truy cập vào trang web
Bước 2: Click chọn "Thống kê &amp; Báo cáo" ở menu
Bước 3: Kiểm tra thông tin</t>
  </si>
  <si>
    <t>Đẩy đủ thông tin</t>
  </si>
  <si>
    <t>GUI_Admin_ThongKe_05</t>
  </si>
  <si>
    <t>Bước 1: Truy cập vào trang web
Bước 2: Click chọn "Thống kê &amp; Báo cáo" ở menu
Bước 3: Kiểm tra click, hover các nút</t>
  </si>
  <si>
    <t>Ô input viết được
Thực hiện được các nút lọc</t>
  </si>
  <si>
    <t>FUNC_Admin_ThongKe_01</t>
  </si>
  <si>
    <t>Kiểm tra chức năng thống kê theo ngày</t>
  </si>
  <si>
    <t>Bước 1: Truy cập vào trang web
Bước 2: Click chọn "Thống kê &amp; Báo cáo" ở menu
Bước 3: Chọn chức năng thống kê theo ngày hôm nay
Bước 4: Xác nhận dữ liệu hiển thị</t>
  </si>
  <si>
    <t>Date: ""</t>
  </si>
  <si>
    <t>Hiển thị các đơn hàng, sổ tiền ngày hôm nay</t>
  </si>
  <si>
    <t>FUNC_Admin_ThongKe_02</t>
  </si>
  <si>
    <t>Bước 1: Truy cập vào trang web
Bước 2: Click chọn "Thống kê &amp; Báo cáo" ở menu
Bước 3: Chọn chức năng thống kê theo 5 ngày
Bước 4: Xác nhận dữ liệu hiển thị</t>
  </si>
  <si>
    <t>Hiển thị các đơn hàng, sổ tiền 5 ngày trước</t>
  </si>
  <si>
    <t>FUNC_Admin_ThongKe_03</t>
  </si>
  <si>
    <t>Bước 1: Truy cập vào trang web
Bước 2: Click chọn "Thống kê &amp; Báo cáo" ở menu
Bước 3: Chọn chức năng thống kê theo 10 ngày
Bước 4: Xác nhận dữ liệu hiển thị</t>
  </si>
  <si>
    <t>Hiển thị các đơn hàng, sổ tiền 10 ngày trước</t>
  </si>
  <si>
    <t>FUNC_Admin_ThongKe_04</t>
  </si>
  <si>
    <t>Bước 1: Truy cập vào trang web
Bước 2: Click chọn "Thống kê &amp; Báo cáo" ở menu
Bước 3: Chọn chức năng thống kê theo 20 ngày
Bước 4: Xác nhận dữ liệu hiển thị</t>
  </si>
  <si>
    <t>Hiển thị các đơn hàng, sổ tiền 20 ngày trước</t>
  </si>
  <si>
    <t>FUNC_Admin_ThongKe_05</t>
  </si>
  <si>
    <t>Bước 1: Truy cập vào trang web
Bước 2: Click chọn "Thống kê &amp; Báo cáo" ở menu
Bước 3: Chọn chức năng thống kê theo 30 ngày
Bước 4: Xác nhận dữ liệu hiển thị</t>
  </si>
  <si>
    <t>Hiển thị các đơn hàng, sổ tiền 30 ngày trước</t>
  </si>
  <si>
    <t>FUNC_Admin_ThongKe_06</t>
  </si>
  <si>
    <t>Kiểm tra chức năng thống kê theo tháng</t>
  </si>
  <si>
    <t>Bước 1: Truy cập vào trang web
Bước 2: Click chọn "Thống kê &amp; Báo cáo" ở menu
Bước 3: Chọn chức năng thống kê theo tháng
Bước 4: Xác nhận dữ liệu hiển thị</t>
  </si>
  <si>
    <t>Hiển thị các đơn hàng, sổ tiền tháng này</t>
  </si>
  <si>
    <t>FUNC_Admin_ThongKe_07</t>
  </si>
  <si>
    <t>Bước 1: Truy cập vào trang web
Bước 2: Click chọn "Thống kê &amp; Báo cáo" ở menu
Bước 3: Chọn chức năng thống kê theo 1 tháng trước
Bước 4: Xác nhận dữ liệu hiển thị</t>
  </si>
  <si>
    <t>Hiển thị các đơn hàng, sổ tiền 1 tháng trước</t>
  </si>
  <si>
    <t>FUNC_Admin_ThongKe_08</t>
  </si>
  <si>
    <t>Bước 1: Truy cập vào trang web
Bước 2: Click chọn "Thống kê &amp; Báo cáo" ở menu
Bước 3: Chọn chức năng thống kê theo 2 tháng trước
Bước 4: Xác nhận dữ liệu hiển thị</t>
  </si>
  <si>
    <t>Hiển thị các đơn hàng, sổ tiền 2 tháng trước</t>
  </si>
  <si>
    <t>FUNC_Admin_ThongKe_09</t>
  </si>
  <si>
    <t>Bước 1: Truy cập vào trang web
Bước 2: Click chọn "Thống kê &amp; Báo cáo" ở menu
Bước 3: Chọn chức năng thống kê theo 3 tháng trước
Bước 4: Xác nhận dữ liệu hiển thị</t>
  </si>
  <si>
    <t>Hiển thị các đơn hàng, sổ tiền 3 tháng trước</t>
  </si>
  <si>
    <t>FUNC_Admin_ThongKe_10</t>
  </si>
  <si>
    <t>Bước 1: Truy cập vào trang web
Bước 2: Click chọn "Thống kê &amp; Báo cáo" ở menu
Bước 3: Chọn chức năng thống kê theo 4 tháng trước
Bước 4: Xác nhận dữ liệu hiển thị</t>
  </si>
  <si>
    <t>Hiển thị các đơn hàng, sổ tiền 4 tháng trước</t>
  </si>
  <si>
    <t>FUNC_Admin_ThongKe_11</t>
  </si>
  <si>
    <t>Bước 1: Truy cập vào trang web
Bước 2: Click chọn "Thống kê &amp; Báo cáo" ở menu
Bước 3: Chọn chức năng thống kê theo 5 tháng trước
Bước 4: Xác nhận dữ liệu hiển thị</t>
  </si>
  <si>
    <t>Hiển thị các đơn hàng, sổ tiền 5 tháng trước</t>
  </si>
  <si>
    <t>FUNC_Admin_ThongKe_12</t>
  </si>
  <si>
    <t>Bước 1: Truy cập vào trang web
Bước 2: Click chọn "Thống kê &amp; Báo cáo" ở menu
Bước 3: Chọn chức năng thống kê theo 6 tháng trước
Bước 4: Xác nhận dữ liệu hiển thị</t>
  </si>
  <si>
    <t>Hiển thị các đơn hàng, sổ tiền 6 tháng trước</t>
  </si>
  <si>
    <t>FUNC_Admin_ThongKe_13</t>
  </si>
  <si>
    <t>Bước 1: Truy cập vào trang web
Bước 2: Click chọn "Thống kê &amp; Báo cáo" ở menu
Bước 3: Chọn chức năng thống kê theo 7 tháng trước
Bước 4: Xác nhận dữ liệu hiển thị</t>
  </si>
  <si>
    <t>Hiển thị các đơn hàng, sổ tiền 7 tháng trước</t>
  </si>
  <si>
    <t>FUNC_Admin_ThongKe_14</t>
  </si>
  <si>
    <t>Bước 1: Truy cập vào trang web
Bước 2: Click chọn "Thống kê &amp; Báo cáo" ở menu
Bước 3: Chọn chức năng thống kê theo 8 tháng trước
Bước 4: Xác nhận dữ liệu hiển thị</t>
  </si>
  <si>
    <t>Hiển thị các đơn hàng, sổ tiền 8 tháng trước</t>
  </si>
  <si>
    <t>FUNC_Admin_ThongKe_15</t>
  </si>
  <si>
    <t>Bước 1: Truy cập vào trang web
Bước 2: Click chọn "Thống kê &amp; Báo cáo" ở menu
Bước 3: Chọn chức năng thống kê theo 9 tháng trước
Bước 4: Xác nhận dữ liệu hiển thị</t>
  </si>
  <si>
    <t>Hiển thị các đơn hàng, sổ tiền 9 tháng trước</t>
  </si>
  <si>
    <t>FUNC_Admin_ThongKe_16</t>
  </si>
  <si>
    <t>Bước 1: Truy cập vào trang web
Bước 2: Click chọn "Thống kê &amp; Báo cáo" ở menu
Bước 3: Chọn chức năng thống kê theo 10 tháng trước
Bước 4: Xác nhận dữ liệu hiển thị</t>
  </si>
  <si>
    <t>Hiển thị các đơn hàng, sổ tiền 10 tháng trước</t>
  </si>
  <si>
    <t>FUNC_Admin_ThongKe_17</t>
  </si>
  <si>
    <t>Bước 1: Truy cập vào trang web
Bước 2: Click chọn "Thống kê &amp; Báo cáo" ở menu
Bước 3: Chọn chức năng thống kê theo 11 tháng trước
Bước 4: Xác nhận dữ liệu hiển thị</t>
  </si>
  <si>
    <t>Hiển thị các đơn hàng, sổ tiền 11 tháng trước</t>
  </si>
  <si>
    <t>FUNC_Admin_ThongKe_18</t>
  </si>
  <si>
    <t>Bước 1: Truy cập vào trang web
Bước 2: Click chọn "Thống kê &amp; Báo cáo" ở menu
Bước 3: Chọn chức năng thống kê theo 12 tháng trước
Bước 4: Xác nhận dữ liệu hiển thị</t>
  </si>
  <si>
    <t>Hiển thị các đơn hàng, sổ tiền 12 tháng trước</t>
  </si>
  <si>
    <t>FUNC_Admin_ThongKe_19</t>
  </si>
  <si>
    <t>Kiểm tra lọc theo ngày bắt đầu và ngày kết thúc</t>
  </si>
  <si>
    <t>Bước 1: Truy cập vào trang web
Bước 2: Click chọn "Thống kê &amp; Báo cáo" ở menu
Bước 3: Chọn chức năng thống kê ngày tùy chỉnh với ngày bắt đầu và ngày kết thúc
Bước 4: Xác nhận dữ liệu hiển thị</t>
  </si>
  <si>
    <t>Hiển thị dữ liệu thống kê từ ngày bắt đầu =&gt; ngày kết thúc</t>
  </si>
  <si>
    <t>FUNC_Admin_ThongKe_20</t>
  </si>
  <si>
    <t>Bước 1: Truy cập vào trang web
Bước 2: Click chọn "Thống kê &amp; Báo cáo" ở menu
Bước 3: Click button "Lọc" tại giao diện 
Bước 4: Xác nhận dữ liệu hiển thị</t>
  </si>
  <si>
    <t xml:space="preserve">Lọc thành công danh sách muốn thống kê được hiển thị tại giao diện với đầy đủ các các thông tin </t>
  </si>
  <si>
    <t>FUNC_Admin_ThongKe_21</t>
  </si>
  <si>
    <t>Hiển thị đúng số hóa đơn đã lọc theo ngày đã chọn</t>
  </si>
  <si>
    <t>FUNC_Admin_ThongKe_22</t>
  </si>
  <si>
    <t>Bước 1: Truy cập vào trang web
Bước 2: Click chọn "Thống kê &amp; Báo cáo" ở menu
Bước 3: Chọn từ ngày 23/08/2025-2/9/2025 Click button "Lọc" tại giao diện 
Bước 4: Xác nhận dữ liệu hiển thị</t>
  </si>
  <si>
    <t>Hiển thị đúng số sản phẩm đã bán ra theo thời gian đã lọc</t>
  </si>
  <si>
    <t>FUNC_Admin_ThongKe_23</t>
  </si>
  <si>
    <t>Hiển thị đúng Top các sản phẩm đã bán chạy với sản phẩm nhiều nhất ở đầu rồi đến các sản phẩm tiếp theo với thời gian đã lọc</t>
  </si>
  <si>
    <t>FUNC_Admin_ThongKe_24</t>
  </si>
  <si>
    <t xml:space="preserve">Hiển thị đúng số tiền đã bán được các sản phẩm trong ngày đã lọc </t>
  </si>
  <si>
    <t>FUNC_Admin_ThongKe_25</t>
  </si>
  <si>
    <t>Hiển thị đúng các sản phẩm đã bán ra theo thời gian đã lọc</t>
  </si>
  <si>
    <t>Chất liệu</t>
  </si>
  <si>
    <t>Check Gui_Admin_ChatLieu</t>
  </si>
  <si>
    <t>GUI_Admin_ChatLieu_01</t>
  </si>
  <si>
    <t>Kiểm tra hiển thị bảng chất liệu</t>
  </si>
  <si>
    <t>Bước 1: Đăng nhập thành công trang web 
 Bước 2: Ở menu click "Quản lý thuộc tính" =&gt; Click "Chất liệu" 
 Bước 3: Quan sát bảng chất liệu hiển thị trên giao diện</t>
  </si>
  <si>
    <t>Đăng nhập thành công bằng tài khoản Admin</t>
  </si>
  <si>
    <t>Bảng chất liệu hiển thị đầy đủ cột và dữ liệu</t>
  </si>
  <si>
    <t>GUI_Admin_ChatLieu_02</t>
  </si>
  <si>
    <t>Kiểm tra tiêu đề bảng</t>
  </si>
  <si>
    <t>Bước 1: Đăng nhập thành công trang web 
 Bước 2: Ở menu click "Quản lý thuộc tính" =&gt; Click "Chất liệu" 
 Bước 3: Kiểm tra phần tiêu đề hiển thị trên đầu bảng</t>
  </si>
  <si>
    <t>Tiêu đề “Danh sách chất liệu” hiển thị rõ ràng</t>
  </si>
  <si>
    <t>GUI_Admin_ChatLieu_03</t>
  </si>
  <si>
    <t>Kiểm tra cột ID chất liệu</t>
  </si>
  <si>
    <t>Bước 1: Đăng nhập thành công trang web 
 Bước 2: Ở menu click "Quản lý thuộc tính" =&gt; Click "Chất liệu" 
 Bước 3: Quan sát cột "ID" trong bảng</t>
  </si>
  <si>
    <t>Cột ID hiển thị chính xác, không trống</t>
  </si>
  <si>
    <t>GUI_Admin_ChatLieu_04</t>
  </si>
  <si>
    <t>Kiểm tra cột Tên chất liệu</t>
  </si>
  <si>
    <t>Bước 1: Đăng nhập thành công trang web 
 Bước 2: Ở menu click "Quản lý thuộc tính" =&gt; Click "Chất liệu" 
 Bước 3: Quan sát cột "Tên chất liệu" hiển thị đầy đủ</t>
  </si>
  <si>
    <t>Tên chất liệu (Cotton, Lụa, Len…) hiển thị đầy đủ</t>
  </si>
  <si>
    <t>GUI_Admin_ChatLieu_05</t>
  </si>
  <si>
    <t>Kiểm tra cột Hành động</t>
  </si>
  <si>
    <t>Bước 1: Đăng nhập thành công trang web 
 Bước 2: Ở menu click "Quản lý thuộc tính" =&gt; Click "Chất liệu" 
 Bước 3: Quan sát cột "Hành động" có hiển thị đủ nút Sửa/Xóa</t>
  </si>
  <si>
    <t>Cột “Hành động” có đầy đủ nút Sửa/Xóa</t>
  </si>
  <si>
    <t>GUI_Admin_ChatLieu_06</t>
  </si>
  <si>
    <t>Kiểm tra icon nút Sửa</t>
  </si>
  <si>
    <t>Bước 1: Đăng nhập thành công trang web 
 Bước 2: Ở menu click "Quản lý thuộc tính" =&gt; Click "Chất liệu" 
 Bước 3: Quan sát nút "Sửa" hiển thị icon đúng thiết kế</t>
  </si>
  <si>
    <t>Nút hiển thị icon đúng thiết kế</t>
  </si>
  <si>
    <t>GUI_Admin_ChatLieu_07</t>
  </si>
  <si>
    <t>Kiểm tra icon nút Xóa</t>
  </si>
  <si>
    <t>Bước 1: Đăng nhập thành công trang web 
 Bước 2: Ở menu click "Quản lý thuộc tính" =&gt; Click "Chất liệu" 
 Bước 3: Quan sát nút "Xóa" hiển thị icon đúng thiết kế</t>
  </si>
  <si>
    <t>GUI_Admin_ChatLieu_08</t>
  </si>
  <si>
    <t>Kiểm tra sắp xếp cột</t>
  </si>
  <si>
    <t>Bước 1: Đăng nhập thành công trang web 
 Bước 2: Ở menu click "Quản lý thuộc tính" =&gt; Click "Chất liệu" 
 Bước 3: Quan sát cột STT,Mã chất liệu,Tên chất liệu có biểu tượng mũi tên sắp xếp</t>
  </si>
  <si>
    <t>Các hàng hiển thị cân đối, dễ đọc</t>
  </si>
  <si>
    <t>GUI_Admin_ChatLieu_09</t>
  </si>
  <si>
    <t>Kiểm tra khoảng cách hàng</t>
  </si>
  <si>
    <t>Bước 1: Đăng nhập thành công trang web 
 Bước 2: Ở menu click "Quản lý thuộc tính" =&gt; Click "Chất liệu" 
 Bước 3: Quan sát bảng và kiểm tra các dòng hiển thị có khoảng cách đều nhau</t>
  </si>
  <si>
    <t>Viền bảng hiển thị đều, rõ nét</t>
  </si>
  <si>
    <t>GUI_Admin_ChatLieu_10</t>
  </si>
  <si>
    <t>Kiểm tra viền bảng</t>
  </si>
  <si>
    <t>Bước 1: Đăng nhập thành công trang web 
 Bước 2: Ở menu click "Quản lý thuộc tính" =&gt; Click "Chất liệu" 
 Bước 3: Quan sát toàn bộ viền bảng, đảm bảo hiển thị rõ, không mờ hoặc lệch</t>
  </si>
  <si>
    <t>Bảng hiển thị cuộn ngang hoặc gọn gàng</t>
  </si>
  <si>
    <t>GUI_Admin_ChatLieu_11</t>
  </si>
  <si>
    <t>Kiểm tra responsive bảng</t>
  </si>
  <si>
    <t>Bước 1: Đăng nhập thành công trang web 
 Bước 2: Ở menu click "Quản lý thuộc tính" =&gt; Click "Chất liệu" 
 Bước 3: Thu nhỏ màn hình hoặc mở trên thiết bị di động và kiểm tra bảng hiển thị đầy đủ, không bị vỡ layout</t>
  </si>
  <si>
    <t>Danh sách hiển thị đúng số lượng và dữ liệu từ DB</t>
  </si>
  <si>
    <t>GUI_Admin_ChatLieu_12</t>
  </si>
  <si>
    <t>Hiển thị danh sách chất liệu</t>
  </si>
  <si>
    <t>Bước 1: Đăng nhập thành công trang web 
 Bước 2: Ở menu click "Quản lý thuộc tính" =&gt; Click "Chất liệu" 
 Bước 3: Đảm bảo danh sách chất liệu hiển thị với đủ cột và dữ liệu trong database</t>
  </si>
  <si>
    <t>STT hiển thị tăng dần 1,2,3…</t>
  </si>
  <si>
    <t>GUI_Admin_ChatLieu_13</t>
  </si>
  <si>
    <t>Hiển thị cột STT</t>
  </si>
  <si>
    <t>Bước 1: Đăng nhập thành công trang web 
 Bước 2: Ở menu click "Quản lý thuộc tính" =&gt; Click "Chất liệu" 
 Bước 3: Quan sát cột STT hiển thị số thứ tự theo đúng thứ tự hiển thị</t>
  </si>
  <si>
    <t>Mã chất liệu khớp DB</t>
  </si>
  <si>
    <t>GUI_Admin_ChatLieu_14</t>
  </si>
  <si>
    <t>Hiển thị cột Mã chất liệu</t>
  </si>
  <si>
    <t>Bước 1: Đăng nhập thành công trang web 
 Bước 2: Ở menu click "Quản lý thuộc tính" =&gt; Click "Chất liệu" 
 Bước 3: Quan sát cột Mã chất liệu hiển thị đúng dữ liệu trong hệ thống</t>
  </si>
  <si>
    <t>Tên chất liệu hiển thị khớp DB</t>
  </si>
  <si>
    <t>GUI_Admin_ChatLieu_15</t>
  </si>
  <si>
    <t>Hiển thị cột Tên chất liệu</t>
  </si>
  <si>
    <t>Bước 1: Đăng nhập thành công trang web 
 Bước 2: Ở menu click "Quản lý thuộc tính" =&gt; Click "Chất liệu" 
 Bước 3: Đảm bảo cột Tên chất liệu hiển thị chính xác nội dung</t>
  </si>
  <si>
    <t>Hiển thị icon sửa và xóa</t>
  </si>
  <si>
    <t>GUI_Admin_ChatLieu_16</t>
  </si>
  <si>
    <t>Hiển thị cột Hành động</t>
  </si>
  <si>
    <t>Bước 1: Đăng nhập thành công trang web 
 Bước 2: Ở menu click "Quản lý thuộc tính" =&gt; Click "Chất liệu" 
 Bước 3: Quan sát cột Hành động hiển thị đủ  nút Delete cho từng chất liệu</t>
  </si>
  <si>
    <t xml:space="preserve">Hiển thị đầy đủ nút </t>
  </si>
  <si>
    <t>Function_Admin_ChatLieu</t>
  </si>
  <si>
    <t xml:space="preserve">Thêm </t>
  </si>
  <si>
    <t>FUNC_Admin_ChatLieu_01</t>
  </si>
  <si>
    <t>Thêm mới hợp lệ</t>
  </si>
  <si>
    <t>Bước 1: Đăng nhập thành công 
 Bước 2: Truy cập “Chất liệu” 
 Bước 3: Click “Thêm mới” 
 Bước 4: Nhập Mã = CL010, Tên = “Vải jean”
 Bước 5: Click “Lưu”</t>
  </si>
  <si>
    <t>CL005 – Vải thun lạnh</t>
  </si>
  <si>
    <t>Chất liệu thêm thành công</t>
  </si>
  <si>
    <t>FUNC_Admin_ChatLieu_02</t>
  </si>
  <si>
    <t>Thêm mới tên trống</t>
  </si>
  <si>
    <t>Bước 1: Đăng nhập thành công 
 Bước 2: Truy cập “Chất liệu” 
 Bước 3: Click “Thêm mới” 
 Bước 4: Nhập Mã = CL011, Tên = “” (trống)
 Bước 5: Click “Lưu”</t>
  </si>
  <si>
    <t>CL006 – ""</t>
  </si>
  <si>
    <t>Thông báo “Tên không được trống”</t>
  </si>
  <si>
    <t>FUNC_Admin_ChatLieu_03</t>
  </si>
  <si>
    <t>Thêm mới mã trống</t>
  </si>
  <si>
    <t>Bước 1: Đăng nhập thành công 
 Bước 2: Truy cập “Chất liệu” 
 Bước 3: Click “Thêm mới” 
 Bước 4: Nhập Mã = “” (trống), Tên = “Vải voan” 
 Bước 5: Click “Lưu”</t>
  </si>
  <si>
    <t>"" – Vải ren</t>
  </si>
  <si>
    <t>Thông báo “Mã không được trống”</t>
  </si>
  <si>
    <t>FUNC_Admin_ChatLieu_04</t>
  </si>
  <si>
    <t>Thêm tên dài &gt; 50 ký tự</t>
  </si>
  <si>
    <t>Bước 1: Đăng nhập thành công 
 Bước 2: Truy cập “Chất liệu” 
 Bước 3: Click “Thêm mới” 
 Bước 4: Nhập Mã = CL013, Tên = “Vải cotton siêu siêu dài với mô tả vượt quá giới hạn ký tự cho phép...” 
 Bước 5: Click “Lưu”</t>
  </si>
  <si>
    <t>CL008 – "xxxxxxxx…"</t>
  </si>
  <si>
    <t>Cảnh báo “Tên quá dài”</t>
  </si>
  <si>
    <t>Thêm thất bại</t>
  </si>
  <si>
    <t>FUNC_Admin_ChatLieu_05</t>
  </si>
  <si>
    <t>Thêm mã &gt; 10 ký tự</t>
  </si>
  <si>
    <t>Bước 1: Đăng nhập thành công 
 Bước 2: Truy cập “Chất liệu” 
 Bước 3: Click “Thêm mới” 
 Bước 4: Nhập Mã = CL1234567890 (15 ký tự), Tên = “Vải kaki” 
 Bước 5: Click “Lưu”</t>
  </si>
  <si>
    <t>CL000000000001</t>
  </si>
  <si>
    <t>Cảnh báo độ dài</t>
  </si>
  <si>
    <t>FUNC_Admin_ChatLieu_06</t>
  </si>
  <si>
    <t>Thêm mới phân biệt hoa thường</t>
  </si>
  <si>
    <t>Bước 1: Đăng nhập thành công 
 Bước 2: Truy cập “Chất liệu” 
 Bước 3: Click “Thêm mới” 
 Bước 4: Nhập Mã = cl009, Tên = “vải jean” (trong DB có “CL009 – Vải Jean”) 
 Bước 5: Click “Lưu”</t>
  </si>
  <si>
    <t>cl009 -“vải jean”</t>
  </si>
  <si>
    <t>Hệ thống xử lý phân biệt / không phân biệt theo thiết kế</t>
  </si>
  <si>
    <t>FUNC_Admin_ChatLieu_07</t>
  </si>
  <si>
    <t>Thêm mới khoảng trắng đầu cuối</t>
  </si>
  <si>
    <t>Bước 1: Đăng nhập thành công 
 Bước 2: Truy cập “Chất liệu” 
 Bước 3: Click “Thêm mới” 
 Bước 4: Nhập Mã = " CL010 ", Tên = " vải voan " 
 Bước 5: Click “Lưu”</t>
  </si>
  <si>
    <t xml:space="preserve">CL010 "- " vải voan " </t>
  </si>
  <si>
    <t>Hệ thống tự trim và thêm thành công</t>
  </si>
  <si>
    <t>FUNC_Admin_ChatLieu_08</t>
  </si>
  <si>
    <t>Thêm với mã số thuần</t>
  </si>
  <si>
    <t>Bước 1: Đăng nhập thành công 
 Bước 2: Truy cập “Chất liệu” 
 Bước 3: Click “Thêm mới” 
 Bước 4: Nhập Mã = 12345, Tên = “Vải thun” 
 Bước 5: Click “Lưu”</t>
  </si>
  <si>
    <t>12345 - “Vải thun”</t>
  </si>
  <si>
    <t>FUNC_Admin_ChatLieu_09</t>
  </si>
  <si>
    <t>Thêm mới thành công nhiều lần</t>
  </si>
  <si>
    <t>Bước 1: Đăng nhập thành công 
 Bước 2: Truy cập “Chất liệu” 
 Bước 3: Click “Thêm mới” và nhập Mã = CL013, Tên = “Vải bố” → Lưu 
 Bước 4: Lặp lại thêm CL014, CL015 với dữ liệu hợp lệ 
 Bước 5: Quan sát kết quả lưu thành công</t>
  </si>
  <si>
    <t>Text 1: "CL014"  
Text 2: "CL015"</t>
  </si>
  <si>
    <t>Hệ thống thêm thành công tất cả</t>
  </si>
  <si>
    <t>Cập nhật</t>
  </si>
  <si>
    <t>FUNC_Admin_ChatLieu_10</t>
  </si>
  <si>
    <t>Kiểm tra cập nhật với mã chất liệu không tồn tại</t>
  </si>
  <si>
    <t>Bước 1: Đăng nhập thành công trang web 
 Bước 2: Ở menu click "Quản lý thuộc tính" =&gt; Click "Chất liệu" 
 Bước 3: Chọn một mã chất liệu không tồn tại (VD: CL999) 
 Bước 4: Click “Sửa” và nhập dữ liệu mới 
 Bước 5: Click “Lưu”</t>
  </si>
  <si>
    <t>Mã: CL999 Tên: Vải giả da</t>
  </si>
  <si>
    <t>Hệ thống hiển thị thông báo lỗi "Không tìm thấy chất liệu"</t>
  </si>
  <si>
    <t>Thực tế giống mong đợi</t>
  </si>
  <si>
    <t>FUNC_Admin_ChatLieu_11</t>
  </si>
  <si>
    <t>Cập nhật tên hợp lệ</t>
  </si>
  <si>
    <t>Bước 1: Đăng nhập thành công 
 Bước 2: Truy cập “Chất liệu” 
 Bước 3: Chọn CL001 → Click “Sửa” 
 Bước 4: Nhập tên mới = “Vải cotton cao cấp” 
 Bước 5: Click “Lưu”</t>
  </si>
  <si>
    <t>Vải cotton cao cấp</t>
  </si>
  <si>
    <t>FUNC_Admin_ChatLieu_12</t>
  </si>
  <si>
    <t>Cập nhật mã không tồn tại</t>
  </si>
  <si>
    <t>Bước 1: Đăng nhập thành công 
 Bước 2: Sửa URL /update?id=999
 Bước 3: Quan sát hệ thống phản hồi</t>
  </si>
  <si>
    <t>CL999</t>
  </si>
  <si>
    <t>Hiển thị lỗi “Không tìm thấy”</t>
  </si>
  <si>
    <t>Cập nhật thất bại</t>
  </si>
  <si>
    <t>FUNC_Admin_ChatLieu_13</t>
  </si>
  <si>
    <t>Cập nhật tên trống</t>
  </si>
  <si>
    <t>Bước 1: Đăng nhập thành công 
 Bước 2: Truy cập “Chất liệu” 
 Bước 3: Chọn CL002 → Click “Sửa” 
 Bước 4: Xóa tên và để trống 
 Bước 5: Click “Lưu”</t>
  </si>
  <si>
    <t>""</t>
  </si>
  <si>
    <t>Cảnh báo lỗi</t>
  </si>
  <si>
    <t>FUNC_Admin_ChatLieu_14</t>
  </si>
  <si>
    <t>Cập nhật mã trống</t>
  </si>
  <si>
    <t>Bước 1: Đăng nhập thành công 
 Bước 2: Truy cập “Chất liệu” 
 Bước 3: Chọn CL003 → Click “Sửa” 
 Bước 4: Xóa mã và để trống 
 Bước 5: Click “Lưu”</t>
  </si>
  <si>
    <t>FUNC_Admin_ChatLieu_15</t>
  </si>
  <si>
    <t>Cập nhật giữ nguyên dữ liệu</t>
  </si>
  <si>
    <t>Bước 1: Đăng nhập thành công 
 Bước 2: Chọn CL006 → Click “Sửa” 
 Bước 3: Không chỉnh sửa trường nào 
 Bước 4: Click “Lưu”</t>
  </si>
  <si>
    <t>Hệ thống chấp nhận / cảnh báo “Không có thay đổi”</t>
  </si>
  <si>
    <t>FUNC_Admin_ChatLieu_16</t>
  </si>
  <si>
    <t>Cập nhật tên dài &gt; 50 ký tự</t>
  </si>
  <si>
    <t>Bước 1: Đăng nhập thành công 
 Bước 2: Chọn CL008 → Click “Sửa” 
 Bước 3: Nhập tên rất dài (60 ký tự) 
 Bước 4: Click “Lưu”</t>
  </si>
  <si>
    <t>FUNC_Admin_ChatLieu_17</t>
  </si>
  <si>
    <t>Cập nhật xong quay lại danh sách</t>
  </si>
  <si>
    <t>Bước 1: Đăng nhập thành công 
 Bước 2: Chọn CL009 → Click “Sửa” 
 Bước 3: Nhập tên mới hợp lệ 
 Bước 4: Click “Lưu” 
 Bước 5: Kiểm tra hệ thống quay lại danh sách chất liệu</t>
  </si>
  <si>
    <t>Text:" CL0012"</t>
  </si>
  <si>
    <t>FUNC_Admin_ChatLieu_18</t>
  </si>
  <si>
    <t>Cập nhật nhanh 2 lần liên tiếp</t>
  </si>
  <si>
    <t>Bước 1: Đăng nhập thành công
Bước 2: Vào menu Quản lý thuộc tính → Chất liệu
Bước 3: Tìm chất liệu CL011 → Click Sửa
Bước 4: Nhập giá trị mới và click Lưu
Bước 5: Ngay lập tức click lại Sửa, đổi giá trị khác → Lưu</t>
  </si>
  <si>
    <t>Text1:" CL0013"
Text2:" CL0014"</t>
  </si>
  <si>
    <t>Hệ thống xử lý cập nhật không lỗi</t>
  </si>
  <si>
    <t>FUNC_Admin_ChatLieu_19</t>
  </si>
  <si>
    <t>Cập nhật phân biệt hoa thường</t>
  </si>
  <si>
    <t>Bước 1: Đăng nhập
Bước 2: Vào Chất liệu
Bước 3: Tìm CL012 → Click Sửa
Bước 4: Nhập tên mới "vải nhung" thay cho "Vải Nhung"
Bước 5: Click Lưu</t>
  </si>
  <si>
    <t>Text1:"Vải Nhung"</t>
  </si>
  <si>
    <t>Hệ thống xử lý theo thiết kế</t>
  </si>
  <si>
    <t>FUNC_Admin_ChatLieu_20</t>
  </si>
  <si>
    <t>Cập nhật bỏ khoảng trắng</t>
  </si>
  <si>
    <t>Bước 1: Đăng nhập
Bước 2: Vào Chất liệu
Bước 3: Tìm CL013 → Click Sửa
Bước 4: Nhập tên " Vải voan " (có khoảng trắng đầu/cuối)
Bước 5: Click Lưu</t>
  </si>
  <si>
    <t>Text1:"    Vải voan   "</t>
  </si>
  <si>
    <t>Hệ thống trim và cập nhật đúng</t>
  </si>
  <si>
    <t>Xóa</t>
  </si>
  <si>
    <t>FUNC_Admin_ChatLieu_21</t>
  </si>
  <si>
    <t>Kiểm tra xóa chất liệu thành công</t>
  </si>
  <si>
    <t>Bước 1: Đăng nhập thành công trang web 
 Bước 2: Truy cập “Chất liệu” 
 Bước 3: Chọn chất liệu CL001 có trong DB 
 Bước 4: Click “Xóa” 
 Bước 5: Xác nhận Xóa</t>
  </si>
  <si>
    <t>CL004</t>
  </si>
  <si>
    <t>Chất liệu bị xóa khỏi danh sách và DB</t>
  </si>
  <si>
    <t>FUNC_Admin_ChatLieu_22</t>
  </si>
  <si>
    <t>Kiểm tra xóa chất liệu không tồn tại</t>
  </si>
  <si>
    <t>Bước 1: Đăng nhập thành công trang web 
 Bước 2: Truy cập “Chất liệu” 
 Bước 3: Thay đổi URL thành /delete/CL999 
 Bước 4: Quan sát phản hồi hệ thống</t>
  </si>
  <si>
    <t>FUNC_Admin_ChatLieu_23</t>
  </si>
  <si>
    <t>Xóa chất liệu hợp lệ</t>
  </si>
  <si>
    <t>Bước 1: Đăng nhập
Bước 2: Vào Chất liệu
Bước 3: Tìm CL001 → Click Xóa
Bước 4: Xác nhận Yes</t>
  </si>
  <si>
    <t>Xóa thành công</t>
  </si>
  <si>
    <t>FUNC_Admin_ChatLieu_24</t>
  </si>
  <si>
    <t>Xóa chất liệu không tồn tại</t>
  </si>
  <si>
    <t>Bước 1: Đăng nhập
Bước 2: Trên URL nhập trực tiếp /material/delete/CL999
Bước 3: Enter</t>
  </si>
  <si>
    <t>Thông báo lỗi</t>
  </si>
  <si>
    <t>FUNC_Admin_ChatLieu_25</t>
  </si>
  <si>
    <t>Hủy xóa</t>
  </si>
  <si>
    <t>Bước 1: Đăng nhập
Bước 2: Vào Chất liệu
Bước 3: Tìm CL002 → Click Xóa
Bước 4: Ở popup confirm chọn Hủy</t>
  </si>
  <si>
    <t>Không xóa, dữ liệu giữ nguyên</t>
  </si>
  <si>
    <t>FUNC_Admin_ChatLieu_26</t>
  </si>
  <si>
    <t>Xóa liên tiếp nhiều bản ghi</t>
  </si>
  <si>
    <t>Bước 1: Đăng nhập
Bước 2: Vào Chất liệu
Bước 3: Tìm CL003 → Click Xóa, confirm Yes
Bước 4: Ngay sau đó xóa CL004 → confirm Yes</t>
  </si>
  <si>
    <t>Xóa thành công cả hai</t>
  </si>
  <si>
    <t>FUNC_Admin_ChatLieu_27</t>
  </si>
  <si>
    <t>Xóa với session hết hạn</t>
  </si>
  <si>
    <t>Bước 1: Đăng nhập
Bước 2: Vào Chất liệu
Bước 3: Đợi session timeout (hoặc logout ngầm)
Bước 4: Click Xóa CL007
Bước 5: Confirm Yes</t>
  </si>
  <si>
    <t>Chuyển về login</t>
  </si>
  <si>
    <t>FUNC_Admin_ChatLieu_28</t>
  </si>
  <si>
    <t>Xóa với ID null</t>
  </si>
  <si>
    <t>Bước 1: Đăng nhập
Bước 2: Gọi trực tiếp URL /chat-lieu/delete (không có ID)</t>
  </si>
  <si>
    <t>FUNC_Admin_ChatLieu_29</t>
  </si>
  <si>
    <t>Xóa với ký tự đặc biệt</t>
  </si>
  <si>
    <t>Bước 1: Đăng nhập
Bước 2: Trên URL nhập /chat-lieu/delete/@@@
Bước 3: Enter</t>
  </si>
  <si>
    <t>FUNC_Admin_ChatLieu_30</t>
  </si>
  <si>
    <t>Xóa thành công quay lại list</t>
  </si>
  <si>
    <t>Bước 1: Đăng nhập
Bước 2: Vào Chất liệu
Bước 3: Tìm CL008 → Click Xóa, Confirm Yes
Bước 4: Quan sát sau khi xóa</t>
  </si>
  <si>
    <t>Danh sách không còn CL009</t>
  </si>
  <si>
    <t>Danh sách không còn CL010</t>
  </si>
  <si>
    <t>Cổ áo</t>
  </si>
  <si>
    <t>Check Gui_Admin_CoAo</t>
  </si>
  <si>
    <t>GUI_Admin_CoAo_01</t>
  </si>
  <si>
    <t>Kiểm tra hiển thị bảng cổ áo</t>
  </si>
  <si>
    <t>Bước 1: Đăng nhập thành công trang web 
 Bước 2: Ở menu Click "Quản lý thuộc tính" =&gt; Click "cổ áo" 
 Bước 3: Quan sát bảng cổ áo hiển thị trên giao diện</t>
  </si>
  <si>
    <t>Bảng cổ áo hiển thị đầy đủ cột và dữ liệu</t>
  </si>
  <si>
    <t>GUI_Admin_CoAo_02</t>
  </si>
  <si>
    <t>Bước 1: Đăng nhập thành công trang web 
 Bước 2: Ở menu Click "Quản lý thuộc tính" =&gt; Click "cổ áo" 
 Bước 3: Kiểm tra phần tiêu đề hiển thị trên đầu bảng</t>
  </si>
  <si>
    <t>Tiêu đề “Danh sách cổ áo” hiển thị rõ ràng</t>
  </si>
  <si>
    <t>GUI_Admin_CoAo_03</t>
  </si>
  <si>
    <t>Kiểm tra cột ID cổ áo</t>
  </si>
  <si>
    <t>Bước 1: Đăng nhập thành công trang web 
 Bước 2: Ở menu Click "Quản lý thuộc tính" =&gt; Click "cổ áo" 
 Bước 3: Quan sát cột "ID" trong bảng</t>
  </si>
  <si>
    <t>GUI_Admin_CoAo_04</t>
  </si>
  <si>
    <t>Kiểm tra cột Tên cổ áo</t>
  </si>
  <si>
    <t>Bước 1: Đăng nhập thành công trang web 
 Bước 2: Ở menu Click "Quản lý thuộc tính" =&gt; Click "cổ áo" 
 Bước 3: Quan sát cột "Tên cổ áo" hiển thị đầy đủ</t>
  </si>
  <si>
    <t>Tên cổ áo (tròn,tim,vuông…) hiển thị đầy đủ</t>
  </si>
  <si>
    <t>GUI_Admin_CoAo_05</t>
  </si>
  <si>
    <t>Bước 1: Đăng nhập thành công trang web 
 Bước 2: Ở menu Click "Quản lý thuộc tính" =&gt; Click "cổ áo" 
 Bước 3: Quan sát cột "Hành động" có hiển thị đủ nút Sửa/Xóa</t>
  </si>
  <si>
    <t>GUI_Admin_CoAo_06</t>
  </si>
  <si>
    <t>Bước 1: Đăng nhập thành công trang web 
 Bước 2: Ở menu Click "Quản lý thuộc tính" =&gt; Click "cổ áo" 
 Bước 3: Quan sát nút "Sửa" hiển thị icon đúng thiết kế</t>
  </si>
  <si>
    <t>GUI_Admin_CoAo_07</t>
  </si>
  <si>
    <t>Bước 1: Đăng nhập thành công trang web 
 Bước 2: Ở menu Click "Quản lý thuộc tính" =&gt; Click "cổ áo" 
 Bước 3: Quan sát nút "Xóa" hiển thị icon đúng thiết kế</t>
  </si>
  <si>
    <t>GUI_Admin_CoAo_08</t>
  </si>
  <si>
    <t>Bước 1: Đăng nhập thành công trang web 
 Bước 2: Ở menu Click "Quản lý thuộc tính" =&gt; Click "cổ áo" 
 Bước 3: Quan sát cột STT,Mã cổ áo,Tên cổ áo có biểu tượng mũi tên sắp xếp</t>
  </si>
  <si>
    <t>GUI_Admin_CoAo_09</t>
  </si>
  <si>
    <t>Bước 1: Đăng nhập thành công trang web 
 Bước 2: Ở menu Click "Quản lý thuộc tính" =&gt; Click "cổ áo" 
 Bước 3: Quan sát bảng và kiểm tra các dòng hiển thị có khoảng cách đều nhau</t>
  </si>
  <si>
    <t>GUI_Admin_CoAo_10</t>
  </si>
  <si>
    <t>Bước 1: Đăng nhập thành công trang web 
 Bước 2: Ở menu Click "Quản lý thuộc tính" =&gt; Click "cổ áo" 
 Bước 3: Quan sát toàn bộ viền bảng, đảm bảo hiển thị rõ, không mờ hoặc lệch</t>
  </si>
  <si>
    <t>GUI_Admin_CoAo_11</t>
  </si>
  <si>
    <t>Bước 1: Đăng nhập thành công trang web 
 Bước 2: Ở menu Click "Quản lý thuộc tính" =&gt; Click "cổ áo" 
 Bước 3: Thu nhỏ màn hình hoặc mở trên thiết bị di động và kiểm tra bảng hiển thị đầy đủ, không bị vỡ layout</t>
  </si>
  <si>
    <t>GUI_Admin_CoAo_12</t>
  </si>
  <si>
    <t>Hiển thị danh sách cổ áo</t>
  </si>
  <si>
    <t>Bước 1: Đăng nhập thành công trang web 
 Bước 2: Ở menu Click "Quản lý thuộc tính" =&gt; Click "cổ áo" 
 Bước 3: Đảm bảo danh sách cổ áo hiển thị với đủ cột và dữ liệu trong database</t>
  </si>
  <si>
    <t>GUI_Admin_CoAo_13</t>
  </si>
  <si>
    <t>Bước 1: Đăng nhập thành công trang web 
 Bước 2: Ở menu Click "Quản lý thuộc tính" =&gt; Click "cổ áo" 
 Bước 3: Quan sát cột STT hiển thị số thứ tự theo đúng thứ tự hiển thị</t>
  </si>
  <si>
    <t>Mã cổ áo khớp DB</t>
  </si>
  <si>
    <t>GUI_Admin_CoAo_14</t>
  </si>
  <si>
    <t>Hiển thị cột Mã cổ áo</t>
  </si>
  <si>
    <t>Bước 1: Đăng nhập thành công trang web 
 Bước 2: Ở menu Click "Quản lý thuộc tính" =&gt; Click "cổ áo" 
 Bước 3: Quan sát cột Mã cổ áo hiển thị đúng dữ liệu trong hệ thống</t>
  </si>
  <si>
    <t>Tên cổ áo hiển thị khớp DB</t>
  </si>
  <si>
    <t>GUI_Admin_CoAo_15</t>
  </si>
  <si>
    <t>Hiển thị cột Tên cổ áo</t>
  </si>
  <si>
    <t>Bước 1: Đăng nhập thành công trang web 
 Bước 2: Ở menu Click "Quản lý thuộc tính" =&gt; Click "cổ áo" 
 Bước 3: Đảm bảo cột Tên cổ áo hiển thị chính xác nội dung</t>
  </si>
  <si>
    <t>GUI_Admin_CoAo_16</t>
  </si>
  <si>
    <t>Bước 1: Đăng nhập thành công trang web 
 Bước 2: Ở menu Click "Quản lý thuộc tính" =&gt; Click "cổ áo" 
 Bước 3: Quan sát cột Hành động hiển thị đủ  nút Delete cho từng cổ áo</t>
  </si>
  <si>
    <t>Function_Admin_CoAo</t>
  </si>
  <si>
    <t>FUNC_Admin_CoAo_01</t>
  </si>
  <si>
    <t>Bước 1: Đăng nhập thành công 
 Bước 2: Truy cập “cổ áo” 
 Bước 3: Click “Thêm mới” 
 Bước 4: Nhập Mã = CA010, Tên = “cổ tròn” 
 Bước 5: Click “Lưu”</t>
  </si>
  <si>
    <t>CA005 – cổ tròn</t>
  </si>
  <si>
    <t>cổ áo thêm thành công</t>
  </si>
  <si>
    <t>FUNC_Admin_CoAo_02</t>
  </si>
  <si>
    <t>Bước 1: Đăng nhập thành công 
 Bước 2: Truy cập “cổ áo” 
 Bước 3: Click “Thêm mới” 
 Bước 4: Nhập Mã = CA011, Tên = “” (trống), Mô tả = “...” 
 Bước 5: Click “Lưu”</t>
  </si>
  <si>
    <t>CA006 – ""</t>
  </si>
  <si>
    <t>FUNC_Admin_CoAo_03</t>
  </si>
  <si>
    <t>Bước 1: Đăng nhập thành công 
 Bước 2: Truy cập “cổ áo” 
 Bước 3: Click “Thêm mới” 
 Bước 4: Nhập Mã = “” (trống), Tên = “Cổ hình trái tim” 
 Bước 5: Click “Lưu”</t>
  </si>
  <si>
    <t>"" – Cổ hình trái tim</t>
  </si>
  <si>
    <t>FUNC_Admin_CoAo_04</t>
  </si>
  <si>
    <t>Bước 1: Đăng nhập thành công 
 Bước 2: Truy cập “cổ áo” 
 Bước 3: Click “Thêm mới” 
 Bước 4: Nhập Mã = CA013, Tên = “Cổ vuông  siêu siêu dài với mô tả vượt quá giới hạn ký tự cho phép...” 
 Bước 5: Click “Lưu”</t>
  </si>
  <si>
    <t>CA008 – "xxxxxxxx…"</t>
  </si>
  <si>
    <t>FUNC_Admin_CoAo_05</t>
  </si>
  <si>
    <t>Bước 1: Đăng nhập thành công 
 Bước 2: Truy cập “cổ áo” 
 Bước 3: Click “Thêm mới” 
 Bước 4: Nhập Mã = CA1234567890 (15 ký tự), Tên = “Cổ tròn” 
 Bước 5: Click “Lưu”</t>
  </si>
  <si>
    <t>CA000000000001</t>
  </si>
  <si>
    <t>FUNC_Admin_CoAo_06</t>
  </si>
  <si>
    <t>Bước 1: Đăng nhập thành công 
 Bước 2: Truy cập “cổ áo” 
 Bước 3: Click “Thêm mới” 
 Bước 4: Nhập Mã = CA009, Tên = “cổ Vuông” (trong DB có “CA009 – cổ vuông”) 
 Bước 5: Click “Lưu”</t>
  </si>
  <si>
    <t>CA009 -“cổ vuông”</t>
  </si>
  <si>
    <t>FUNC_Admin_CoAo_07</t>
  </si>
  <si>
    <t>Bước 1: Đăng nhập thành công 
 Bước 2: Truy cập “cổ áo” 
 Bước 3: Click “Thêm mới” 
 Bước 4: Nhập Mã = " CA010 ", Tên = " cổ hình tròn " 
 Bước 5: Click “Lưu”</t>
  </si>
  <si>
    <t xml:space="preserve">CA010 "- " cổ hình tròn " </t>
  </si>
  <si>
    <t>FUNC_Admin_CoAo_08</t>
  </si>
  <si>
    <t>Bước 1: Đăng nhập thành công 
 Bước 2: Truy cập “cổ áo” 
 Bước 3: Click “Thêm mới” 
 Bước 4: Nhập Mã = 12345, Tên = “Cổ hình vuông” 
 Bước 5: Click “Lưu”</t>
  </si>
  <si>
    <t>12345 - “Cổ hình vuông”</t>
  </si>
  <si>
    <t>FUNC_Admin_CoAo_09</t>
  </si>
  <si>
    <t>Bước 1: Đăng nhập thành công 
 Bước 2: Truy cập “cổ áo” 
 Bước 3: Click “Thêm mới” và nhập Mã = CA013, Tên = “Cổ đứng” → Lưu 
 Bước 4: Lặp lại thêm CA014, CA015 với dữ liệu hợp lệ 
 Bước 5: Quan sát kết quả lưu thành công</t>
  </si>
  <si>
    <t>Text 1: "CA014"  
Text 2: "CA015"</t>
  </si>
  <si>
    <t>FUNC_Admin_CoAo_10</t>
  </si>
  <si>
    <t>Kiểm tra cập nhật với mã cổ áo không tồn tại</t>
  </si>
  <si>
    <t>Bước 1: Đăng nhập thành công trang web 
 Bước 2: Ở menu Click "Quản lý thuộc tính" =&gt; Click "cổ áo" 
 Bước 3: Chọn một mã cổ áo không tồn tại (VD: CA999) 
 Bước 4: Click “Sửa” và nhập dữ liệu mới 
 Bước 5: Click “Lưu”</t>
  </si>
  <si>
    <t>Mã: CA999 Tên: cổ tim</t>
  </si>
  <si>
    <t>Hệ thống hiển thị thông báo lỗi "Không tìm thấy cổ áo"</t>
  </si>
  <si>
    <t>FUNC_Admin_CoAo_11</t>
  </si>
  <si>
    <t>Bước 1: Đăng nhập thành công 
 Bước 2: Truy cập “cổ áo” 
 Bước 3: Chọn CA001 → Click “Sửa” 
 Bước 4: Nhập tên mới = “cổ đứng” 
 Bước 5: Click “Lưu”</t>
  </si>
  <si>
    <t>cổ đứng</t>
  </si>
  <si>
    <t>FUNC_Admin_CoAo_12</t>
  </si>
  <si>
    <t>CA999</t>
  </si>
  <si>
    <t>FUNC_Admin_CoAo_13</t>
  </si>
  <si>
    <t>Bước 1: Đăng nhập thành công 
 Bước 2: Truy cập “cổ áo” 
 Bước 3: Chọn CA002 → Click “Sửa” 
 Bước 4: Xóa tên và để trống 
 Bước 5: Click “Lưu”</t>
  </si>
  <si>
    <t>FUNC_Admin_CoAo_14</t>
  </si>
  <si>
    <t>Bước 1: Đăng nhập thành công 
 Bước 2: Truy cập “cổ áo” 
 Bước 3: Chọn CA003 → Click “Sửa” 
 Bước 4: Xóa mã và để trống 
 Bước 5: Click “Lưu”</t>
  </si>
  <si>
    <t>FUNC_Admin_CoAo_15</t>
  </si>
  <si>
    <t>Bước 1: Đăng nhập thành công 
 Bước 2: Chọn CA006 → Click “Sửa” 
 Bước 3: Không chỉnh sửa trường nào 
 Bước 4: Click “Lưu”</t>
  </si>
  <si>
    <t>FUNC_Admin_CoAo_16</t>
  </si>
  <si>
    <t>Bước 1: Đăng nhập thành công 
 Bước 2: Chọn CA008 → Click “Sửa” 
 Bước 3: Nhập tên rất dài (60 ký tự) 
 Bước 4: Click “Lưu”</t>
  </si>
  <si>
    <t>FUNC_Admin_CoAo_17</t>
  </si>
  <si>
    <t>Bước 1: Đăng nhập thành công 
 Bước 2: Chọn CA009 → Click “Sửa” 
 Bước 3: Nhập tên mới hợp lệ 
 Bước 4: Click “Lưu” 
 Bước 5: Kiểm tra hệ thống quay lại danh sách cổ áo</t>
  </si>
  <si>
    <t>Text:" CA0012"</t>
  </si>
  <si>
    <t>FUNC_Admin_CoAo_18</t>
  </si>
  <si>
    <t>Bước 1: Đăng nhập thành công
Bước 2: Vào menu Quản lý thuộc tính → cổ áo
Bước 3: Tìm cổ áo CA011 → Click Sửa
Bước 4: Nhập giá trị mới và Click Lưu
Bước 5: Ngay lập tức Click lại Sửa, đổi giá trị khác → Lưu</t>
  </si>
  <si>
    <t>Text1:" CA0013"
Text2:" CA0014"</t>
  </si>
  <si>
    <t>FUNC_Admin_CoAo_19</t>
  </si>
  <si>
    <t>Bước 1: Đăng nhập
Bước 2: Vào cổ áo
Bước 3: Tìm CA012 → Click Sửa
Bước 4: Nhập tên mới "cổ bẻ" thay cho "Vải Nhung"
Bước 5: Click Lưu</t>
  </si>
  <si>
    <t>Text1:"cổ tròn"</t>
  </si>
  <si>
    <t>FUNC_Admin_CoAo_20</t>
  </si>
  <si>
    <t>Bước 1: Đăng nhập
Bước 2: Vào cổ áo
Bước 3: Tìm CA013 → Click Sửa
Bước 4: Nhập tên " cổ tròn " (có khoảng trắng đầu/cuối)
Bước 5: Click Lưu</t>
  </si>
  <si>
    <t>Text1:"    cổ tròn   "</t>
  </si>
  <si>
    <t>FUNC_Admin_CoAo_21</t>
  </si>
  <si>
    <t>Kiểm tra xóa cổ áo thành công</t>
  </si>
  <si>
    <t>Bước 1: Đăng nhập thành công trang web 
 Bước 2: Truy cập “cổ áo” 
 Bước 3: Chọn cổ áo CA001 có trong DB 
 Bước 4: Click “Xóa” 
 Bước 5: Xác nhận Xóa</t>
  </si>
  <si>
    <t>CA004</t>
  </si>
  <si>
    <t>cổ áo bị xóa khỏi danh sách và DB</t>
  </si>
  <si>
    <t>FUNC_Admin_CoAo_22</t>
  </si>
  <si>
    <t>Kiểm tra xóa cổ áo không tồn tại</t>
  </si>
  <si>
    <t>Bước 1: Đăng nhập thành công trang web 
 Bước 2: Truy cập “cổ áo” 
 Bước 3: Thay đổi URL thành /delete/CA999 
 Bước 4: Quan sát phản hồi hệ thống</t>
  </si>
  <si>
    <t>FUNC_Admin_CoAo_23</t>
  </si>
  <si>
    <t>Xóa cổ áo hợp lệ</t>
  </si>
  <si>
    <t>Bước 1: Đăng nhập
Bước 2: Vào cổ áo
Bước 3: Tìm CA001 → Click Xóa
Bước 4: Xác nhận Yes</t>
  </si>
  <si>
    <t>FUNC_Admin_CoAo_24</t>
  </si>
  <si>
    <t>Xóa cổ áo không tồn tại</t>
  </si>
  <si>
    <t>Bước 1: Đăng nhập
Bước 2: Trên URL nhập trực tiếp /material/delete/CA999
Bước 3: Enter</t>
  </si>
  <si>
    <t>FUNC_Admin_CoAo_25</t>
  </si>
  <si>
    <t>Bước 1: Đăng nhập
Bước 2: Vào cổ áo
Bước 3: Tìm CA002 → Click Xóa
Bước 4: Ở popup confirm chọn Hủy</t>
  </si>
  <si>
    <t>FUNC_Admin_CoAo_26</t>
  </si>
  <si>
    <t>Bước 1: Đăng nhập
Bước 2: Vào cổ áo
Bước 3: Tìm CA003 → Click Xóa, confirm Yes
Bước 4: Ngay sau đó xóa CA004 → confirm Yes</t>
  </si>
  <si>
    <t>FUNC_Admin_CoAo_27</t>
  </si>
  <si>
    <t>Bước 1: Đăng nhập
Bước 2: Vào cổ áo
Bước 3: Đợi session timeout (hoặc logout ngầm)
Bước 4: Click Xóa CA007
Bước 5: Confirm Yes</t>
  </si>
  <si>
    <t>FUNC_Admin_CoAo_28</t>
  </si>
  <si>
    <t>Bước 1: Đăng nhập
Bước 2: Gọi trực tiếp URL /co-ao/delete (không có ID)</t>
  </si>
  <si>
    <t>FUNC_Admin_CoAo_29</t>
  </si>
  <si>
    <t>Bước 1: Đăng nhập
Bước 2: Trên URL nhập /co-ao/delete/@@@
Bước 3: Enter</t>
  </si>
  <si>
    <t>FUNC_Admin_CoAo_30</t>
  </si>
  <si>
    <t>Bước 1: Đăng nhập
Bước 2: Vào cổ áo
Bước 3: Tìm CA008 → Click Xóa, Confirm Yes
Bước 4: Quan sát sau khi xóa</t>
  </si>
  <si>
    <t>Danh sách không còn CA009</t>
  </si>
  <si>
    <t>Danh sách không còn CA010</t>
  </si>
  <si>
    <t>Frunction_Admin_ChatLieu</t>
  </si>
  <si>
    <t>Bước 1: Đăng nhập thành công 
 Bước 2: Truy cập “Chất liệu” 
 Bước 3: Click “Thêm mới” 
 Bước 4: Nhập Mã = CL010, Tên = “Vải jean”, Mô tả = “Chất liệu dày” 
 Bước 5: Click “Lưu”</t>
  </si>
  <si>
    <t>Bước 1: Đăng nhập thành công 
 Bước 2: Truy cập “Chất liệu” 
 Bước 3: Click “Thêm mới” 
 Bước 4: Nhập Mã = CL011, Tên = “” (trống), Mô tả = “...” 
 Bước 5: Click “Lưu”</t>
  </si>
  <si>
    <t>Tester</t>
  </si>
  <si>
    <t>Đảm bảo cột ID, Tên, Ngày tạo có icon sắp xếp</t>
  </si>
  <si>
    <t>Bước 1: Đăng nhập thành công trang web 
 Bước 2: Ở menu click "Quản lý thuộc tính" =&gt; Click "Chất liệu" 
 Bước 3: Quan sát cột ID, Tên chất liệu, Ngày tạo có biểu tượng mũi tên sắp xếp</t>
  </si>
  <si>
    <t>Đường may</t>
  </si>
  <si>
    <t>Check Gui_Admin_DươngMay</t>
  </si>
  <si>
    <t>GUI_Admin_DươngMay_01</t>
  </si>
  <si>
    <t>Kiểm tra hiển thị bảng đường may</t>
  </si>
  <si>
    <t>Bước 1: Đăng nhập thành công trang web 
 Bước 2: Ở menu Click "Quản lý thuộc tính" =&gt; Click "đường may" 
 Bước 3: Quan sát bảng đường may hiển thị trên giao diện</t>
  </si>
  <si>
    <t>Bảng đường may hiển thị đầy đủ cột và dữ liệu</t>
  </si>
  <si>
    <t>GUI_Admin_DươngMay_02</t>
  </si>
  <si>
    <t>Bước 1: Đăng nhập thành công trang web 
 Bước 2: Ở menu Click "Quản lý thuộc tính" =&gt; Click "đường may" 
 Bước 3: Kiểm tra phần tiêu đề hiển thị trên đầu bảng</t>
  </si>
  <si>
    <t>Tiêu đề “Danh sách đường may” hiển thị rõ ràng</t>
  </si>
  <si>
    <t>GUI_Admin_DươngMay_03</t>
  </si>
  <si>
    <t>Kiểm tra cột ID đường may</t>
  </si>
  <si>
    <t>Bước 1: Đăng nhập thành công trang web 
 Bước 2: Ở menu Click "Quản lý thuộc tính" =&gt; Click "đường may" 
 Bước 3: Quan sát cột "ID" trong bảng</t>
  </si>
  <si>
    <t>GUI_Admin_DươngMay_04</t>
  </si>
  <si>
    <t>Kiểm tra cột Tên đường may</t>
  </si>
  <si>
    <t>Bước 1: Đăng nhập thành công trang web 
 Bước 2: Ở menu Click "Quản lý thuộc tính" =&gt; Click "đường may" 
 Bước 3: Quan sát cột "Tên đường may" hiển thị đầy đủ</t>
  </si>
  <si>
    <t>Tên đường may (nét đứt,nét mảnh,nét liền…) hiển thị đầy đủ</t>
  </si>
  <si>
    <t>GUI_Admin_DươngMay_05</t>
  </si>
  <si>
    <t>Bước 1: Đăng nhập thành công trang web 
 Bước 2: Ở menu Click "Quản lý thuộc tính" =&gt; Click "đường may" 
 Bước 3: Quan sát cột "Hành động" có hiển thị đủ nút Sửa/Xóa</t>
  </si>
  <si>
    <t>GUI_Admin_DươngMay_06</t>
  </si>
  <si>
    <t>Bước 1: Đăng nhập thành công trang web 
 Bước 2: Ở menu Click "Quản lý thuộc tính" =&gt; Click "đường may" 
 Bước 3: Quan sát nút "Sửa" hiển thị icon đúng thiết kế</t>
  </si>
  <si>
    <t>GUI_Admin_DươngMay_07</t>
  </si>
  <si>
    <t>Bước 1: Đăng nhập thành công trang web 
 Bước 2: Ở menu Click "Quản lý thuộc tính" =&gt; Click "đường may" 
 Bước 3: Quan sát nút "Xóa" hiển thị icon đúng thiết kế</t>
  </si>
  <si>
    <t>GUI_Admin_DươngMay_08</t>
  </si>
  <si>
    <t>Bước 1: Đăng nhập thành công trang web 
 Bước 2: Ở menu Click "Quản lý thuộc tính" =&gt; Click "đường may" 
 Bước 3: Quan sát cột STT,Mã đường may,Tên đường may có biểu tượng mũi tên sắp xếp</t>
  </si>
  <si>
    <t>GUI_Admin_DươngMay_09</t>
  </si>
  <si>
    <t>Bước 1: Đăng nhập thành công trang web 
 Bước 2: Ở menu Click "Quản lý thuộc tính" =&gt; Click "đường may" 
 Bước 3: Quan sát bảng và kiểm tra các dòng hiển thị có khoảng cách đều nhau</t>
  </si>
  <si>
    <t>GUI_Admin_DươngMay_10</t>
  </si>
  <si>
    <t>Bước 1: Đăng nhập thành công trang web 
 Bước 2: Ở menu Click "Quản lý thuộc tính" =&gt; Click "đường may" 
 Bước 3: Quan sát toàn bộ viền bảng, đảm bảo hiển thị rõ, không mờ hoặc lệch</t>
  </si>
  <si>
    <t>GUI_Admin_DươngMay_11</t>
  </si>
  <si>
    <t>Bước 1: Đăng nhập thành công trang web 
 Bước 2: Ở menu Click "Quản lý thuộc tính" =&gt; Click "đường may" 
 Bước 3: Thu nhỏ màn hình hoặc mở trên thiết bị di động và kiểm tra bảng hiển thị đầy đủ, không bị vỡ layout</t>
  </si>
  <si>
    <t>GUI_Admin_DươngMay_12</t>
  </si>
  <si>
    <t>Hiển thị danh sách đường may</t>
  </si>
  <si>
    <t>Bước 1: Đăng nhập thành công trang web 
 Bước 2: Ở menu Click "Quản lý thuộc tính" =&gt; Click "đường may" 
 Bước 3: Đảm bảo danh sách đường may hiển thị với đủ cột và dữ liệu trong database</t>
  </si>
  <si>
    <t>GUI_Admin_DươngMay_13</t>
  </si>
  <si>
    <t>Bước 1: Đăng nhập thành công trang web 
 Bước 2: Ở menu Click "Quản lý thuộc tính" =&gt; Click "đường may" 
 Bước 3: Quan sát cột STT hiển thị số thứ tự theo đúng thứ tự hiển thị</t>
  </si>
  <si>
    <t>Mã đường may khớp DB</t>
  </si>
  <si>
    <t>GUI_Admin_DươngMay_14</t>
  </si>
  <si>
    <t>Hiển thị cột Mã đường may</t>
  </si>
  <si>
    <t>Bước 1: Đăng nhập thành công trang web 
 Bước 2: Ở menu Click "Quản lý thuộc tính" =&gt; Click "đường may" 
 Bước 3: Quan sát cột Mã đường may hiển thị đúng dữ liệu trong hệ thống</t>
  </si>
  <si>
    <t>Tên đường may hiển thị khớp DB</t>
  </si>
  <si>
    <t>GUI_Admin_DươngMay_15</t>
  </si>
  <si>
    <t>Hiển thị cột Tên đường may</t>
  </si>
  <si>
    <t>Bước 1: Đăng nhập thành công trang web 
 Bước 2: Ở menu Click "Quản lý thuộc tính" =&gt; Click "đường may" 
 Bước 3: Đảm bảo cột Tên đường may hiển thị chính xác nội dung</t>
  </si>
  <si>
    <t>GUI_Admin_DươngMay_16</t>
  </si>
  <si>
    <t>Bước 1: Đăng nhập thành công trang web 
 Bước 2: Ở menu Click "Quản lý thuộc tính" =&gt; Click "đường may" 
 Bước 3: Quan sát cột Hành động hiển thị đủ  nút Delete cho từng đường may</t>
  </si>
  <si>
    <t>Function_Admin_DươngMay</t>
  </si>
  <si>
    <t>FUNC_Admin_DươngMay_01</t>
  </si>
  <si>
    <t>Bước 1: Đăng nhập thành công 
 Bước 2: Truy cập “đường may” 
 Bước 3: Click “Thêm mới” 
 Bước 4: Nhập Mã = DM010, Tên = “nét liền” 
 Bước 5: Click “Lưu”</t>
  </si>
  <si>
    <t>DM005 – nét liền</t>
  </si>
  <si>
    <t>đường may thêm thành công</t>
  </si>
  <si>
    <t>FUNC_Admin_DươngMay_02</t>
  </si>
  <si>
    <t>Bước 1: Đăng nhập thành công 
 Bước 2: Truy cập “đường may” 
 Bước 3: Click “Thêm mới” 
 Bước 4: Nhập Mã = DM011, Tên = “” (trống), Mô tả = “...” 
 Bước 5: Click “Lưu”</t>
  </si>
  <si>
    <t>DM006 – ""</t>
  </si>
  <si>
    <t>FUNC_Admin_DươngMay_03</t>
  </si>
  <si>
    <t>Bước 1: Đăng nhập thành công 
 Bước 2: Truy cập “đường may” 
 Bước 3: Click “Thêm mới” 
 Bước 4: Nhập Mã = “” (trống), Tên = “đường may chéo” 
 Bước 5: Click “Lưu”</t>
  </si>
  <si>
    <t>"" – đường may chéo</t>
  </si>
  <si>
    <t>FUNC_Admin_DươngMay_04</t>
  </si>
  <si>
    <t>Bước 1: Đăng nhập thành công 
 Bước 2: Truy cập “đường may” 
 Bước 3: Click “Thêm mới” 
 Bước 4: Nhập Mã = DM013, Tên = “đường may thẳng  siêu siêu dài với mô tả vượt quá giới hạn ký tự cho phép...” 
 Bước 5: Click “Lưu”</t>
  </si>
  <si>
    <t>DM008 – "xxxxxxxx…"</t>
  </si>
  <si>
    <t>FUNC_Admin_DươngMay_05</t>
  </si>
  <si>
    <t>Bước 1: Đăng nhập thành công 
 Bước 2: Truy cập “đường may” 
 Bước 3: Click “Thêm mới” 
 Bước 4: Nhập Mã = DM1234567890 (15 ký tự), Tên = “đường may nét mảnh” 
 Bước 5: Click “Lưu”</t>
  </si>
  <si>
    <t>DM000000000001</t>
  </si>
  <si>
    <t>FUNC_Admin_DươngMay_06</t>
  </si>
  <si>
    <t>Bước 1: Đăng nhập thành công 
 Bước 2: Truy cập “đường may” 
 Bước 3: Click “Thêm mới” 
 Bước 4: Nhập Mã = DM009, Tên = “đường may ziczac.” (trong DB có “DM009 – đường may Ziczac.”) 
 Bước 5: Click “Lưu”</t>
  </si>
  <si>
    <t>DM009 -“đường may ziczac.”</t>
  </si>
  <si>
    <t>FUNC_Admin_DươngMay_07</t>
  </si>
  <si>
    <t>Bước 1: Đăng nhập thành công 
 Bước 2: Truy cập “đường may” 
 Bước 3: Click “Thêm mới” 
 Bước 4: Nhập Mã = " DM010 ", Tên = " đường may mắt xích " 
 Bước 5: Click “Lưu”</t>
  </si>
  <si>
    <t xml:space="preserve">DM010 "- " đường may mắt xích " </t>
  </si>
  <si>
    <t>FUNC_Admin_DươngMay_08</t>
  </si>
  <si>
    <t>Bước 1: Đăng nhập thành công 
 Bước 2: Truy cập “đường may” 
 Bước 3: Click “Thêm mới” 
 Bước 4: Nhập Mã = 12345, Tên = “đường may 2 kim móc xích.” 
 Bước 5: Click “Lưu”</t>
  </si>
  <si>
    <t>12345 - “đường may 2 kim móc xích.”</t>
  </si>
  <si>
    <t>FUNC_Admin_DươngMay_09</t>
  </si>
  <si>
    <t>Bước 1: Đăng nhập thành công 
 Bước 2: Truy cập “đường may vắt sổ chập” 
 Bước 3: Click “Thêm mới” và nhập Mã = DM013, Tên = “đường may vắt sổ” → Lưu 
 Bước 4: Lặp lại thêm DM014, DM015 với dữ liệu hợp lệ 
 Bước 5: Quan sát kết quả lưu thành công</t>
  </si>
  <si>
    <t>Text 1: "DM014"  
Text 2: "DM015"</t>
  </si>
  <si>
    <t>FUNC_Admin_DươngMay_10</t>
  </si>
  <si>
    <t>Kiểm tra cập nhật với mã đường may không tồn tại</t>
  </si>
  <si>
    <t>Bước 1: Đăng nhập thành công trang web 
 Bước 2: Ở menu Click "Quản lý thuộc tính" =&gt; Click "đường may" 
 Bước 3: Chọn một mã đường may không tồn tại (VD: DM999) 
 Bước 4: Click “Sửa” và nhập dữ liệu mới 
 Bước 5: Click “Lưu”</t>
  </si>
  <si>
    <t>Mã: DM999 Tên: cổ tim</t>
  </si>
  <si>
    <t>Hệ thống hiển thị thông báo lỗi "Không tìm thấy đường may"</t>
  </si>
  <si>
    <t>FUNC_Admin_DươngMay_11</t>
  </si>
  <si>
    <t>Bước 1: Đăng nhập thành công 
 Bước 2: Truy cập “đường may” 
 Bước 3: Chọn DM001 → Click “Sửa” 
 Bước 4: Nhập tên mới = “trần đè 5 kim 3 chỉ” 
 Bước 5: Click “Lưu”</t>
  </si>
  <si>
    <t>trần đè 5 kim 3 chỉ</t>
  </si>
  <si>
    <t>FUNC_Admin_DươngMay_12</t>
  </si>
  <si>
    <t>DM999</t>
  </si>
  <si>
    <t>FUNC_Admin_DươngMay_13</t>
  </si>
  <si>
    <t>Bước 1: Đăng nhập thành công 
 Bước 2: Truy cập “đường may” 
 Bước 3: Chọn DM002 → Click “Sửa” 
 Bước 4: Xóa tên và để trống 
 Bước 5: Click “Lưu”</t>
  </si>
  <si>
    <t>FUNC_Admin_DươngMay_14</t>
  </si>
  <si>
    <t>Bước 1: Đăng nhập thành công 
 Bước 2: Truy cập “đường may” 
 Bước 3: Chọn DM003 → Click “Sửa” 
 Bước 4: Xóa mã và để trống 
 Bước 5: Click “Lưu”</t>
  </si>
  <si>
    <t>FUNC_Admin_DươngMay_15</t>
  </si>
  <si>
    <t>Bước 1: Đăng nhập thành công 
 Bước 2: Chọn DM006 → Click “Sửa” 
 Bước 3: Không chỉnh sửa trường nào 
 Bước 4: Click “Lưu”</t>
  </si>
  <si>
    <t>FUNC_Admin_DươngMay_16</t>
  </si>
  <si>
    <t>Bước 1: Đăng nhập thành công 
 Bước 2: Chọn DM008 → Click “Sửa” 
 Bước 3: Nhập tên rất dài (60 ký tự) 
 Bước 4: Click “Lưu”</t>
  </si>
  <si>
    <t>FUNC_Admin_DươngMay_17</t>
  </si>
  <si>
    <t>Bước 1: Đăng nhập thành công 
 Bước 2: Chọn DM009 → Click “Sửa” 
 Bước 3: Nhập tên mới hợp lệ 
 Bước 4: Click “Lưu” 
 Bước 5: Kiểm tra hệ thống quay lại danh sách đường may</t>
  </si>
  <si>
    <t>Text:" DM0012"</t>
  </si>
  <si>
    <t>FUNC_Admin_DươngMay_18</t>
  </si>
  <si>
    <t>Bước 1: Đăng nhập thành công
Bước 2: Vào menu Quản lý thuộc tính → đường may
Bước 3: Tìm đường may DM011 → Click Sửa
Bước 4: Nhập giá trị mới và Click Lưu
Bước 5: Ngay lập tức Click lại Sửa, đổi giá trị khác → Lưu</t>
  </si>
  <si>
    <t>Text1:" DM0013"
Text2:" DM0014"</t>
  </si>
  <si>
    <t>FUNC_Admin_DươngMay_19</t>
  </si>
  <si>
    <t>Bước 1: Đăng nhập
Bước 2: Vào đường may
Bước 3: Tìm DM012 → Click Sửa
Bước 4: Nhập tên mới "đường may vắt sổ" thay cho "Đường may vắt sổ"
Bước 5: Click Lưu</t>
  </si>
  <si>
    <t>Text1:"đường may vắt sổ"</t>
  </si>
  <si>
    <t>FUNC_Admin_DươngMay_20</t>
  </si>
  <si>
    <t>Bước 1: Đăng nhập
Bước 2: Vào đường may
Bước 3: Tìm DM013 → Click Sửa
Bước 4: Nhập tên " đường may nét lền " (có khoảng trắng đầu/cuối)
Bước 5: Click Lưu</t>
  </si>
  <si>
    <t>Text1:"    đường may nét liền   "</t>
  </si>
  <si>
    <t>FUNC_Admin_DươngMay_21</t>
  </si>
  <si>
    <t>Kiểm tra xóa đường may thành công</t>
  </si>
  <si>
    <t>Bước 1: Đăng nhập thành công trang web 
 Bước 2: Truy cập “đường may” 
 Bước 3: Chọn đường may DM001 có trong DB 
 Bước 4: Click “Xóa” 
 Bước 5: Xác nhận Xóa</t>
  </si>
  <si>
    <t>DM004</t>
  </si>
  <si>
    <t>đường may bị xóa khỏi danh sách và DB</t>
  </si>
  <si>
    <t>FUNC_Admin_DươngMay_22</t>
  </si>
  <si>
    <t>Kiểm tra xóa đường may không tồn tại</t>
  </si>
  <si>
    <t>Bước 1: Đăng nhập thành công trang web 
 Bước 2: Truy cập “đường may” 
 Bước 3: Thay đổi URL thành /delete/DM999 
 Bước 4: Quan sát phản hồi hệ thống</t>
  </si>
  <si>
    <t>FUNC_Admin_DươngMay_23</t>
  </si>
  <si>
    <t>Xóa đường may hợp lệ</t>
  </si>
  <si>
    <t>Bước 1: Đăng nhập
Bước 2: Vào đường may
Bước 3: Tìm DM001 → Click Xóa
Bước 4: Xác nhận Yes</t>
  </si>
  <si>
    <t>FUNC_Admin_DươngMay_24</t>
  </si>
  <si>
    <t>Xóa đường may không tồn tại</t>
  </si>
  <si>
    <t>Bước 1: Đăng nhập
Bước 2: Trên URL nhập trực tiếp /material/delete/DM999
Bước 3: Enter</t>
  </si>
  <si>
    <t>FUNC_Admin_DươngMay_25</t>
  </si>
  <si>
    <t>Bước 1: Đăng nhập
Bước 2: Vào đường may
Bước 3: Tìm DM002 → Click Xóa
Bước 4: Ở popup confirm chọn Hủy</t>
  </si>
  <si>
    <t>FUNC_Admin_DươngMay_26</t>
  </si>
  <si>
    <t>Bước 1: Đăng nhập
Bước 2: Vào đường may
Bước 3: Tìm DM003 → Click Xóa, confirm Yes
Bước 4: Ngay sau đó xóa DM004 → confirm Yes</t>
  </si>
  <si>
    <t>FUNC_Admin_DươngMay_27</t>
  </si>
  <si>
    <t>Bước 1: Đăng nhập
Bước 2: Vào đường may
Bước 3: Đợi session timeout (hoặc logout ngầm)
Bước 4: Click Xóa DM007
Bước 5: Confirm Yes</t>
  </si>
  <si>
    <t>FUNC_Admin_DươngMay_28</t>
  </si>
  <si>
    <t>Bước 1: Đăng nhập
Bước 2: Gọi trực tiếp URL /duong-may/delete (không có ID)</t>
  </si>
  <si>
    <t>FUNC_Admin_DươngMay_29</t>
  </si>
  <si>
    <t>Bước 1: Đăng nhập
Bước 2: Trên URL nhập /dương-may/delete/@@@
Bước 3: Enter</t>
  </si>
  <si>
    <t>FUNC_Admin_DươngMay_30</t>
  </si>
  <si>
    <t>Bước 1: Đăng nhập
Bước 2: Vào đường may
Bước 3: Tìm DM008 → Click Xóa, Confirm Yes
Bước 4: Quan sát sau khi xóa</t>
  </si>
  <si>
    <t>Danh sách không còn DM009</t>
  </si>
  <si>
    <t>Danh sách không còn DM010</t>
  </si>
  <si>
    <t>Họa tiêt</t>
  </si>
  <si>
    <t>Check Gui_Admin_HoaTiet</t>
  </si>
  <si>
    <t>GUI_Admin_HoaTiet_01</t>
  </si>
  <si>
    <t>Kiểm tra hiển thị bảng họa tiết</t>
  </si>
  <si>
    <t>Bước 1: Đăng nhập thành công trang web 
 Bước 2: Ở menu Click "Quản lý thuộc tính" =&gt; Click "họa tiết" 
 Bước 3: Quan sát bảng họa tiết hiển thị trên giao diện</t>
  </si>
  <si>
    <t>Bảng họa tiết hiển thị đầy đủ cột và dữ liệu</t>
  </si>
  <si>
    <t>GUI_Admin_HoaTiet_02</t>
  </si>
  <si>
    <t>Bước 1: Đăng nhập thành công trang web 
 Bước 2: Ở menu Click "Quản lý thuộc tính" =&gt; Click "họa tiết" 
 Bước 3: Kiểm tra phần tiêu đề hiển thị trên đầu bảng</t>
  </si>
  <si>
    <t>Tiêu đề “Danh sách họa tiết” hiển thị rõ ràng</t>
  </si>
  <si>
    <t>GUI_Admin_HoaTiet_03</t>
  </si>
  <si>
    <t>Kiểm tra cột ID họa tiết</t>
  </si>
  <si>
    <t>Bước 1: Đăng nhập thành công trang web 
 Bước 2: Ở menu Click "Quản lý thuộc tính" =&gt; Click "họa tiết" 
 Bước 3: Quan sát cột "ID" trong bảng</t>
  </si>
  <si>
    <t>GUI_Admin_HoaTiet_04</t>
  </si>
  <si>
    <t>Kiểm tra cột Tên họa tiết</t>
  </si>
  <si>
    <t>Bước 1: Đăng nhập thành công trang web 
 Bước 2: Ở menu Click "Quản lý thuộc tính" =&gt; Click "họa tiết" 
 Bước 3: Quan sát cột "Tên họa tiết" hiển thị đầy đủ</t>
  </si>
  <si>
    <t>Tên họa tiết (kẻ sọc,trơn,kẻ ngang…) hiển thị đầy đủ</t>
  </si>
  <si>
    <t>GUI_Admin_HoaTiet_05</t>
  </si>
  <si>
    <t>Bước 1: Đăng nhập thành công trang web 
 Bước 2: Ở menu Click "Quản lý thuộc tính" =&gt; Click "họa tiết" 
 Bước 3: Quan sát cột "Hành động" có hiển thị đủ nút Sửa/Xóa</t>
  </si>
  <si>
    <t>GUI_Admin_HoaTiet_06</t>
  </si>
  <si>
    <t>Bước 1: Đăng nhập thành công trang web 
 Bước 2: Ở menu Click "Quản lý thuộc tính" =&gt; Click "họa tiết" 
 Bước 3: Quan sát nút "Sửa" hiển thị icon đúng thiết kế</t>
  </si>
  <si>
    <t>GUI_Admin_HoaTiet_07</t>
  </si>
  <si>
    <t>Bước 1: Đăng nhập thành công trang web 
 Bước 2: Ở menu Click "Quản lý thuộc tính" =&gt; Click "họa tiết" 
 Bước 3: Quan sát nút "Xóa" hiển thị icon đúng thiết kế</t>
  </si>
  <si>
    <t>GUI_Admin_HoaTiet_08</t>
  </si>
  <si>
    <t>Bước 1: Đăng nhập thành công trang web 
 Bước 2: Ở menu Click "Quản lý thuộc tính" =&gt; Click "họa tiết" 
 Bước 3: Quan sát cột STT,Mã họa tiết,Tên họa tiết có biểu tượng mũi tên sắp xếp</t>
  </si>
  <si>
    <t>GUI_Admin_HoaTiet_09</t>
  </si>
  <si>
    <t>Bước 1: Đăng nhập thành công trang web 
 Bước 2: Ở menu Click "Quản lý thuộc tính" =&gt; Click "họa tiết" 
 Bước 3: Quan sát bảng và kiểm tra các dòng hiển thị có khoảng cách đều nhau</t>
  </si>
  <si>
    <t>GUI_Admin_HoaTiet_10</t>
  </si>
  <si>
    <t>Bước 1: Đăng nhập thành công trang web 
 Bước 2: Ở menu Click "Quản lý thuộc tính" =&gt; Click "họa tiết" 
 Bước 3: Quan sát toàn bộ viền bảng, đảm bảo hiển thị rõ, không mờ hoặc lệch</t>
  </si>
  <si>
    <t>GUI_Admin_HoaTiet_11</t>
  </si>
  <si>
    <t>Bước 1: Đăng nhập thành công trang web 
 Bước 2: Ở menu Click "Quản lý thuộc tính" =&gt; Click "họa tiết" 
 Bước 3: Thu nhỏ màn hình hoặc mở trên thiết bị di động và kiểm tra bảng hiển thị đầy đủ, không bị vỡ layout</t>
  </si>
  <si>
    <t>GUI_Admin_HoaTiet_12</t>
  </si>
  <si>
    <t>Hiển thị danh sách họa tiết</t>
  </si>
  <si>
    <t>Bước 1: Đăng nhập thành công trang web 
 Bước 2: Ở menu Click "Quản lý thuộc tính" =&gt; Click "họa tiết" 
 Bước 3: Đảm bảo danh sách họa tiết hiển thị với đủ cột và dữ liệu trong database</t>
  </si>
  <si>
    <t>GUI_Admin_HoaTiet_13</t>
  </si>
  <si>
    <t>Bước 1: Đăng nhập thành công trang web 
 Bước 2: Ở menu Click "Quản lý thuộc tính" =&gt; Click "họa tiết" 
 Bước 3: Quan sát cột STT hiển thị số thứ tự theo đúng thứ tự hiển thị</t>
  </si>
  <si>
    <t>Mã họa tiết khớp DB</t>
  </si>
  <si>
    <t>GUI_Admin_HoaTiet_14</t>
  </si>
  <si>
    <t>Hiển thị cột Mã họa tiết</t>
  </si>
  <si>
    <t>Bước 1: Đăng nhập thành công trang web 
 Bước 2: Ở menu Click "Quản lý thuộc tính" =&gt; Click "họa tiết" 
 Bước 3: Quan sát cột Mã họa tiết hiển thị đúng dữ liệu trong hệ thống</t>
  </si>
  <si>
    <t>Tên họa tiết hiển thị khớp DB</t>
  </si>
  <si>
    <t>GUI_Admin_HoaTiet_15</t>
  </si>
  <si>
    <t>Hiển thị cột Tên họa tiết</t>
  </si>
  <si>
    <t>Bước 1: Đăng nhập thành công trang web 
 Bước 2: Ở menu Click "Quản lý thuộc tính" =&gt; Click "họa tiết" 
 Bước 3: Đảm bảo cột Tên họa tiết hiển thị chính xác nội dung</t>
  </si>
  <si>
    <t>GUI_Admin_HoaTiet_16</t>
  </si>
  <si>
    <t>Bước 1: Đăng nhập thành công trang web 
 Bước 2: Ở menu Click "Quản lý thuộc tính" =&gt; Click "họa tiết" 
 Bước 3: Quan sát cột Hành động hiển thị đủ  nút Delete cho từng họa tiết</t>
  </si>
  <si>
    <t>Function_Admin_HoaTiet</t>
  </si>
  <si>
    <t>FUNC_Admin_HoaTiet_01</t>
  </si>
  <si>
    <t>Bước 1: Đăng nhập thành công 
 Bước 2: Truy cập “họa tiết” 
 Bước 3: Click “Thêm mới” 
 Bước 4: Nhập Mã = HT010, Tên = “trơn” 
 Bước 5: Click “Lưu”</t>
  </si>
  <si>
    <t>HT005 – trơn</t>
  </si>
  <si>
    <t>họa tiết thêm thành công</t>
  </si>
  <si>
    <t>FUNC_Admin_HoaTiet_02</t>
  </si>
  <si>
    <t>Bước 1: Đăng nhập thành công 
 Bước 2: Truy cập “họa tiết” 
 Bước 3: Click “Thêm mới” 
 Bước 4: Nhập Mã = HT011, Tên = “” (trống), Mô tả = “...” 
 Bước 5: Click “Lưu”</t>
  </si>
  <si>
    <t>HT006 – ""</t>
  </si>
  <si>
    <t>FUNC_Admin_HoaTiet_03</t>
  </si>
  <si>
    <t>Bước 1: Đăng nhập thành công 
 Bước 2: Truy cập “họa tiết” 
 Bước 3: Click “Thêm mới” 
 Bước 4: Nhập Mã = “” (trống), Tên = “hoa văn” 
 Bước 5: Click “Lưu”</t>
  </si>
  <si>
    <t>"" – hoa văn</t>
  </si>
  <si>
    <t>FUNC_Admin_HoaTiet_04</t>
  </si>
  <si>
    <t>Bước 1: Đăng nhập thành công 
 Bước 2: Truy cập “họa tiết” 
 Bước 3: Click “Thêm mới” 
 Bước 4: Nhập Mã = HT013, Tên = “kẻ ngang  siêu siêu dài với mô tả vượt quá giới hạn ký tự cho phép...” 
 Bước 5: Click “Lưu”</t>
  </si>
  <si>
    <t>HT008 – "xxxxxxxx…"</t>
  </si>
  <si>
    <t>FUNC_Admin_HoaTiet_05</t>
  </si>
  <si>
    <t>Bước 1: Đăng nhập thành công 
 Bước 2: Truy cập “họa tiết” 
 Bước 3: Click “Thêm mới” 
 Bước 4: Nhập Mã = HT1234567890 (15 ký tự), Tên = “kẻ sọc” 
 Bước 5: Click “Lưu”</t>
  </si>
  <si>
    <t>HT000000000001</t>
  </si>
  <si>
    <t>FUNC_Admin_HoaTiet_06</t>
  </si>
  <si>
    <t>Bước 1: Đăng nhập thành công 
 Bước 2: Truy cập “họa tiết” 
 Bước 3: Click “Thêm mới” 
 Bước 4: Nhập Mã = HT009, Tên = “họa tiết gấu trúc” (trong DB có “HT009 – họa tiết Gấu Trúc.”) 
 Bước 5: Click “Lưu”</t>
  </si>
  <si>
    <t>HT009 -“họa tiết gấu trúc.”</t>
  </si>
  <si>
    <t>FUNC_Admin_HoaTiet_07</t>
  </si>
  <si>
    <t>Bước 1: Đăng nhập thành công 
 Bước 2: Truy cập “họa tiết” 
 Bước 3: Click “Thêm mới” 
 Bước 4: Nhập Mã = " HT010 ", Tên = " họa tiết mắt xích " 
 Bước 5: Click “Lưu”</t>
  </si>
  <si>
    <t xml:space="preserve">HT010 "- " họa tiết mắt xích " </t>
  </si>
  <si>
    <t>FUNC_Admin_HoaTiet_08</t>
  </si>
  <si>
    <t>Bước 1: Đăng nhập thành công 
 Bước 2: Truy cập “họa tiết” 
 Bước 3: Click “Thêm mới” 
 Bước 4: Nhập Mã = 12345, Tên = “họa tiết hoa cúc.” 
 Bước 5: Click “Lưu”</t>
  </si>
  <si>
    <t>12345 - “họa tiết hoa cúc.”</t>
  </si>
  <si>
    <t>FUNC_Admin_HoaTiet_09</t>
  </si>
  <si>
    <t>Bước 1: Đăng nhập thành công 
 Bước 2: Truy cập “họa tiết vắt sổ chập” 
 Bước 3: Click “Thêm mới” và nhập Mã = HT013, Tên = “Trơn” → Lưu 
 Bước 4: Lặp lại thêm HT014, HT015 với dữ liệu hợp lệ 
 Bước 5: Quan sát kết quả lưu thành công</t>
  </si>
  <si>
    <t>Text 1: "HT014"  
Text 2: "HT015"</t>
  </si>
  <si>
    <t>FUNC_Admin_HoaTiet_10</t>
  </si>
  <si>
    <t>Kiểm tra cập nhật với mã họa tiết không tồn tại</t>
  </si>
  <si>
    <t>Bước 1: Đăng nhập thành công trang web 
 Bước 2: Ở menu Click "Quản lý thuộc tính" =&gt; Click "họa tiết" 
 Bước 3: Chọn một mã họa tiết không tồn tại (VD: HT999) 
 Bước 4: Click “Sửa” và nhập dữ liệu mới 
 Bước 5: Click “Lưu”</t>
  </si>
  <si>
    <t>Mã: HT999 Tên: cổ tim</t>
  </si>
  <si>
    <t>Hệ thống hiển thị thông báo lỗi "Không tìm thấy họa tiết"</t>
  </si>
  <si>
    <t>FUNC_Admin_HoaTiet_11</t>
  </si>
  <si>
    <t>Bước 1: Đăng nhập thành công 
 Bước 2: Truy cập “họa tiết” 
 Bước 3: Chọn HT001 → Click “Sửa” 
 Bước 4: Nhập tên mới = “kẻ ngang” 
 Bước 5: Click “Lưu”</t>
  </si>
  <si>
    <t>kẻ ngang</t>
  </si>
  <si>
    <t>FUNC_Admin_HoaTiet_12</t>
  </si>
  <si>
    <t>HT999</t>
  </si>
  <si>
    <t>FUNC_Admin_HoaTiet_13</t>
  </si>
  <si>
    <t>Bước 1: Đăng nhập thành công 
 Bước 2: Truy cập “họa tiết” 
 Bước 3: Chọn HT002 → Click “Sửa” 
 Bước 4: Xóa tên và để trống 
 Bước 5: Click “Lưu”</t>
  </si>
  <si>
    <t>FUNC_Admin_HoaTiet_14</t>
  </si>
  <si>
    <t>Bước 1: Đăng nhập thành công 
 Bước 2: Truy cập “họa tiết” 
 Bước 3: Chọn HT003 → Click “Sửa” 
 Bước 4: Xóa mã và để trống 
 Bước 5: Click “Lưu”</t>
  </si>
  <si>
    <t>FUNC_Admin_HoaTiet_15</t>
  </si>
  <si>
    <t>Bước 1: Đăng nhập thành công 
 Bước 2: Chọn HT006 → Click “Sửa” 
 Bước 3: Không chỉnh sửa trường nào 
 Bước 4: Click “Lưu”</t>
  </si>
  <si>
    <t>FUNC_Admin_HoaTiet_16</t>
  </si>
  <si>
    <t>Bước 1: Đăng nhập thành công 
 Bước 2: Chọn HT008 → Click “Sửa” 
 Bước 3: Nhập tên rất dài (60 ký tự) 
 Bước 4: Click “Lưu”</t>
  </si>
  <si>
    <t>FUNC_Admin_HoaTiet_17</t>
  </si>
  <si>
    <t>Bước 1: Đăng nhập thành công 
 Bước 2: Chọn HT009 → Click “Sửa” 
 Bước 3: Nhập tên mới hợp lệ 
 Bước 4: Click “Lưu” 
 Bước 5: Kiểm tra hệ thống quay lại danh sách họa tiết</t>
  </si>
  <si>
    <t>Text:" HT0012"</t>
  </si>
  <si>
    <t>FUNC_Admin_HoaTiet_18</t>
  </si>
  <si>
    <t>Bước 1: Đăng nhập thành công
Bước 2: Vào menu Quản lý thuộc tính → họa tiết
Bước 3: Tìm họa tiết HT011 → Click Sửa
Bước 4: Nhập giá trị mới và Click Lưu
Bước 5: Ngay lập tức Click lại Sửa, đổi giá trị khác → Lưu</t>
  </si>
  <si>
    <t>Text1:" HT0013"
Text2:" HT0014"</t>
  </si>
  <si>
    <t>FUNC_Admin_HoaTiet_19</t>
  </si>
  <si>
    <t>Bước 1: Đăng nhập
Bước 2: Vào họa tiết
Bước 3: Tìm HT012 → Click Sửa
Bước 4: Nhập tên mới "họa tiết hình doraemon" thay cho "họa tiết hình Doraemon"
Bước 5: Click Lưu</t>
  </si>
  <si>
    <t>Text1:"họa tiết hình doraemon"</t>
  </si>
  <si>
    <t>FUNC_Admin_HoaTiet_20</t>
  </si>
  <si>
    <t>Bước 1: Đăng nhập
Bước 2: Vào họa tiết
Bước 3: Tìm HT013 → Click Sửa
Bước 4: Nhập tên " kẻ dọc " (có khoảng trắng đầu/cuối)
Bước 5: Click Lưu</t>
  </si>
  <si>
    <t>Text1:"    kẻ dọc   "</t>
  </si>
  <si>
    <t>FUNC_Admin_HoaTiet_21</t>
  </si>
  <si>
    <t>Kiểm tra xóa họa tiết thành công</t>
  </si>
  <si>
    <t>Bước 1: Đăng nhập thành công trang web 
 Bước 2: Truy cập “họa tiết” 
 Bước 3: Chọn họa tiết HT001 có trong DB 
 Bước 4: Click “Xóa” 
 Bước 5: Xác nhận Xóa</t>
  </si>
  <si>
    <t>HT004</t>
  </si>
  <si>
    <t>họa tiết bị xóa khỏi danh sách và DB</t>
  </si>
  <si>
    <t>FUNC_Admin_HoaTiet_22</t>
  </si>
  <si>
    <t>Kiểm tra xóa họa tiết không tồn tại</t>
  </si>
  <si>
    <t>Bước 1: Đăng nhập thành công trang web 
 Bước 2: Truy cập “họa tiết” 
 Bước 3: Thay đổi URL thành /delete/HT999 
 Bước 4: Quan sát phản hồi hệ thống</t>
  </si>
  <si>
    <t>FUNC_Admin_HoaTiet_23</t>
  </si>
  <si>
    <t>Xóa họa tiết hợp lệ</t>
  </si>
  <si>
    <t>Bước 1: Đăng nhập
Bước 2: Vào họa tiết
Bước 3: Tìm HT001 → Click Xóa
Bước 4: Xác nhận Yes</t>
  </si>
  <si>
    <t>FUNC_Admin_HoaTiet_24</t>
  </si>
  <si>
    <t>Xóa họa tiết không tồn tại</t>
  </si>
  <si>
    <t>Bước 1: Đăng nhập
Bước 2: Trên URL nhập trực tiếp /material/delete/HT999
Bước 3: Enter</t>
  </si>
  <si>
    <t>FUNC_Admin_HoaTiet_25</t>
  </si>
  <si>
    <t>Bước 1: Đăng nhập
Bước 2: Vào họa tiết
Bước 3: Tìm HT002 → Click Xóa
Bước 4: Ở popup confirm chọn Hủy</t>
  </si>
  <si>
    <t>FUNC_Admin_HoaTiet_26</t>
  </si>
  <si>
    <t>Bước 1: Đăng nhập
Bước 2: Vào họa tiết
Bước 3: Tìm HT003 → Click Xóa, confirm Yes
Bước 4: Ngay sau đó xóa HT004 → confirm Yes</t>
  </si>
  <si>
    <t>FUNC_Admin_HoaTiet_27</t>
  </si>
  <si>
    <t>Bước 1: Đăng nhập
Bước 2: Vào họa tiết
Bước 3: Đợi session timeout (hoặc logout ngầm)
Bước 4: Click Xóa HT007
Bước 5: Confirm Yes</t>
  </si>
  <si>
    <t>FUNC_Admin_HoaTiet_28</t>
  </si>
  <si>
    <t>Bước 1: Đăng nhập
Bước 2: Gọi trực tiếp URL /hoa-tiet/delete (không có ID)</t>
  </si>
  <si>
    <t>FUNC_Admin_HoaTiet_29</t>
  </si>
  <si>
    <t>Bước 1: Đăng nhập
Bước 2: Trên URL nhập /hoa-tiet/delete/@@@
Bước 3: Enter</t>
  </si>
  <si>
    <t>FUNC_Admin_HoaTiet_30</t>
  </si>
  <si>
    <t>Bước 1: Đăng nhập
Bước 2: Vào họa tiết
Bước 3: Tìm HT008 → Click Xóa, Confirm Yes
Bước 4: Quan sát sau khi xóa</t>
  </si>
  <si>
    <t>Danh sách không còn HT009</t>
  </si>
  <si>
    <t>Danh sách không còn HT010</t>
  </si>
  <si>
    <t>Đăng nhập thành công bằng tài khoản AHTin</t>
  </si>
  <si>
    <t>GUI_AHTin_ChatLieu_13</t>
  </si>
  <si>
    <t>GUI_AHTin_ChatLieu_14</t>
  </si>
  <si>
    <t>GUI_AHTin_ChatLieu_15</t>
  </si>
  <si>
    <t>GUI_AHTin_ChatLieu_16</t>
  </si>
  <si>
    <t>Frunction_AHTin_ChatLieu</t>
  </si>
  <si>
    <t>FUNC_AHTin_ChatLieu_01</t>
  </si>
  <si>
    <t>FUNC_AHTin_ChatLieu_02</t>
  </si>
  <si>
    <t>FUNC_AHTin_ChatLieu_03</t>
  </si>
  <si>
    <t>FUNC_AHTin_ChatLieu_04</t>
  </si>
  <si>
    <t>FUNC_AHTin_ChatLieu_05</t>
  </si>
  <si>
    <t>FUNC_AHTin_ChatLieu_06</t>
  </si>
  <si>
    <t>FUNC_AHTin_ChatLieu_07</t>
  </si>
  <si>
    <t>FUNC_AHTin_ChatLieu_08</t>
  </si>
  <si>
    <t>FUNC_AHTin_ChatLieu_09</t>
  </si>
  <si>
    <t>FUNC_AHTin_ChatLieu_10</t>
  </si>
  <si>
    <t>FUNC_AHTin_ChatLieu_11</t>
  </si>
  <si>
    <t>FUNC_AHTin_ChatLieu_12</t>
  </si>
  <si>
    <t>FUNC_AHTin_ChatLieu_13</t>
  </si>
  <si>
    <t>FUNC_AHTin_ChatLieu_14</t>
  </si>
  <si>
    <t>FUNC_AHTin_ChatLieu_15</t>
  </si>
  <si>
    <t>FUNC_AHTin_ChatLieu_16</t>
  </si>
  <si>
    <t>FUNC_AHTin_ChatLieu_17</t>
  </si>
  <si>
    <t>FUNC_AHTin_ChatLieu_18</t>
  </si>
  <si>
    <t>FUNC_AHTin_ChatLieu_19</t>
  </si>
  <si>
    <t>FUNC_AHTin_ChatLieu_20</t>
  </si>
  <si>
    <t>FUNC_AHTin_ChatLieu_21</t>
  </si>
  <si>
    <t>FUNC_AHTin_ChatLieu_22</t>
  </si>
  <si>
    <t>FUNC_AHTin_ChatLieu_23</t>
  </si>
  <si>
    <t>FUNC_AHTin_ChatLieu_24</t>
  </si>
  <si>
    <t>FUNC_AHTin_ChatLieu_25</t>
  </si>
  <si>
    <t>FUNC_AHTin_ChatLieu_26</t>
  </si>
  <si>
    <t>FUNC_AHTin_ChatLieu_27</t>
  </si>
  <si>
    <t>FUNC_AHTin_ChatLieu_28</t>
  </si>
  <si>
    <t>FUNC_AHTin_ChatLieu_29</t>
  </si>
  <si>
    <t>FUNC_AHTin_ChatLieu_30</t>
  </si>
  <si>
    <t>Check Gui_AHTin_ChatLieu</t>
  </si>
  <si>
    <t>GUI_AHTin_ChatLieu_01</t>
  </si>
  <si>
    <t>GUI_AHTin_ChatLieu_02</t>
  </si>
  <si>
    <t>GUI_AHTin_ChatLieu_03</t>
  </si>
  <si>
    <t>GUI_AHTin_ChatLieu_04</t>
  </si>
  <si>
    <t>GUI_AHTin_ChatLieu_05</t>
  </si>
  <si>
    <t>GUI_AHTin_ChatLieu_06</t>
  </si>
  <si>
    <t>GUI_AHTin_ChatLieu_07</t>
  </si>
  <si>
    <t>GUI_AHTin_ChatLieu_08</t>
  </si>
  <si>
    <t>GUI_AHTin_ChatLieu_09</t>
  </si>
  <si>
    <t>GUI_AHTin_ChatLieu_10</t>
  </si>
  <si>
    <t>GUI_AHTin_ChatLieu_11</t>
  </si>
  <si>
    <t>GUI_AHTin_ChatLieu_12</t>
  </si>
  <si>
    <t>Khuy áo</t>
  </si>
  <si>
    <t>Check Gui_Admin_KhuyAo</t>
  </si>
  <si>
    <t>GUI_Admin_KhuyAo_01</t>
  </si>
  <si>
    <t>Kiểm tra hiển thị bảng khuy áo</t>
  </si>
  <si>
    <t>Bước 1: Đăng nhập thành công trang web 
 Bước 2: Ở menu Click "Quản lý thuộc tính" =&gt; Click "khuy áo" 
 Bước 3: Quan sát bảng khuy áo hiển thị trên giao diện</t>
  </si>
  <si>
    <t>Bảng khuy áo hiển thị đầy đủ cột và dữ liệu</t>
  </si>
  <si>
    <t>GUI_Admin_KhuyAo_02</t>
  </si>
  <si>
    <t>Bước 1: Đăng nhập thành công trang web 
 Bước 2: Ở menu Click "Quản lý thuộc tính" =&gt; Click "khuy áo" 
 Bước 3: Kiểm tra phần tiêu đề hiển thị trên đầu bảng</t>
  </si>
  <si>
    <t>Tiêu đề “Danh sách khuy áo” hiển thị rõ ràng</t>
  </si>
  <si>
    <t>GUI_Admin_KhuyAo_03</t>
  </si>
  <si>
    <t>Kiểm tra cột ID khuy áo</t>
  </si>
  <si>
    <t>Bước 1: Đăng nhập thành công trang web 
 Bước 2: Ở menu Click "Quản lý thuộc tính" =&gt; Click "khuy áo" 
 Bước 3: Quan sát cột "ID" trong bảng</t>
  </si>
  <si>
    <t>GUI_Admin_KhuyAo_04</t>
  </si>
  <si>
    <t>Kiểm tra cột Tên khuy áo</t>
  </si>
  <si>
    <t>Bước 1: Đăng nhập thành công trang web 
 Bước 2: Ở menu Click "Quản lý thuộc tính" =&gt; Click "khuy áo" 
 Bước 3: Quan sát cột "Tên khuy áo" hiển thị đầy đủ</t>
  </si>
  <si>
    <t>Tên khuy áo (hình vuông,hình tròn,hình chữ nhật…) hiển thị đầy đủ</t>
  </si>
  <si>
    <t>GUI_Admin_KhuyAo_05</t>
  </si>
  <si>
    <t>Bước 1: Đăng nhập thành công trang web 
 Bước 2: Ở menu Click "Quản lý thuộc tính" =&gt; Click "khuy áo" 
 Bước 3: Quan sát cột "Hành động" có hiển thị đủ nút Sửa/Xóa</t>
  </si>
  <si>
    <t>GUI_Admin_KhuyAo_06</t>
  </si>
  <si>
    <t>Bước 1: Đăng nhập thành công trang web 
 Bước 2: Ở menu Click "Quản lý thuộc tính" =&gt; Click "khuy áo" 
 Bước 3: Quan sát nút "Sửa" hiển thị icon đúng thiết kế</t>
  </si>
  <si>
    <t>GUI_Admin_KhuyAo_07</t>
  </si>
  <si>
    <t>Bước 1: Đăng nhập thành công trang web 
 Bước 2: Ở menu Click "Quản lý thuộc tính" =&gt; Click "khuy áo" 
 Bước 3: Quan sát nút "Xóa" hiển thị icon đúng thiết kế</t>
  </si>
  <si>
    <t>GUI_Admin_KhuyAo_08</t>
  </si>
  <si>
    <t>Bước 1: Đăng nhập thành công trang web 
 Bước 2: Ở menu Click "Quản lý thuộc tính" =&gt; Click "khuy áo" 
 Bước 3: Quan sát cột STT,Mã khuy áo,Tên khuy áo có biểu tượng mũi tên sắp xếp</t>
  </si>
  <si>
    <t>GUI_Admin_KhuyAo_09</t>
  </si>
  <si>
    <t>Bước 1: Đăng nhập thành công trang web 
 Bước 2: Ở menu Click "Quản lý thuộc tính" =&gt; Click "khuy áo" 
 Bước 3: Quan sát bảng và kiểm tra các dòng hiển thị có khoảng cách đều nhau</t>
  </si>
  <si>
    <t>GUI_Admin_KhuyAo_10</t>
  </si>
  <si>
    <t>Bước 1: Đăng nhập thành công trang web 
 Bước 2: Ở menu Click "Quản lý thuộc tính" =&gt; Click "khuy áo" 
 Bước 3: Quan sát toàn bộ viền bảng, đảm bảo hiển thị rõ, không mờ hoặc lệch</t>
  </si>
  <si>
    <t>GUI_Admin_KhuyAo_11</t>
  </si>
  <si>
    <t>Bước 1: Đăng nhập thành công trang web 
 Bước 2: Ở menu Click "Quản lý thuộc tính" =&gt; Click "khuy áo" 
 Bước 3: Thu nhỏ màn hình hoặc mở trên thiết bị di động và kiểm tra bảng hiển thị đầy đủ, không bị vỡ layout</t>
  </si>
  <si>
    <t>GUI_Admin_KhuyAo_12</t>
  </si>
  <si>
    <t>Hiển thị danh sách khuy áo</t>
  </si>
  <si>
    <t>Bước 1: Đăng nhập thành công trang web 
 Bước 2: Ở menu Click "Quản lý thuộc tính" =&gt; Click "khuy áo" 
 Bước 3: Đảm bảo danh sách khuy áo hiển thị với đủ cột và dữ liệu trong database</t>
  </si>
  <si>
    <t>GUI_Admin_KhuyAo_13</t>
  </si>
  <si>
    <t>Bước 1: Đăng nhập thành công trang web 
 Bước 2: Ở menu Click "Quản lý thuộc tính" =&gt; Click "khuy áo" 
 Bước 3: Quan sát cột STT hiển thị số thứ tự theo đúng thứ tự hiển thị</t>
  </si>
  <si>
    <t>Mã khuy áo khớp DB</t>
  </si>
  <si>
    <t>GUI_Admin_KhuyAo_14</t>
  </si>
  <si>
    <t>Hiển thị cột Mã khuy áo</t>
  </si>
  <si>
    <t>Bước 1: Đăng nhập thành công trang web 
 Bước 2: Ở menu Click "Quản lý thuộc tính" =&gt; Click "khuy áo" 
 Bước 3: Quan sát cột Mã khuy áo hiển thị đúng dữ liệu trong hệ thống</t>
  </si>
  <si>
    <t>Tên khuy áo hiển thị khớp DB</t>
  </si>
  <si>
    <t>GUI_Admin_KhuyAo_15</t>
  </si>
  <si>
    <t>Hiển thị cột Tên khuy áo</t>
  </si>
  <si>
    <t>Bước 1: Đăng nhập thành công trang web 
 Bước 2: Ở menu Click "Quản lý thuộc tính" =&gt; Click "khuy áo" 
 Bước 3: Đảm bảo cột Tên khuy áo hiển thị chính xác nội dung</t>
  </si>
  <si>
    <t>GUI_Admin_KhuyAo_16</t>
  </si>
  <si>
    <t>Bước 1: Đăng nhập thành công trang web 
 Bước 2: Ở menu Click "Quản lý thuộc tính" =&gt; Click "khuy áo" 
 Bước 3: Quan sát cột Hành động hiển thị đủ  nút Delete cho từng khuy áo</t>
  </si>
  <si>
    <t>Function_Admin_KhuyAo</t>
  </si>
  <si>
    <t>FUNC_Admin_KhuyAo_01</t>
  </si>
  <si>
    <t>Bước 1: Đăng nhập thành công 
 Bước 2: Truy cập “khuy áo” 
 Bước 3: Click “Thêm mới” 
 Bước 4: Nhập Mã = KA010, Tên = “hình tròn” 
 Bước 5: Click “Lưu”</t>
  </si>
  <si>
    <t>KA005 – hình tròn</t>
  </si>
  <si>
    <t>khuy áo thêm thành công</t>
  </si>
  <si>
    <t>FUNC_Admin_KhuyAo_02</t>
  </si>
  <si>
    <t>Bước 1: Đăng nhập thành công 
 Bước 2: Truy cập “khuy áo” 
 Bước 3: Click “Thêm mới” 
 Bước 4: Nhập Mã = KA011, Tên = “” (trống), Mô tả = “...” 
 Bước 5: Click “Lưu”</t>
  </si>
  <si>
    <t>KA006 – ""</t>
  </si>
  <si>
    <t>FUNC_Admin_KhuyAo_03</t>
  </si>
  <si>
    <t>Bước 1: Đăng nhập thành công 
 Bước 2: Truy cập “khuy áo” 
 Bước 3: Click “Thêm mới” 
 Bước 4: Nhập Mã = “” (trống), Tên = “hình vuông” 
 Bước 5: Click “Lưu”</t>
  </si>
  <si>
    <t>"" – hình vuông</t>
  </si>
  <si>
    <t>FUNC_Admin_KhuyAo_04</t>
  </si>
  <si>
    <t>Bước 1: Đăng nhập thành công 
 Bước 2: Truy cập “khuy áo” 
 Bước 3: Click “Thêm mới” 
 Bước 4: Nhập Mã = KA013, Tên = “hình tròn  siêu siêu dài với mô tả vượt quá giới hạn ký tự cho phép...” 
 Bước 5: Click “Lưu”</t>
  </si>
  <si>
    <t>KA008 – "xxxxxxxx…"</t>
  </si>
  <si>
    <t>FUNC_Admin_KhuyAo_05</t>
  </si>
  <si>
    <t>Bước 1: Đăng nhập thành công 
 Bước 2: Truy cập “khuy áo” 
 Bước 3: Click “Thêm mới” 
 Bước 4: Nhập Mã = KA1234567890 (15 ký tự), Tên = “hình tam giác” 
 Bước 5: Click “Lưu”</t>
  </si>
  <si>
    <t>KA000000000001</t>
  </si>
  <si>
    <t>FUNC_Admin_KhuyAo_06</t>
  </si>
  <si>
    <t>Bước 1: Đăng nhập thành công 
 Bước 2: Truy cập “khuy áo” 
 Bước 3: Click “Thêm mới” 
 Bước 4: Nhập Mã = KA009, Tên = “khuy áo gấu trúc” (trong DB có “KA009 – khuy áo Gấu Trúc.”) 
 Bước 5: Click “Lưu”</t>
  </si>
  <si>
    <t>KA009 -“khuy áo gấu trúc.”</t>
  </si>
  <si>
    <t>FUNC_Admin_KhuyAo_07</t>
  </si>
  <si>
    <t>Bước 1: Đăng nhập thành công 
 Bước 2: Truy cập “khuy áo” 
 Bước 3: Click “Thêm mới” 
 Bước 4: Nhập Mã = " KA010 ", Tên = " khuy áo mắt xích " 
 Bước 5: Click “Lưu”</t>
  </si>
  <si>
    <t xml:space="preserve">KA010 "- " khuy áo mắt xích " </t>
  </si>
  <si>
    <t>FUNC_Admin_KhuyAo_08</t>
  </si>
  <si>
    <t>Bước 1: Đăng nhập thành công 
 Bước 2: Truy cập “khuy áo” 
 Bước 3: Click “Thêm mới” 
 Bước 4: Nhập Mã = 12345, Tên = “khuy áo hoa cúc.” 
 Bước 5: Click “Lưu”</t>
  </si>
  <si>
    <t>12345 - “khuy áo hoa cúc.”</t>
  </si>
  <si>
    <t>FUNC_Admin_KhuyAo_09</t>
  </si>
  <si>
    <t>Bước 1: Đăng nhập thành công 
 Bước 2: Truy cập “khuy áo vắt sổ chập” 
 Bước 3: Click “Thêm mới” và nhập Mã = KA013, Tên = “hình trụ” → Lưu 
 Bước 4: Lặp lại thêm KA014, KA015 với dữ liệu hợp lệ 
 Bước 5: Quan sát kết quả lưu thành công</t>
  </si>
  <si>
    <t>Text 1: "KA014"  
Text 2: "KA015"</t>
  </si>
  <si>
    <t>FUNC_Admin_KhuyAo_10</t>
  </si>
  <si>
    <t>Kiểm tra cập nhật với mã khuy áo không tồn tại</t>
  </si>
  <si>
    <t>Bước 1: Đăng nhập thành công trang web 
 Bước 2: Ở menu Click "Quản lý thuộc tính" =&gt; Click "khuy áo" 
 Bước 3: Chọn một mã khuy áo không tồn tại (VD: KA999) 
 Bước 4: Click “Sửa” và nhập dữ liệu mới 
 Bước 5: Click “Lưu”</t>
  </si>
  <si>
    <t>Mã: KA999 Tên: hình thoi</t>
  </si>
  <si>
    <t>Hệ thống hiển thị thông báo lỗi "Không tìm thấy khuy áo"</t>
  </si>
  <si>
    <t>FUNC_Admin_KhuyAo_11</t>
  </si>
  <si>
    <t>Bước 1: Đăng nhập thành công 
 Bước 2: Truy cập “khuy áo” 
 Bước 3: Chọn KA001 → Click “Sửa” 
 Bước 4: Nhập tên mới = “hình hoa cúc” 
 Bước 5: Click “Lưu”</t>
  </si>
  <si>
    <t>hình hoa cúc</t>
  </si>
  <si>
    <t>FUNC_Admin_KhuyAo_12</t>
  </si>
  <si>
    <t>KA999</t>
  </si>
  <si>
    <t>FUNC_Admin_KhuyAo_13</t>
  </si>
  <si>
    <t>Bước 1: Đăng nhập thành công 
 Bước 2: Truy cập “khuy áo” 
 Bước 3: Chọn KA002 → Click “Sửa” 
 Bước 4: Xóa tên và để trống 
 Bước 5: Click “Lưu”</t>
  </si>
  <si>
    <t>FUNC_Admin_KhuyAo_14</t>
  </si>
  <si>
    <t>Bước 1: Đăng nhập thành công 
 Bước 2: Truy cập “khuy áo” 
 Bước 3: Chọn KA003 → Click “Sửa” 
 Bước 4: Xóa mã và để trống 
 Bước 5: Click “Lưu”</t>
  </si>
  <si>
    <t>FUNC_Admin_KhuyAo_15</t>
  </si>
  <si>
    <t>Bước 1: Đăng nhập thành công 
 Bước 2: Chọn KA006 → Click “Sửa” 
 Bước 3: Không chỉnh sửa trường nào 
 Bước 4: Click “Lưu”</t>
  </si>
  <si>
    <t>FUNC_Admin_KhuyAo_16</t>
  </si>
  <si>
    <t>Bước 1: Đăng nhập thành công 
 Bước 2: Chọn KA008 → Click “Sửa” 
 Bước 3: Nhập tên rất dài (60 ký tự) 
 Bước 4: Click “Lưu”</t>
  </si>
  <si>
    <t>FUNC_Admin_KhuyAo_17</t>
  </si>
  <si>
    <t>Bước 1: Đăng nhập thành công 
 Bước 2: Chọn KA009 → Click “Sửa” 
 Bước 3: Nhập tên mới hợp lệ 
 Bước 4: Click “Lưu” 
 Bước 5: Kiểm tra hệ thống quay lại danh sách khuy áo</t>
  </si>
  <si>
    <t>Text:" KA0012"</t>
  </si>
  <si>
    <t>FUNC_Admin_KhuyAo_18</t>
  </si>
  <si>
    <t>Bước 1: Đăng nhập thành công
Bước 2: Vào menu Quản lý thuộc tính → khuy áo
Bước 3: Tìm khuy áo KA011 → Click Sửa
Bước 4: Nhập giá trị mới và Click Lưu
Bước 5: Ngay lập tức Click lại Sửa, đổi giá trị khác → Lưu</t>
  </si>
  <si>
    <t>Text1:" KA0013"
Text2:" KA0014"</t>
  </si>
  <si>
    <t>FUNC_Admin_KhuyAo_19</t>
  </si>
  <si>
    <t>Bước 1: Đăng nhập
Bước 2: Vào khuy áo
Bước 3: Tìm KA012 → Click Sửa
Bước 4: Nhập tên mới "khuy áo hình doraemon" thay cho "khuy áo hình Doraemon"
Bước 5: Click Lưu</t>
  </si>
  <si>
    <t>Text1:"khuy áo hình doraemon"</t>
  </si>
  <si>
    <t>FUNC_Admin_KhuyAo_20</t>
  </si>
  <si>
    <t>Bước 1: Đăng nhập
Bước 2: Vào khuy áo
Bước 3: Tìm KA013 → Click Sửa
Bước 4: Nhập tên " kẻ dọc " (có khoảng trắng đầu/cuối)
Bước 5: Click Lưu</t>
  </si>
  <si>
    <t>FUNC_Admin_KhuyAo_21</t>
  </si>
  <si>
    <t>Kiểm tra xóa khuy áo thành công</t>
  </si>
  <si>
    <t>Bước 1: Đăng nhập thành công trang web 
 Bước 2: Truy cập “khuy áo” 
 Bước 3: Chọn khuy áo KA001 có trong DB 
 Bước 4: Click “Xóa” 
 Bước 5: Xác nhận Xóa</t>
  </si>
  <si>
    <t>KA004</t>
  </si>
  <si>
    <t>khuy áo bị xóa khỏi danh sách và DB</t>
  </si>
  <si>
    <t>FUNC_Admin_KhuyAo_22</t>
  </si>
  <si>
    <t>Kiểm tra xóa khuy áo không tồn tại</t>
  </si>
  <si>
    <t>Bước 1: Đăng nhập thành công trang web 
 Bước 2: Truy cập “khuy áo” 
 Bước 3: Thay đổi URL thành /delete/KA999 
 Bước 4: Quan sát phản hồi hệ thống</t>
  </si>
  <si>
    <t>FUNC_Admin_KhuyAo_23</t>
  </si>
  <si>
    <t>Xóa khuy áo hợp lệ</t>
  </si>
  <si>
    <t>Bước 1: Đăng nhập
Bước 2: Vào khuy áo
Bước 3: Tìm KA001 → Click Xóa
Bước 4: Xác nhận Yes</t>
  </si>
  <si>
    <t>FUNC_Admin_KhuyAo_24</t>
  </si>
  <si>
    <t>Xóa khuy áo không tồn tại</t>
  </si>
  <si>
    <t>Bước 1: Đăng nhập
Bước 2: Trên URL nhập trực tiếp /material/delete/KA999
Bước 3: Enter</t>
  </si>
  <si>
    <t>FUNC_Admin_KhuyAo_25</t>
  </si>
  <si>
    <t>Bước 1: Đăng nhập
Bước 2: Vào khuy áo
Bước 3: Tìm KA002 → Click Xóa
Bước 4: Ở popup confirm chọn Hủy</t>
  </si>
  <si>
    <t>FUNC_Admin_KhuyAo_26</t>
  </si>
  <si>
    <t>Bước 1: Đăng nhập
Bước 2: Vào khuy áo
Bước 3: Tìm KA003 → Click Xóa, confirm Yes
Bước 4: Ngay sau đó xóa KA004 → confirm Yes</t>
  </si>
  <si>
    <t>FUNC_Admin_KhuyAo_27</t>
  </si>
  <si>
    <t>Bước 1: Đăng nhập
Bước 2: Vào khuy áo
Bước 3: Đợi session timeout (hoặc logout ngầm)
Bước 4: Click Xóa KA007
Bước 5: Confirm Yes</t>
  </si>
  <si>
    <t>FUNC_Admin_KhuyAo_28</t>
  </si>
  <si>
    <t>Bước 1: Đăng nhập
Bước 2: Gọi trực tiếp URL /khuy-ao/delete (không có ID)</t>
  </si>
  <si>
    <t>FUNC_Admin_KhuyAo_29</t>
  </si>
  <si>
    <t>Bước 1: Đăng nhập
Bước 2: Trên URL nhập /khuy-ao/delete/@@@
Bước 3: Enter</t>
  </si>
  <si>
    <t>FUNC_Admin_KhuyAo_30</t>
  </si>
  <si>
    <t>Bước 1: Đăng nhập
Bước 2: Vào khuy áo
Bước 3: Tìm KA008 → Click Xóa, Confirm Yes
Bước 4: Quan sát sau khi xóa</t>
  </si>
  <si>
    <t>Danh sách không còn KA009</t>
  </si>
  <si>
    <t>Danh sách không còn KA010</t>
  </si>
  <si>
    <t>Đăng nhập thành công bằng tài khoản AKAin</t>
  </si>
  <si>
    <t>GUI_AKAin_ChatLieu_13</t>
  </si>
  <si>
    <t>GUI_AKAin_ChatLieu_14</t>
  </si>
  <si>
    <t>GUI_AKAin_ChatLieu_15</t>
  </si>
  <si>
    <t>GUI_AKAin_ChatLieu_16</t>
  </si>
  <si>
    <t>Frunction_AKAin_ChatLieu</t>
  </si>
  <si>
    <t>FUNC_AKAin_ChatLieu_01</t>
  </si>
  <si>
    <t>FUNC_AKAin_ChatLieu_02</t>
  </si>
  <si>
    <t>FUNC_AKAin_ChatLieu_03</t>
  </si>
  <si>
    <t>FUNC_AKAin_ChatLieu_04</t>
  </si>
  <si>
    <t>FUNC_AKAin_ChatLieu_05</t>
  </si>
  <si>
    <t>FUNC_AKAin_ChatLieu_06</t>
  </si>
  <si>
    <t>FUNC_AKAin_ChatLieu_07</t>
  </si>
  <si>
    <t>FUNC_AKAin_ChatLieu_08</t>
  </si>
  <si>
    <t>FUNC_AKAin_ChatLieu_09</t>
  </si>
  <si>
    <t>FUNC_AKAin_ChatLieu_10</t>
  </si>
  <si>
    <t>FUNC_AKAin_ChatLieu_11</t>
  </si>
  <si>
    <t>FUNC_AKAin_ChatLieu_12</t>
  </si>
  <si>
    <t>FUNC_AKAin_ChatLieu_13</t>
  </si>
  <si>
    <t>FUNC_AKAin_ChatLieu_14</t>
  </si>
  <si>
    <t>FUNC_AKAin_ChatLieu_15</t>
  </si>
  <si>
    <t>FUNC_AKAin_ChatLieu_16</t>
  </si>
  <si>
    <t>FUNC_AKAin_ChatLieu_17</t>
  </si>
  <si>
    <t>FUNC_AKAin_ChatLieu_18</t>
  </si>
  <si>
    <t>FUNC_AKAin_ChatLieu_19</t>
  </si>
  <si>
    <t>FUNC_AKAin_ChatLieu_20</t>
  </si>
  <si>
    <t>FUNC_AKAin_ChatLieu_21</t>
  </si>
  <si>
    <t>FUNC_AKAin_ChatLieu_22</t>
  </si>
  <si>
    <t>FUNC_AKAin_ChatLieu_23</t>
  </si>
  <si>
    <t>FUNC_AKAin_ChatLieu_24</t>
  </si>
  <si>
    <t>FUNC_AKAin_ChatLieu_25</t>
  </si>
  <si>
    <t>FUNC_AKAin_ChatLieu_26</t>
  </si>
  <si>
    <t>FUNC_AKAin_ChatLieu_27</t>
  </si>
  <si>
    <t>FUNC_AKAin_ChatLieu_28</t>
  </si>
  <si>
    <t>FUNC_AKAin_ChatLieu_29</t>
  </si>
  <si>
    <t>FUNC_AKAin_ChatLieu_30</t>
  </si>
  <si>
    <t>Check Gui_AKAin_ChatLieu</t>
  </si>
  <si>
    <t>GUI_AKAin_ChatLieu_01</t>
  </si>
  <si>
    <t>GUI_AKAin_ChatLieu_02</t>
  </si>
  <si>
    <t>GUI_AKAin_ChatLieu_03</t>
  </si>
  <si>
    <t>GUI_AKAin_ChatLieu_04</t>
  </si>
  <si>
    <t>GUI_AKAin_ChatLieu_05</t>
  </si>
  <si>
    <t>GUI_AKAin_ChatLieu_06</t>
  </si>
  <si>
    <t>GUI_AKAin_ChatLieu_07</t>
  </si>
  <si>
    <t>GUI_AKAin_ChatLieu_08</t>
  </si>
  <si>
    <t>GUI_AKAin_ChatLieu_09</t>
  </si>
  <si>
    <t>GUI_AKAin_ChatLieu_10</t>
  </si>
  <si>
    <t>GUI_AKAin_ChatLieu_11</t>
  </si>
  <si>
    <t>GUI_AKAin_ChatLieu_12</t>
  </si>
  <si>
    <t>Kiểu dáng</t>
  </si>
  <si>
    <t>ExpeKDed Output(Kết quả mong muốn)</t>
  </si>
  <si>
    <t>AKDual Result(Kết quả thực tế)</t>
  </si>
  <si>
    <t>Check Gui_Admin_KieuDang</t>
  </si>
  <si>
    <t>GUI_Admin_KieuDang_01</t>
  </si>
  <si>
    <t>Kiểm tra hiển thị bảng kiểu dáng</t>
  </si>
  <si>
    <t>Bước 1: Đăng nhập thành công trang web 
 Bước 2: Ở menu Click "Quản lý thuộc tính" =&gt; Click "kiểu dáng" 
 Bước 3: Quan sát bảng kiểu dáng hiển thị trên giao diện</t>
  </si>
  <si>
    <t>Bảng kiểu dáng hiển thị đầy đủ cột và dữ liệu</t>
  </si>
  <si>
    <t>GUI_Admin_KieuDang_02</t>
  </si>
  <si>
    <t>Bước 1: Đăng nhập thành công trang web 
 Bước 2: Ở menu Click "Quản lý thuộc tính" =&gt; Click "kiểu dáng" 
 Bước 3: Kiểm tra phần tiêu đề hiển thị trên đầu bảng</t>
  </si>
  <si>
    <t>Tiêu đề “Danh sách kiểu dáng” hiển thị rõ ràng</t>
  </si>
  <si>
    <t>GUI_Admin_KieuDang_03</t>
  </si>
  <si>
    <t>Kiểm tra cột ID kiểu dáng</t>
  </si>
  <si>
    <t>Bước 1: Đăng nhập thành công trang web 
 Bước 2: Ở menu Click "Quản lý thuộc tính" =&gt; Click "kiểu dáng" 
 Bước 3: Quan sát cột "ID" trong bảng</t>
  </si>
  <si>
    <t>GUI_Admin_KieuDang_04</t>
  </si>
  <si>
    <t>Kiểm tra cột Tên kiểu dáng</t>
  </si>
  <si>
    <t>Bước 1: Đăng nhập thành công trang web 
 Bước 2: Ở menu Click "Quản lý thuộc tính" =&gt; Click "kiểu dáng" 
 Bước 3: Quan sát cột "Tên kiểu dáng" hiển thị đầy đủ</t>
  </si>
  <si>
    <t>Tên kiểu dáng (Kiểu dáng ôm,Kiểu dáng suông,Kiểu dáng bó sát,...) hiển thị đầy đủ</t>
  </si>
  <si>
    <t>GUI_Admin_KieuDang_05</t>
  </si>
  <si>
    <t>Bước 1: Đăng nhập thành công trang web 
 Bước 2: Ở menu Click "Quản lý thuộc tính" =&gt; Click "kiểu dáng" 
 Bước 3: Quan sát cột "Hành động" có hiển thị đủ nút Sửa/Xóa</t>
  </si>
  <si>
    <t>GUI_Admin_KieuDang_06</t>
  </si>
  <si>
    <t>Bước 1: Đăng nhập thành công trang web 
 Bước 2: Ở menu Click "Quản lý thuộc tính" =&gt; Click "kiểu dáng" 
 Bước 3: Quan sát nút "Sửa" hiển thị icon đúng thiết kế</t>
  </si>
  <si>
    <t>GUI_Admin_KieuDang_07</t>
  </si>
  <si>
    <t>Bước 1: Đăng nhập thành công trang web 
 Bước 2: Ở menu Click "Quản lý thuộc tính" =&gt; Click "kiểu dáng" 
 Bước 3: Quan sát nút "Xóa" hiển thị icon đúng thiết kế</t>
  </si>
  <si>
    <t>GUI_Admin_KieuDang_08</t>
  </si>
  <si>
    <t>Bước 1: Đăng nhập thành công trang web 
 Bước 2: Ở menu Click "Quản lý thuộc tính" =&gt; Click "kiểu dáng" 
 Bước 3: Quan sát cột STT,Mã kiểu dáng,Tên kiểu dáng có biểu tượng mũi tên sắp xếp</t>
  </si>
  <si>
    <t>GUI_Admin_KieuDang_09</t>
  </si>
  <si>
    <t>Bước 1: Đăng nhập thành công trang web 
 Bước 2: Ở menu Click "Quản lý thuộc tính" =&gt; Click "kiểu dáng" 
 Bước 3: Quan sát bảng và kiểm tra các dòng hiển thị có khoảng cách đều nhau</t>
  </si>
  <si>
    <t>GUI_Admin_KieuDang_10</t>
  </si>
  <si>
    <t>Bước 1: Đăng nhập thành công trang web 
 Bước 2: Ở menu Click "Quản lý thuộc tính" =&gt; Click "kiểu dáng" 
 Bước 3: Quan sát toàn bộ viền bảng, đảm bảo hiển thị rõ, không mờ hoặc lệch</t>
  </si>
  <si>
    <t>GUI_Admin_KieuDang_11</t>
  </si>
  <si>
    <t>Bước 1: Đăng nhập thành công trang web 
 Bước 2: Ở menu Click "Quản lý thuộc tính" =&gt; Click "kiểu dáng" 
 Bước 3: Thu nhỏ màn hình hoặc mở trên thiết bị di động và kiểm tra bảng hiển thị đầy đủ, không bị vỡ layout</t>
  </si>
  <si>
    <t>GUI_Admin_KieuDang_12</t>
  </si>
  <si>
    <t>Hiển thị danh sách kiểu dáng</t>
  </si>
  <si>
    <t>Bước 1: Đăng nhập thành công trang web 
 Bước 2: Ở menu Click "Quản lý thuộc tính" =&gt; Click "kiểu dáng" 
 Bước 3: Đảm bảo danh sách kiểu dáng hiển thị với đủ cột và dữ liệu trong database</t>
  </si>
  <si>
    <t>GUI_Admin_KieuDang_13</t>
  </si>
  <si>
    <t>Bước 1: Đăng nhập thành công trang web 
 Bước 2: Ở menu Click "Quản lý thuộc tính" =&gt; Click "kiểu dáng" 
 Bước 3: Quan sát cột STT hiển thị số thứ tự theo đúng thứ tự hiển thị</t>
  </si>
  <si>
    <t>Mã kiểu dáng khớp DB</t>
  </si>
  <si>
    <t>GUI_Admin_KieuDang_14</t>
  </si>
  <si>
    <t>Hiển thị cột Mã kiểu dáng</t>
  </si>
  <si>
    <t>Bước 1: Đăng nhập thành công trang web 
 Bước 2: Ở menu Click "Quản lý thuộc tính" =&gt; Click "kiểu dáng" 
 Bước 3: Quan sát cột Mã kiểu dáng hiển thị đúng dữ liệu trong hệ thống</t>
  </si>
  <si>
    <t>Tên kiểu dáng hiển thị khớp DB</t>
  </si>
  <si>
    <t>GUI_Admin_KieuDang_15</t>
  </si>
  <si>
    <t>Hiển thị cột Tên kiểu dáng</t>
  </si>
  <si>
    <t>Bước 1: Đăng nhập thành công trang web 
 Bước 2: Ở menu Click "Quản lý thuộc tính" =&gt; Click "kiểu dáng" 
 Bước 3: Đảm bảo cột Tên kiểu dáng hiển thị chính xác nội dung</t>
  </si>
  <si>
    <t>GUI_Admin_KieuDang_16</t>
  </si>
  <si>
    <t>Bước 1: Đăng nhập thành công trang web 
 Bước 2: Ở menu Click "Quản lý thuộc tính" =&gt; Click "kiểu dáng" 
 Bước 3: Quan sát cột Hành động hiển thị đủ  nút Delete cho từng kiểu dáng</t>
  </si>
  <si>
    <t>Function_Admin_KieuDang</t>
  </si>
  <si>
    <t>FUNC_Admin_KieuDang_01</t>
  </si>
  <si>
    <t>Bước 1: Đăng nhập thành công 
 Bước 2: Truy cập “kiểu dáng” 
 Bước 3: Click “Thêm mới” 
 Bước 4: Nhập Mã = KD010, Tên = “croptop”
 Bước 5: Click “Lưu”</t>
  </si>
  <si>
    <t>KD005 – croptop</t>
  </si>
  <si>
    <t>kiểu dáng thêm thành công</t>
  </si>
  <si>
    <t>FUNC_Admin_KieuDang_02</t>
  </si>
  <si>
    <t>Bước 1: Đăng nhập thành công 
 Bước 2: Truy cập “kiểu dáng” 
 Bước 3: Click “Thêm mới” 
 Bước 4: Nhập Mã = KD011, Tên = “” (trống)
 Bước 5: Click “Lưu”</t>
  </si>
  <si>
    <t>KD006 – ""</t>
  </si>
  <si>
    <t>FUNC_Admin_KieuDang_03</t>
  </si>
  <si>
    <t>Bước 1: Đăng nhập thành công 
 Bước 2: Truy cập “kiểu dáng” 
 Bước 3: Click “Thêm mới” 
 Bước 4: Nhập Mã = “” (trống), Tên = "dáng suông” 
 Bước 5: Click “Lưu”</t>
  </si>
  <si>
    <t>"" – dáng suông</t>
  </si>
  <si>
    <t>FUNC_Admin_KieuDang_04</t>
  </si>
  <si>
    <t>Bước 1: Đăng nhập thành công 
 Bước 2: Truy cập “kiểu dáng” 
 Bước 3: Click “Thêm mới” 
 Bước 4: Nhập Mã = KD013, Tên = “ôm siêu siêu dài với mô tả vượt quá giới hạn ký tự cho phép...” 
 Bước 5: Click “Lưu”</t>
  </si>
  <si>
    <t>KD008 – "xxxxxxxx…"</t>
  </si>
  <si>
    <t>FUNC_Admin_KieuDang_05</t>
  </si>
  <si>
    <t>Bước 1: Đăng nhập thành công 
 Bước 2: Truy cập “kiểu dáng” 
 Bước 3: Click “Thêm mới” 
 Bước 4: Nhập Mã = KD1234567890 (15 ký tự), Tên = “dáng ôm” 
 Bước 5: Click “Lưu”</t>
  </si>
  <si>
    <t>KD000000000001</t>
  </si>
  <si>
    <t>FUNC_Admin_KieuDang_06</t>
  </si>
  <si>
    <t>Bước 1: Đăng nhập thành công 
 Bước 2: Truy cập “kiểu dáng” 
 Bước 3: Click “Thêm mới” 
 Bước 4: Nhập Mã = KD009, Tên = “kiểu dáng bó sát” (trong DB có “KD009 – Kiểu dáng bó sát”) 
 Bước 5: Click “Lưu”</t>
  </si>
  <si>
    <t>KD009 -“kiểu dáng bó sát”</t>
  </si>
  <si>
    <t>FUNC_Admin_KieuDang_07</t>
  </si>
  <si>
    <t>Bước 1: Đăng nhập thành công 
 Bước 2: Truy cập “kiểu dáng” 
 Bước 3: Click “Thêm mới” 
 Bước 4: Nhập Mã = " KD010 ", Tên = " unisex" 
 Bước 5: Click “Lưu”</t>
  </si>
  <si>
    <t xml:space="preserve">KD010 "- " unisex" </t>
  </si>
  <si>
    <t>FUNC_Admin_KieuDang_08</t>
  </si>
  <si>
    <t>Bước 1: Đăng nhập thành công 
 Bước 2: Truy cập “kiểu dáng” 
 Bước 3: Click “Thêm mới” 
 Bước 4: Nhập Mã = 12345, Tên = “kiểu suông” 
 Bước 5: Click “Lưu”</t>
  </si>
  <si>
    <t>12345 - "Kiểu suông”</t>
  </si>
  <si>
    <t>FUNC_Admin_KieuDang_09</t>
  </si>
  <si>
    <t>Bước 1: Đăng nhập thành công 
 Bước 2: Truy cập “kiểu dáng” 
 Bước 3: Click “Thêm mới” và nhập Mã = KD013, Tên = “baszic” → Lưu 
 Bước 4: Lặp lại thêm KD014, KD015 với dữ liệu hợp lệ 
 Bước 5: Quan sát kết quả lưu thành công</t>
  </si>
  <si>
    <t>Text 1: "KD014"  
Text 2: "KD015"</t>
  </si>
  <si>
    <t>FUNC_Admin_KieuDang_10</t>
  </si>
  <si>
    <t>Kiểm tra cập nhật với mã kiểu dáng không tồn tại</t>
  </si>
  <si>
    <t>Bước 1: Đăng nhập thành công trang web 
 Bước 2: Ở menu Click "Quản lý thuộc tính" =&gt; Click "kiểu dáng" 
 Bước 3: Chọn một mã kiểu dáng không tồn tại (VD: KD999) 
 Bước 4: Click “Sửa” và nhập dữ liệu mới 
 Bước 5: Click “Lưu”</t>
  </si>
  <si>
    <t>Mã: KD999 Tên: basize</t>
  </si>
  <si>
    <t>Hệ thống hiển thị thông báo lỗi "Không tìm thấy kiểu dáng"</t>
  </si>
  <si>
    <t>FUNC_Admin_KieuDang_11</t>
  </si>
  <si>
    <t>Bước 1: Đăng nhập thành công 
 Bước 2: Truy cập “kiểu dáng” 
 Bước 3: Chọn KD001 → Click “Sửa” 
 Bước 4: Nhập tên mới = “Suông” 
 Bước 5: Click “Lưu”</t>
  </si>
  <si>
    <t>Suông</t>
  </si>
  <si>
    <t>FUNC_Admin_KieuDang_12</t>
  </si>
  <si>
    <t>KD999</t>
  </si>
  <si>
    <t>FUNC_Admin_KieuDang_13</t>
  </si>
  <si>
    <t>Bước 1: Đăng nhập thành công 
 Bước 2: Truy cập “kiểu dáng” 
 Bước 3: Chọn KD002 → Click “Sửa” 
 Bước 4: Xóa tên và để trống 
 Bước 5: Click “Lưu”</t>
  </si>
  <si>
    <t>FUNC_Admin_KieuDang_14</t>
  </si>
  <si>
    <t>Bước 1: Đăng nhập thành công 
 Bước 2: Truy cập “kiểu dáng” 
 Bước 3: Chọn KD003 → Click “Sửa” 
 Bước 4: Xóa mã và để trống 
 Bước 5: Click “Lưu”</t>
  </si>
  <si>
    <t>FUNC_Admin_KieuDang_15</t>
  </si>
  <si>
    <t>Bước 1: Đăng nhập thành công 
 Bước 2: Chọn KD006 → Click “Sửa” 
 Bước 3: Không chỉnh sửa trường nào 
 Bước 4: Click “Lưu”</t>
  </si>
  <si>
    <t>FUNC_Admin_KieuDang_16</t>
  </si>
  <si>
    <t>Bước 1: Đăng nhập thành công 
 Bước 2: Chọn KD008 → Click “Sửa” 
 Bước 3: Nhập tên rất dài (60 ký tự) 
 Bước 4: Click “Lưu”</t>
  </si>
  <si>
    <t>FUNC_Admin_KieuDang_17</t>
  </si>
  <si>
    <t>Bước 1: Đăng nhập thành công 
 Bước 2: Chọn KD009 → Click “Sửa” 
 Bước 3: Nhập tên mới hợp lệ 
 Bước 4: Click “Lưu” 
 Bước 5: Kiểm tra hệ thống quay lại danh sách kiểu dáng</t>
  </si>
  <si>
    <t>Text:" KD0012"</t>
  </si>
  <si>
    <t>FUNC_Admin_KieuDang_18</t>
  </si>
  <si>
    <t>Bước 1: Đăng nhập thành công
Bước 2: Vào menu Quản lý thuộc tính → kiểu dáng
Bước 3: Tìm kiểu dáng KD011 → Click Sửa
Bước 4: Nhập giá trị mới và Click Lưu
Bước 5: Ngay lập tức Click lại Sửa, đổi giá trị khác → Lưu</t>
  </si>
  <si>
    <t>Text1:" KD0013"
Text2:" KD0014"</t>
  </si>
  <si>
    <t>FUNC_Admin_KieuDang_19</t>
  </si>
  <si>
    <t>Bước 1: Đăng nhập
Bước 2: Vào kiểu dáng
Bước 3: Tìm KD012 → Click Sửa
Bước 4: Nhập tên mới "ôm sát" thay cho "Ôm sát"
Bước 5: Click Lưu</t>
  </si>
  <si>
    <t>Text1:"ôm sát"</t>
  </si>
  <si>
    <t>FUNC_Admin_KieuDang_20</t>
  </si>
  <si>
    <t>Bước 1: Đăng nhập
Bước 2: Vào kiểu dáng
Bước 3: Tìm KD013 → Click Sửa
Bước 4: Nhập tên " suông " (có khoảng trắng đầu/cuối)
Bước 5: Click Lưu</t>
  </si>
  <si>
    <t>Text1:"    suông   "</t>
  </si>
  <si>
    <t>FUNC_Admin_KieuDang_21</t>
  </si>
  <si>
    <t>Kiểm tra xóa kiểu dáng thành công</t>
  </si>
  <si>
    <t>Bước 1: Đăng nhập thành công trang web 
 Bước 2: Truy cập “kiểu dáng” 
 Bước 3: Chọn kiểu dáng KD001 có trong DB 
 Bước 4: Click “Xóa” 
 Bước 5: Xác nhận Xóa</t>
  </si>
  <si>
    <t>KD004</t>
  </si>
  <si>
    <t>kiểu dáng bị xóa khỏi danh sách và DB</t>
  </si>
  <si>
    <t>FUNC_Admin_KieuDang_22</t>
  </si>
  <si>
    <t>Kiểm tra xóa kiểu dáng không tồn tại</t>
  </si>
  <si>
    <t>Bước 1: Đăng nhập thành công trang web 
 Bước 2: Truy cập “kiểu dáng” 
 Bước 3: Thay đổi URL thành /delete/KD999 
 Bước 4: Quan sát phản hồi hệ thống</t>
  </si>
  <si>
    <t>FUNC_Admin_KieuDang_23</t>
  </si>
  <si>
    <t>Xóa kiểu dáng hợp lệ</t>
  </si>
  <si>
    <t>Bước 1: Đăng nhập
Bước 2: Vào kiểu dáng
Bước 3: Tìm KD001 → Click Xóa
Bước 4: Xác nhận Yes</t>
  </si>
  <si>
    <t>FUNC_Admin_KieuDang_24</t>
  </si>
  <si>
    <t>Xóa kiểu dáng không tồn tại</t>
  </si>
  <si>
    <t>Bước 1: Đăng nhập
Bước 2: Trên URL nhập trực tiếp /material/delete/KD999
Bước 3: Enter</t>
  </si>
  <si>
    <t>FUNC_Admin_KieuDang_25</t>
  </si>
  <si>
    <t>Bước 1: Đăng nhập
Bước 2: Vào kiểu dáng
Bước 3: Tìm KD002 → Click Xóa
Bước 4: Ở popup confirm chọn Hủy</t>
  </si>
  <si>
    <t>FUNC_Admin_KieuDang_26</t>
  </si>
  <si>
    <t>Bước 1: Đăng nhập
Bước 2: Vào kiểu dáng
Bước 3: Tìm KD003 → Click Xóa, confirm Yes
Bước 4: Ngay sau đó xóa KD004 → confirm Yes</t>
  </si>
  <si>
    <t>FUNC_Admin_KieuDang_27</t>
  </si>
  <si>
    <t>Bước 1: Đăng nhập
Bước 2: Vào kiểu dáng
Bước 3: Đợi session timeout (hoặc logout ngầm)
Bước 4: Click Xóa KD007
Bước 5: Confirm Yes</t>
  </si>
  <si>
    <t>FUNC_Admin_KieuDang_28</t>
  </si>
  <si>
    <t>Bước 1: Đăng nhập
Bước 2: Gọi trực tiếp URL /kieu-dang/delete (không có ID)</t>
  </si>
  <si>
    <t>FUNC_Admin_KieuDang_29</t>
  </si>
  <si>
    <t>Bước 1: Đăng nhập
Bước 2: Trên URL nhập /kieu-dang/delete/@@@
Bước 3: Enter</t>
  </si>
  <si>
    <t>FUNC_Admin_KieuDang_30</t>
  </si>
  <si>
    <t>Bước 1: Đăng nhập
Bước 2: Vào kiểu dáng
Bước 3: Tìm KD008 → Click Xóa, Confirm Yes
Bước 4: Quan sát sau khi xóa</t>
  </si>
  <si>
    <t>Danh sách không còn KD009</t>
  </si>
  <si>
    <t>Danh sách không còn KD010</t>
  </si>
  <si>
    <t>GUI_Admin_KichThuoc_13</t>
  </si>
  <si>
    <t>Bước 1: Đăng nhập thành công trang web 
 Bước 2: Ở menu Click "Quản lý thuộc tính" =&gt; Click "kích thước" 
 Bước 3: Quan sát cột STT hiển thị số thứ tự theo đúng thứ tự hiển thị</t>
  </si>
  <si>
    <t>Mã kích thước khớp DB</t>
  </si>
  <si>
    <t>GUI_Admin_KichThuoc_14</t>
  </si>
  <si>
    <t>Hiển thị cột Mã kích thước</t>
  </si>
  <si>
    <t>Bước 1: Đăng nhập thành công trang web 
 Bước 2: Ở menu Click "Quản lý thuộc tính" =&gt; Click "kích thước" 
 Bước 3: Quan sát cột Mã kích thước hiển thị đúng dữ liệu trong hệ thống</t>
  </si>
  <si>
    <t>Tên kích thước hiển thị khớp DB</t>
  </si>
  <si>
    <t>GUI_Admin_KichThuoc_15</t>
  </si>
  <si>
    <t>Hiển thị cột Tên kích thước</t>
  </si>
  <si>
    <t>Bước 1: Đăng nhập thành công trang web 
 Bước 2: Ở menu Click "Quản lý thuộc tính" =&gt; Click "kích thước" 
 Bước 3: Đảm bảo cột Tên kích thước hiển thị chính xác nội dung</t>
  </si>
  <si>
    <t>GUI_Admin_KichThuoc_16</t>
  </si>
  <si>
    <t>Bước 1: Đăng nhập thành công trang web 
 Bước 2: Ở menu Click "Quản lý thuộc tính" =&gt; Click "kích thước" 
 Bước 3: Quan sát cột Hành động hiển thị đủ  nút Delete cho từng kích thước</t>
  </si>
  <si>
    <t>FrunKTion_Admin_KichThuoc</t>
  </si>
  <si>
    <t>FUNC_Admin_KichThuoc_01</t>
  </si>
  <si>
    <t>Bước 1: Đăng nhập thành công 
 Bước 2: Truy cập “kích thước” 
 Bước 3: Click “Thêm mới” 
 Bước 4: Nhập Mã = KT010, Tên = “S”
 Bước 5: Click “Lưu”</t>
  </si>
  <si>
    <t>KT005 – S</t>
  </si>
  <si>
    <t>kích thước thêm thành công</t>
  </si>
  <si>
    <t>FUNC_Admin_KichThuoc_02</t>
  </si>
  <si>
    <t>Bước 1: Đăng nhập thành công 
 Bước 2: Truy cập “kích thước” 
 Bước 3: Click “Thêm mới” 
 Bước 4: Nhập Mã = KT011, Tên = “” (trống)
 Bước 5: Click “Lưu”</t>
  </si>
  <si>
    <t>KT006 – ""</t>
  </si>
  <si>
    <t>FUNC_Admin_KichThuoc_03</t>
  </si>
  <si>
    <t>Bước 1: Đăng nhập thành công 
 Bước 2: Truy cập “kích thước” 
 Bước 3: Click “Thêm mới” 
 Bước 4: Nhập Mã = “” (trống), Tên = "M” 
 Bước 5: Click “Lưu”</t>
  </si>
  <si>
    <t>"" – M</t>
  </si>
  <si>
    <t>FUNC_Admin_KichThuoc_04</t>
  </si>
  <si>
    <t>Bước 1: Đăng nhập thành công 
 Bước 2: Truy cập “kích thước” 
 Bước 3: Click “Thêm mới” 
 Bước 4: Nhập Mã = KT013, Tên = “XL siêu siêu dài với mô tả vượt quá giới hạn ký tự cho phép...” 
 Bước 5: Click “Lưu”</t>
  </si>
  <si>
    <t>KT008 – "xxxxxxxx…"</t>
  </si>
  <si>
    <t>FUNC_Admin_KichThuoc_05</t>
  </si>
  <si>
    <t>Bước 1: Đăng nhập thành công 
 Bước 2: Truy cập “kích thước” 
 Bước 3: Click “Thêm mới” 
 Bước 4: Nhập Mã = KT1234567890 (15 ký tự), Tên = “L” 
 Bước 5: Click “Lưu”</t>
  </si>
  <si>
    <t>KT000000000001</t>
  </si>
  <si>
    <t>FUNC_Admin_KichThuoc_06</t>
  </si>
  <si>
    <t>Bước 1: Đăng nhập thành công 
 Bước 2: Truy cập “kích thước” 
 Bước 3: Click “Thêm mới” 
 Bước 4: Nhập Mã = KT009, Tên = “L” (trong DB có “KT009 – l”) 
 Bước 5: Click “Lưu”</t>
  </si>
  <si>
    <t>KT009 -“L”</t>
  </si>
  <si>
    <t>FUNC_Admin_KichThuoc_07</t>
  </si>
  <si>
    <t>Bước 1: Đăng nhập thành công 
 Bước 2: Truy cập “kích thước” 
 Bước 3: Click “Thêm mới” 
 Bước 4: Nhập Mã = " KT010 ", Tên = " XS" 
 Bước 5: Click “Lưu”</t>
  </si>
  <si>
    <t xml:space="preserve">KT010 "- " XS" </t>
  </si>
  <si>
    <t>FUNC_Admin_KichThuoc_08</t>
  </si>
  <si>
    <t>Bước 1: Đăng nhập thành công 
 Bước 2: Truy cập “kích thước” 
 Bước 3: Click “Thêm mới” 
 Bước 4: Nhập Mã = 12345, Tên = “2XL” 
 Bước 5: Click “Lưu”</t>
  </si>
  <si>
    <t>12345 - “2XL”</t>
  </si>
  <si>
    <t>FUNC_Admin_KichThuoc_09</t>
  </si>
  <si>
    <t>Bước 1: Đăng nhập thành công 
 Bước 2: Truy cập “kích thước” 
 Bước 3: Click “Thêm mới” và nhập Mã = KT013, Tên = “3XL” → Lưu 
 Bước 4: Lặp lại thêm KT014, KT015 với dữ liệu hợp lệ 
 Bước 5: Quan sát kết quả lưu thành công</t>
  </si>
  <si>
    <t>Text 1: "KT014"  
Text 2: "KT015"</t>
  </si>
  <si>
    <t>FUNC_Admin_KichThuoc_10</t>
  </si>
  <si>
    <t>Kiểm tra cập nhật với mã kích thước không tồn tại</t>
  </si>
  <si>
    <t>Bước 1: Đăng nhập thành công trang web 
 Bước 2: Ở menu Click "Quản lý thuộc tính" =&gt; Click "kích thước" 
 Bước 3: Chọn một mã kích thước không tồn tại (VD: KT999) 
 Bước 4: Click “Sửa” và nhập dữ liệu mới 
 Bước 5: Click “Lưu”</t>
  </si>
  <si>
    <t>Mã: KT999 Tên: M</t>
  </si>
  <si>
    <t>Hệ thống hiển thị thông báo lỗi "Không tìm thấy kích thước"</t>
  </si>
  <si>
    <t>FUNC_Admin_KichThuoc_11</t>
  </si>
  <si>
    <t>Bước 1: Đăng nhập thành công 
 Bước 2: Truy cập “kích thước” 
 Bước 3: Chọn KT001 → Click “Sửa” 
 Bước 4: Nhập tên mới = “S” 
 Bước 5: Click “Lưu”</t>
  </si>
  <si>
    <t>S</t>
  </si>
  <si>
    <t>FUNC_Admin_KichThuoc_12</t>
  </si>
  <si>
    <t>KT999</t>
  </si>
  <si>
    <t>FUNC_Admin_KichThuoc_13</t>
  </si>
  <si>
    <t>Bước 1: Đăng nhập thành công 
 Bước 2: Truy cập “kích thước” 
 Bước 3: Chọn KT002 → Click “Sửa” 
 Bước 4: Xóa tên và để trống 
 Bước 5: Click “Lưu”</t>
  </si>
  <si>
    <t>FUNC_Admin_KichThuoc_14</t>
  </si>
  <si>
    <t>Bước 1: Đăng nhập thành công 
 Bước 2: Truy cập “kích thước” 
 Bước 3: Chọn KT003 → Click “Sửa” 
 Bước 4: Xóa mã và để trống 
 Bước 5: Click “Lưu”</t>
  </si>
  <si>
    <t>FUNC_Admin_KichThuoc_15</t>
  </si>
  <si>
    <t>Bước 1: Đăng nhập thành công 
 Bước 2: Chọn KT006 → Click “Sửa” 
 Bước 3: Không chỉnh sửa trường nào 
 Bước 4: Click “Lưu”</t>
  </si>
  <si>
    <t>FUNC_Admin_KichThuoc_16</t>
  </si>
  <si>
    <t>Bước 1: Đăng nhập thành công 
 Bước 2: Chọn KT008 → Click “Sửa” 
 Bước 3: Nhập tên rất dài (60 ký tự) 
 Bước 4: Click “Lưu”</t>
  </si>
  <si>
    <t>FUNC_Admin_KichThuoc_17</t>
  </si>
  <si>
    <t>Bước 1: Đăng nhập thành công 
 Bước 2: Chọn KT009 → Click “Sửa” 
 Bước 3: Nhập tên mới hợp lệ 
 Bước 4: Click “Lưu” 
 Bước 5: Kiểm tra hệ thống quay lại danh sách kích thước</t>
  </si>
  <si>
    <t>Text:" KT0012"</t>
  </si>
  <si>
    <t>FUNC_Admin_KichThuoc_18</t>
  </si>
  <si>
    <t>Bước 1: Đăng nhập thành công
Bước 2: Vào menu Quản lý thuộc tính → kích thước
Bước 3: Tìm kích thước KT011 → Click Sửa
Bước 4: Nhập giá trị mới và Click Lưu
Bước 5: Ngay lập tức Click lại Sửa, đổi giá trị khác → Lưu</t>
  </si>
  <si>
    <t>Text1:" KT0013"
Text2:" KT0014"</t>
  </si>
  <si>
    <t>FUNC_Admin_KichThuoc_19</t>
  </si>
  <si>
    <t>Bước 1: Đăng nhập
Bước 2: Vào kích thước
Bước 3: Tìm KT012 → Click Sửa
Bước 4: Nhập tên mới "l" thay cho "L"
Bước 5: Click Lưu</t>
  </si>
  <si>
    <t>Text1:"l"</t>
  </si>
  <si>
    <t>FUNC_Admin_KichThuoc_20</t>
  </si>
  <si>
    <t>Bước 1: Đăng nhập
Bước 2: Vào kích thước
Bước 3: Tìm KT013 → Click Sửa
Bước 4: Nhập tên " XS " (có khoảng trắng đầu/cuối)
Bước 5: Click Lưu</t>
  </si>
  <si>
    <t>Text1:"    XS   "</t>
  </si>
  <si>
    <t>FUNC_Admin_KichThuoc_21</t>
  </si>
  <si>
    <t>Kiểm tra xóa kích thước thành công</t>
  </si>
  <si>
    <t>Bước 1: Đăng nhập thành công trang web 
 Bước 2: Truy cập “kích thước” 
 Bước 3: Chọn kích thước KT001 có trong DB 
 Bước 4: Click “Xóa” 
 Bước 5: Xác nhận Xóa</t>
  </si>
  <si>
    <t>KT004</t>
  </si>
  <si>
    <t>kích thước bị xóa khỏi danh sách và DB</t>
  </si>
  <si>
    <t>FUNC_Admin_KichThuoc_22</t>
  </si>
  <si>
    <t>Kiểm tra xóa kích thước không tồn tại</t>
  </si>
  <si>
    <t>Bước 1: Đăng nhập thành công trang web 
 Bước 2: Truy cập “kích thước” 
 Bước 3: Thay đổi URL thành /delete/KT999 
 Bước 4: Quan sát phản hồi hệ thống</t>
  </si>
  <si>
    <t>FUNC_Admin_KichThuoc_23</t>
  </si>
  <si>
    <t>Xóa kích thước hợp lệ</t>
  </si>
  <si>
    <t>Bước 1: Đăng nhập
Bước 2: Vào kích thước
Bước 3: Tìm KT001 → Click Xóa
Bước 4: Xác nhận Yes</t>
  </si>
  <si>
    <t>FUNC_Admin_KichThuoc_24</t>
  </si>
  <si>
    <t>Xóa kích thước không tồn tại</t>
  </si>
  <si>
    <t>Bước 1: Đăng nhập
Bước 2: Trên URL nhập trực tiếp /material/delete/KT999
Bước 3: Enter</t>
  </si>
  <si>
    <t>FUNC_Admin_KichThuoc_25</t>
  </si>
  <si>
    <t>Bước 1: Đăng nhập
Bước 2: Vào kích thước
Bước 3: Tìm KT002 → Click Xóa
Bước 4: Ở popup confirm chọn Hủy</t>
  </si>
  <si>
    <t>FUNC_Admin_KichThuoc_26</t>
  </si>
  <si>
    <t>Bước 1: Đăng nhập
Bước 2: Vào kích thước
Bước 3: Tìm KT003 → Click Xóa, confirm Yes
Bước 4: Ngay sau đó xóa KT004 → confirm Yes</t>
  </si>
  <si>
    <t>FUNC_Admin_KichThuoc_27</t>
  </si>
  <si>
    <t>Bước 1: Đăng nhập
Bước 2: Vào kích thước
Bước 3: Đợi session timeout (hoặc logout ngầm)
Bước 4: Click Xóa KT007
Bước 5: Confirm Yes</t>
  </si>
  <si>
    <t>FUNC_Admin_KichThuoc_28</t>
  </si>
  <si>
    <t>Bước 1: Đăng nhập
Bước 2: Gọi trực tiếp URL /kich-thuoc/delete (không có ID)</t>
  </si>
  <si>
    <t>FUNC_Admin_KichThuoc_29</t>
  </si>
  <si>
    <t>Bước 1: Đăng nhập
Bước 2: Trên URL nhập /kich-thuoc/delete/@@@
Bước 3: Enter</t>
  </si>
  <si>
    <t>FUNC_Admin_KichThuoc_30</t>
  </si>
  <si>
    <t>Bước 1: Đăng nhập
Bước 2: Vào kích thước
Bước 3: Tìm KT008 → Click Xóa, Confirm Yes
Bước 4: Quan sát sau khi xóa</t>
  </si>
  <si>
    <t>Danh sách không còn KT009</t>
  </si>
  <si>
    <t>Danh sách không còn KT010</t>
  </si>
  <si>
    <t>ExpeKTed Output(Kết quả mong muốn)</t>
  </si>
  <si>
    <t>AKTual Result(Kết quả thực tế)</t>
  </si>
  <si>
    <t>Check Gui_Admin_KichThuoc</t>
  </si>
  <si>
    <t>GUI_Admin_KichThuoc_01</t>
  </si>
  <si>
    <t>Kiểm tra hiển thị bảng kích thước</t>
  </si>
  <si>
    <t>Bước 1: Đăng nhập thành công trang web 
 Bước 2: Ở menu Click "Quản lý thuộc tính" =&gt; Click "kích thước" 
 Bước 3: Quan sát bảng kích thước hiển thị trên giao diện</t>
  </si>
  <si>
    <t>Bảng kích thước hiển thị đầy đủ cột và dữ liệu</t>
  </si>
  <si>
    <t>GUI_Admin_KichThuoc_02</t>
  </si>
  <si>
    <t>Bước 1: Đăng nhập thành công trang web 
 Bước 2: Ở menu Click "Quản lý thuộc tính" =&gt; Click "kích thước" 
 Bước 3: Kiểm tra phần tiêu đề hiển thị trên đầu bảng</t>
  </si>
  <si>
    <t>Tiêu đề “Danh sách kích thước” hiển thị rõ ràng</t>
  </si>
  <si>
    <t>GUI_Admin_KichThuoc_03</t>
  </si>
  <si>
    <t>Kiểm tra cột ID kích thước</t>
  </si>
  <si>
    <t>Bước 1: Đăng nhập thành công trang web 
 Bước 2: Ở menu Click "Quản lý thuộc tính" =&gt; Click "kích thước" 
 Bước 3: Quan sát cột "ID" trong bảng</t>
  </si>
  <si>
    <t>GUI_Admin_KichThuoc_04</t>
  </si>
  <si>
    <t>Kiểm tra cột Tên kích thước</t>
  </si>
  <si>
    <t>Bước 1: Đăng nhập thành công trang web 
 Bước 2: Ở menu Click "Quản lý thuộc tính" =&gt; Click "kích thước" 
 Bước 3: Quan sát cột "Tên kích thước" hiển thị đầy đủ</t>
  </si>
  <si>
    <t>Tên kích thước (S,M,L,...) hiển thị đầy đủ</t>
  </si>
  <si>
    <t>GUI_Admin_KichThuoc_05</t>
  </si>
  <si>
    <t>Bước 1: Đăng nhập thành công trang web 
 Bước 2: Ở menu Click "Quản lý thuộc tính" =&gt; Click "kích thước" 
 Bước 3: Quan sát cột "Hành động" có hiển thị đủ nút Sửa/Xóa</t>
  </si>
  <si>
    <t>GUI_Admin_KichThuoc_06</t>
  </si>
  <si>
    <t>Bước 1: Đăng nhập thành công trang web 
 Bước 2: Ở menu Click "Quản lý thuộc tính" =&gt; Click "kích thước" 
 Bước 3: Quan sát nút "Sửa" hiển thị icon đúng thiết kế</t>
  </si>
  <si>
    <t>GUI_Admin_KichThuoc_07</t>
  </si>
  <si>
    <t>Bước 1: Đăng nhập thành công trang web 
 Bước 2: Ở menu Click "Quản lý thuộc tính" =&gt; Click "kích thước" 
 Bước 3: Quan sát nút "Xóa" hiển thị icon đúng thiết kế</t>
  </si>
  <si>
    <t>GUI_Admin_KichThuoc_08</t>
  </si>
  <si>
    <t>Bước 1: Đăng nhập thành công trang web 
 Bước 2: Ở menu Click "Quản lý thuộc tính" =&gt; Click "kích thước" 
 Bước 3: Quan sát cột STT,Mã kích thước,Tên kích thước có biểu tượng mũi tên sắp xếp</t>
  </si>
  <si>
    <t>GUI_Admin_KichThuoc_09</t>
  </si>
  <si>
    <t>Bước 1: Đăng nhập thành công trang web 
 Bước 2: Ở menu Click "Quản lý thuộc tính" =&gt; Click "kích thước" 
 Bước 3: Quan sát bảng và kiểm tra các dòng hiển thị có khoảng cách đều nhau</t>
  </si>
  <si>
    <t>GUI_Admin_KichThuoc_10</t>
  </si>
  <si>
    <t>Bước 1: Đăng nhập thành công trang web 
 Bước 2: Ở menu Click "Quản lý thuộc tính" =&gt; Click "kích thước" 
 Bước 3: Quan sát toàn bộ viền bảng, đảm bảo hiển thị rõ, không mờ hoặc lệch</t>
  </si>
  <si>
    <t>GUI_Admin_KichThuoc_11</t>
  </si>
  <si>
    <t>Bước 1: Đăng nhập thành công trang web 
 Bước 2: Ở menu Click "Quản lý thuộc tính" =&gt; Click "kích thước" 
 Bước 3: Thu nhỏ màn hình hoặc mở trên thiết bị di động và kiểm tra bảng hiển thị đầy đủ, không bị vỡ layout</t>
  </si>
  <si>
    <t>GUI_Admin_KichThuoc_12</t>
  </si>
  <si>
    <t>Hiển thị danh sách kích thước</t>
  </si>
  <si>
    <t>Bước 1: Đăng nhập thành công trang web 
 Bước 2: Ở menu Click "Quản lý thuộc tính" =&gt; Click "kích thước" 
 Bước 3: Đảm bảo danh sách kích thước hiển thị với đủ cột và dữ liệu trong database</t>
  </si>
  <si>
    <t>Kích thước</t>
  </si>
  <si>
    <t>Function_Admin_KichThuoc</t>
  </si>
  <si>
    <t>Màu sắc</t>
  </si>
  <si>
    <t>ExpeMSed Output(Kết quả mong muốn)</t>
  </si>
  <si>
    <t>AMSual Result(Kết quả thực tế)</t>
  </si>
  <si>
    <t>Check Gui_Admin_MauSac</t>
  </si>
  <si>
    <t>GUI_Admin_MauSac_01</t>
  </si>
  <si>
    <t>Kiểm tra hiển thị bảng màu sắc</t>
  </si>
  <si>
    <t>Bước 1: Đăng nhập thành công trang web 
 Bước 2: Ở menu click "Quản lý thuộc tính" =&gt; Click "màu sắc" 
 Bước 3: Quan sát bảng màu sắc hiển thị trên giao diện</t>
  </si>
  <si>
    <t>Bảng màu sắc hiển thị đầy đủ cột và dữ liệu</t>
  </si>
  <si>
    <t>GUI_Admin_MauSac_02</t>
  </si>
  <si>
    <t>Bước 1: Đăng nhập thành công trang web 
 Bước 2: Ở menu click "Quản lý thuộc tính" =&gt; Click "màu sắc" 
 Bước 3: Kiểm tra phần tiêu đề hiển thị trên đầu bảng</t>
  </si>
  <si>
    <t>Tiêu đề “Danh sách màu sắc” hiển thị rõ ràng</t>
  </si>
  <si>
    <t>GUI_Admin_MauSac_03</t>
  </si>
  <si>
    <t>Kiểm tra cột ID màu sắc</t>
  </si>
  <si>
    <t>Bước 1: Đăng nhập thành công trang web 
 Bước 2: Ở menu click "Quản lý thuộc tính" =&gt; Click "màu sắc" 
 Bước 3: Quan sát cột "ID" trong bảng</t>
  </si>
  <si>
    <t>GUI_Admin_MauSac_04</t>
  </si>
  <si>
    <t>Kiểm tra cột Tên màu sắc</t>
  </si>
  <si>
    <t>Bước 1: Đăng nhập thành công trang web 
 Bước 2: Ở menu click "Quản lý thuộc tính" =&gt; Click "màu sắc" 
 Bước 3: Quan sát cột "Tên màu sắc" hiển thị đầy đủ</t>
  </si>
  <si>
    <t>Tên màu sắc (trắng ,đen…) hiển thị đầy đủ</t>
  </si>
  <si>
    <t>GUI_Admin_MauSac_05</t>
  </si>
  <si>
    <t>Bước 1: Đăng nhập thành công trang web 
 Bước 2: Ở menu click "Quản lý thuộc tính" =&gt; Click "màu sắc" 
 Bước 3: Quan sát cột "Hành động" có hiển thị đủ nút Sửa/Xóa</t>
  </si>
  <si>
    <t>GUI_Admin_MauSac_06</t>
  </si>
  <si>
    <t>Bước 1: Đăng nhập thành công trang web 
 Bước 2: Ở menu click "Quản lý thuộc tính" =&gt; Click "màu sắc" 
 Bước 3: Quan sát nút "Sửa" hiển thị icon đúng thiết kế</t>
  </si>
  <si>
    <t>GUI_Admin_MauSac_07</t>
  </si>
  <si>
    <t>Bước 1: Đăng nhập thành công trang web 
 Bước 2: Ở menu click "Quản lý thuộc tính" =&gt; Click "màu sắc" 
 Bước 3: Quan sát nút "Xóa" hiển thị icon đúng thiết kế</t>
  </si>
  <si>
    <t>GUI_Admin_MauSac_08</t>
  </si>
  <si>
    <t>Bước 1: Đăng nhập thành công trang web 
 Bước 2: Ở menu click "Quản lý thuộc tính" =&gt; Click "màu sắc" 
 Bước 3: Quan sát cột STT,Mã màu sắc,Tên màu sắc có biểu tượng mũi tên sắp xếp</t>
  </si>
  <si>
    <t>GUI_Admin_MauSac_09</t>
  </si>
  <si>
    <t>Bước 1: Đăng nhập thành công trang web 
 Bước 2: Ở menu click "Quản lý thuộc tính" =&gt; Click "màu sắc" 
 Bước 3: Quan sát bảng và kiểm tra các dòng hiển thị có khoảng cách đều nhau</t>
  </si>
  <si>
    <t>GUI_Admin_MauSac_10</t>
  </si>
  <si>
    <t>Bước 1: Đăng nhập thành công trang web 
 Bước 2: Ở menu click "Quản lý thuộc tính" =&gt; Click "màu sắc" 
 Bước 3: Quan sát toàn bộ viền bảng, đảm bảo hiển thị rõ, không mờ hoặc lệch</t>
  </si>
  <si>
    <t>GUI_Admin_MauSac_11</t>
  </si>
  <si>
    <t>Bước 1: Đăng nhập thành công trang web 
 Bước 2: Ở menu click "Quản lý thuộc tính" =&gt; Click "màu sắc" 
 Bước 3: Thu nhỏ màn hình hoặc mở trên thiết bị di động và kiểm tra bảng hiển thị đầy đủ, không bị vỡ layout</t>
  </si>
  <si>
    <t>GUI_Admin_MauSac_12</t>
  </si>
  <si>
    <t>Hiển thị danh sách màu sắc</t>
  </si>
  <si>
    <t>Bước 1: Đăng nhập thành công trang web 
 Bước 2: Ở menu click "Quản lý thuộc tính" =&gt; Click "màu sắc" 
 Bước 3: Đảm bảo danh sách màu sắc hiển thị với đủ cột và dữ liệu trong database</t>
  </si>
  <si>
    <t>GUI_Admin_MauSac_13</t>
  </si>
  <si>
    <t>Bước 1: Đăng nhập thành công trang web 
 Bước 2: Ở menu click "Quản lý thuộc tính" =&gt; Click "màu sắc" 
 Bước 3: Quan sát cột STT hiển thị số thứ tự theo đúng thứ tự hiển thị</t>
  </si>
  <si>
    <t>Mã màu sắc khớp DB</t>
  </si>
  <si>
    <t>GUI_Admin_MauSac_14</t>
  </si>
  <si>
    <t>Hiển thị cột Mã màu sắc</t>
  </si>
  <si>
    <t>Bước 1: Đăng nhập thành công trang web 
 Bước 2: Ở menu click "Quản lý thuộc tính" =&gt; Click "màu sắc" 
 Bước 3: Quan sát cột Mã màu sắc hiển thị đúng dữ liệu trong hệ thống</t>
  </si>
  <si>
    <t>Tên màu sắc hiển thị khớp DB</t>
  </si>
  <si>
    <t>GUI_Admin_MauSac_15</t>
  </si>
  <si>
    <t>Hiển thị cột Tên màu sắc</t>
  </si>
  <si>
    <t>Bước 1: Đăng nhập thành công trang web 
 Bước 2: Ở menu click "Quản lý thuộc tính" =&gt; Click "màu sắc" 
 Bước 3: Đảm bảo cột Tên màu sắc hiển thị chính xác nội dung</t>
  </si>
  <si>
    <t>GUI_Admin_MauSac_16</t>
  </si>
  <si>
    <t>Bước 1: Đăng nhập thành công trang web 
 Bước 2: Ở menu click "Quản lý thuộc tính" =&gt; Click "màu sắc" 
 Bước 3: Quan sát cột Hành động hiển thị đủ  nút Delete cho từng màu sắc</t>
  </si>
  <si>
    <t>Function_Admin_MauSac</t>
  </si>
  <si>
    <t>FUNC_Admin_MauSac_01</t>
  </si>
  <si>
    <t>Bước 1: Đăng nhập thành công 
 Bước 2: Truy cập “màu sắc” 
 Bước 3: Click “Thêm mới” 
 Bước 4: Nhập Mã = CL010, Tên = “Màu trắng”
 Bước 5: Click “Lưu”</t>
  </si>
  <si>
    <t>CL005 – Màu trắng</t>
  </si>
  <si>
    <t>màu sắc thêm thành công</t>
  </si>
  <si>
    <t>FUNC_Admin_MauSac_02</t>
  </si>
  <si>
    <t>Bước 1: Đăng nhập thành công 
 Bước 2: Truy cập “màu sắc” 
 Bước 3: Click “Thêm mới” 
 Bước 4: Nhập Mã = CL011, Tên = “” (trống)
 Bước 5: Click “Lưu”</t>
  </si>
  <si>
    <t>FUNC_Admin_MauSac_03</t>
  </si>
  <si>
    <t>Bước 1: Đăng nhập thành công 
 Bước 2: Truy cập “màu sắc” 
 Bước 3: Click “Thêm mới” 
 Bước 4: Nhập Mã = “” (trống), Tên = “Màu đen” 
 Bước 5: Click “Lưu”</t>
  </si>
  <si>
    <t>"" – Màu đen</t>
  </si>
  <si>
    <t>FUNC_Admin_MauSac_04</t>
  </si>
  <si>
    <t>Bước 1: Đăng nhập thành công 
 Bước 2: Truy cập “màu sắc” 
 Bước 3: Click “Thêm mới” 
 Bước 4: Nhập Mã = CL013, Tên = “Màu đen siêu siêu dài với mô tả vượt quá giới hạn ký tự cho phép...” 
 Bước 5: Click “Lưu”</t>
  </si>
  <si>
    <t>FUNC_Admin_MauSac_05</t>
  </si>
  <si>
    <t>Bước 1: Đăng nhập thành công 
 Bước 2: Truy cập “màu sắc” 
 Bước 3: Click “Thêm mới” 
 Bước 4: Nhập Mã = CL1234567890 (15 ký tự), Tên = “Màu cam” 
 Bước 5: Click “Lưu”</t>
  </si>
  <si>
    <t>FUNC_Admin_MauSac_06</t>
  </si>
  <si>
    <t>Bước 1: Đăng nhập thành công 
 Bước 2: Truy cập “màu sắc” 
 Bước 3: Click “Thêm mới” 
 Bước 4: Nhập Mã = cl009, Tên = “màu xanh lam” (trong DB có “CL009 – Màu Xanh Lam”) 
 Bước 5: Click “Lưu”</t>
  </si>
  <si>
    <t>cl009 -“màu xanh lam”</t>
  </si>
  <si>
    <t>FUNC_Admin_MauSac_07</t>
  </si>
  <si>
    <t>Bước 1: Đăng nhập thành công 
 Bước 2: Truy cập “màu sắc” 
 Bước 3: Click “Thêm mới” 
 Bước 4: Nhập Mã = " CL010 ", Tên = " Màu xanh da trời " 
 Bước 5: Click “Lưu”</t>
  </si>
  <si>
    <t xml:space="preserve">CL010 "- " Màu xanh da trời " </t>
  </si>
  <si>
    <t>FUNC_Admin_MauSac_08</t>
  </si>
  <si>
    <t>Bước 1: Đăng nhập thành công 
 Bước 2: Truy cập “màu sắc” 
 Bước 3: Click “Thêm mới” 
 Bước 4: Nhập Mã = 12345, Tên = “Màu đỏ” 
 Bước 5: Click “Lưu”</t>
  </si>
  <si>
    <t>12345 - “Màu đỏ”</t>
  </si>
  <si>
    <t>FUNC_Admin_MauSac_09</t>
  </si>
  <si>
    <t>Bước 1: Đăng nhập thành công 
 Bước 2: Truy cập “màu sắc” 
 Bước 3: Click “Thêm mới” và nhập Mã = CL013, Tên = “Màu hồng” → Lưu 
 Bước 4: Lặp lại thêm CL014, CL015 với dữ liệu hợp lệ 
 Bước 5: Quan sát kết quả lưu thành công</t>
  </si>
  <si>
    <t>FUNC_Admin_MauSac_10</t>
  </si>
  <si>
    <t>Kiểm tra cập nhật với mã màu sắc không tồn tại</t>
  </si>
  <si>
    <t>Bước 1: Đăng nhập thành công trang web 
 Bước 2: Ở menu click "Quản lý thuộc tính" =&gt; Click "màu sắc" 
 Bước 3: Chọn một mã màu sắc không tồn tại (VD: CL999) 
 Bước 4: Click “Sửa” và nhập dữ liệu mới 
 Bước 5: Click “Lưu”</t>
  </si>
  <si>
    <t>Mã: CL999 Tên: màu nâu</t>
  </si>
  <si>
    <t>Hệ thống hiển thị thông báo lỗi "Không tìm thấy màu sắc"</t>
  </si>
  <si>
    <t>FUNC_Admin_MauSac_11</t>
  </si>
  <si>
    <t>Bước 1: Đăng nhập thành công 
 Bước 2: Truy cập “màu sắc” 
 Bước 3: Chọn CL001 → Click “Sửa” 
 Bước 4: Nhập tên mới = “Màu tím” 
 Bước 5: Click “Lưu”</t>
  </si>
  <si>
    <t>Màu tím</t>
  </si>
  <si>
    <t>FUNC_Admin_MauSac_12</t>
  </si>
  <si>
    <t>FUNC_Admin_MauSac_13</t>
  </si>
  <si>
    <t>Bước 1: Đăng nhập thành công 
 Bước 2: Truy cập “màu sắc” 
 Bước 3: Chọn CL002 → Click “Sửa” 
 Bước 4: Xóa tên và để trống 
 Bước 5: Click “Lưu”</t>
  </si>
  <si>
    <t>FUNC_Admin_MauSac_14</t>
  </si>
  <si>
    <t>Bước 1: Đăng nhập thành công 
 Bước 2: Truy cập “màu sắc” 
 Bước 3: Chọn CL003 → Click “Sửa” 
 Bước 4: Xóa mã và để trống 
 Bước 5: Click “Lưu”</t>
  </si>
  <si>
    <t>FUNC_Admin_MauSac_15</t>
  </si>
  <si>
    <t>FUNC_Admin_MauSac_16</t>
  </si>
  <si>
    <t>FUNC_Admin_MauSac_17</t>
  </si>
  <si>
    <t>Bước 1: Đăng nhập thành công 
 Bước 2: Chọn CL009 → Click “Sửa” 
 Bước 3: Nhập tên mới hợp lệ 
 Bước 4: Click “Lưu” 
 Bước 5: Kiểm tra hệ thống quay lại danh sách màu sắc</t>
  </si>
  <si>
    <t>FUNC_Admin_MauSac_18</t>
  </si>
  <si>
    <t>Bước 1: Đăng nhập thành công
Bước 2: Vào menu Quản lý thuộc tính → màu sắc
Bước 3: Tìm màu sắc CL011 → Click Sửa
Bước 4: Nhập giá trị mới và click Lưu
Bước 5: Ngay lập tức click lại Sửa, đổi giá trị khác → Lưu</t>
  </si>
  <si>
    <t>FUNC_Admin_MauSac_19</t>
  </si>
  <si>
    <t>Bước 1: Đăng nhập
Bước 2: Vào màu sắc
Bước 3: Tìm CL012 → Click Sửa
Bước 4: Nhập tên mới "màu đen" thay cho "Màu đen"
Bước 5: Click Lưu</t>
  </si>
  <si>
    <t>Text1:"màu đen"</t>
  </si>
  <si>
    <t>FUNC_Admin_MauSac_20</t>
  </si>
  <si>
    <t>Bước 1: Đăng nhập
Bước 2: Vào màu sắc
Bước 3: Tìm CL013 → Click Sửa
Bước 4: Nhập tên " Màu hồng đậm" (có khoảng trắng đầu/cuối)
Bước 5: Click Lưu</t>
  </si>
  <si>
    <t>Text1:"    Màu hồng đậm   "</t>
  </si>
  <si>
    <t>FUNC_Admin_MauSac_21</t>
  </si>
  <si>
    <t>Kiểm tra xóa màu sắc thành công</t>
  </si>
  <si>
    <t>Bước 1: Đăng nhập thành công trang web 
 Bước 2: Truy cập “màu sắc” 
 Bước 3: Chọn màu sắc CL001 có trong DB 
 Bước 4: Click “Xóa” 
 Bước 5: Xác nhận Xóa</t>
  </si>
  <si>
    <t>màu sắc bị xóa khỏi danh sách và DB</t>
  </si>
  <si>
    <t>FUNC_Admin_MauSac_22</t>
  </si>
  <si>
    <t>Kiểm tra xóa màu sắc không tồn tại</t>
  </si>
  <si>
    <t>Bước 1: Đăng nhập thành công trang web 
 Bước 2: Truy cập “màu sắc” 
 Bước 3: Thay đổi URL thành /delete/CL999 
 Bước 4: Quan sát phản hồi hệ thống</t>
  </si>
  <si>
    <t>FUNC_Admin_MauSac_23</t>
  </si>
  <si>
    <t>Xóa màu sắc hợp lệ</t>
  </si>
  <si>
    <t>Bước 1: Đăng nhập
Bước 2: Vào màu sắc
Bước 3: Tìm CL001 → Click Xóa
Bước 4: Xác nhận Yes</t>
  </si>
  <si>
    <t>FUNC_Admin_MauSac_24</t>
  </si>
  <si>
    <t>Xóa màu sắc không tồn tại</t>
  </si>
  <si>
    <t>FUNC_Admin_MauSac_25</t>
  </si>
  <si>
    <t>Bước 1: Đăng nhập
Bước 2: Vào màu sắc
Bước 3: Tìm CL002 → Click Xóa
Bước 4: Ở popup confirm chọn Hủy</t>
  </si>
  <si>
    <t>FUNC_Admin_MauSac_26</t>
  </si>
  <si>
    <t>Bước 1: Đăng nhập
Bước 2: Vào màu sắc
Bước 3: Tìm CL003 → Click Xóa, confirm Yes
Bước 4: Ngay sau đó xóa CL004 → confirm Yes</t>
  </si>
  <si>
    <t>FUNC_Admin_MauSac_27</t>
  </si>
  <si>
    <t>Bước 1: Đăng nhập
Bước 2: Vào màu sắc
Bước 3: Đợi session timeout (hoặc logout ngầm)
Bước 4: Click Xóa CL007
Bước 5: Confirm Yes</t>
  </si>
  <si>
    <t>FUNC_Admin_MauSac_28</t>
  </si>
  <si>
    <t>Bước 1: Đăng nhập
Bước 2: Gọi trực tiếp URL /mau-sac/delete (không có ID)</t>
  </si>
  <si>
    <t>FUNC_Admin_MauSac_29</t>
  </si>
  <si>
    <t>Bước 1: Đăng nhập
Bước 2: Trên URL nhập /mau-sac/delete/@@@
Bước 3: Enter</t>
  </si>
  <si>
    <t>FUNC_Admin_MauSac_30</t>
  </si>
  <si>
    <t>Bước 1: Đăng nhập
Bước 2: Vào màu sắc
Bước 3: Tìm CL008 → Click Xóa, Confirm Yes
Bước 4: Quan sát sau khi xóa</t>
  </si>
  <si>
    <t>Phong cách</t>
  </si>
  <si>
    <t>ExpePCed Output(Kết quả mong muốn)</t>
  </si>
  <si>
    <t>APCual Result(Kết quả thực tế)</t>
  </si>
  <si>
    <t>Check Gui_Admin_PhongCach</t>
  </si>
  <si>
    <t>GUI_Admin_PhongCach_01</t>
  </si>
  <si>
    <t>Kiểm tra hiển thị bảng phong cách</t>
  </si>
  <si>
    <t>Bước 1: Đăng nhập thành công trang web 
 Bước 2: Ở menu Click "Quản lý thuộc tính" =&gt; Click "phong cách" 
 Bước 3: Quan sát bảng phong cách hiển thị trên giao diện</t>
  </si>
  <si>
    <t>Bảng phong cách hiển thị đầy đủ cột và dữ liệu</t>
  </si>
  <si>
    <t>GUI_Admin_PhongCach_02</t>
  </si>
  <si>
    <t>Bước 1: Đăng nhập thành công trang web 
 Bước 2: Ở menu Click "Quản lý thuộc tính" =&gt; Click "phong cách" 
 Bước 3: Kiểm tra phần tiêu đề hiển thị trên đầu bảng</t>
  </si>
  <si>
    <t>Tiêu đề “Danh sách phong cách” hiển thị rõ ràng</t>
  </si>
  <si>
    <t>GUI_Admin_PhongCach_03</t>
  </si>
  <si>
    <t>Kiểm tra cột ID phong cách</t>
  </si>
  <si>
    <t>Bước 1: Đăng nhập thành công trang web 
 Bước 2: Ở menu Click "Quản lý thuộc tính" =&gt; Click "phong cách" 
 Bước 3: Quan sát cột "ID" trong bảng</t>
  </si>
  <si>
    <t>GUI_Admin_PhongCach_04</t>
  </si>
  <si>
    <t>Kiểm tra cột Tên phong cách</t>
  </si>
  <si>
    <t>Bước 1: Đăng nhập thành công trang web 
 Bước 2: Ở menu Click "Quản lý thuộc tính" =&gt; Click "phong cách" 
 Bước 3: Quan sát cột "Tên phong cách" hiển thị đầy đủ</t>
  </si>
  <si>
    <t>Tên phong cách ( Trẻ trung, Năng động,Phong cách công sở…) hiển thị đầy đủ</t>
  </si>
  <si>
    <t>GUI_Admin_PhongCach_05</t>
  </si>
  <si>
    <t>Bước 1: Đăng nhập thành công trang web 
 Bước 2: Ở menu Click "Quản lý thuộc tính" =&gt; Click "phong cách" 
 Bước 3: Quan sát cột "Hành động" có hiển thị đủ nút Sửa/Xóa</t>
  </si>
  <si>
    <t>GUI_Admin_PhongCach_06</t>
  </si>
  <si>
    <t>Bước 1: Đăng nhập thành công trang web 
 Bước 2: Ở menu Click "Quản lý thuộc tính" =&gt; Click "phong cách" 
 Bước 3: Quan sát nút "Sửa" hiển thị icon đúng thiết kế</t>
  </si>
  <si>
    <t>GUI_Admin_PhongCach_07</t>
  </si>
  <si>
    <t>Bước 1: Đăng nhập thành công trang web 
 Bước 2: Ở menu Click "Quản lý thuộc tính" =&gt; Click "phong cách" 
 Bước 3: Quan sát nút "Xóa" hiển thị icon đúng thiết kế</t>
  </si>
  <si>
    <t>GUI_Admin_PhongCach_08</t>
  </si>
  <si>
    <t>Bước 1: Đăng nhập thành công trang web 
 Bước 2: Ở menu Click "Quản lý thuộc tính" =&gt; Click "phong cách" 
 Bước 3: Quan sát cột STT,Mã phong cách,Tên phong cách có biểu tượng mũi tên sắp xếp</t>
  </si>
  <si>
    <t>GUI_Admin_PhongCach_09</t>
  </si>
  <si>
    <t>Bước 1: Đăng nhập thành công trang web 
 Bước 2: Ở menu Click "Quản lý thuộc tính" =&gt; Click "phong cách" 
 Bước 3: Quan sát bảng và kiểm tra các dòng hiển thị có khoảng cách đều nhau</t>
  </si>
  <si>
    <t>GUI_Admin_PhongCach_10</t>
  </si>
  <si>
    <t>Bước 1: Đăng nhập thành công trang web 
 Bước 2: Ở menu Click "Quản lý thuộc tính" =&gt; Click "phong cách" 
 Bước 3: Quan sát toàn bộ viền bảng, đảm bảo hiển thị rõ, không mờ hoặc lệch</t>
  </si>
  <si>
    <t>GUI_Admin_PhongCach_11</t>
  </si>
  <si>
    <t>Bước 1: Đăng nhập thành công trang web 
 Bước 2: Ở menu Click "Quản lý thuộc tính" =&gt; Click "phong cách" 
 Bước 3: Thu nhỏ màn hình hoặc mở trên thiết bị di động và kiểm tra bảng hiển thị đầy đủ, không bị vỡ layout</t>
  </si>
  <si>
    <t>GUI_Admin_PhongCach_12</t>
  </si>
  <si>
    <t>Hiển thị danh sách phong cách</t>
  </si>
  <si>
    <t>Bước 1: Đăng nhập thành công trang web 
 Bước 2: Ở menu Click "Quản lý thuộc tính" =&gt; Click "phong cách" 
 Bước 3: Đảm bảo danh sách phong cách hiển thị với đủ cột và dữ liệu trong database</t>
  </si>
  <si>
    <t>GUI_Admin_PhongCach_13</t>
  </si>
  <si>
    <t>Bước 1: Đăng nhập thành công trang web 
 Bước 2: Ở menu Click "Quản lý thuộc tính" =&gt; Click "phong cách" 
 Bước 3: Quan sát cột STT hiển thị số thứ tự theo đúng thứ tự hiển thị</t>
  </si>
  <si>
    <t>Mã phong cách khớp DB</t>
  </si>
  <si>
    <t>GUI_Admin_PhongCach_14</t>
  </si>
  <si>
    <t>Hiển thị cột Mã phong cách</t>
  </si>
  <si>
    <t>Bước 1: Đăng nhập thành công trang web 
 Bước 2: Ở menu Click "Quản lý thuộc tính" =&gt; Click "phong cách" 
 Bước 3: Quan sát cột Mã phong cách hiển thị đúng dữ liệu trong hệ thống</t>
  </si>
  <si>
    <t>Tên phong cách hiển thị khớp DB</t>
  </si>
  <si>
    <t>GUI_Admin_PhongCach_15</t>
  </si>
  <si>
    <t>Hiển thị cột Tên phong cách</t>
  </si>
  <si>
    <t>Bước 1: Đăng nhập thành công trang web 
 Bước 2: Ở menu Click "Quản lý thuộc tính" =&gt; Click "phong cách" 
 Bước 3: Đảm bảo cột Tên phong cách hiển thị chính xác nội dung</t>
  </si>
  <si>
    <t>GUI_Admin_PhongCach_16</t>
  </si>
  <si>
    <t>Bước 1: Đăng nhập thành công trang web 
 Bước 2: Ở menu Click "Quản lý thuộc tính" =&gt; Click "phong cách" 
 Bước 3: Quan sát cột Hành động hiển thị đủ  nút Delete cho từng phong cách</t>
  </si>
  <si>
    <t>Function_Admin_PhongCach</t>
  </si>
  <si>
    <t>FUNC_Admin_PhongCach_01</t>
  </si>
  <si>
    <t>Bước 1: Đăng nhập thành công 
 Bước 2: Truy cập “phong cách” 
 Bước 3: Click “Thêm mới” 
 Bước 4: Nhập Mã = PC010, Tên = "Phong Cách HipHop”
 Bước 5: Click “Lưu”</t>
  </si>
  <si>
    <t>PC005 – 	Phong Cách HipHop</t>
  </si>
  <si>
    <t>phong cách thêm thành công</t>
  </si>
  <si>
    <t>FUNC_Admin_PhongCach_02</t>
  </si>
  <si>
    <t>Bước 1: Đăng nhập thành công 
 Bước 2: Truy cập “phong cách” 
 Bước 3: Click “Thêm mới” 
 Bước 4: Nhập Mã = PC011, Tên = “” (trống)
 Bước 5: Click “Lưu”</t>
  </si>
  <si>
    <t>PC006 – ""</t>
  </si>
  <si>
    <t>FUNC_Admin_PhongCach_03</t>
  </si>
  <si>
    <t>Bước 1: Đăng nhập thành công 
 Bước 2: Truy cập “phong cách” 
 Bước 3: Click “Thêm mới” 
 Bước 4: Nhập Mã = “” (trống), Tên = “	Phong cách trẻ trung” 
 Bước 5: Click “Lưu”</t>
  </si>
  <si>
    <t>"" – 	Phong cách trẻ trung</t>
  </si>
  <si>
    <t>FUNC_Admin_PhongCach_04</t>
  </si>
  <si>
    <t>Bước 1: Đăng nhập thành công 
 Bước 2: Truy cập “phong cách” 
 Bước 3: Click “Thêm mới” 
 Bước 4: Nhập Mã = PC013, Tên = “Phong cách trẻ trung cotton siêu siêu dài với mô tả vượt quá giới hạn ký tự cho phép...” 
 Bước 5: Click “Lưu”</t>
  </si>
  <si>
    <t>PC008 – "xxxxxxxx…"</t>
  </si>
  <si>
    <t>FUNC_Admin_PhongCach_05</t>
  </si>
  <si>
    <t>Bước 1: Đăng nhập thành công 
 Bước 2: Truy cập “phong cách” 
 Bước 3: Click “Thêm mới” 
 Bước 4: Nhập Mã = PC1234567890 (15 ký tự), Tên = “Phong cách trẻ trung” 
 Bước 5: Click “Lưu”</t>
  </si>
  <si>
    <t>PC000000000001</t>
  </si>
  <si>
    <t>FUNC_Admin_PhongCach_06</t>
  </si>
  <si>
    <t>Bước 1: Đăng nhập thành công 
 Bước 2: Truy cập “phong cách” 
 Bước 3: Click “Thêm mới” 
 Bước 4: Nhập Mã = PC009, Tên = “phong cách năng động” (trong DB có “PC009 – Phong cách năng động”) 
 Bước 5: Click “Lưu”</t>
  </si>
  <si>
    <t>PC009 -“phong cách năng động”</t>
  </si>
  <si>
    <t>FUNC_Admin_PhongCach_07</t>
  </si>
  <si>
    <t>Bước 1: Đăng nhập thành công 
 Bước 2: Truy cập “phong cách” 
 Bước 3: Click “Thêm mới” 
 Bước 4: Nhập Mã = " PC010 ", Tên = " Phong cách basic " 
 Bước 5: Click “Lưu”</t>
  </si>
  <si>
    <t xml:space="preserve">PC010 "- " Phong cách basi " </t>
  </si>
  <si>
    <t>FUNC_Admin_PhongCach_08</t>
  </si>
  <si>
    <t>Bước 1: Đăng nhập thành công 
 Bước 2: Truy cập “phong cách” 
 Bước 3: Click “Thêm mới” 
 Bước 4: Nhập Mã = 12345, Tên = “Phong cách du mục” 
 Bước 5: Click “Lưu”</t>
  </si>
  <si>
    <t>12345 - “Phong cách du mục”</t>
  </si>
  <si>
    <t>FUNC_Admin_PhongCach_09</t>
  </si>
  <si>
    <t>Bước 1: Đăng nhập thành công 
 Bước 2: Truy cập “phong cách” 
 Bước 3: Click “Thêm mới” và nhập Mã = PC013, Tên = “Phong cách tiểu thư, sang chảnh” → Lưu 
 Bước 4: Lặp lại thêm PC014, PC015 với dữ liệu hợp lệ 
 Bước 5: Quan sát kết quả lưu thành công</t>
  </si>
  <si>
    <t>Text 1: "PC014"  
Text 2: "PC015"</t>
  </si>
  <si>
    <t>FUNC_Admin_PhongCach_10</t>
  </si>
  <si>
    <t>Kiểm tra cập nhật với mã phong cách không tồn tại</t>
  </si>
  <si>
    <t>Bước 1: Đăng nhập thành công trang web 
 Bước 2: Ở menu Click "Quản lý thuộc tính" =&gt; Click "phong cách" 
 Bước 3: Chọn một mã phong cách không tồn tại (VD: PC999) 
 Bước 4: Click “Sửa” và nhập dữ liệu mới 
 Bước 5: Click “Lưu”</t>
  </si>
  <si>
    <t>Mã: PC999 Tên: Phong cách thể thao</t>
  </si>
  <si>
    <t>Hệ thống hiển thị thông báo lỗi "Không tìm thấy phong cách"</t>
  </si>
  <si>
    <t>FUNC_Admin_PhongCach_11</t>
  </si>
  <si>
    <t>Bước 1: Đăng nhập thành công 
 Bước 2: Truy cập “phong cách” 
 Bước 3: Chọn PC001 → Click “Sửa” 
 Bước 4: Nhập tên mới = “Phong cách đường phố” 
 Bước 5: Click “Lưu”</t>
  </si>
  <si>
    <t>Phong cách đường phố</t>
  </si>
  <si>
    <t>FUNC_Admin_PhongCach_12</t>
  </si>
  <si>
    <t>PC999</t>
  </si>
  <si>
    <t>FUNC_Admin_PhongCach_13</t>
  </si>
  <si>
    <t>Bước 1: Đăng nhập thành công 
 Bước 2: Truy cập “phong cách” 
 Bước 3: Chọn PC002 → Click “Sửa” 
 Bước 4: Xóa tên và để trống 
 Bước 5: Click “Lưu”</t>
  </si>
  <si>
    <t>FUNC_Admin_PhongCach_14</t>
  </si>
  <si>
    <t>Bước 1: Đăng nhập thành công 
 Bước 2: Truy cập “phong cách” 
 Bước 3: Chọn PC003 → Click “Sửa” 
 Bước 4: Xóa mã và để trống 
 Bước 5: Click “Lưu”</t>
  </si>
  <si>
    <t>FUNC_Admin_PhongCach_15</t>
  </si>
  <si>
    <t>Bước 1: Đăng nhập thành công 
 Bước 2: Chọn PC006 → Click “Sửa” 
 Bước 3: Không chỉnh sửa trường nào 
 Bước 4: Click “Lưu”</t>
  </si>
  <si>
    <t>FUNC_Admin_PhongCach_16</t>
  </si>
  <si>
    <t>Bước 1: Đăng nhập thành công 
 Bước 2: Chọn PC008 → Click “Sửa” 
 Bước 3: Nhập tên rất dài (60 ký tự) 
 Bước 4: Click “Lưu”</t>
  </si>
  <si>
    <t>FUNC_Admin_PhongCach_17</t>
  </si>
  <si>
    <t>Bước 1: Đăng nhập thành công 
 Bước 2: Chọn PC009 → Click “Sửa” 
 Bước 3: Nhập tên mới hợp lệ 
 Bước 4: Click “Lưu” 
 Bước 5: Kiểm tra hệ thống quay lại danh sách phong cách</t>
  </si>
  <si>
    <t>Text:" PC0012"</t>
  </si>
  <si>
    <t>FUNC_Admin_PhongCach_18</t>
  </si>
  <si>
    <t>Bước 1: Đăng nhập thành công
Bước 2: Vào menu Quản lý thuộc tính → phong cách
Bước 3: Tìm phong cách PC011 → Click Sửa
Bước 4: Nhập giá trị mới và Click Lưu
Bước 5: Ngay lập tức Click lại Sửa, đổi giá trị khác → Lưu</t>
  </si>
  <si>
    <t>Text1:" PC0013"
Text2:" PC0014"</t>
  </si>
  <si>
    <t>FUNC_Admin_PhongCach_19</t>
  </si>
  <si>
    <t>Bước 1: Đăng nhập
Bước 2: Vào phong cách
Bước 3: Tìm PC012 → Click Sửa
Bước 4: Nhập tên mới "vải nhung" thay cho "Vải Nhung"
Bước 5: Click Lưu</t>
  </si>
  <si>
    <t>Text1:"phong cách công sở"</t>
  </si>
  <si>
    <t>FUNC_Admin_PhongCach_20</t>
  </si>
  <si>
    <t>Bước 1: Đăng nhập
Bước 2: Vào phong cách
Bước 3: Tìm PC013 → Click Sửa
Bước 4: Nhập tên " Phong cách thể thao " (có khoảng trắng đầu/cuối)
Bước 5: Click Lưu</t>
  </si>
  <si>
    <t>Text1:"    Phong cách thể thao   "</t>
  </si>
  <si>
    <t>FUNC_Admin_PhongCach_21</t>
  </si>
  <si>
    <t>Kiểm tra xóa phong cách thành công</t>
  </si>
  <si>
    <t>Bước 1: Đăng nhập thành công trang web 
 Bước 2: Truy cập “phong cách” 
 Bước 3: Chọn phong cách PC001 có trong DB 
 Bước 4: Click “Xóa” 
 Bước 5: Xác nhận Xóa</t>
  </si>
  <si>
    <t>PC004</t>
  </si>
  <si>
    <t>phong cách bị xóa khỏi danh sách và DB</t>
  </si>
  <si>
    <t>FUNC_Admin_PhongCach_22</t>
  </si>
  <si>
    <t>Kiểm tra xóa phong cách không tồn tại</t>
  </si>
  <si>
    <t>Bước 1: Đăng nhập thành công trang web 
 Bước 2: Truy cập “phong cách” 
 Bước 3: Thay đổi URL thành /delete/PC999 
 Bước 4: Quan sát phản hồi hệ thống</t>
  </si>
  <si>
    <t>FUNC_Admin_PhongCach_23</t>
  </si>
  <si>
    <t>Xóa phong cách hợp lệ</t>
  </si>
  <si>
    <t>Bước 1: Đăng nhập
Bước 2: Vào phong cách
Bước 3: Tìm PC001 → Click Xóa
Bước 4: Xác nhận Yes</t>
  </si>
  <si>
    <t>FUNC_Admin_PhongCach_24</t>
  </si>
  <si>
    <t>Xóa phong cách không tồn tại</t>
  </si>
  <si>
    <t>Bước 1: Đăng nhập
Bước 2: Trên URL nhập trực tiếp /material/delete/PC999
Bước 3: Enter</t>
  </si>
  <si>
    <t>FUNC_Admin_PhongCach_25</t>
  </si>
  <si>
    <t>Bước 1: Đăng nhập
Bước 2: Vào phong cách
Bước 3: Tìm PC002 → Click Xóa
Bước 4: Ở popup confirm chọn Hủy</t>
  </si>
  <si>
    <t>FUNC_Admin_PhongCach_26</t>
  </si>
  <si>
    <t>Bước 1: Đăng nhập
Bước 2: Vào phong cách
Bước 3: Tìm PC003 → Click Xóa, confirm Yes
Bước 4: Ngay sau đó xóa PC004 → confirm Yes</t>
  </si>
  <si>
    <t>FUNC_Admin_PhongCach_27</t>
  </si>
  <si>
    <t>Bước 1: Đăng nhập
Bước 2: Vào phong cách
Bước 3: Đợi session timeout (hoặc logout ngầm)
Bước 4: Click Xóa PC007
Bước 5: Confirm Yes</t>
  </si>
  <si>
    <t>FUNC_Admin_PhongCach_28</t>
  </si>
  <si>
    <t>Bước 1: Đăng nhập
Bước 2: Gọi trực tiếp URL /phong-cach/delete (không có ID)</t>
  </si>
  <si>
    <t>FUNC_Admin_PhongCach_29</t>
  </si>
  <si>
    <t>Bước 1: Đăng nhập
Bước 2: Trên URL nhập /phong-cach/delete/@@@
Bước 3: Enter</t>
  </si>
  <si>
    <t>FUNC_Admin_PhongCach_30</t>
  </si>
  <si>
    <t>Bước 1: Đăng nhập
Bước 2: Vào phong cách
Bước 3: Tìm PC008 → Click Xóa, Confirm Yes
Bước 4: Quan sát sau khi xóa</t>
  </si>
  <si>
    <t>Danh sách không còn PC009</t>
  </si>
  <si>
    <t>Danh sách không còn PC010</t>
  </si>
  <si>
    <t>Tay áo</t>
  </si>
  <si>
    <t>Check Gui_Admin_TayAo</t>
  </si>
  <si>
    <t>GUI_Admin_TayAo_01</t>
  </si>
  <si>
    <t>Kiểm tra hiển thị bảng tay áo</t>
  </si>
  <si>
    <t>Bước 1: Đăng nhập thành công trang web 
 Bước 2: Ở menu Click "Quản lý thuộc tính" =&gt; Click "tay áo" 
 Bước 3: Quan sát bảng tay áo hiển thị trên giao diện</t>
  </si>
  <si>
    <t>Bảng tay áo hiển thị đầy đủ cột và dữ liệu</t>
  </si>
  <si>
    <t>GUI_Admin_TayAo_02</t>
  </si>
  <si>
    <t>Bước 1: Đăng nhập thành công trang web 
 Bước 2: Ở menu Click "Quản lý thuộc tính" =&gt; Click "tay áo" 
 Bước 3: Kiểm tra phần tiêu đề hiển thị trên đầu bảng</t>
  </si>
  <si>
    <t>Tiêu đề “Danh sách tay áo” hiển thị rõ ràng</t>
  </si>
  <si>
    <t>GUI_Admin_TayAo_03</t>
  </si>
  <si>
    <t>Kiểm tra cột ID tay áo</t>
  </si>
  <si>
    <t>Bước 1: Đăng nhập thành công trang web 
 Bước 2: Ở menu Click "Quản lý thuộc tính" =&gt; Click "tay áo" 
 Bước 3: Quan sát cột "ID" trong bảng</t>
  </si>
  <si>
    <t>GUI_Admin_TayAo_04</t>
  </si>
  <si>
    <t>Kiểm tra cột Tên tay áo</t>
  </si>
  <si>
    <t>Bước 1: Đăng nhập thành công trang web 
 Bước 2: Ở menu Click "Quản lý thuộc tính" =&gt; Click "tay áo" 
 Bước 3: Quan sát cột "Tên tay áo" hiển thị đầy đủ</t>
  </si>
  <si>
    <t>Tên tay áo (Tay dài,Tay ngắn ,Tay lửng…) hiển thị đầy đủ</t>
  </si>
  <si>
    <t>GUI_Admin_TayAo_05</t>
  </si>
  <si>
    <t>Bước 1: Đăng nhập thành công trang web 
 Bước 2: Ở menu Click "Quản lý thuộc tính" =&gt; Click "tay áo" 
 Bước 3: Quan sát cột "Hành động" có hiển thị đủ nút Sửa/Xóa</t>
  </si>
  <si>
    <t>GUI_Admin_TayAo_06</t>
  </si>
  <si>
    <t>Bước 1: Đăng nhập thành công trang web 
 Bước 2: Ở menu Click "Quản lý thuộc tính" =&gt; Click "tay áo" 
 Bước 3: Quan sát nút "Sửa" hiển thị icon đúng thiết kế</t>
  </si>
  <si>
    <t>GUI_Admin_TayAo_07</t>
  </si>
  <si>
    <t>Bước 1: Đăng nhập thành công trang web 
 Bước 2: Ở menu Click "Quản lý thuộc tính" =&gt; Click "tay áo" 
 Bước 3: Quan sát nút "Xóa" hiển thị icon đúng thiết kế</t>
  </si>
  <si>
    <t>GUI_Admin_TayAo_08</t>
  </si>
  <si>
    <t>Bước 1: Đăng nhập thành công trang web 
 Bước 2: Ở menu Click "Quản lý thuộc tính" =&gt; Click "tay áo" 
 Bước 3: Quan sát cột STT,Mã tay áo,Tên tay áo có biểu tượng mũi tên sắp xếp</t>
  </si>
  <si>
    <t>GUI_Admin_TayAo_09</t>
  </si>
  <si>
    <t>Bước 1: Đăng nhập thành công trang web 
 Bước 2: Ở menu Click "Quản lý thuộc tính" =&gt; Click "tay áo" 
 Bước 3: Quan sát bảng và kiểm tra các dòng hiển thị có khoảng cách đều nhau</t>
  </si>
  <si>
    <t>GUI_Admin_TayAo_10</t>
  </si>
  <si>
    <t>Bước 1: Đăng nhập thành công trang web 
 Bước 2: Ở menu Click "Quản lý thuộc tính" =&gt; Click "tay áo" 
 Bước 3: Quan sát toàn bộ viền bảng, đảm bảo hiển thị rõ, không mờ hoặc lệch</t>
  </si>
  <si>
    <t>GUI_Admin_TayAo_11</t>
  </si>
  <si>
    <t>Bước 1: Đăng nhập thành công trang web 
 Bước 2: Ở menu Click "Quản lý thuộc tính" =&gt; Click "tay áo" 
 Bước 3: Thu nhỏ màn hình hoặc mở trên thiết bị di động và kiểm tra bảng hiển thị đầy đủ, không bị vỡ layout</t>
  </si>
  <si>
    <t>GUI_Admin_TayAo_12</t>
  </si>
  <si>
    <t>Hiển thị danh sách tay áo</t>
  </si>
  <si>
    <t>Bước 1: Đăng nhập thành công trang web 
 Bước 2: Ở menu Click "Quản lý thuộc tính" =&gt; Click "tay áo" 
 Bước 3: Đảm bảo danh sách tay áo hiển thị với đủ cột và dữ liệu trong database</t>
  </si>
  <si>
    <t>GUI_Admin_TayAo_13</t>
  </si>
  <si>
    <t>Bước 1: Đăng nhập thành công trang web 
 Bước 2: Ở menu Click "Quản lý thuộc tính" =&gt; Click "tay áo" 
 Bước 3: Quan sát cột STT hiển thị số thứ tự theo đúng thứ tự hiển thị</t>
  </si>
  <si>
    <t>Mã tay áo khớp DB</t>
  </si>
  <si>
    <t>GUI_Admin_TayAo_14</t>
  </si>
  <si>
    <t>Hiển thị cột Mã tay áo</t>
  </si>
  <si>
    <t>Bước 1: Đăng nhập thành công trang web 
 Bước 2: Ở menu Click "Quản lý thuộc tính" =&gt; Click "tay áo" 
 Bước 3: Quan sát cột Mã tay áo hiển thị đúng dữ liệu trong hệ thống</t>
  </si>
  <si>
    <t>Tên tay áo hiển thị khớp DB</t>
  </si>
  <si>
    <t>GUI_Admin_TayAo_15</t>
  </si>
  <si>
    <t>Hiển thị cột Tên tay áo</t>
  </si>
  <si>
    <t>Bước 1: Đăng nhập thành công trang web 
 Bước 2: Ở menu Click "Quản lý thuộc tính" =&gt; Click "tay áo" 
 Bước 3: Đảm bảo cột Tên tay áo hiển thị chính xác nội dung</t>
  </si>
  <si>
    <t>GUI_Admin_TayAo_16</t>
  </si>
  <si>
    <t>Bước 1: Đăng nhập thành công trang web 
 Bước 2: Ở menu Click "Quản lý thuộc tính" =&gt; Click "tay áo" 
 Bước 3: Quan sát cột Hành động hiển thị đủ  nút Delete cho từng tay áo</t>
  </si>
  <si>
    <t>Function_Admin_TayAo</t>
  </si>
  <si>
    <t>FUNC_Admin_TayAo_01</t>
  </si>
  <si>
    <t>Bước 1: Đăng nhập thành công 
 Bước 2: Truy cập “tay áo” 
 Bước 3: Click “Thêm mới” 
 Bước 4: Nhập Mã = TA010, Tên = “Tay dài”
 Bước 5: Click “Lưu”</t>
  </si>
  <si>
    <t>TA005 – Tay dài</t>
  </si>
  <si>
    <t>tay áo thêm thành công</t>
  </si>
  <si>
    <t>FUNC_Admin_TayAo_02</t>
  </si>
  <si>
    <t>Bước 1: Đăng nhập thành công 
 Bước 2: Truy cập “tay áo” 
 Bước 3: Click “Thêm mới” 
 Bước 4: Nhập Mã = TA011, Tên = “” (trống)
 Bước 5: Click “Lưu”</t>
  </si>
  <si>
    <t>TA006 – ""</t>
  </si>
  <si>
    <t>FUNC_Admin_TayAo_03</t>
  </si>
  <si>
    <t>Bước 1: Đăng nhập thành công 
 Bước 2: Truy cập “tay áo” 
 Bước 3: Click “Thêm mới” 
 Bước 4: Nhập Mã = “” (trống), Tên = “Tay lỡ” 
 Bước 5: Click “Lưu”</t>
  </si>
  <si>
    <t>"" – Tay lỡ</t>
  </si>
  <si>
    <t>FUNC_Admin_TayAo_04</t>
  </si>
  <si>
    <t>Bước 1: Đăng nhập thành công 
 Bước 2: Truy cập “tay áo” 
 Bước 3: Click “Thêm mới” 
 Bước 4: Nhập Mã = TA013, Tên = “Tay lỡ siêu siêu dài với mô tả vượt quá giới hạn ký tự cho phép...” 
 Bước 5: Click “Lưu”</t>
  </si>
  <si>
    <t>TA008 – "xxxxxxxx…"</t>
  </si>
  <si>
    <t>FUNC_Admin_TayAo_05</t>
  </si>
  <si>
    <t>Bước 1: Đăng nhập thành công 
 Bước 2: Truy cập “tay áo” 
 Bước 3: Click “Thêm mới” 
 Bước 4: Nhập Mã = TA1234567890 (15 ký tự), Tên = “Tay lỡ” 
 Bước 5: Click “Lưu”</t>
  </si>
  <si>
    <t>TA000000000001</t>
  </si>
  <si>
    <t>FUNC_Admin_TayAo_06</t>
  </si>
  <si>
    <t>Bước 1: Đăng nhập thành công 
 Bước 2: Truy cập “tay áo” 
 Bước 3: Click “Thêm mới” 
 Bước 4: Nhập Mã = TA009, Tên = “tay dài ôm” (trong DB có “TA009 – Tay dài ôm”) 
 Bước 5: Click “Lưu”</t>
  </si>
  <si>
    <t>TA009 -“tay dài ôm”</t>
  </si>
  <si>
    <t>FUNC_Admin_TayAo_07</t>
  </si>
  <si>
    <t>Bước 1: Đăng nhập thành công 
 Bước 2: Truy cập “tay áo” 
 Bước 3: Click “Thêm mới” 
 Bước 4: Nhập Mã = " TA010 ", Tên = " Tay xòe " 
 Bước 5: Click “Lưu”</t>
  </si>
  <si>
    <t xml:space="preserve">TA010 "- " Tay xòe " </t>
  </si>
  <si>
    <t>FUNC_Admin_TayAo_08</t>
  </si>
  <si>
    <t>Bước 1: Đăng nhập thành công 
 Bước 2: Truy cập “tay áo” 
 Bước 3: Click “Thêm mới” 
 Bước 4: Nhập Mã = 12345, Tên = “Tay xếp ly” 
 Bước 5: Click “Lưu”</t>
  </si>
  <si>
    <t>12345 - “Tay xếp ly”</t>
  </si>
  <si>
    <t>FUNC_Admin_TayAo_09</t>
  </si>
  <si>
    <t>Bước 1: Đăng nhập thành công 
 Bước 2: Truy cập “tay áo” 
 Bước 3: Click “Thêm mới” và nhập Mã = TA013, Tên = “Tay áo loe” → Lưu 
 Bước 4: Lặp lại thêm TA014, TA015 với dữ liệu hợp lệ 
 Bước 5: Quan sát kết quả lưu thành công</t>
  </si>
  <si>
    <t>Text 1: "TA014"  
Text 2: "TA015"</t>
  </si>
  <si>
    <t>FUNC_Admin_TayAo_10</t>
  </si>
  <si>
    <t>Kiểm tra cập nhật với mã tay áo không tồn tại</t>
  </si>
  <si>
    <t>Bước 1: Đăng nhập thành công trang web 
 Bước 2: Ở menu Click "Quản lý thuộc tính" =&gt; Click "tay áo" 
 Bước 3: Chọn một mã tay áo không tồn tại (VD: TA999) 
 Bước 4: Click “Sửa” và nhập dữ liệu mới 
 Bước 5: Click “Lưu”</t>
  </si>
  <si>
    <t>Mã: TA999 Tên: Tay áo loa</t>
  </si>
  <si>
    <t>Hệ thống hiển thị thông báo lỗi "Không tìm thấy tay áo"</t>
  </si>
  <si>
    <t>FUNC_Admin_TayAo_11</t>
  </si>
  <si>
    <t>Bước 1: Đăng nhập thành công 
 Bước 2: Truy cập “tay áo” 
 Bước 3: Chọn TA001 → Click “Sửa” 
 Bước 4: Nhập tên mới = “Tay xẻ tà” 
 Bước 5: Click “Lưu”</t>
  </si>
  <si>
    <t>Tay xẻ tà</t>
  </si>
  <si>
    <t>FUNC_Admin_TayAo_12</t>
  </si>
  <si>
    <t>TA999</t>
  </si>
  <si>
    <t>FUNC_Admin_TayAo_13</t>
  </si>
  <si>
    <t>Bước 1: Đăng nhập thành công 
 Bước 2: Truy cập “tay áo” 
 Bước 3: Chọn TA002 → Click “Sửa” 
 Bước 4: Xóa tên và để trống 
 Bước 5: Click “Lưu”</t>
  </si>
  <si>
    <t>FUNC_Admin_TayAo_14</t>
  </si>
  <si>
    <t>Bước 1: Đăng nhập thành công 
 Bước 2: Truy cập “tay áo” 
 Bước 3: Chọn TA003 → Click “Sửa” 
 Bước 4: Xóa mã và để trống 
 Bước 5: Click “Lưu”</t>
  </si>
  <si>
    <t>FUNC_Admin_TayAo_15</t>
  </si>
  <si>
    <t>Bước 1: Đăng nhập thành công 
 Bước 2: Chọn TA006 → Click “Sửa” 
 Bước 3: Không chỉnh sửa trường nào 
 Bước 4: Click “Lưu”</t>
  </si>
  <si>
    <t>FUNC_Admin_TayAo_16</t>
  </si>
  <si>
    <t>Bước 1: Đăng nhập thành công 
 Bước 2: Chọn TA008 → Click “Sửa” 
 Bước 3: Nhập tên rất dài (60 ký tự) 
 Bước 4: Click “Lưu”</t>
  </si>
  <si>
    <t>FUNC_Admin_TayAo_17</t>
  </si>
  <si>
    <t>Bước 1: Đăng nhập thành công 
 Bước 2: Chọn TA009 → Click “Sửa” 
 Bước 3: Nhập tên mới hợp lệ 
 Bước 4: Click “Lưu” 
 Bước 5: Kiểm tra hệ thống quay lại danh sách tay áo</t>
  </si>
  <si>
    <t>Text:" TA0012"</t>
  </si>
  <si>
    <t>FUNC_Admin_TayAo_18</t>
  </si>
  <si>
    <t>Bước 1: Đăng nhập thành công
Bước 2: Vào menu Quản lý thuộc tính → tay áo
Bước 3: Tìm tay áo TA011 → Click Sửa
Bước 4: Nhập giá trị mới và Click Lưu
Bước 5: Ngay lập tức Click lại Sửa, đổi giá trị khác → Lưu</t>
  </si>
  <si>
    <t>Text1:" TA0013"
Text2:" TA0014"</t>
  </si>
  <si>
    <t>FUNC_Admin_TayAo_19</t>
  </si>
  <si>
    <t>Bước 1: Đăng nhập
Bước 2: Vào tay áo
Bước 3: Tìm TA012 → Click Sửa
Bước 4: Nhập tên mới "tay áo viền ren" thay cho "Tay áo viền ren"
Bước 5: Click Lưu</t>
  </si>
  <si>
    <t>Text1:"tay áo viền ren"</t>
  </si>
  <si>
    <t>FUNC_Admin_TayAo_20</t>
  </si>
  <si>
    <t>Bước 1: Đăng nhập
Bước 2: Vào tay áo
Bước 3: Tìm TA013 → Click Sửa
Bước 4: Nhập tên " Vải voan " (có khoảng trắng đầu/cuối)
Bước 5: Click Lưu</t>
  </si>
  <si>
    <t>Text1:"    Tay áo bồng   "</t>
  </si>
  <si>
    <t>FUNC_Admin_TayAo_21</t>
  </si>
  <si>
    <t>Kiểm tra xóa tay áo thành công</t>
  </si>
  <si>
    <t>Bước 1: Đăng nhập thành công trang web 
 Bước 2: Truy cập “tay áo” 
 Bước 3: Chọn tay áo TA001 có trong DB 
 Bước 4: Click “Xóa” 
 Bước 5: Xác nhận Xóa</t>
  </si>
  <si>
    <t>TA004</t>
  </si>
  <si>
    <t>tay áo bị xóa khỏi danh sách và DB</t>
  </si>
  <si>
    <t>FUNC_Admin_TayAo_22</t>
  </si>
  <si>
    <t>Kiểm tra xóa tay áo không tồn tại</t>
  </si>
  <si>
    <t>Bước 1: Đăng nhập thành công trang web 
 Bước 2: Truy cập “tay áo” 
 Bước 3: Thay đổi URL thành /delete/TA999 
 Bước 4: Quan sát phản hồi hệ thống</t>
  </si>
  <si>
    <t>FUNC_Admin_TayAo_23</t>
  </si>
  <si>
    <t>Xóa tay áo hợp lệ</t>
  </si>
  <si>
    <t>Bước 1: Đăng nhập
Bước 2: Vào tay áo
Bước 3: Tìm TA001 → Click Xóa
Bước 4: Xác nhận Yes</t>
  </si>
  <si>
    <t>FUNC_Admin_TayAo_24</t>
  </si>
  <si>
    <t>Xóa tay áo không tồn tại</t>
  </si>
  <si>
    <t>Bước 1: Đăng nhập
Bước 2: Trên URL nhập trực tiếp /material/delete/TA999
Bước 3: Enter</t>
  </si>
  <si>
    <t>FUNC_Admin_TayAo_25</t>
  </si>
  <si>
    <t>Bước 1: Đăng nhập
Bước 2: Vào tay áo
Bước 3: Tìm TA002 → Click Xóa
Bước 4: Ở popup confirm chọn Hủy</t>
  </si>
  <si>
    <t>FUNC_Admin_TayAo_26</t>
  </si>
  <si>
    <t>Bước 1: Đăng nhập
Bước 2: Vào tay áo
Bước 3: Tìm TA003 → Click Xóa, confirm Yes
Bước 4: Ngay sau đó xóa TA004 → confirm Yes</t>
  </si>
  <si>
    <t>FUNC_Admin_TayAo_27</t>
  </si>
  <si>
    <t>Bước 1: Đăng nhập
Bước 2: Vào tay áo
Bước 3: Đợi session timeout (hoặc logout ngầm)
Bước 4: Click Xóa TA007
Bước 5: Confirm Yes</t>
  </si>
  <si>
    <t>FUNC_Admin_TayAo_28</t>
  </si>
  <si>
    <t>Bước 1: Đăng nhập
Bước 2: Gọi trực tiếp URL /tay-ao/delete (không có ID)</t>
  </si>
  <si>
    <t>FUNC_Admin_TayAo_29</t>
  </si>
  <si>
    <t>Bước 1: Đăng nhập
Bước 2: Trên URL nhập /tay-ao/delete/@@@
Bước 3: Enter</t>
  </si>
  <si>
    <t>FUNC_Admin_TayAo_30</t>
  </si>
  <si>
    <t>Bước 1: Đăng nhập
Bước 2: Vào tay áo
Bước 3: Tìm TA008 → Click Xóa, Confirm Yes
Bước 4: Quan sát sau khi xóa</t>
  </si>
  <si>
    <t>Danh sách không còn TA009</t>
  </si>
  <si>
    <t>Danh sách không còn TA010</t>
  </si>
  <si>
    <t>Check GUI-GiamGia</t>
  </si>
  <si>
    <t>GUI_Admin_Voucher_01</t>
  </si>
  <si>
    <t>Bước 1: Ở phần menu click "Phiếu giảm giá"
Bước 2: Xác định bố cục giao diện
Bước 3: Kiểm tra căn lề, bố cục của giao diện trên trang</t>
  </si>
  <si>
    <t>GUI_Admin_Voucher_02</t>
  </si>
  <si>
    <t>Bước 1: Ở phần menu click "Phiếu giảm giá" 
Bước 2: Xác định vị trí phần tử văn bản trên trang
Bước 3: Kiểm tra kiểu phông chữ, màu chữ, cỡ chữ của phần tử văn bản</t>
  </si>
  <si>
    <t>GUI_Admin_Voucher_03</t>
  </si>
  <si>
    <t>Bước 1: Ở phần menu click "Phiếu giảm giá" 
Bước 2: Xác định các vị trí của các icon có trên trang
Bước 3: Di chuột ( không click ) vào các icon có trên trang</t>
  </si>
  <si>
    <t>GUI_Admin_Voucher_04</t>
  </si>
  <si>
    <t xml:space="preserve">Kiểm tra nội dung được hiển thị trong bảng danh sách voucher </t>
  </si>
  <si>
    <t>Bước 1: Ở phần menu click "Phiếu giảm giá" 
Bước 2: Kiểm tra nội dung các cột có trong bảng danh sách voucher</t>
  </si>
  <si>
    <t>Bảng danh sách voucher phải hiển thị đầy đủ các cột được chỉ định</t>
  </si>
  <si>
    <t>GUI_Admin_Voucher_05</t>
  </si>
  <si>
    <t>Bước 1: Ở phần menu click "Phiếu giảm giá" 
Bước 2: Kiểm tra focus của chuột tại thanh tìm kiếm trên trang</t>
  </si>
  <si>
    <t>Hiển thị focus của chuột tại thanh tìm kiếm</t>
  </si>
  <si>
    <t>GUI_Admin_Voucher_06</t>
  </si>
  <si>
    <t>Bước 1: Ở phần menu click "Phiếu giảm giá" 
Bước 2: Nhập nội dung vào ô imput tìm kiếm</t>
  </si>
  <si>
    <t>text: "voucher123"</t>
  </si>
  <si>
    <t>GUI_Admin_Voucher_07</t>
  </si>
  <si>
    <t>Bước 1: Ở phần menu click "Phiếu giảm giá" 
Bước 2: Click thay đổi giá trị của cbb "Kiểu"</t>
  </si>
  <si>
    <t>Cbb "Kiểu" phải hiển thị chính xác giá trị đã chọn</t>
  </si>
  <si>
    <t>Cbb "Kiểu" hiển thị chính xác giá trị đã chọn</t>
  </si>
  <si>
    <t>GUI_Admin_Voucher_08</t>
  </si>
  <si>
    <t>Bước 1: Ở phần menu click "Phiếu giảm giá" 
Bước 2: Click thay đổi giá trị của cbb "Trạng thái"</t>
  </si>
  <si>
    <t>Cbb "Trạng Thái" phải hiển thị chính xác giá trị đã chọn</t>
  </si>
  <si>
    <t>GUI_Admin_Voucher_09</t>
  </si>
  <si>
    <t>Kiểm tra hiển thị định dạng của input datetime</t>
  </si>
  <si>
    <t>Bước 1: Ở phần menu click "Phiếu giảm giá" 
Bước 2: Tìm đến và kiểm tra định dạng thời gian của ô input "Từ ngày"</t>
  </si>
  <si>
    <t>Input "Từ ngày" phải hiển thị thời gian theo đúng định dạng DD-MM-YYYY hh:mn</t>
  </si>
  <si>
    <t>GUI_Admin_Voucher_10</t>
  </si>
  <si>
    <t>Bước 1: Ở phần menu click "Phiếu giảm giá" 
Bước 2: Tìm đến và kiểm tra định dạng thời gian của ô input "Đến ngày"</t>
  </si>
  <si>
    <t>Input "Đến ngày" phải hiển thị thời gian theo đúng định dạng DD-MM-YYYY hh:mn</t>
  </si>
  <si>
    <t>GUI_Admin_Voucher_11</t>
  </si>
  <si>
    <t>Kiểm tra hoạt động của input datetime</t>
  </si>
  <si>
    <t>Chọn thời gian cho input "Từ ngày" phải có thời gian theo đúng định dạng DD-MM-YYYY hh:mn</t>
  </si>
  <si>
    <t>GUI_Admin_Voucher_12</t>
  </si>
  <si>
    <t>Chọn thời gian cho input "Đến ngày" phải có thời gian theo đúng định dạng DD-MM-YYYY hh:mn</t>
  </si>
  <si>
    <t>GUI_Admin_Voucher_13</t>
  </si>
  <si>
    <t>Bước 1: Ở phần menu click "Phiếu giảm giá" 
Bước 2: Nhấn Tab liên tục</t>
  </si>
  <si>
    <t>Con trỏ di chuyển lần lượt theo thứu tự: Từ trái sang phải, từ trên xuống dưới</t>
  </si>
  <si>
    <t>GUI_Admin_Voucher_14</t>
  </si>
  <si>
    <t>Bước 1: Ở phần menu click "Phiếu giảm giá" 
Bước 2: Nhấn Shift + Tab liên tục</t>
  </si>
  <si>
    <t>GUI_Admin_Voucher_15</t>
  </si>
  <si>
    <t>Bước 1: Ở phần menu click "Phiếu giảm giá" 
Bước 2: Dùng chuột kéo màn hình thu nhỏ, phóng to tại các kích cỡ khác nhau</t>
  </si>
  <si>
    <t>GUI_Admin_Voucher_16</t>
  </si>
  <si>
    <t>Bước 1: Ở phần menu click "Phiếu giảm giá" 
Bước 2: Xác định button " Tạo Voucher ", kiểm tra màu sắc, kích thước button " Tạo Voucher "</t>
  </si>
  <si>
    <t>GUI_Admin_Voucher_17</t>
  </si>
  <si>
    <t>Bước 1: Ở phần menu click "Phiếu giảm giá" 
Bước 2: Xác định button " Tạo Voucher ",di chuột đến button " Tạo Voucher "</t>
  </si>
  <si>
    <t>GUI_Admin_Voucher_18</t>
  </si>
  <si>
    <t>Bước 1: Ở phần menu click "Phiếu giảm giá" 
Bước 2: Xác định button " Tạo Voucher ", click button " Tạo Voucher "</t>
  </si>
  <si>
    <t>Chuyển sang màn hình thêm mới voucher</t>
  </si>
  <si>
    <t>GUI_Admin_Voucher_19</t>
  </si>
  <si>
    <t>Bước 1: Ở phần menu click "Phiếu giảm giá" 
Bước 2: Xác định button " Tạo Voucher ", di chuột vào button icon button " Xem thông tin chi tiết Voucher "</t>
  </si>
  <si>
    <t>Icon Button khi di chuột vào thay đổi</t>
  </si>
  <si>
    <t>GUI_Admin_Voucher_20</t>
  </si>
  <si>
    <t>Bước 1: Ở phần menu click "Phiếu giảm giá" 
Bước 2: Xác định button " Tạo Voucher ", click button icon " Xem thông tin chi tiết Voucher "</t>
  </si>
  <si>
    <t>Chuyển sang màn hình hiển thị thông tin chi tiết &amp; cập nhật voucher vừa chọn</t>
  </si>
  <si>
    <t>GUI_Admin_Voucher_21</t>
  </si>
  <si>
    <t>Kiểm tra cỡ chữ phông chữ, màu chữ</t>
  </si>
  <si>
    <t>Bước 1: Ở phần menu click "Phiếu giảm giá" 
Bước 2: Kiểm tra cỡ chữ, phông chữ, màu chữ của tiêu đề các cbb lọc voucher</t>
  </si>
  <si>
    <t>Hiển thị đúng định dạng</t>
  </si>
  <si>
    <t>GUI_Admin_Voucher_22</t>
  </si>
  <si>
    <t>Bước 1:  Ở phần menu click "Phiếu giảm giá" 
Bước 2: Kiểm tra định dạng ngày sinh hiển thị trên bảng danh sách voucher</t>
  </si>
  <si>
    <t>Hiển thị theo đúng định dạng DD-MM-YYYY hh:mn</t>
  </si>
  <si>
    <t>GUI_Admin_Voucher_23</t>
  </si>
  <si>
    <t>Bước 1: Ở phần menu click "Phiếu giảm giá" 
Bước 2: Kiểm tra bố cục phân trang tại giao diện danh sách voucher</t>
  </si>
  <si>
    <t>GUI_Admin_Voucher_24</t>
  </si>
  <si>
    <t>Kiểm tra việc không hiển thị các bản ghi mỗi trang</t>
  </si>
  <si>
    <t>Bước 1: Ở phần menu click "Phiếu giảm giá" 
Bước 2: Kiểm tra dữ liệu tại các bản ghi tại trang tương ứng
Bước 3: Chọn số hàng mỗi trang 4
Bước 4: Chọn số hàng mỗi trang 10
Bước 6: Chọn số hàng mỗi trang 24
Bước 7: Chọn số hàng mỗi trang 40
Bước 8: Chọn số hàng mỗi trang 100</t>
  </si>
  <si>
    <t>1. Hiện thị lần lượt 5 bản ghi mỗi trang
2. Hiện thị lần lượt 10 bản ghi mỗi trang
3. Hiện thị lần lượt 25 bản ghi mỗi trang 
4. Hiện thị lần lượt 50 bản ghi mỗi trang 
5. Hiện thị lần lượt 100 bản ghi mỗi trang</t>
  </si>
  <si>
    <t>GUI_Admin_Voucher_25</t>
  </si>
  <si>
    <t>Kiểm tra cách đánh số bản ghi ở grid "Danh sách Voucher"</t>
  </si>
  <si>
    <t>Bước 1: Ở phần menu click "Phiếu giảm giá" 
Bước 2: Tại phân trang, trong grid dữ liệu kiểm tra số các bản ghi</t>
  </si>
  <si>
    <t>Check GUI-Them GiamGia</t>
  </si>
  <si>
    <t>GUI_Admin_Voucher_26</t>
  </si>
  <si>
    <t>Bước 1: Ở phần menu click  "Phiếu giảm giá"
Bước 2: Click btn "Tạo voucher"
Bước 3: Kiểm tra chính tả, phông chữ, cỡ chữ, màu chữ của các tiêu đề</t>
  </si>
  <si>
    <t>GUI_Admin_Voucher_27</t>
  </si>
  <si>
    <t>Bước 1: Ở phần menu click  "Phiếu giảm giá"
Bước 2: Click btn "Tạo voucher"
Bước 3: Kiểm tra chính tả, phông chữ, cỡ chữ, màu chữ của thành phần văn bản</t>
  </si>
  <si>
    <t>GUI_Admin_Voucher_28</t>
  </si>
  <si>
    <t>Bước 1: Ở phần menu click  "Phiếu giảm giá"
Bước 2: Click btn "Tạo voucher"
Bước 3: Kiểm tra căn chỉnh giao diện, khoảng cách giữa các ô input nhập tt voucher</t>
  </si>
  <si>
    <t>GUI_Admin_Voucher_29</t>
  </si>
  <si>
    <t>Kiểm tra chính tả, phông chữ, cỡ chữ, màu chữ</t>
  </si>
  <si>
    <t>Bước 1: Ở phần menu click  "Phiếu giảm giá"
Bước 2: Click btn "Tạo voucher"
Bước 3: Kiểm tra các thông báo lỗi khi nhập sai input</t>
  </si>
  <si>
    <t>font chữ: Source Sans Pro
cỡ chữ: 14px 
màu chữ: color</t>
  </si>
  <si>
    <t>Phần tử văn bản thông báo lỗi trên giao diện người dùng phải đúng chính tả, có màu chữ, cỡ chữ, phông chữ được chỉ định
Các thông báo lỗi phải khớp với các nhãn trường tại các vị trí hợp lý</t>
  </si>
  <si>
    <t>GUI_Admin_Voucher_30</t>
  </si>
  <si>
    <t>Bước 1: Ở phần menu click  "Phiếu giảm giá"
Bước 2: Click btn "Tạo voucher"
Bước 3: Kiểm tra khi nhập dữ liệu lần lượt vào các ô input</t>
  </si>
  <si>
    <t>Mã khuyến mãi : VC4567
Tên khuyến mãi: Khuyến mãi SV
Giá trị 50
Giá trị tối đa: 10000
Điều kiện: 50000
Số lượng : 50
Từ ngày: 13-10-2023 00:00:00
Đến ngày: 14-10-2023 00:00:00</t>
  </si>
  <si>
    <t>GUI_Admin_Voucher_31</t>
  </si>
  <si>
    <t xml:space="preserve">Kiểm tra click ckeckbox </t>
  </si>
  <si>
    <t>Bước 1: Ở phần menu click  "Phiếu giảm giá"
Bước 2: Click btn "Tạo voucher"
Bước 3: Xác minh checkbox, kiểm tra khi thực hiện tích vào các ô checkbox có trên trang thêm khuyến mãi</t>
  </si>
  <si>
    <t>Các ô checkbox trên màn thêm voucher hoạt động bình thường, hiển thị tích xanh khi click chọn, không hiển thị tích xanh khi bỏ click chọn. Thay đổi hoạt động khi click vào checkbox một lần</t>
  </si>
  <si>
    <t>GUI_Admin_Voucher_32</t>
  </si>
  <si>
    <t>Bước 1: Ở phần menu click  "Phiếu giảm giá"
Bước 2: Click btn "Tạo voucher"
Bước 3: Kiểm tra bố cục phân trang khách hàng giao trên diện thêm voucher</t>
  </si>
  <si>
    <t>GUI_Admin_Voucher_33</t>
  </si>
  <si>
    <t>Kiểm tra cách đánh số bản ghi ở grid "Danh sách Khách Hàng"</t>
  </si>
  <si>
    <t>Bước 1: Ở phần menu click "Phiếu giảm giá" 
Bước 2: Click btn "Tạo voucher"
Bước 3: Tại phân trang danh sách khách hàng, trong grid dữ liệu kiểm tra số các bản ghi</t>
  </si>
  <si>
    <t>GUI_Admin_Voucher_34</t>
  </si>
  <si>
    <t>Bước 1: Ở phần menu click  "Phiếu giảm giá"
Bước 2: Click btn "Tạo voucher"
Bước 3: Xác minh button "Thêm mới", click button "Thêm mới"</t>
  </si>
  <si>
    <t>Chuyển sang màn hình voucher khi add thành công</t>
  </si>
  <si>
    <t>Check GUI-Detail/Update GiamGia</t>
  </si>
  <si>
    <t>GUI_Admin_Voucher_35</t>
  </si>
  <si>
    <t>Bước 1: Ở phần menu click  "Phiếu giảm giá"
Bước 2: Click btn icon "Xem chi tiết voucher"
Bước 3: Kiểm tra chính tả, phông chữ, cỡ chữ, màu chữ của các tiêu đề</t>
  </si>
  <si>
    <t>font chữ: Inter 
cỡ chữ: 12px 
màu chữ: color</t>
  </si>
  <si>
    <t>GUI_Admin_Voucher_36</t>
  </si>
  <si>
    <t>Bước 1: Ở phần menu click  "Phiếu giảm giá"
Bước 2: Click btn icon "Xem chi tiết voucher"
Bước 3: Kiểm tra chính tả, phông chữ, cỡ chữ, màu chữ của thành phần văn bản</t>
  </si>
  <si>
    <t xml:space="preserve">font chữ: Inter 
cỡ chữ: 12px </t>
  </si>
  <si>
    <t>Hiển thị đúng định dạng quy định</t>
  </si>
  <si>
    <t>GUI_Admin_Voucher_37</t>
  </si>
  <si>
    <t>Bước 1: Ở phần menu click  "Phiếu giảm giá"
Bước 2: Click btn icon "Xem chi tiết voucher"
Bước 3: Kiểm tra căn chỉnh giao diện, khoảng cách giữa các ô input nhập tt voucher</t>
  </si>
  <si>
    <t>GUI_Admin_Voucher_38</t>
  </si>
  <si>
    <t>Bước 1: Ở phần menu click  "Phiếu giảm giá"
Bước 2: Click btn icon "Xem chi tiết voucher"
Bước 3: Kiểm tra các thông báo lỗi khi nhập sai input trên giao diện hiển thị chi tiết/cập nhật voucher</t>
  </si>
  <si>
    <t>GUI_Admin_Voucher_39</t>
  </si>
  <si>
    <t>Bước 1: Mở trình duyệt truy cập vào link ""
Bước 2 : Ở phần menu click  "Phiếu giảm giá"
Bước 2: Click btn icon "Xem chi tiết voucher"
Bước 3: Kiểm tra các thông báo lỗi khi nhập sai input trên giao diện hiển thị chi tiết/cập nhật voucher</t>
  </si>
  <si>
    <t>text: "v23 con gà"</t>
  </si>
  <si>
    <t>GUI_Admin_Voucher_40</t>
  </si>
  <si>
    <t>Bước 1: Mở trình duyệt truy cập vào link ""
Bước 2 : Ở phần menu click  "Phiếu giảm giá"
Bước 2: Click btn icon "Xem chi tiết voucher"
Bước 3: Xác minh button "Cập nhật", click button "Cập nhật"</t>
  </si>
  <si>
    <t>Chuyển sang màn hình chính &amp; cập nhật voucher vừa chọn</t>
  </si>
  <si>
    <t>GUI_Admin_Voucher_41</t>
  </si>
  <si>
    <t>Bước 1: Mở trình duyệt truy cập vào link ""
Bước 2 : Ở phần menu click  "Phiếu giảm giá"
Bước 2: Click btn icon "Xem chi tiết voucher"
Bước 3: Kiểm tra bố cục phân trang trên trang danh sách khách hàng giao diện hiển thị chi tiết voucher</t>
  </si>
  <si>
    <t>Check Function - ThemGiamGia</t>
  </si>
  <si>
    <t>FUC_Admin_Voucher_01</t>
  </si>
  <si>
    <t>Kiểm tra chức năng "Tạo khuyến mãi"</t>
  </si>
  <si>
    <t>Bước 1: Ở phần menu click  "Phiếu giảm giá"
Bước 2: Click button " Tạo khuyến mãi"
Bước 3: Nhập đầy đủ các thông tin hợp lệ vào form thêm mới voucher
Bước 4: Click button "Thêm mới", xác nhận thêm mới thành công or thất bại</t>
  </si>
  <si>
    <t>Mã khuyến mãi: VC223344
Tên khuyến mãi: Khuyến mãi 22h sập sàn
Giá trị: 30%
Giá trị tối đa: 50 000 
Số lượng: 30
Điều kiện : 200 000 
Từ ngày: 09-10-2023 00:00:00
Đến ngày: 19-10-2023 00:00:00
Kiểu: Công khai</t>
  </si>
  <si>
    <t>Thêm thành công voucher mới
Hiển thị thông báo thêm voucher thành công
Hiển thị voucher vừa được thêm tại danh sách voucher</t>
  </si>
  <si>
    <t>FUC_Admin_Voucher_02</t>
  </si>
  <si>
    <t>Bước 1: Ở phần menu click  "Phiếu giảm giá"
Bước 2: Click button " Tạo khuyến mãi"
Bước 3: Để trống ô input Mã khuyến mãi trên trang thêm mới voucher, nhập đầy đủ các thông tin còn lại
Bước 4: Click button "Thêm mới", xác nhận thêm mới thành công or thất bại</t>
  </si>
  <si>
    <t>Mã khuyến mãi: N/A
Tên khuyến mãi: Khuyến mãi 22h sập sàn
Giá trị: 30%
Giá trị tối đa: 50 000 
Số lượng: 30
Điều kiện : 200 000 
Từ ngày: 09-10-2023 00:00:00
Đến ngày: 19-10-2023 00:00:00
Kiểu: Công khai</t>
  </si>
  <si>
    <t xml:space="preserve">Thêm voucher mới thất bại 
Hiển thị thông báo "Mã không được để trống" để nhắc nhở người dùng
Hiển thị thông báo thêm voucher thất bại </t>
  </si>
  <si>
    <t>FUC_Admin_Voucher_03</t>
  </si>
  <si>
    <t>Bước 1: Ở phần menu click  "Phiếu giảm giá"
Bước 2: Click button " Tạo khuyến mãi"
Bước 3: Kiểm tra mã khuyến mãi khi nhập vào chuỗi ký tự lớn hơn độ dài cho phép trên trang thêm mới voucher, nhập đầy đủ các thông tin còn lại
Bước 4: Click button "Thêm mới", xác nhận thêm mới thành công or thất bại</t>
  </si>
  <si>
    <t>Mã khuyến mãi: JUNGKOOK (BTS) thắng giải Billboard Music Awards ở hạng mục Top Global Kpop Song với ca khúc Seven. Anh cũng là ca sĩ solo K-Pop đầu tiên giành chiến thắng tại Lễ trao giải của Billboard.
Tên khuyến mãi: Khuyến mãi 22h sập sàn
Giá trị: 30%
Giá trị tối đa: 50 000 
Số lượng: 30
Điều kiện : 200 000 
Từ ngày: 09-10-2023 00:00:00
Đến ngày: 19-10-2023 00:00:00
Kiểu: Công khai</t>
  </si>
  <si>
    <t xml:space="preserve">Thêm voucher mới thất bại 
Hiển thị thông báo "Mã không được dài hơn 30 ký tự" để nhắc nhở người dùng
Hiển thị thông báo thêm voucher thất bại </t>
  </si>
  <si>
    <t>FUC_Admin_Voucher_04</t>
  </si>
  <si>
    <t>Bước 1: Ở phần menu click  "Phiếu giảm giá"
Bước 2: Click button " Tạo khuyến mãi"
Bước 3: Kiểm tra mã khuyến mãi khi nhập vào khoảng trắng xen kẽ các ký tự  trên trang thêm mới voucher, nhập đầy đủ các thông tin còn lại
Bước 4: Click button "Thêm mới", xác nhận thêm mới thành công or thất bại</t>
  </si>
  <si>
    <t>Mã khuyến mãi: VC 2 0 2
Tên khuyến mãi: Khuyến mãi 123
Giá trị: 30%
Giá trị tối đa: 50 000 
Số lượng: 30
Điều kiện : 200 000 
Từ ngày: 09-10-2023 00:00:00
Đến ngày: 19-10-2023 00:00:00
Kiểu: Công khai</t>
  </si>
  <si>
    <t>Thêm voucher thành công
Các khoảng trắng ở đầu và cuối được loại bỏ, chii hiển thị khoảng trắng ở giữa
Hiển thị thông báo thêm voucher mới thành công
Hiển thị voucher mới thêm tại danh sách voucher</t>
  </si>
  <si>
    <t>FUC_Admin_Voucher_05</t>
  </si>
  <si>
    <t>Bước 1: Ở phần menu click  "Phiếu giảm giá"
Bước 2: Click button " Tạo khuyến mãi"
Bước 3: Kiểm tra mã khuyến mãi khi nhập vào các ký tự đặc biệt trên trang thêm mới voucher, nhập đầy đủ các thông tin còn lại
Bước 4: Click button "Thêm mới", xác nhận thêm mới thành công or thất bại</t>
  </si>
  <si>
    <t>Mã khuyến mãi: !@#$%^&amp;*()
Tên khuyến mãi: Khuyến mãi 123
Giá trị: 30%
Giá trị tối đa: 50 000 
Số lượng: 30
Điều kiện : 200 000 
Từ ngày: 09-10-2023 00:00:00
Đến ngày: 19-10-2023 00:00:00
Kiểu: Công khai</t>
  </si>
  <si>
    <t>Thêm vocher mới thất bại
Tại mã khuyến mãi không cho phép nhập các ký tự khác ngoài chữ và số
Hiển thị thông báo thêm voucher mới thất bại</t>
  </si>
  <si>
    <t>FUC_Admin_Voucher_06</t>
  </si>
  <si>
    <t>Bước 1: Ở phần menu click  "Phiếu giảm giá"
Bước 2: Click button " Tạo khuyến mãi"
Bước 3: Kiểm tra thêm voucher khi nhập chứa ký tự đặc biệt và chứ ít nhất 1 chữ cái hoặc số, nhập đầy đủ các thông tin còn lại
Bước 4: Click button "Thêm mới", xác nhận thêm mới thành công or thất bại</t>
  </si>
  <si>
    <t>Mã khuyến mãi: VC123@@
Tên khuyến mãi: Khuyến mãi 123
Giá trị: 30%
Giá trị tối đa: 50 000 
Số lượng: 30
Điều kiện : 200 000 
Từ ngày: 09-10-2023 00:00:00
Đến ngày: 19-10-2023 00:00:00
Kiểu: Công khai</t>
  </si>
  <si>
    <t>Thêm voucher thành công 
Hiển thị thông báo thêm voucher mới thành công
Hiển thị voucher mới thêm tại danh sách voucher</t>
  </si>
  <si>
    <t>Bước 1: Ở phần menu click  "Phiếu giảm giá"
Bước 2: Click button " Tạo khuyến mãi"
Bước 3: Kiểm tra mã khuyến mãi khi nhập vào các emoji (biểu tượng cảm xúc) trên trang thêm mới voucher, nhập đầy đủ các thông tin còn lại
Bước 4: Click button "Thêm mới", xác nhận thêm mới thành công or thất bại</t>
  </si>
  <si>
    <t>Mã khuyến mãi: 🥹
Tên khuyến mãi: Khuyến mãi 123
Giá trị: 30%
Giá trị tối đa: 50 000 
Số lượng: 30
Điều kiện : 200 000 
Từ ngày: 09-10-2023 00:00:00
Đến ngày: 19-10-2023 00:00:00
Kiểu: Công khai</t>
  </si>
  <si>
    <t xml:space="preserve">Thêm voucher mới thất bại 
Hiển thị thông báo thêm voucher thất bại </t>
  </si>
  <si>
    <t>FUC_Admin_Voucher_07</t>
  </si>
  <si>
    <t>Bước 1: Ở phần menu click  "Phiếu giảm giá"
Bước 2: Click button " Tạo khuyến mãi"
Bước 3: Kiểm tra mã khuyến mãi khi nhập vào tiếng việt có dấu, chữ hoa trên trang thêm mới voucher, nhập đầy đủ các thông tin còn lại
Bước 4: Click button "Thêm mới", xác nhận thêm mới thành công or thất bại</t>
  </si>
  <si>
    <t>Mã khuyến mãi: Khuyến Mãi ID
Tên khuyến mãi: Khuyến mãi 123
Giá trị: 30%
Giá trị tối đa: 50 000 
Số lượng: 30
Điều kiện : 200 000 
Từ ngày: 09-10-2023 00:00:00
Đến ngày: 19-10-2023 00:00:00
Kiểu: Công khai</t>
  </si>
  <si>
    <t xml:space="preserve">Cho phép nhập 
Thêm mới voucher thành công </t>
  </si>
  <si>
    <t>FUC_Admin_Voucher_08</t>
  </si>
  <si>
    <t>Bước 1: Ở phần menu click  "Phiếu giảm giá"
Bước 2: Click button " Tạo khuyến mãi"
Bước 3: Kiểm tra mã khuyến mãi khi nhập các ký tự số không có chữ trên trang thêm mới voucher, nhập đầy đủ các thông tin còn lại
Bước 4: Click button "Thêm mới", xác nhận thêm mới thành công or thất bại</t>
  </si>
  <si>
    <t>Mã khuyến mãi: 6789123456789
Tên khuyến mãi: Khuyến mãi 123
Giá trị: 30%
Giá trị tối đa: 50 000 
Số lượng: 30
Điều kiện : 200 000 
Từ ngày: 09-10-2023 00:00:00
Đến ngày: 19-10-2023 00:00:00
Kiểu: Công khai</t>
  </si>
  <si>
    <t>FUC_Admin_Voucher_09</t>
  </si>
  <si>
    <t>Bước 1: Ở phần menu click  "Phiếu giảm giá"
Bước 2: Click button " Tạo khuyến mãi"
Bước 3: Kiểm tra mã khuyến mãi khi nhập các ký tự chữ thường không có số trên trang thêm mới voucher, nhập đầy đủ các thông tin còn lại
Bước 4: Click button "Thêm mới", xác nhận thêm mới thành công or thất bại</t>
  </si>
  <si>
    <t>Mã khuyến mãi: vc01 ( đã tồn tại voucher có mã VC01 )
Tên khuyến mãi: Khuyến mãi 123
Giá trị: 30%
Giá trị tối đa: 50 000 
Số lượng: 30
Điều kiện : 200 000 
Từ ngày: 09-10-2023 00:00:00
Đến ngày: 19-10-2023 00:00:00
Kiểu: Công khai</t>
  </si>
  <si>
    <t xml:space="preserve">Thêm voucher mới thất bại 
Mã đã tồn tại
Hiển thị thông báo thêm voucher thất bại </t>
  </si>
  <si>
    <t>FUC_Admin_Voucher_10</t>
  </si>
  <si>
    <t>Bước 1: Ở phần menu click  "Phiếu giảm giá"
Bước 2: Click button " Tạo khuyến mãi"
Bước 3: Kiểm tra mã voucher khi nhập chuỗi space trên trang thêm mới voucher, nhập đầy đủ các thông tin còn lại
Bước 4: Click button "Thêm mới", xác nhận thêm mới thành công or thất bại</t>
  </si>
  <si>
    <t>Mã khuyến mãi:                
Tên khuyến mãi: Khuyến mãi 22h sập sàn
Giá trị: 30%
Giá trị tối đa: 50 000 
Số lượng: 30
Điều kiện : 200 000 
Từ ngày: 09-10-2023 00:00:00
Đến ngày: 19-10-2023 00:00:00
Kiểu: Công khai</t>
  </si>
  <si>
    <t xml:space="preserve">Thêm voucher mới thất bại 
Hiển thị thông báo "Tên không được để trống" để nhắc nhở người dùng
Hiển thị thông báo thêm voucher thất bại </t>
  </si>
  <si>
    <t>FUC_Admin_Voucher_11</t>
  </si>
  <si>
    <t>Bước 1: Ở phần menu click  "Phiếu giảm giá"
Bước 2: Click button " Tạo khuyến mãi"
Bước 3: Kiểm tra mã voucher khi thực hiện copy/paste trên trang thêm mới voucher vẫn hoạt động bình thường, nhập đầy đủ các thông tin còn lại
Bước 4: Click button "Thêm mới", xác nhận thêm mới thành công or thất bại</t>
  </si>
  <si>
    <t>Các thao tác copy/paste hoạt động bình thường</t>
  </si>
  <si>
    <t>FUC_Admin_Voucher_12</t>
  </si>
  <si>
    <t>Bước 1: Ở phần menu click  "Phiếu giảm giá"
Bước 2: Click button " Tạo khuyến mãi"
Bước 3: Kiểm tra mã voucher khi thực hiện nhấn tổ hợp phím Ctrl + C trên trang thêm mới voucher vẫn hoạt động bình thường, nhập đầy đủ các thông tin còn lại
Bước 4: Click button "Thêm mới", xác nhận thêm mới thành công or thất bại</t>
  </si>
  <si>
    <t>Xác nhận các chức năng tương ứng với từng tổ hợp phím có hoạt động được bình thường 
Hiển thị thông báo thêm voucher thành công
Hiển thị voucher vừa được thêm tại danh sách voucher</t>
  </si>
  <si>
    <t>FUC_Admin_Voucher_13</t>
  </si>
  <si>
    <t>Bước 1: Ở phần menu click  "Phiếu giảm giá"
Bước 2: Click button " Tạo khuyến mãi"
Bước 3: Kiểm tra mã voucher khi thực hiện nhấn tổ hợp phím Ctrl + V trên trang thêm mới voucher vẫn hoạt động bình thường, nhập đầy đủ các thông tin còn lại
Bước 4: Click button "Thêm mới", xác nhận thêm mới thành công or thất bại</t>
  </si>
  <si>
    <t>FUC_Admin_Voucher_14</t>
  </si>
  <si>
    <t>Bước 1: Ở phần menu click  "Phiếu giảm giá"
Bước 2: Click button " Tạo khuyến mãi"
Bước 3: Kiểm tra mã voucher khi thực hiện nhấn tổ hợp phím Ctrl + X trên trang thêm mới voucher vẫn hoạt động bình thường, nhập đầy đủ các thông tin còn lại
Bước 4: Click button "Thêm mới", xác nhận thêm mới thành công or thất bại</t>
  </si>
  <si>
    <t>FUC_Admin_Voucher_15</t>
  </si>
  <si>
    <t>Bước 1: Ở phần menu click  "Phiếu giảm giá"
Bước 2: Click button " Tạo khuyến mãi"
Bước 3: Kiểm tra mã voucher khi thực hiện nhập một mã khuyến mãi đã có trong danh sách voucher, nhập đầy đủ các thông tin còn lại
Bước 4: Click button "Thêm mới", xác nhận thêm mới thành công or thất bại</t>
  </si>
  <si>
    <t xml:space="preserve">Thêm voucher mới thất bại 
Hiển thị thông báo "Mã đã tồn tại" để nhắc nhở người dùng
Hiển thị thông báo thêm voucher thất bại </t>
  </si>
  <si>
    <t>FUC_Admin_Voucher_16</t>
  </si>
  <si>
    <t>Bước 1: Ở phần menu click  "Phiếu giảm giá"
Bước 2: Click button " Tạo khuyến mãi"
Bước 3: Để trống ô input Tên khuyến mãi trên trang thêm mới voucher, nhập đầy đủ các thông tin còn lại
Bước 4: Click button "Thêm mới", xác nhận thêm mới thành công or thất bại</t>
  </si>
  <si>
    <t>Mã khuyến mãi: VC202
Tên khuyến mãi: N/A
Giá trị: 30%
Giá trị tối đa: 50 000 
Số lượng: 30
Điều kiện : 200 000 
Từ ngày: 09-10-2023 00:00:00
Đến ngày: 19-10-2023 00:00:00
Kiểu: Công khai</t>
  </si>
  <si>
    <t>FUC_Admin_Voucher_17</t>
  </si>
  <si>
    <t>Bước 1: Ở phần menu click  "Phiếu giảm giá"
Bước 2: Click button " Tạo khuyến mãi"
Bước 3: Kiểm tra tên khuyến mãi khi nhập vào chuỗi ký tự lớn hơn độ dài cho phép trên trang thêm mới voucher, nhập đầy đủ các thông tin còn lại
Bước 4: Click button "Thêm mới", xác nhận thêm mới thành công or thất bại</t>
  </si>
  <si>
    <t>FUC_Admin_Voucher_18</t>
  </si>
  <si>
    <t>Bước 1: Ở phần menu click  "Phiếu giảm giá"
Bước 2: Click button " Tạo khuyến mãi"
Bước 3: Kiểm tra tên khuyến mãi khi nhập vào khoảng trắng xen kẽ các ký tự  trên trang thêm mới voucher, nhập đầy đủ các thông tin còn lại
Bước 4: Click button "Thêm mới", xác nhận thêm mới thành công or thất bại</t>
  </si>
  <si>
    <t>Mã khuyến mãi: VC202
Tên khuyến mãi:          Khuyến Mãi hhh          
Giá trị: 30%
Giá trị tối đa: 50 000 
Số lượng: 30
Điều kiện : 200 000 
Từ ngày: 09-10-2023 00:00:00
Đến ngày: 19-10-2023 00:00:00
Kiểu: Công khai</t>
  </si>
  <si>
    <t>Thêm thành công voucher mới
Tên khuyến mãi không có khoảng trắng đầu và cuối
Hiển thị thông báo thêm voucher thành công
Hiển thị voucher vừa được thêm tại danh sách voucher</t>
  </si>
  <si>
    <t>FUC_Admin_Voucher_19</t>
  </si>
  <si>
    <t>Bước 1: Ở phần menu click  "Phiếu giảm giá"
Bước 2: Click button " Tạo khuyến mãi"
Bước 3: Kiểm tra tên khuyến mãi khi nhập vào các ký tự đặc biệt trên trang thêm mới voucher, nhập đầy đủ các thông tin còn lại
Bước 4: Click button "Thêm mới", xác nhận thêm mới thành công or thất bại</t>
  </si>
  <si>
    <t>Mã khuyến mãi: VC202
Tên khuyến mãi: !@#$%^&amp;*()   
Giá trị: 30%
Giá trị tối đa: 50 000 
Số lượng: 30
Điều kiện : 200 000 
Từ ngày: 09-10-2023 00:00:00
Đến ngày: 19-10-2023 00:00:00
Kiểu: Công khai</t>
  </si>
  <si>
    <t xml:space="preserve">Thêm voucher mới thất bại 
Tên thêm vào phải là chữ , không có các ký tự đặc biệt 
Hiển thị thông báo thêm voucher thất bại </t>
  </si>
  <si>
    <t>FUC_Admin_Voucher_20</t>
  </si>
  <si>
    <t>Bước 1: Mở trình duyệt truy cập vào link ""
Bước 2 : Ở phần menu click  "Phiếu giảm giá"
Bước 2: Click button " Tạo khuyến mãi"
Bước 3: Kiểm tra tên khuyến mãi khi nhập vào các emoji (biểu tượng cảm xúc) trên trang thêm mới voucher, nhập đầy đủ các thông tin còn lại
Bước 4: Click button "Thêm mới", xác nhận thêm mới thành công or thất bại</t>
  </si>
  <si>
    <t>Mã khuyến mãi: VC202
Tên khuyến mãi:  🥹
Giá trị: 30%
Giá trị tối đa: 50 000 
Số lượng: 30
Điều kiện : 200 000 
Từ ngày: 09-10-2023 00:00:00
Đến ngày: 19-10-2023 00:00:00
Kiểu: Công khai</t>
  </si>
  <si>
    <t xml:space="preserve">Thêm voucher mới thất bại 
Tên thêm vào phải là chữ 
Hiển thị thông báo thêm voucher thất bại </t>
  </si>
  <si>
    <t>FUC_Admin_Voucher_21</t>
  </si>
  <si>
    <t>Bước 1: Ở phần menu click  "Phiếu giảm giá"
Bước 2: Click button " Tạo khuyến mãi"
Bước 3: Kiểm tra tên khuyến mãi khi nhập vào tiếng việt có dấu, chữ hoa trên trang thêm mới voucher, nhập đầy đủ các thông tin còn lại
Bước 4: Click button "Thêm mới", xác nhận thêm mới thành công or thất bại</t>
  </si>
  <si>
    <t>Mã khuyến mãi: VC202
Tên khuyến mãi: KHUYẾN MÃI cuối tháng
Giá trị: 30%
Giá trị tối đa: 50 000 
Số lượng: 30
Điều kiện : 200 000 
Từ ngày: 09-10-2023 00:00:00
Đến ngày: 19-10-2023 00:00:00
Kiểu: Công khai</t>
  </si>
  <si>
    <t>FUC_Admin_Voucher_22</t>
  </si>
  <si>
    <t>Bước 1: Ở phần menu click  "Phiếu giảm giá"
Bước 2: Click button " Tạo khuyến mãi"
Bước 3: Kiểm tra tên khuyến mãi khi nhập các ký tự số không có chữ trên trang thêm mới voucher, nhập đầy đủ các thông tin còn lại
Bước 4: Click button "Thêm mới", xác nhận thêm mới thành công or thất bại</t>
  </si>
  <si>
    <t>Mã khuyến mãi: VC202
Tên khuyến mãi: 134567809876543
Giá trị: 30%
Giá trị tối đa: 50 000 
Số lượng: 30
Điều kiện : 200 000 
Từ ngày: 09-10-2023 00:00:00
Đến ngày: 19-10-2023 00:00:00
Kiểu: Công khai</t>
  </si>
  <si>
    <t>FUC_Admin_Voucher_23</t>
  </si>
  <si>
    <t>Bước 1: Ở phần menu click  "Phiếu giảm giá"
Bước 2: Click button " Tạo khuyến mãi"
Bước 3: Kiểm tra tên khuyến mãi khi nhập các ký tự chữ thường không có số trên trang thêm mới voucher, nhập đầy đủ các thông tin còn lại
Bước 4: Click button "Thêm mới", xác nhận thêm mới thành công or thất bại</t>
  </si>
  <si>
    <t>Mã khuyến mãi: VC202
Tên khuyến mãi: khuyến mãi cuối tháng
Giá trị: 30%
Giá trị tối đa: 50 000 
Số lượng: 30
Điều kiện : 200 000 
Từ ngày: 09-10-2023 00:00:00
Đến ngày: 19-10-2023 00:00:00
Kiểu: Công khai</t>
  </si>
  <si>
    <t>FUC_Admin_Voucher_24</t>
  </si>
  <si>
    <t>Bước 1: Ở phần menu click  "Phiếu giảm giá"
Bước 2: Click button " Tạo khuyến mãi"
Bước 3: Kiểm tra tên khuyến mãi khi nhập chuỗi space trên trang thêm mới voucher, nhập đầy đủ các thông tin còn lại
Bước 4: Click button "Thêm mới", xác nhận thêm mới thành công or thất bại</t>
  </si>
  <si>
    <t>Mã khuyến mãi: VC202
Tên khuyến mãi: '                                                 '
Giá trị: 30%
Giá trị tối đa: 50 000 
Số lượng: 30
Điều kiện : 200 000 
Từ ngày: 09-10-2023 00:00:00
Đến ngày: 19-10-2023 00:00:00
Kiểu: Công khai</t>
  </si>
  <si>
    <t>FUC_Admin_Voucher_25</t>
  </si>
  <si>
    <t>Bước 1: Ở phần menu click  "Phiếu giảm giá"
Bước 2: Click button " Tạo khuyến mãi"
Bước 3: Kiểm tra tên khuyến mãi khi thực hiện copy/paste trên trang thêm mới voucher vẫn hoạt động bình thường, nhập đầy đủ các thông tin còn lại
Bước 4: Click button "Thêm mới", xác nhận thêm mới thành công or thất bại</t>
  </si>
  <si>
    <t>FUC_Admin_Voucher_26</t>
  </si>
  <si>
    <t>Bước 1: Ở phần menu click  "Phiếu giảm giá"
Bước 2: Click button " Tạo khuyến mãi"
Bước 3: Kiểm tra tên voucher khi thực hiện nhập một tên khuyến mãi đã có trong danh sách voucher, nhập đầy đủ các thông tin còn lại
Bước 4: Click button "Thêm mới", xác nhận thêm mới thành công or thất bại</t>
  </si>
  <si>
    <t>Mã khuyến mãi: VC202
Tên khuyến mãi: Voucher 9
Giá trị: 30%
Giá trị tối đa: 50 000 
Số lượng: 30
Điều kiện : 200 000 
Từ ngày: 09-10-2023 00:00:00
Đến ngày: 19-10-2023 00:00:00
Kiểu: Công khai</t>
  </si>
  <si>
    <t>Thêm thành công voucher mới
Tên được phép thêm trùng
Hiển thị thông báo thêm voucher thành công
Hiển thị voucher vừa được thêm tại danh sách voucher</t>
  </si>
  <si>
    <t>FUC_Admin_Voucher_27</t>
  </si>
  <si>
    <t>Bước 1: Ở phần menu click  "Phiếu giảm giá"
Bước 2: Click button " Tạo khuyến mãi"
Bước 3: Kiểm tra tên voucher khi thực hiện nhấn các tổ hợp phím Ctrl + C, Ctrl + V, Ctrl + X trên trang thêm mới voucher vẫn hoạt động bình thường, nhập đầy đủ các thông tin còn lại
Bước 4: Click button "Thêm mới", xác nhận thêm mới thành công or thất bại</t>
  </si>
  <si>
    <t>Xác nhận các chức năng tương ứng với từng tổ hợp phím có hoạt động được bình thường hay không 
Hiển thị thông báo thêm voucher thành công
Hiển thị voucher vừa được thêm tại danh sách voucher</t>
  </si>
  <si>
    <t>FUC_Admin_Voucher_28</t>
  </si>
  <si>
    <t>Bước 1: Ở phần menu click  "Phiếu giảm giá"
Bước 2: Click button " Tạo khuyến mãi"
Bước 3: Kiểm tra giá trị voucher khi thực hiện thêm voucher mà để trống giá trị, nhập đầy đủ hợp lệ các thông tin còn lại
Bước 4: Click button "Thêm mới", xác nhận thêm mới thành công or thất bại</t>
  </si>
  <si>
    <t>Mã khuyến mãi: VC202
Tên khuyến mãi: Khuyến mãi 123
Giá trị: N/A
Giá trị tối đa: 50 000 
Số lượng: 30
Điều kiện : 200 000 
Từ ngày: 09-10-2023 00:00:00
Đến ngày: 19-10-2023 00:00:00
Kiểu: Công khai</t>
  </si>
  <si>
    <t xml:space="preserve">Thêm voucher mới thất bại 
Hiển thị thông báo "Giá trị không được để trống" để nhắc nhở người dùng
Hiển thị thông báo thêm voucher thất bại </t>
  </si>
  <si>
    <t>FUC_Admin_Voucher_29</t>
  </si>
  <si>
    <t>Bước 1: Ở phần menu click  "Phiếu giảm giá"
Bước 2: Click button " Tạo khuyến mãi"
Bước 3: Kiểm tra giá trị voucher khi giá trị voucher nhỏ hơn 0 , nhập đầy đủ các thông tin còn lại
Bước 4: Click button "Thêm mới", xác nhận thêm mới thành công or thất bại</t>
  </si>
  <si>
    <t>Mã khuyến mãi: VC202
Tên khuyến mãi: Khuyến mãi 123
Giá trị: -10
Giá trị tối đa: 50 000 
Số lượng: 30
Điều kiện : 200 000 
Từ ngày: 09-10-2023 00:00:00
Đến ngày: 19-10-2023 00:00:00
Kiểu: Công khai</t>
  </si>
  <si>
    <t xml:space="preserve">Thêm voucher mới thất bại 
Hiển thị thông báo "giá trị tối thiểu 0%" để nhắc nhở người dùng
Hiển thị thông báo thêm voucher thất bại </t>
  </si>
  <si>
    <t>FUC_Admin_Voucher_30</t>
  </si>
  <si>
    <t>Bước 1: Ở phần menu click  "Phiếu giảm giá"
Bước 2: Click button " Tạo khuyến mãi"
Bước 3: Kiểm tra giá trị voucher khi giá trị voucher bằng 0, nhập đầy đủ các thông tin còn lại
Bước 4: Click button "Thêm mới", xác nhận thêm mới thành công or thất bại</t>
  </si>
  <si>
    <t>Mã khuyến mãi: VC202
Tên khuyến mãi: Khuyến mãi 123
Giá trị: 0
Giá trị tối đa: 50 000 
Số lượng: 30
Điều kiện : 200 000 
Từ ngày: 09-10-2023 00:00:00
Đến ngày: 19-10-2023 00:00:00
Kiểu: Công khai</t>
  </si>
  <si>
    <t>FUC_Admin_Voucher_31</t>
  </si>
  <si>
    <t>Bước 1: Ở phần menu click  "Phiếu giảm giá"
Bước 2: Click button " Tạo khuyến mãi"
Bước 3: Kiểm tra giá trị voucher khi giá trị voucher lớn hơn 0, nhập đầy đủ các thông tin còn lại
Bước 4: Click button "Thêm mới", xác nhận thêm mới thành công or thất bại</t>
  </si>
  <si>
    <t>Mã khuyến mãi: VC202
Tên khuyến mãi: Khuyến mãi 123
Giá trị: 50
Giá trị tối đa: 50 000 
Số lượng: 30
Điều kiện : 200 000 
Từ ngày: 09-10-2023 00:00:00
Đến ngày: 19-10-2023 00:00:00
Kiểu: Công khai</t>
  </si>
  <si>
    <t>Thêm thành công voucher mới
Giá trị voucher  phải từ 0 đến 100
Hiển thị thông báo thêm voucher thành công
Hiển thị voucher vừa được thêm tại danh sách voucher</t>
  </si>
  <si>
    <t>FUC_Admin_Voucher_32</t>
  </si>
  <si>
    <t>Bước 1: Ở phần menu click  "Phiếu giảm giá"
Bước 2: Click button " Tạo khuyến mãi"
Bước 3: Kiểm tra giá trị voucher khi giá trị voucher lớn hơn 100, nhập đầy đủ các thông tin còn lại
Bước 4: Click button "Thêm mới", xác nhận thêm mới thành công or thất bại</t>
  </si>
  <si>
    <t>Mã khuyến mãi: VC202
Tên khuyến mãi: Khuyến mãi 123
Giá trị: 300
Giá trị tối đa: 50 000 
Số lượng: 30
Điều kiện : 200 000 
Từ ngày: 09-10-2023 00:00:00
Đến ngày: 19-10-2023 00:00:00
Kiểu: Công khai</t>
  </si>
  <si>
    <t xml:space="preserve">Thêm voucher mới thất bại 
Hiển thị thông báo "giá trị tối đa 100%" để nhắc nhở người dùng
Hiển thị thông báo thêm voucher thất bại </t>
  </si>
  <si>
    <t>FUC_Admin_Voucher_33</t>
  </si>
  <si>
    <t>Bước 1: Ở phần menu click  "Phiếu giảm giá"
Bước 2: Click button " Tạo khuyến mãi"
Bước 3: Kiểm tra giá trị voucher khi giá trị tối đa voucher để trống, nhập đầy đủ các thông tin còn lại
Bước 4: Click button "Thêm mới", xác nhận thêm mới thành công or thất bại</t>
  </si>
  <si>
    <t>Mã khuyến mãi: VC202
Tên khuyến mãi: Khuyến mãi 123
Giá trị: 30%
Giá trị tối đa: N/A
Số lượng: 30
Điều kiện : 200 000 
Từ ngày: 09-10-2023 00:00:00
Đến ngày: 19-10-2023 00:00:00
Kiểu: Công khai</t>
  </si>
  <si>
    <t xml:space="preserve">Thêm voucher mới thất bại 
Hiển thị thông báo "Giá trị tối đa không được để trống" để nhắc nhở người dùng
Hiển thị thông báo thêm voucher thất bại </t>
  </si>
  <si>
    <t>FUC_Admin_Voucher_34</t>
  </si>
  <si>
    <t>Bước 1: Ở phần menu click  "Phiếu giảm giá"
Bước 2: Click button " Tạo khuyến mãi"
Bước 3: Kiểm tra giá trị tối đa voucher khi nhập ký tự đặc biệt vào giá trị tối đa voucher, nhập đầy đủ các thông tin còn lại
Bước 4: Click button "Thêm mới", xác nhận thêm mới thành công or thất bại</t>
  </si>
  <si>
    <t>Mã khuyến mãi: VC202
Tên khuyến mãi: Khuyến mãi 123
Giá trị: 30%
Giá trị tối đa: !@#$%^&amp;*()
Số lượng: 30
Điều kiện : 200 000 
Từ ngày: 09-10-2023 00:00:00
Đến ngày: 19-10-2023 00:00:00
Kiểu: Công khai</t>
  </si>
  <si>
    <t xml:space="preserve">Thêm voucher mới thất bại 
Không cho người dùng nhập các ký tự đặc biệt vào input giá trị tối đa
</t>
  </si>
  <si>
    <t>FUC_Admin_Voucher_35</t>
  </si>
  <si>
    <t>Bước 1: Ở phần menu click  "Phiếu giảm giá"
Bước 2: Click button " Tạo khuyến mãi"
Bước 3: Kiểm tra giá trị tối đa voucher khi nhập số 0 vào giá trị tối đa voucher, nhập đầy đủ các thông tin còn lại
Bước 4: Click button "Thêm mới", xác nhận thêm mới thành công or thất bại</t>
  </si>
  <si>
    <t>Mã khuyến mãi: VC202
Tên khuyến mãi: Khuyến mãi 123
Giá trị: 30%
Giá trị tối đa: 0
Số lượng: 30
Điều kiện : 200 000 
Từ ngày: 09-10-2023 00:00:00
Đến ngày: 19-10-2023 00:00:00
Kiểu: Công khai</t>
  </si>
  <si>
    <t>FUC_Admin_Voucher_36</t>
  </si>
  <si>
    <t>Bước 1: Ở phần menu click  "Phiếu giảm giá"
Bước 2: Click button " Tạo khuyến mãi"
Bước 3: Kiểm tra giá trị tối đa voucher khi nhập số nhỏ hơn 0 vào giá trị tối đa voucher, nhập đầy đủ các thông tin còn lại
Bước 4: Click button "Thêm mới", xác nhận thêm mới thành công or thất bại</t>
  </si>
  <si>
    <t>Mã khuyến mãi: VC202
Tên khuyến mãi: Khuyến mãi 123
Giá trị: 30%
Giá trị tối đa: -10
Số lượng: 30
Điều kiện : 200 000 
Từ ngày: 09-10-2023 00:00:00
Đến ngày: 19-10-2023 00:00:00
Kiểu: Công khai</t>
  </si>
  <si>
    <t xml:space="preserve">Thêm voucher mới thất bại 
Hiển thị thông báo "giá trị tối đa tối thiểu 0 (vnđ)" để nhắc nhở người dùng
Hiển thị thông báo thêm voucher thất bại </t>
  </si>
  <si>
    <t>FUC_Admin_Voucher_37</t>
  </si>
  <si>
    <t>Bước 1: Ở phần menu click  "Phiếu giảm giá"
Bước 2: Click button " Tạo khuyến mãi"
Bước 3: Kiểm tra giá trị tối đa voucher khi nhập các ký tự chữ ( bao gồm cả chữ hoa và chữ thường ) vào giá trị tối đa voucher, nhập đầy đủ các thông tin còn lại
Bước 4: Click button "Thêm mới", xác nhận thêm mới thành công or thất bại</t>
  </si>
  <si>
    <t>Mã khuyến mãi: VC202
Tên khuyến mãi: Khuyến mãi 123
Giá trị: 30%
Giá trị tối đa: ádfghjk
Số lượng: 30
Điều kiện : 200 000 
Từ ngày: 09-10-2023 00:00:00
Đến ngày: 19-10-2023 00:00:00
Kiểu: Công khai</t>
  </si>
  <si>
    <t xml:space="preserve">Thêm voucher mới thất bại 
Không cho người dùng nhập các ký tự chữ vào input giá trị tối đa
</t>
  </si>
  <si>
    <t>FUC_Admin_Voucher_38</t>
  </si>
  <si>
    <t>Bước 1: Ở phần menu click  "Phiếu giảm giá"
Bước 2: Click button " Tạo khuyến mãi"
Bước 3: Kiểm tra giá trị tối đa voucher khi nhập space vào giá trị tối đa voucher, nhập đầy đủ các thông tin còn lại
Bước 4: Click button "Thêm mới", xác nhận thêm mới thành công or thất bại</t>
  </si>
  <si>
    <t>Mã khuyến mãi: VC202
Tên khuyến mãi: Khuyến mãi 123
Giá trị: 30%
Giá trị tối đa:           
Số lượng: 30
Điều kiện : 200 000 
Từ ngày: 09-10-2023 00:00:00
Đến ngày: 19-10-2023 00:00:00
Kiểu: Công khai</t>
  </si>
  <si>
    <t>FUC_Admin_Voucher_39</t>
  </si>
  <si>
    <t>Bước 1: Ở phần menu click  "Phiếu giảm giá"
Bước 2: Click button " Tạo khuyến mãi"
Bước 3: Kiểm tra giá trị tối đa voucher khi thực hiện các tổ hợp phím Ctrl + V, Ctrl + C, Ctrl + X vào giá trị tối đa voucher, nhập đầy đủ các thông tin còn lại
Bước 4: Click button "Thêm mới", xác nhận thêm mới thành công or thất bại</t>
  </si>
  <si>
    <t>FUC_Admin_Voucher_40</t>
  </si>
  <si>
    <t>Bước 1: Ở phần menu click  "Phiếu giảm giá"
Bước 2: Click button " Tạo khuyến mãi"
Bước 3: Kiểm tra số lượng voucher với trường hợp số lượng voucher để trống, nhập đầy đủ các thông tin còn lại
Bước 4: Click button "Thêm mới", xác nhận thêm mới thành công or thất bại</t>
  </si>
  <si>
    <t>Mã khuyến mãi: VC202
Tên khuyến mãi: Khuyến mãi 123
Giá trị: 30%
Giá trị tối đa: 50000         
Số lượng: N/A
Điều kiện : 200 000 
Từ ngày: 09-10-2023 00:00:00
Đến ngày: 19-10-2023 00:00:00
Kiểu: Công khai</t>
  </si>
  <si>
    <t xml:space="preserve">Thêm voucher mới thất bại 
Hiển thị thông báo "Số lượng không được để trống" để nhắc nhở người dùng
Hiển thị thông báo thêm voucher thất bại </t>
  </si>
  <si>
    <t>FUC_Admin_Voucher_41</t>
  </si>
  <si>
    <t>Bước 1: Ở phần menu click  "Phiếu giảm giá"
Bước 2: Click button " Tạo khuyến mãi"
Bước 3: Kiểm tra số lượng voucher khi nhập ký tự đặc biệt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</si>
  <si>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!@#$%^&amp;*()
Điều kiện : 200 000 
Từ ngày: 09-10-2023 00:00:00
Đến ngày: 19-10-2023 00:00:00
Kiểu: Công khai</t>
  </si>
  <si>
    <t xml:space="preserve">Thêm voucher mới thất bại 
Tại input số lượng không cho phép nhập các ký tự khác ngoài số
Hiển thị thông báo thêm voucher thất bại </t>
  </si>
  <si>
    <t>FUC_Admin_Voucher_42</t>
  </si>
  <si>
    <t>Bước 1: Ở phần menu click  "Phiếu giảm giá"
Bước 2: Click button " Tạo khuyến mãi"
Bước 3: Kiểm tra số lượng voucher khi nhập số 0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</si>
  <si>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0
Điều kiện : 200 000 
Từ ngày: 09-10-2023 00:00:00
Đến ngày: 19-10-2023 00:00:00
Kiểu: Công khai</t>
  </si>
  <si>
    <t>Thêm voucher mới thất bại
Số lượng phải lớn hơn 0, hiển thị thông báo nhắc nhở người dùng
Hiển thị thông báo thêm voucher thất bại</t>
  </si>
  <si>
    <t>FUC_Admin_Voucher_43</t>
  </si>
  <si>
    <t>Bước 1: Ở phần menu click  "Phiếu giảm giá"
Bước 2: Click button " Tạo khuyến mãi"
Bước 3: Kiểm tra số lượng voucher khi nhập số nhỏ hơn 0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</si>
  <si>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-10
Điều kiện : 200 000 
Từ ngày: 09-10-2023 00:00:00
Đến ngày: 19-10-2023 00:00:00
Kiểu: Công khai</t>
  </si>
  <si>
    <t>FUC_Admin_Voucher_44</t>
  </si>
  <si>
    <t>Bước 1: Ở phần menu click  "Phiếu giảm giá"
Bước 2: Click button " Tạo khuyến mãi"
Bước 3: Kiểm tra số lượng voucher khi nhập các ký tự chữ ( bao gồm cả chữ hoa và chữ thường )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</si>
  <si>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hai mươi lăm
Điều kiện : 200 000 
Từ ngày: 09-10-2023 00:00:00
Đến ngày: 19-10-2023 00:00:00
Kiểu: Công khai</t>
  </si>
  <si>
    <t>Tại input số lượng, không cho phép người dùng nhập các kiểu ký tự khác ngoài số</t>
  </si>
  <si>
    <t>FUC_Admin_Voucher_45</t>
  </si>
  <si>
    <t>Bước 1: Ở phần menu click  "Phiếu giảm giá"
Bước 2: Click button " Tạo khuyến mãi"
Bước 3: Kiểm tra số lượng voucher khi nhập &gt;  ký tự (max) giá trị tối đa được quy định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</si>
  <si>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10000000000000000000000000000000000000000000000000
Điều kiện : 200 000 
Từ ngày: 09-10-2023 00:00:00
Đến ngày: 19-10-2023 00:00:00
Kiểu: Công khai</t>
  </si>
  <si>
    <t xml:space="preserve">Thêm voucher thất bại 
Hiển thị thông báo lỗi tại số lượng voucher </t>
  </si>
  <si>
    <t>FUC_Admin_Voucher_46</t>
  </si>
  <si>
    <t>Bước 1: Ở phần menu click  "Phiếu giảm giá"
Bước 2: Click button " Tạo khuyến mãi"
Bước 3: Kiểm tra số lượng voucher khi các ký tự khoảng trắng vào ở đầu, cuối, giữa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</si>
  <si>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4                6    
Điều kiện : 200 000 
Từ ngày: 09-10-2023 00:00:00
Đến ngày: 19-10-2023 00:00:00
Kiểu: Công khai</t>
  </si>
  <si>
    <t>FUC_Admin_Voucher_47</t>
  </si>
  <si>
    <t>Bước 1: Ở phần menu click  "Phiếu giảm giá"
Bước 2: Click button " Tạo khuyến mãi"
Bước 3: Kiểm tra số lượng voucher khi nhập space vào số lượng voucher, nhập đầy đủ các thông tin còn lại
Bước 4: Click button "Thêm mới", xác nhận thêm mới thành công or thất bại</t>
  </si>
  <si>
    <t>Mã khuyến mãi: VC202
Tên khuyến mãi: Khuyến mãi 123
Giá trị: 30%
Giá trị tối đa: 50000         
Số lượng:            
Điều kiện : 200 000 
Từ ngày: 09-10-2023 00:00:00
Đến ngày: 19-10-2023 00:00:00
Kiểu: Công khai</t>
  </si>
  <si>
    <t>FUC_Admin_Voucher_48</t>
  </si>
  <si>
    <t>Bước 1: Ở phần menu click  "Phiếu giảm giá"
Bước 2: Click button " Tạo khuyến mãi"
Bước 3: Kiểm tra số lượng voucher khi thực hiện các tổ hợp phím Ctrl + V, Ctrl + C, Ctrl + X vào số lượng voucher, nhập đầy đủ các thông tin còn lại
Bước 4: Click button "Thêm mới", xác nhận thêm mới thành công or thất bại</t>
  </si>
  <si>
    <t>FUC_Admin_Voucher_49</t>
  </si>
  <si>
    <t>Bước 1: Mở trình duyệt truy cập vào link ""
Bước 2 : Ở phần menu click  "Phiếu giảm giá"
Bước 2: Click button " Tạo khuyến mãi"
Bước 3: Kiểm tra điều kiện khi điều kiện khuyến mãi để trống, nhập đầy đủ các thông tin còn lại
Bước 4: Click button "Thêm mới", xác nhận thêm mới thành công or thất bại</t>
  </si>
  <si>
    <t>Mã khuyến mãi: VC202
Tên khuyến mãi: Khuyến mãi 123
Giá trị: 30%
Giá trị tối đa: 50000         
Số lượng: 45
Điều kiện : N/A
Từ ngày: 09-10-2023 00:00:00
Đến ngày: 19-10-2023 00:00:00
Kiểu: Công khai</t>
  </si>
  <si>
    <t>Thêm voucher thất bại 
Hiển thị thông báo lỗi tại điều kiện</t>
  </si>
  <si>
    <t>FUC_Admin_Voucher_50</t>
  </si>
  <si>
    <t>Bước 1: Ở phần menu click  "Phiếu giảm giá"
Bước 2: Click button " Tạo khuyến mãi"
Bước 3: Kiểm tra điều kiện khi nhập ký tự đặc biệt vào điều kiện khuyến mãi, nhập đầy đủ các thông tin còn lại
Bước 4: Click button "Thêm mới", xác nhận thêm mới thành công or thất bại</t>
  </si>
  <si>
    <t>Mã khuyến mãi: VC202
Tên khuyến mãi: Khuyến mãi 123
Giá trị: 30%
Giá trị tối đa: 50000         
Số lượng: 45
Điều kiện : !@#$%^&amp;*()
Từ ngày: 09-10-2023 00:00:00
Đến ngày: 19-10-2023 00:00:00
Kiểu: Công khai</t>
  </si>
  <si>
    <t>Không cho phép nhập</t>
  </si>
  <si>
    <t>FUC_Admin_Voucher_51</t>
  </si>
  <si>
    <t>Bước 1: Ở phần menu click  "Phiếu giảm giá"
Bước 2: Click button " Tạo khuyến mãi"
Bước 3: Kiểm tra điều kiện khi nhập số 0 vào điều kiện khuyến mãi, nhập đầy đủ các thông tin còn lại
Bước 4: Click button "Thêm mới", xác nhận thêm mới thành công or thất bại</t>
  </si>
  <si>
    <t>Mã khuyến mãi: VC202
Tên khuyến mãi: Khuyến mãi 123
Giá trị: 30%
Giá trị tối đa: 50000         
Số lượng: 45
Điều kiện : 0
Từ ngày: 09-10-2023 00:00:00
Đến ngày: 19-10-2023 00:00:00
Kiểu: Công khai</t>
  </si>
  <si>
    <t xml:space="preserve">Thêm voucher thành công 
Điều kiện = 0 vẫn hợp lệ </t>
  </si>
  <si>
    <t>FUC_Admin_Voucher_52</t>
  </si>
  <si>
    <t>Bước 1: Ở phần menu click  "Phiếu giảm giá"
Bước 2: Click button " Tạo khuyến mãi"
Bước 3: Kiểm tra điều kiện khi nhập số nhỏ hơn 0 vào điều kiện khuyến mãi, nhập đầy đủ các thông tin còn lại
Bước 4: Click button "Thêm mới", xác nhận thêm mới thành công or thất bại</t>
  </si>
  <si>
    <t>Mã khuyến mãi: VC202
Tên khuyến mãi: Khuyến mãi 123
Giá trị: 30%
Giá trị tối đa: 50000         
Số lượng: 45
Điều kiện : -10
Từ ngày: 09-10-2023 00:00:00
Đến ngày: 19-10-2023 00:00:00
Kiểu: Công khai</t>
  </si>
  <si>
    <t xml:space="preserve">Không cho phép nhập </t>
  </si>
  <si>
    <t>FUC_Admin_Voucher_53</t>
  </si>
  <si>
    <t>Bước 1: Ở phần menu click  "Phiếu giảm giá"
Bước 2: Click button " Tạo khuyến mãi"
Bước 3: Kiểm tra điều kiện khi nhập các ký tự chữ ( bao gồm cả chữ hoa và chữ thường ) vào điều kiện khuyến mãi, nhập đầy đủ các thông tin còn lại
Bước 4: Click button "Thêm mới", xác nhận thêm mới thành công or thất bại</t>
  </si>
  <si>
    <t>Mã khuyến mãi: VC202
Tên khuyến mãi: Khuyến mãi 123
Giá trị: 30%
Giá trị tối đa: 50000         
Số lượng: 45
Điều kiện : mười
Từ ngày: 09-10-2023 00:00:00
Đến ngày: 19-10-2023 00:00:00
Kiểu: Công khai</t>
  </si>
  <si>
    <t>Thêm voucher thất bại 
Không cho phép nhập chữ</t>
  </si>
  <si>
    <t>FUC_Admin_Voucher_54</t>
  </si>
  <si>
    <t>Bước 1: Ở phần menu click  "Phiếu giảm giá"
Bước 2: Click button " Tạo khuyến mãi"
Bước 3: Kiểm tra điều kiện khi nhập &gt;  ký tự (max) vào điều kiện khuyến mãi được quy định vào giá trị tối đa voucher, nhập đầy đủ các thông tin còn lại
Bước 4: Click button "Thêm mới", xác nhận thêm mới thành công or thất bại</t>
  </si>
  <si>
    <t>Mã khuyến mãi: VC202
Tên khuyến mãi: Khuyến mãi 123
Giá trị: 30%
Giá trị tối đa: 50000         
Số lượng: 45
Điều kiện : 100000000000000000000
Từ ngày: 09-10-2023 00:00:00
Đến ngày: 19-10-2023 00:00:00
Kiểu: Công khai</t>
  </si>
  <si>
    <t xml:space="preserve">Điều kiện vượt quá mức cho phép 
Thêm voucher thất bại </t>
  </si>
  <si>
    <t>FUC_Admin_Voucher_55</t>
  </si>
  <si>
    <t>Bước 1: Ở phần menu click  "Phiếu giảm giá"
Bước 2: Click button " Tạo khuyến mãi"
Bước 3: Kiểm tra điều kiện khi các ký tự khoảng trắng vào ở đầu, cuối, giữa vào điều kiện khuyến mãi, nhập đầy đủ các thông tin còn lại
Bước 4: Click button "Thêm mới", xác nhận thêm mới thành công or thất bại</t>
  </si>
  <si>
    <t>Mã khuyến mãi: VC202
Tên khuyến mãi: Khuyến mãi 123
Giá trị: 30%
Giá trị tối đa: 50000         
Số lượng: 45
Điều kiện :               1                   2
Từ ngày: 09-10-2023 00:00:00
Đến ngày: 19-10-2023 00:00:00
Kiểu: Công khai</t>
  </si>
  <si>
    <t>FUC_Admin_Voucher_56</t>
  </si>
  <si>
    <t>Bước 1: Ở phần menu click  "Phiếu giảm giá"
Bước 2: Click button " Tạo khuyến mãi"
Bước 3: Kiểm tra điều kiện khi nhập space vào điều kiện khuyến mãi, nhập đầy đủ các thông tin còn lại
Bước 4: Click button "Thêm mới", xác nhận thêm mới thành công or thất bại</t>
  </si>
  <si>
    <t>Mã khuyến mãi: VC202
Tên khuyến mãi: Khuyến mãi 123
Giá trị: 30%
Giá trị tối đa: 50000         
Số lượng: 45
Điều kiện :                 
Từ ngày: 09-10-2023 00:00:00
Đến ngày: 19-10-2023 00:00:00
Kiểu: Công khai</t>
  </si>
  <si>
    <t>Thêm voucher thất bại 
Hiển thị thông báo lỗi</t>
  </si>
  <si>
    <t>Thêm voucher thất bại 
Hiển thị thông báo "Điều kiện tối thiểu 1 (vnđ)"</t>
  </si>
  <si>
    <t>FUC_Admin_Voucher_57</t>
  </si>
  <si>
    <t>Bước 1: Ở phần menu click  "Phiếu giảm giá"
Bước 2: Click button " Tạo khuyến mãi"
Bước 3: Kiểm tra điều kiện khi thực hiện các tổ hợp phím Ctrl + V, Ctrl + C, Ctrl + X vào điều kiện khuyến mãi, nhập đầy đủ các thông tin còn lại
Bước 4: Click button "Thêm mới", xác nhận thêm mới thành công or thất bại</t>
  </si>
  <si>
    <t>Thực hiện các thao tác thành công 
Dữ liệu hoạt động được bình thường</t>
  </si>
  <si>
    <t>FUC_Admin_Voucher_58</t>
  </si>
  <si>
    <t>Bước 1: Ở phần menu click  "Phiếu giảm giá"
Bước 2: Click button " Tạo khuyến mãi"
Bước 3:  Kiểm tra từ ngày khuyến mãi khi để trống từ ngày khuyến mãi trên trang thêm mới khuyến mãi,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</si>
  <si>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N/A
Đến ngày: 19-10-2023 00:00:00
Kiểu: Công khai</t>
  </si>
  <si>
    <t>Thêm mới không thành công
Hiển thị thông báo không được để trống</t>
  </si>
  <si>
    <t>FUC_Admin_Voucher_59</t>
  </si>
  <si>
    <t>Bước 1: Ở phần menu click  "Phiếu giảm giá"
Bước 2: Click button " Tạo khuyến mãi"
Bước 3:  Kiểm tra từ ngày khuyến mãi có được chọn\nhập đúng định dạng DateTime trên trang thêm mới khuyến mãi hay không, nhập đầy đủ các thông tin còn lại
Bước 4: Click button "Thêm mới", xác nhận thêm mới thành công or thất bại</t>
  </si>
  <si>
    <t xml:space="preserve">Hiển thị đúng định dạng date time </t>
  </si>
  <si>
    <t>FUC_Admin_Voucher_60</t>
  </si>
  <si>
    <t>Bước 1: Ở phần menu click  "Phiếu giảm giá"
Bước 2: Click button " Tạo khuyến mãi"
Bước 3:  Kiểm tra từ ngày khuyến mãi nhập sai định dạng DateTime -&gt; thông báo lỗi trên trang thêm mới khuyến mãi có hiển thị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</si>
  <si>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2023-10-13 00:00:00
Đến ngày: 19-10-2023 00:00:00
Kiểu: Công khai</t>
  </si>
  <si>
    <t>THêm mới không thành công
Hiển thị thông báo lỗi</t>
  </si>
  <si>
    <t>FUC_Admin_Voucher_61</t>
  </si>
  <si>
    <t>Bước 1: Ở phần menu click  "Phiếu giảm giá"
Bước 2: Click button " Tạo khuyến mãi"
Bước 3:  Kiểm tra từ ngày khuyến mãi khi tháng được xác thực chính xác khi nhập giá trị là 00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</si>
  <si>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09-00-2023 00:00:00
Đến ngày: 19-10-2023 00:00:00
Kiểu: Công khai</t>
  </si>
  <si>
    <t>Không cho phép nhập tháng có giá trị 00</t>
  </si>
  <si>
    <t>FUC_Admin_Voucher_62</t>
  </si>
  <si>
    <t>Bước 1: Ở phần menu click  "Phiếu giảm giá"
Bước 2: Click button " Tạo khuyến mãi"
Bước 3:  Kiểm tra từ ngày khuyến mãi khi tháng được xác thực chính xác khi nhập giá trị là 12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</si>
  <si>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09-13-2023 00:00:00
Đến ngày: 19-10-2023 00:00:00
Kiểu: Công khai</t>
  </si>
  <si>
    <t>Không cho nhập tháng có giá trị 13</t>
  </si>
  <si>
    <t>FUC_Admin_Voucher_63</t>
  </si>
  <si>
    <t>Bước 1: Ở phần menu click  "Phiếu giảm giá"
Bước 2: Click button " Tạo khuyến mãi"
Bước 3:  Kiểm tra từ ngày khuyến mãi khi ngày được xác thực chính xác khi nhập giá trị là 00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</si>
  <si>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00-10-2023 00:00:00
Đến ngày: 29-10-2023 00:00:00
Kiểu: Công khai</t>
  </si>
  <si>
    <t>Không cho nhập ngày có giá trị là 00</t>
  </si>
  <si>
    <t>FUC_Admin_Voucher_64</t>
  </si>
  <si>
    <t>Bước 1: Ở phần menu click  "Phiếu giảm giá"
Bước 2: Click button " Tạo khuyến mãi"
Bước 3:  Kiểm tra từ ngày khuyến mãi khi ngày được xác thực chính xác khi nhập giá trị là 22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</si>
  <si>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32-10-2023 00:00:00
Đến ngày: 29-10-2023 00:00:00
Kiểu: Công khai</t>
  </si>
  <si>
    <t>Không cho nhập ngày có giá trị là 32</t>
  </si>
  <si>
    <t>FUC_Admin_Voucher_65</t>
  </si>
  <si>
    <t>Bước 1: Ở phần menu click  "Phiếu giảm giá"
Bước 2: Click button " Tạo khuến mãi"
Bước 3:  Kiểm tra từ ngày khuyến mãi khi tháng 2 được xác thực chính xác khi nhập giá trị là 28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</si>
  <si>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28-02-2024 00:00:00
Đến ngày: 19-10-2024 00:00:00
Kiểu: Công khai</t>
  </si>
  <si>
    <t>Cho phép nhập ngày 28 cho tháng 2</t>
  </si>
  <si>
    <t>FUC_Admin_Voucher_66</t>
  </si>
  <si>
    <t>Bước 1: Ở phần menu click  "Phiếu giảm giá"
Bước 2: Click button " Tạo khuyến mãi"
Bước 3:  Kiểm tra từ ngày khuyến mãi khi tháng 2 được xác thực chính xác khi nhập giá trị là 29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</si>
  <si>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29-02-2024 00:00:00
Đến ngày: 19-10-2024 00:00:00
Kiểu: Công khai</t>
  </si>
  <si>
    <t>Cho phép nhập ngày 28 cho tháng 2 của năm nhuận</t>
  </si>
  <si>
    <t>FUC_Admin_Voucher_67</t>
  </si>
  <si>
    <t>Bước 1: Ở phần menu click  "Phiếu giảm giá"
Bước 2: Click button " Tạo khuyến mãi"
Bước 3:  Kiểm tra từ ngày khuyến mãi khi tháng 2 được xác thực chính xác khi nhập giá trị là 20 trên trang thêm mới khuyến mãi có nhập được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</si>
  <si>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30-02-2024 00:00:00
Đến ngày: 29-10-2024 00:00:00
Kiểu: Công khai</t>
  </si>
  <si>
    <t>Không cho phép nhập ngày 30 cho tháng 2</t>
  </si>
  <si>
    <t>FUC_Admin_Voucher_68</t>
  </si>
  <si>
    <t>Bước 1: Ở phần menu click  "Phiếu giảm giá"
Bước 2: Click button " Tạo khuyến mãi"
Bước 3:  Kiểm tra từ ngày khuyến mãi khi nhập cả ngày và giờ có đúng định dạng hay không, nhập đầy đủ các thông tin còn lại
Bước 4: Click button "Thêm mới", xác nhận thêm mới thành công or thất bại</t>
  </si>
  <si>
    <t>Thêm mới không thành công
Hiển thị thông báo lỗi</t>
  </si>
  <si>
    <t>FUC_Admin_Voucher_69</t>
  </si>
  <si>
    <t>Bước 1: Ở phần menu click  "Phiếu giảm giá"
Bước 2: Click button " Tạo khuyến mãi"
Bước 3:  Kiểm tra từ ngày khuyến mãi với trường hợp xác minh việc xử lý Ngày giờ chính xác khi nhập ngày giờ ở kích thước đầy đủ,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</si>
  <si>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09-10-2023 00:00:00
Đến ngày: 29-10-2023 00:00:00
Kiểu: Công khai</t>
  </si>
  <si>
    <t>Thêm mới thành công
Hiển thị thông báo thêm mới thành công</t>
  </si>
  <si>
    <t>FUC_Admin_Voucher_70</t>
  </si>
  <si>
    <t>Bước 1: Ở phần menu click  "Phiếu giảm giá"
Bước 2: Click button " Tạo khuyến mãi"
Bước 3:  Kiểm tra từ ngày khuyến mãi với trường hợp xác minh hộp văn bản hiển thị Ngày giờ và lịch thả xuống được cung cấp, nhập đầy đủ các thông tin còn lại
Bước 4: Click button "Thêm mới", xác nhận thêm mới thành công or thất bại</t>
  </si>
  <si>
    <t>Mã khuyến mãi: VC203
Tên khuyến mãi: Khuyến mãi 123
Giá trị: 30%
Giá trị tối đa: 50000         
Số lượng: 45
Điều kiện :                 
Từ ngày: 19-10-2023 00:00:00 ( Được chọn từ lịch xổ xuống )
Đến ngày: 29-10-2023 00:00:00
Kiểu: Công khai</t>
  </si>
  <si>
    <t>Hiển thị  hộp văn bản hiển thị Ngày giờ và lịch thả xuống được cung cấp</t>
  </si>
  <si>
    <t>FUC_Admin_Voucher_71</t>
  </si>
  <si>
    <t>Bước 1: Ở phần menu click  "Phiếu giảm giá"
Bước 2: Click button " Tạo khuyến mãi"
Bước 3:  Kiểm tra từ ngày khuyến mãi khi thực hiện xác minh định dạng hiển thị Ngày giờ sau khi chọn từ lịch (theo yêu cầu) DD-MM-YYYY hh:mm:ss, nhập đầy đủ các thông tin còn lại
Bước 4: Click button "Thêm mới", xác nhận thêm mới thành công or thất bại</t>
  </si>
  <si>
    <t>Mã khuyến mãi: VC203
Tên khuyến mãi: Khuyến mãi 123
Giá trị: 30%
Giá trị tối đa: 50000         
Số lượng: 45
Điều kiện :                 
Từ ngày: 19-10-2023 00:00:00 ( đúng định dạng )
Đến ngày: 29-10-2023 00:00:00
Kiểu: Công khai</t>
  </si>
  <si>
    <t>Hiển thị định dạng hiển thị Ngày giờ sau khi chọn từ lịch (theo yêu cầu) DD-MM-YYYY hh:mm:ss</t>
  </si>
  <si>
    <t>FUC_Admin_Voucher_72</t>
  </si>
  <si>
    <t>Bước 1: Ở phần menu click  "Phiếu giảm giá"
Bước 2: Click button " Tạo khuyến mãi"
Bước 3:  Kiểm tra từ ngày khuyến mãi khi thực hiện xác minh mặc định ngày giờ là thời gian hiện tại, nhập đầy đủ các thông tin còn lại
Bước 4: Click button "Thêm mới", xác nhận thêm mới thành công or thất bại</t>
  </si>
  <si>
    <t>Mã khuyến mãi: VC203
Tên khuyến mãi: Khuyến mãi 123
Giá trị: 30%
Giá trị tối đa: 50000         
Số lượng: 45
Điều kiện :                 
Từ ngày: click vào so sánh với time hiện tại
Đến ngày: 29-10-2023 00:00:00
Kiểu: Công khai</t>
  </si>
  <si>
    <t>Khi thêm mới mặc định ngày giờ là thời gian hiện tại</t>
  </si>
  <si>
    <t>FUC_Admin_Voucher_73</t>
  </si>
  <si>
    <t>Bước 1: Ở phần menu click  "Phiếu giảm giá"
Bước 2: Click button " Tạo khuyến mãi"
Bước 3:  Kiểm tra từ ngày khuyến mãi khi thực hiện xác minh có được chọn thời gian trước thời gian hiện tại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</si>
  <si>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09-09-2023 00:00:00
Đến ngày: 29-10-2023 00:00:00
Kiểu: Công khai</t>
  </si>
  <si>
    <t>Không được chọn thời gian trước thời gian hiện tại</t>
  </si>
  <si>
    <t>FUC_Admin_Voucher_74</t>
  </si>
  <si>
    <t>Bước 1: Ở phần menu click  "Phiếu giảm giá"
Bước 2: Click button " Tạo khuyến mãi"
Bước 3:  Kiểm tra từ ngày khuyến mãi khi thực hiện xác minh có được chọn thời gian bắt đầu ( Từ ngày ) lớn hơn thời gian kết thúc ( Đến ngày ) hay không,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</si>
  <si>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19-11-2023 00:00:00
Đến ngày: 29-10-2023 00:00:00
Kiểu: Công khai</t>
  </si>
  <si>
    <t>Không được chọn thời gian bắt đầu ( Từ ngày ) lớn hơn thời gian kết thúc ( Đến ngày )</t>
  </si>
  <si>
    <t>FUC_Admin_Voucher_75</t>
  </si>
  <si>
    <t>Bước 1: Ở phần menu click  "Phiếu giảm giá"
Bước 2: Click button " Tạo khuyến mãi"
Bước 3:  Kiểm tra đến ngày khuyến mãi khi để trống từ ngày khuyến mãi trên trang thêm mới khuyến mãi,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</si>
  <si>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09-10-2023 00:00:00
Đến ngày: N/A
Kiểu: Công khai</t>
  </si>
  <si>
    <t>Thêm mới thất bại
Hiển thị thông báo lỗi</t>
  </si>
  <si>
    <t>FUC_Admin_Voucher_76</t>
  </si>
  <si>
    <t>Bước 1: Ở phần menu click  "Phiếu giảm giá"
Bước 2: Click button " Tạo khuyến mãi"
Bước 3:  Kiểm tra đến ngày khuyến mãi có được chọn\nhập đúng định dạng DateTime trên trang thêm mới khuyến mãi hay không, nhập đầy đủ các thông tin còn lại
Bước 4: Click button "Thêm mới", xác nhận thêm mới thành công or thất bại</t>
  </si>
  <si>
    <t>Hiển thị đúng định dạng DateTime khi chọn\nhập  trên trang thêm mới khuyến mãi</t>
  </si>
  <si>
    <t>FUC_Admin_Voucher_77</t>
  </si>
  <si>
    <t>Mã khuyến mãi: VC223344
Tên khuyến mãi: Khuyến mãi 22h sập sàn
Giá trị: 30%
Giá trị tối đa: 50 000 
Số lượng: 30
Điều kiện : 200 000 
Từ ngày: 09-10-2023 00:00:00
Đến ngày: 2023-10-29 00:00:00
Kiểu: Công khai</t>
  </si>
  <si>
    <t>FUC_Admin_Voucher_78</t>
  </si>
  <si>
    <t>Bước 1: Ở phần menu click  "Phiếu giảm giá"
Bước 2: Click button " Tạo khuyến mãi"
Bước 3:  Kiểm tra đến ngày khuyến mãi với trường hợp xác minh việc xử lý Ngày giờ chính xác khi nhập ngày giờ ở kích thước đầy đủ, nhập đầy đủ các thông tin còn lại
Bước 4: Click button "Thêm mới", xác nhận thêm mới thành công or thất bại</t>
  </si>
  <si>
    <t>FUC_Admin_Voucher_79</t>
  </si>
  <si>
    <t>Bước 1: Ở phần menu click  "Phiếu giảm giá"
Bước 2: Click button " Tạo khuyến mãi"
Bước 3:  Kiểm tra đến ngày khuyến mãi với trường hợp xác minh hộp văn bản hiển thị Ngày giờ và lịch thả xuống được cung cấp, nhập đầy đủ các thông tin còn lại
Bước 4: Click button "Thêm mới", xác nhận thêm mới thành công or thất bại</t>
  </si>
  <si>
    <t>Mã khuyến mãi: VC223347
Tên khuyến mãi: Khuyến mãi 22h sập sàn
Giá trị: 30%
Giá trị tối đa: 50 000 
Số lượng: 30
Điều kiện : 200 000 
Từ ngày: 09-10-2023 00:00:00
Đến ngày: 29-10-2023 00:00:00 ( được chọn từ lịch xổ xuống )
Kiểu: Công khai</t>
  </si>
  <si>
    <t>FUC_Admin_Voucher_80</t>
  </si>
  <si>
    <t>Bước 1: Ở phần menu click  "Phiếu giảm giá"
Bước 2: Click button " Tạo khuyến mãi"
Bước 3:  Kiểm tra đến ngày khuyến mãi khi thực hiện xác minh định dạng hiển thị Ngày giờ sau khi chọn từ lịch (theo yêu cầu) DD-MM-YYYY hh:mm:ss,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</si>
  <si>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09-10-2023 00:00:00
Đến ngày: 29-10-2023 00:00:00 ( đúng đinh dạng )
Kiểu: Công khai</t>
  </si>
  <si>
    <t>FUC_Admin_Voucher_81</t>
  </si>
  <si>
    <t>Bước 1: Mở trình duyệt truy cập vào link ""
Bước 2 : Ở phần menu click  "Phiếu giảm giá"
Bước 2: Click button " Tạo khuyến mãi"
Bước 3:  Kiểm tra đến ngày khuyến mãi khi thực hiện xác minh mặc định ngày giờ là thời gian hiện tại, nhập đầy đủ các thông tin còn lại
Bước 4: Click button "Thêm mới", xác nhận thêm mới thành công or thất bại</t>
  </si>
  <si>
    <t>Mã khuyến mãi: VC223344
Tên khuyến mãi: Khuyến mãi 22h sập sàn
Giá trị: 30%
Giá trị tối đa: 50 000 
Số lượng: 30
Điều kiện : 200 000 
Từ ngày: 09-10-2023 00:00:00
Đến ngày: click vào so sánh với thời gian hiện tại
Kiểu: Công khai</t>
  </si>
  <si>
    <t>FUC_Admin_Voucher_82</t>
  </si>
  <si>
    <t>Bước 1: Ở phần menu click  "Phiếu giảm giá"
Bước 2: Click button " Tạo khuyến mãi"
Bước 3:  Kiểm tra đến ngày khuyến mãi khi thực hiện xác minh có được chọn thời gian trước thời gian hiện tại hay không, nhập đầy đủ các thông tin còn lại
Bước 4: Click button "Thêm mới", xác nhận thêm mới thành công or thất bại</t>
  </si>
  <si>
    <t>FUC_Admin_Voucher_83</t>
  </si>
  <si>
    <t>Bước 1: Ở phần menu click  "Phiếu giảm giá"
Bước 2: Click button " Tạo khuyến mãi"
Bước 3:  Kiểm tra thêm khuyến mãi khi để kiểu khuyến mãi công khai, nhập đầy đủ các thông tin còn lại
Bước 4: Click button "Thêm mới", xác nhận thêm mới thành công or thất bại</t>
  </si>
  <si>
    <t>Mã khuyến mãi: VC234
Tên khuyến mãi: Khuyến mãi 21h 
Giá trị: 30%
Giá trị tối đa: 50 000 
Số lượng: 30
Điều kiện : 200 000 
Từ ngày: 09-10-2023 00:00:00
Đến ngày: 19-10-2023 00:00:00
Kiểu: Công khai</t>
  </si>
  <si>
    <t>Thêm khuyến mãi thành công
Khi chọn kiểu khuyến mãi công khái =&gt; distable bảng danh sách khách hàng
Hiển thị thông báo thêm khuyến mãi thành công
Hiển thị khuyến mãi mới thêm tại danh sách khuyến mãi</t>
  </si>
  <si>
    <t>FUC_Admin_Voucher_84</t>
  </si>
  <si>
    <t>Bước 1: Ở phần menu click  "Phiếu giảm giá"
Bước 2: Click button " Tạo khuyến mãi"
Bước 3:  Kiểm tra thêm khuyến mãi khi để kiểu khuyến mãi cá nhân ap dụng cho tất cả khách hàng, nhập đầy đủ các thông tin còn lại
Bước 4: Click button "Thêm mới", xác nhận thêm mới thành công or thất bại</t>
  </si>
  <si>
    <t>Mã khuyến mãi: VC2345
Tên khuyến mãi: Khuyến mãi 21h 
Giá trị: 30%
Giá trị tối đa: 50 000 
Số lượng: 30
Điều kiện : 200 000 
Từ ngày: 09-10-2023 00:00:00
Đến ngày: 19-10-2023 00:00:00
Kiểu: Cá nhân</t>
  </si>
  <si>
    <t>Thêm khuyến mãi thành công
Khuyến mãi được áp dụng cho tất cả các khách hàng
Hiển thị thêm khuyến mãi thành công
Hiển thị khuyến mãi mới tại danh sách khuyến mãi</t>
  </si>
  <si>
    <t>FUC_Admin_Voucher_85</t>
  </si>
  <si>
    <t>Bước 1: Ở phần menu click  "Phiếu giảm giá"
Bước 2: Click button " Tạo khuyến mãi"
Bước 3:  Kiểm tra thêm khuyến mãi khi để kiểu khuyến mãi cá nhân ap dụng cho một vài khách hàng, nhập đầy đủ các thông tin còn lại
Bước 4: Click button "Thêm mới", xác nhận thêm mới thành công or thất bại</t>
  </si>
  <si>
    <t>Mã khuyến mãi: VC2345
Tên khuyến mãi: Khuyến mãi 21h 
Giá trị: 30%
Giá trị tối đa: 50 000 
Số lượng: 30
Điều kiện : 200 000 
Từ ngày: 09-10-2023 00:00:00
Đến ngày: 19-10-2023 00:00:00
Kiểu: Cá nhân , Khách hàng</t>
  </si>
  <si>
    <t>Thêm khuyến mãi thành công
Khuyến mãi được áp dụng cho các khách hàng được chọn
Hiển thị thêm khuyến mãi thành công
Hiển thị khuyến mãi mới tại danh sách khuyến mãi</t>
  </si>
  <si>
    <t>FUC_Admin_Voucher_86</t>
  </si>
  <si>
    <t>Bước 1: Ở phần menu click  "Phiếu giảm giá"
Bước 2: Click button " Tạo khuyến mãi"
Bước 3:  Kiểm tra thêm khuyến mãi khi để kiểu khuyến mãi cá nhân không chọn khách hàng nào, nhập đầy đủ các thông tin còn lại
Bước 4: Click button "Thêm mới", xác nhận thêm mới thành công or thất bại</t>
  </si>
  <si>
    <t xml:space="preserve">Mã khuyến mãi: VC23456
Tên khuyến mãi: Khuyến mãi 23h 
Giá trị: 30%
Giá trị tối đa: 50 000 
Số lượng: 30
Điều kiện : 200 000 
Từ ngày: 19-10-2023 00:00:00
Đến ngày: 29-10-2023 00:00:00
Kiểu: Cá nhân </t>
  </si>
  <si>
    <t xml:space="preserve">Không áp dụng được / không hợp lệ </t>
  </si>
  <si>
    <t>Check Function - HienThiChiTiet/CapNhat GiamGia</t>
  </si>
  <si>
    <t>FUC_Admin_Voucher_89</t>
  </si>
  <si>
    <t>Kiểm tra chức năng "Cập nhật khuyến mãi"</t>
  </si>
  <si>
    <t>Bước 1: Ở phần menu click  "Phiếu giảm giá"
Bước 2: Click button " Xem chi tiết"
Bước 3: Nhập đầy đủ các thông tin hợp lệ vào form cập nhật voucher
Bước 4: Click button "Cập nhật", xác nhận cập nhật thành công or thất bại</t>
  </si>
  <si>
    <t>Cập nhật thành công voucher mới
Hiển thị thông báo Cập nhật voucher thành công
Hiển thị voucher vừa được Cập nhật tại danh sách voucher</t>
  </si>
  <si>
    <t>FUC_Admin_Voucher_90</t>
  </si>
  <si>
    <t>Bước 1: Ở phần menu click  "Phiếu giảm giá"
Bước 2: Click button " Xem chi tiết"
Bước 3: Để trống ô input Mã khuyến mãi trên trang cập nhật voucher, nhập đầy đủ các thông tin còn lại
Bước 4: Click button "Cập nhật", xác nhận cập nhật thành công or thất bại</t>
  </si>
  <si>
    <t xml:space="preserve">Cập nhật voucher mới thất bại 
Hiển thị thông báo "Mã không được để trống" để nhắc nhở người dùng
Hiển thị thông báo Cập nhật voucher thất bại </t>
  </si>
  <si>
    <t>FUC_Admin_Voucher_91</t>
  </si>
  <si>
    <t>Bước 1: Ở phần menu click  "Phiếu giảm giá"
Bước 2: Click button " Xem chi tiết"
Bước 3: Kiểm tra mã khuyến mãi khi nhập vào chuỗi ký tự lớn hơn độ dài cho phép trên trang cập nhật voucher, nhập đầy đủ các thông tin còn lại
Bước 4: Click button "Cập nhật", xác nhận cập nhật thành công or thất bại</t>
  </si>
  <si>
    <t xml:space="preserve">Cập nhật voucher mới thất bại 
Hiển thị thông báo "Mã không được dài hơn 30 ký tự" để nhắc nhở người dùng
Hiển thị thông báo Cập nhật voucher thất bại </t>
  </si>
  <si>
    <t>FUC_Admin_Voucher_92</t>
  </si>
  <si>
    <t>Bước 1: Ở phần menu click  "Phiếu giảm giá"
Bước 2: Click button " Xem chi tiết"
Bước 3: Kiểm tra mã khuyến mãi khi nhập vào khoảng trắng xen kẽ các ký tự  trên trang cập nhật voucher, nhập đầy đủ các thông tin còn lại
Bước 4: Click button "Cập nhật", xác nhận cập nhật thành công or thất bại</t>
  </si>
  <si>
    <t>Cập nhật voucher thành công
Các khoảng trắng ở đầu và cuối được loại bỏ, chii hiển thị khoảng trắng ở giữa
Hiển thị thông báo Cập nhật voucher mới thành công
Hiển thị voucher mới Cập nhật tại danh sách voucher</t>
  </si>
  <si>
    <t>FUC_Admin_Voucher_93</t>
  </si>
  <si>
    <t>Bước 1: Ở phần menu click  "Phiếu giảm giá"
Bước 2: Click button " Xem chi tiết"
Bước 3: Kiểm tra mã khuyến mãi khi nhập vào các ký tự đặc biệt trên trang cập nhật voucher, nhập đầy đủ các thông tin còn lại
Bước 4: Click button "Cập nhật", xác nhận cập nhật thành công or thất bại</t>
  </si>
  <si>
    <t>Cập nhật vocher mới thất bại
Tại mã khuyến mãi không cho phép nhập các ký tự khác ngoài chữ và số
Hiển thị thông báo Cập nhật voucher mới thất bại</t>
  </si>
  <si>
    <t>FUC_Admin_Voucher_94</t>
  </si>
  <si>
    <t>Bước 1: Ở phần menu click  "Phiếu giảm giá"
Bước 2: Click button " Xem chi tiết"
Bước 3: Kiểm tra thêm voucher khi nhập chứa ký tự đặc biệt và chứ ít nhất 1 chữ cái hoặc số, nhập đầy đủ các thông tin còn lại
Bước 4: Click button "Cập nhật", xác nhận cập nhật thành công or thất bại</t>
  </si>
  <si>
    <t>Cập nhật voucher thành công 
Hiển thị thông báo Cập nhật voucher mới thành công
Hiển thị voucher mới Cập nhật tại danh sách voucher</t>
  </si>
  <si>
    <t>FUC_Admin_Voucher_95</t>
  </si>
  <si>
    <t>Bước 1: Ở phần menu click  "Phiếu giảm giá"
Bước 2: Click button " Xem chi tiết"
Bước 3: Kiểm tra mã khuyến mãi khi nhập vào các emoji (biểu tượng cảm xúc) trên trang cập nhật voucher, nhập đầy đủ các thông tin còn lại
Bước 4: Click button "Cập nhật", xác nhận cập nhật thành công or thất bại</t>
  </si>
  <si>
    <t xml:space="preserve">Cập nhật voucher mới thất bại 
Hiển thị thông báo Cập nhật voucher thất bại </t>
  </si>
  <si>
    <t>FUC_Admin_Voucher_96</t>
  </si>
  <si>
    <t>Bước 1: Ở phần menu click  "Phiếu giảm giá"
Bước 2: Click button " Xem chi tiết"
Bước 3: Kiểm tra mã khuyến mãi khi nhập vào tiếng việt có dấu, chữ hoa trên trang cập nhật voucher, nhập đầy đủ các thông tin còn lại
Bước 4: Click button "Cập nhật", xác nhận cập nhật thành công or thất bại</t>
  </si>
  <si>
    <t xml:space="preserve">Cho phép nhập 
Cập nhật mới voucher thành công </t>
  </si>
  <si>
    <t>FUC_Admin_Voucher_97</t>
  </si>
  <si>
    <t>Bước 1: Ở phần menu click  "Phiếu giảm giá"
Bước 2: Click button " Xem chi tiết"
Bước 3: Kiểm tra mã khuyến mãi khi nhập các ký tự số không có chữ trên trang cập nhật voucher, nhập đầy đủ các thông tin còn lại
Bước 4: Click button "Cập nhật", xác nhận cập nhật thành công or thất bại</t>
  </si>
  <si>
    <t>FUC_Admin_Voucher_98</t>
  </si>
  <si>
    <t>Bước 1: Ở phần menu click  "Phiếu giảm giá"
Bước 2: Click button " Xem chi tiết"
Bước 3: Kiểm tra mã khuyến mãi khi nhập các ký tự chữ thường không có số trên trang cập nhật voucher, nhập đầy đủ các thông tin còn lại
Bước 4: Click button "Cập nhật", xác nhận cập nhật thành công or thất bại</t>
  </si>
  <si>
    <t xml:space="preserve">Cập nhật voucher mới thất bại 
Mã đã tồn tại
Hiển thị thông báo Cập nhật voucher thất bại </t>
  </si>
  <si>
    <t>FUC_Admin_Voucher_99</t>
  </si>
  <si>
    <t>Bước 1: Ở phần menu click  "Phiếu giảm giá"
Bước 2: Click button " Xem chi tiết"
Bước 3: Kiểm tra mã voucher khi nhập chuỗi space trên trang cập nhật voucher, nhập đầy đủ các thông tin còn lại
Bước 4: Click button "Cập nhật", xác nhận cập nhật thành công or thất bại</t>
  </si>
  <si>
    <t xml:space="preserve">Cập nhật voucher mới thất bại 
Hiển thị thông báo "Tên không được để trống" để nhắc nhở người dùng
Hiển thị thông báo Cập nhật voucher thất bại </t>
  </si>
  <si>
    <t>FUC_Admin_Voucher_100</t>
  </si>
  <si>
    <t>Bước 1: Ở phần menu click  "Phiếu giảm giá"
Bước 2: Click button " Xem chi tiết"
Bước 3: Kiểm tra mã voucher khi thực hiện copy/paste trên trang cập nhật voucher vẫn hoạt động bình thường, nhập đầy đủ các thông tin còn lại
Bước 4: Click button "Cập nhật", xác nhận cập nhật thành công or thất bại</t>
  </si>
  <si>
    <t>FUC_Admin_Voucher_101</t>
  </si>
  <si>
    <t>Bước 1: Ở phần menu click  "Phiếu giảm giá"
Bước 2: Click button " Xem chi tiết"
Bước 3: Kiểm tra mã voucher khi thực hiện nhấn tổ hợp phím Ctrl + C trên trang cập nhật voucher vẫn hoạt động bình thường, nhập đầy đủ các thông tin còn lại
Bước 4: Click button "Cập nhật", xác nhận cập nhật thành công or thất bại</t>
  </si>
  <si>
    <t>Xác nhận các chức năng tương ứng với từng tổ hợp phím có hoạt động được bình thường 
Hiển thị thông báo Cập nhật voucher thành công
Hiển thị voucher vừa được Cập nhật tại danh sách voucher</t>
  </si>
  <si>
    <t>FUC_Admin_Voucher_102</t>
  </si>
  <si>
    <t>Bước 1: Ở phần menu click  "Phiếu giảm giá"
Bước 2: Click button " Xem chi tiết"
Bước 3: Kiểm tra mã voucher khi thực hiện nhấn tổ hợp phím Ctrl + V trên trang cập nhật voucher vẫn hoạt động bình thường, nhập đầy đủ các thông tin còn lại
Bước 4: Click button "Cập nhật", xác nhận cập nhật thành công or thất bại</t>
  </si>
  <si>
    <t>FUC_Admin_Voucher_103</t>
  </si>
  <si>
    <t>Bước 1: Ở phần menu click  "Phiếu giảm giá"
Bước 2: Click button " Xem chi tiết"
Bước 3: Kiểm tra mã voucher khi thực hiện nhấn tổ hợp phím Ctrl + X trên trang cập nhật voucher vẫn hoạt động bình thường, nhập đầy đủ các thông tin còn lại
Bước 4: Click button "Cập nhật", xác nhận cập nhật thành công or thất bại</t>
  </si>
  <si>
    <t>FUC_Admin_Voucher_104</t>
  </si>
  <si>
    <t>Bước 1: Ở phần menu click  "Phiếu giảm giá"
Bước 2: Click button " Xem chi tiết"
Bước 3: Kiểm tra mã voucher khi thực hiện nhập một mã khuyến mãi đã có trong danh sách voucher, nhập đầy đủ các thông tin còn lại
Bước 4: Click button "Cập nhật", xác nhận cập nhật thành công or thất bại</t>
  </si>
  <si>
    <t xml:space="preserve">Cập nhật voucher mới thất bại 
Hiển thị thông báo "Mã đã tồn tại" để nhắc nhở người dùng
Hiển thị thông báo Cập nhật voucher thất bại </t>
  </si>
  <si>
    <t>FUC_Admin_Voucher_105</t>
  </si>
  <si>
    <t>Bước 1: Ở phần menu click  "Phiếu giảm giá"
Bước 2: Click button " Xem chi tiết"
Bước 3: Để trống ô input Tên khuyến mãi trên trang cập nhật voucher, nhập đầy đủ các thông tin còn lại
Bước 4: Click button "Cập nhật", xác nhận cập nhật thành công or thất bại</t>
  </si>
  <si>
    <t>FUC_Admin_Voucher_106</t>
  </si>
  <si>
    <t>Bước 1: Ở phần menu click  "Phiếu giảm giá"
Bước 2: Click button " Xem chi tiết"
Bước 3: Kiểm tra tên khuyến mãi khi nhập vào khoảng trắng xen kẽ các ký tự  trên trang cập nhật voucher, nhập đầy đủ các thông tin còn lại
Bước 4: Click button "Cập nhật", xác nhận cập nhật thành công or thất bại</t>
  </si>
  <si>
    <t>Cập nhật thành công voucher mới
Tên khuyến mãi không có khoảng trắng đầu và cuối
Hiển thị thông báo Cập nhật voucher thành công
Hiển thị voucher vừa được Cập nhật tại danh sách voucher</t>
  </si>
  <si>
    <t>FUC_Admin_Voucher_107</t>
  </si>
  <si>
    <t>Bước 1: Ở phần menu click  "Phiếu giảm giá"
Bước 2: Click button " Xem chi tiết"
Bước 3: Kiểm tra tên khuyến mãi khi nhập vào các ký tự đặc biệt trên trang cập nhật voucher, nhập đầy đủ các thông tin còn lại
Bước 4: Click button "Cập nhật", xác nhận cập nhật thành công or thất bại</t>
  </si>
  <si>
    <t xml:space="preserve">Cập nhật voucher mới thất bại 
Tên Cập nhật vào phải là chữ , không có các ký tự đặc biệt 
Hiển thị thông báo Cập nhật voucher thất bại </t>
  </si>
  <si>
    <t>FUC_Admin_Voucher_108</t>
  </si>
  <si>
    <t>Bước 1: Mở trình duyệt truy cập vào link ""
Bước 2 : Ở phần menu click  "Phiếu giảm giá"
Bước 2: Click button " Xem chi tiết"
Bước 3: Kiểm tra tên khuyến mãi khi nhập vào các emoji (biểu tượng cảm xúc) trên trang cập nhật voucher, nhập đầy đủ các thông tin còn lại
Bước 4: Click button "Cập nhật", xác nhận cập nhật thành công or thất bại</t>
  </si>
  <si>
    <t xml:space="preserve">Cập nhật voucher mới thất bại 
Tên Cập nhật vào phải là chữ 
Hiển thị thông báo Cập nhật voucher thất bại </t>
  </si>
  <si>
    <t>FUC_Admin_Voucher_109</t>
  </si>
  <si>
    <t>Bước 1: Ở phần menu click  "Phiếu giảm giá"
Bước 2: Click button " Xem chi tiết"
Bước 3: Kiểm tra tên khuyến mãi khi nhập vào tiếng việt có dấu, chữ hoa trên trang cập nhật voucher, nhập đầy đủ các thông tin còn lại
Bước 4: Click button "Cập nhật", xác nhận cập nhật thành công or thất bại</t>
  </si>
  <si>
    <t>FUC_Admin_Voucher_110</t>
  </si>
  <si>
    <t>Bước 1: Ở phần menu click  "Phiếu giảm giá"
Bước 2: Click button " Xem chi tiết"
Bước 3: Kiểm tra tên khuyến mãi khi nhập các ký tự số không có chữ trên trang cập nhật voucher, nhập đầy đủ các thông tin còn lại
Bước 4: Click button "Cập nhật", xác nhận cập nhật thành công or thất bại</t>
  </si>
  <si>
    <t>FUC_Admin_Voucher_111</t>
  </si>
  <si>
    <t>Bước 1: Ở phần menu click  "Phiếu giảm giá"
Bước 2: Click button " Xem chi tiết"
Bước 3: Kiểm tra tên khuyến mãi khi nhập các ký tự chữ thường không có số trên trang cập nhật voucher, nhập đầy đủ các thông tin còn lại
Bước 4: Click button "Cập nhật", xác nhận cập nhật thành công or thất bại</t>
  </si>
  <si>
    <t>FUC_Admin_Voucher_112</t>
  </si>
  <si>
    <t>Bước 1: Ở phần menu click  "Phiếu giảm giá"
Bước 2: Click button " Xem chi tiết"
Bước 3: Kiểm tra tên khuyến mãi khi nhập chuỗi space trên trang cập nhật voucher, nhập đầy đủ các thông tin còn lại
Bước 4: Click button "Cập nhật", xác nhận cập nhật thành công or thất bại</t>
  </si>
  <si>
    <t>FUC_Admin_Voucher_113</t>
  </si>
  <si>
    <t>Bước 1: Ở phần menu click  "Phiếu giảm giá"
Bước 2: Click button " Xem chi tiết"
Bước 3: Kiểm tra tên khuyến mãi khi thực hiện copy/paste trên trang cập nhật voucher vẫn hoạt động bình thường, nhập đầy đủ các thông tin còn lại
Bước 4: Click button "Cập nhật", xác nhận cập nhật thành công or thất bại</t>
  </si>
  <si>
    <t>FUC_Admin_Voucher_114</t>
  </si>
  <si>
    <t>Bước 1: Ở phần menu click  "Phiếu giảm giá"
Bước 2: Click button " Xem chi tiết"
Bước 3: Kiểm tra tên voucher khi thực hiện nhập một tên khuyến mãi đã có trong danh sách voucher, nhập đầy đủ các thông tin còn lại
Bước 4: Click button "Cập nhật", xác nhận cập nhật thành công or thất bại</t>
  </si>
  <si>
    <t>Cập nhật thành công voucher mới
Tên được phép Cập nhật trùng
Hiển thị thông báo Cập nhật voucher thành công
Hiển thị voucher vừa được Cập nhật tại danh sách voucher</t>
  </si>
  <si>
    <t>FUC_Admin_Voucher_115</t>
  </si>
  <si>
    <t>Bước 1: Ở phần menu click  "Phiếu giảm giá"
Bước 2: Click button " Xem chi tiết"
Bước 3: Kiểm tra tên voucher khi thực hiện nhấn các tổ hợp phím Ctrl + C, Ctrl + V, Ctrl + X trên trang cập nhật voucher vẫn hoạt động bình thường, nhập đầy đủ các thông tin còn lại
Bước 4: Click button "Cập nhật", xác nhận cập nhật thành công or thất bại</t>
  </si>
  <si>
    <t>Xác nhận các chức năng tương ứng với từng tổ hợp phím có hoạt động được bình thường hay không 
Hiển thị thông báo Cập nhật voucher thành công
Hiển thị voucher vừa được Cập nhật tại danh sách voucher</t>
  </si>
  <si>
    <t>FUC_Admin_Voucher_116</t>
  </si>
  <si>
    <t>Bước 1: Ở phần menu click  "Phiếu giảm giá"
Bước 2: Click button " Xem chi tiết"
Bước 3: Kiểm tra giá trị voucher khi thực hiện thêm voucher mà để trống giá trị, nhập đầy đủ hợp lệ các thông tin còn lại
Bước 4: Click button "Cập nhật", xác nhận cập nhật thành công or thất bại</t>
  </si>
  <si>
    <t xml:space="preserve">Cập nhật voucher mới thất bại 
Hiển thị thông báo "Giá trị không được để trống" để nhắc nhở người dùng
Hiển thị thông báo Cập nhật voucher thất bại </t>
  </si>
  <si>
    <t>FUC_Admin_Voucher_117</t>
  </si>
  <si>
    <t>Bước 1: Ở phần menu click  "Phiếu giảm giá"
Bước 2: Click button " Xem chi tiết"
Bước 3: Kiểm tra giá trị voucher khi giá trị voucher nhỏ hơn 0 , nhập đầy đủ các thông tin còn lại
Bước 4: Click button "Cập nhật", xác nhận cập nhật thành công or thất bại</t>
  </si>
  <si>
    <t xml:space="preserve">Cập nhật voucher mới thất bại 
Hiển thị thông báo "giá trị tối thiểu 0%" để nhắc nhở người dùng
Hiển thị thông báo Cập nhật voucher thất bại </t>
  </si>
  <si>
    <t>FUC_Admin_Voucher_118</t>
  </si>
  <si>
    <t>Bước 1: Ở phần menu click  "Phiếu giảm giá"
Bước 2: Click button " Xem chi tiết"
Bước 3: Kiểm tra giá trị voucher khi giá trị voucher bằng 0, nhập đầy đủ các thông tin còn lại
Bước 4: Click button "Cập nhật", xác nhận cập nhật thành công or thất bại</t>
  </si>
  <si>
    <t>FUC_Admin_Voucher_119</t>
  </si>
  <si>
    <t>Bước 1: Ở phần menu click  "Phiếu giảm giá"
Bước 2: Click button " Xem chi tiết"
Bước 3: Kiểm tra giá trị voucher khi giá trị voucher lớn hơn 0, nhập đầy đủ các thông tin còn lại
Bước 4: Click button "Cập nhật", xác nhận cập nhật thành công or thất bại</t>
  </si>
  <si>
    <t>Cập nhật thành công voucher mới
Giá trị voucher  phải từ 0 đến 100
Hiển thị thông báo Cập nhật voucher thành công
Hiển thị voucher vừa được Cập nhật tại danh sách voucher</t>
  </si>
  <si>
    <t>FUC_Admin_Voucher_120</t>
  </si>
  <si>
    <t>Bước 1: Ở phần menu click  "Phiếu giảm giá"
Bước 2: Click button " Xem chi tiết"
Bước 3: Kiểm tra giá trị voucher khi giá trị voucher lớn hơn 100, nhập đầy đủ các thông tin còn lại
Bước 4: Click button "Cập nhật", xác nhận cập nhật thành công or thất bại</t>
  </si>
  <si>
    <t xml:space="preserve">Cập nhật voucher mới thất bại 
Hiển thị thông báo "giá trị tối đa 100%" để nhắc nhở người dùng
Hiển thị thông báo Cập nhật voucher thất bại </t>
  </si>
  <si>
    <t>FUC_Admin_Voucher_121</t>
  </si>
  <si>
    <t>Bước 1: Ở phần menu click  "Phiếu giảm giá"
Bước 2: Click button " Xem chi tiết"
Bước 3: Kiểm tra giá trị voucher khi giá trị tối đa voucher để trống, nhập đầy đủ các thông tin còn lại
Bước 4: Click button "Cập nhật", xác nhận cập nhật thành công or thất bại</t>
  </si>
  <si>
    <t xml:space="preserve">Cập nhật voucher mới thất bại 
Hiển thị thông báo "Giá trị tối đa không được để trống" để nhắc nhở người dùng
Hiển thị thông báo Cập nhật voucher thất bại </t>
  </si>
  <si>
    <t>FUC_Admin_Voucher_122</t>
  </si>
  <si>
    <t>Bước 1: Ở phần menu click  "Phiếu giảm giá"
Bước 2: Click button " Xem chi tiết"
Bước 3: Kiểm tra giá trị tối đa voucher khi nhập ký tự đặc biệt vào giá trị tối đa voucher, nhập đầy đủ các thông tin còn lại
Bước 4: Click button "Cập nhật", xác nhận cập nhật thành công or thất bại</t>
  </si>
  <si>
    <t xml:space="preserve">Cập nhật voucher mới thất bại 
Không cho người dùng nhập các ký tự đặc biệt vào input giá trị tối đa
</t>
  </si>
  <si>
    <t>FUC_Admin_Voucher_123</t>
  </si>
  <si>
    <t>Bước 1: Ở phần menu click  "Phiếu giảm giá"
Bước 2: Click button " Xem chi tiết"
Bước 3: Kiểm tra giá trị tối đa voucher khi nhập số 0 vào giá trị tối đa voucher, nhập đầy đủ các thông tin còn lại
Bước 4: Click button "Cập nhật", xác nhận cập nhật thành công or thất bại</t>
  </si>
  <si>
    <t>Không cho phép nhập 
Không hợp lệ , thông báo "Giá trị tối đa không được để trống"</t>
  </si>
  <si>
    <t>FUC_Admin_Voucher_124</t>
  </si>
  <si>
    <t>Bước 1: Ở phần menu click  "Phiếu giảm giá"
Bước 2: Click button " Xem chi tiết"
Bước 3: Kiểm tra giá trị tối đa voucher khi nhập số nhỏ hơn 0 vào giá trị tối đa voucher, nhập đầy đủ các thông tin còn lại
Bước 4: Click button "Cập nhật", xác nhận cập nhật thành công or thất bại</t>
  </si>
  <si>
    <t xml:space="preserve">Cập nhật voucher mới thất bại 
Hiển thị thông báo "giá trị tối đa tối thiểu 0 (vnđ)" để nhắc nhở người dùng
Hiển thị thông báo Cập nhật voucher thất bại </t>
  </si>
  <si>
    <t>FUC_Admin_Voucher_125</t>
  </si>
  <si>
    <t>Bước 1: Ở phần menu click  "Phiếu giảm giá"
Bước 2: Click button " Xem chi tiết"
Bước 3: Kiểm tra giá trị tối đa voucher khi nhập các ký tự chữ ( bao gồm cả chữ hoa và chữ thường ) vào giá trị tối đa voucher, nhập đầy đủ các thông tin còn lại
Bước 4: Click button "Cập nhật", xác nhận cập nhật thành công or thất bại</t>
  </si>
  <si>
    <t xml:space="preserve">Cập nhật voucher mới thất bại 
Không cho người dùng nhập các ký tự chữ vào input giá trị tối đa
</t>
  </si>
  <si>
    <t>FUC_Admin_Voucher_126</t>
  </si>
  <si>
    <t>Bước 1: Ở phần menu click  "Phiếu giảm giá"
Bước 2: Click button " Xem chi tiết"
Bước 3: Kiểm tra giá trị tối đa voucher khi nhập &gt;  ký tự (max) giá trị tối đa được quy định vào giá trị tối đa voucher, nhập đầy đủ các thông tin còn lại
Bước 4: Click button "Cập nhật", xác nhận cập nhật thành công or thất bại</t>
  </si>
  <si>
    <t>Mã khuyến mãi: VC202
Tên khuyến mãi: Khuyến mãi 123
Giá trị: 30%
Giá trị tối đa: 1000000000000000000000000
Số lượng: 30
Điều kiện : 200 000 
Từ ngày: 09-10-2023 00:00:00
Đến ngày: 19-10-2023 00:00:00
Kiểu: Công khai</t>
  </si>
  <si>
    <t xml:space="preserve">Không hợp lệ, hiể thị thông báo lỗi </t>
  </si>
  <si>
    <t>FUC_Admin_Voucher_127</t>
  </si>
  <si>
    <t>Bước 1: Ở phần menu click  "Phiếu giảm giá"
Bước 2: Click button " Xem chi tiết"
Bước 3: Kiểm tra giá trị tối đa voucher khi nhập space vào giá trị tối đa voucher, nhập đầy đủ các thông tin còn lại
Bước 4: Click button "Cập nhật", xác nhận cập nhật thành công or thất bại</t>
  </si>
  <si>
    <t>FUC_Admin_Voucher_128</t>
  </si>
  <si>
    <t>Bước 1: Ở phần menu click  "Phiếu giảm giá"
Bước 2: Click button " Xem chi tiết"
Bước 3: Kiểm tra giá trị tối đa voucher khi thực hiện các tổ hợp phím Ctrl + V, Ctrl + C, Ctrl + X vào giá trị tối đa voucher, nhập đầy đủ các thông tin còn lại
Bước 4: Click button "Cập nhật", xác nhận cập nhật thành công or thất bại</t>
  </si>
  <si>
    <t>FUC_Admin_Voucher_129</t>
  </si>
  <si>
    <t>Bước 1: Ở phần menu click  "Phiếu giảm giá"
Bước 2: Click button " Xem chi tiết"
Bước 3: Kiểm tra số lượng voucher với trường hợp số lượng voucher để trống, nhập đầy đủ các thông tin còn lại
Bước 4: Click button "Cập nhật", xác nhận cập nhật thành công or thất bại</t>
  </si>
  <si>
    <t xml:space="preserve">Cập nhật voucher mới thất bại 
Hiển thị thông báo "Số lượng không được để trống" để nhắc nhở người dùng
Hiển thị thông báo Cập nhật voucher thất bại </t>
  </si>
  <si>
    <t>FUC_Admin_Voucher_130</t>
  </si>
  <si>
    <t>Bước 1: Ở phần menu click  "Phiếu giảm giá"
Bước 2: Click button " Xem chi tiết"
Bước 3: Kiểm tra số lượng voucher khi nhập ký tự đặc biệt vào số lượng voucher, nhập đầy đủ các thông tin còn lại
Bước 4: Click button "Cập nhật", xác nhận cập nhật thành công or thất bại</t>
  </si>
  <si>
    <t xml:space="preserve">Cập nhật voucher mới thất bại 
Tại input số lượng không cho phép nhập các ký tự khác ngoài số
Hiển thị thông báo Cập nhật voucher thất bại </t>
  </si>
  <si>
    <t>FUC_Admin_Voucher_131</t>
  </si>
  <si>
    <t>Bước 1: Ở phần menu click  "Phiếu giảm giá"
Bước 2: Click button " Xem chi tiết"
Bước 3: Kiểm tra số lượng voucher khi nhập số 0 vào số lượng voucher, nhập đầy đủ các thông tin còn lại
Bước 4: Click button "Cập nhật", xác nhận cập nhật thành công or thất bại</t>
  </si>
  <si>
    <t>Cập nhật voucher mới thất bại
Số lượng phải lớn hơn 0, hiển thị thông báo nhắc nhở người dùng
Hiển thị thông báo Cập nhật voucher thất bại</t>
  </si>
  <si>
    <t>FUC_Admin_Voucher_132</t>
  </si>
  <si>
    <t>Bước 1: Ở phần menu click  "Phiếu giảm giá"
Bước 2: Click button " Xem chi tiết"
Bước 3: Kiểm tra số lượng voucher khi nhập số nhỏ hơn 0 vào số lượng voucher, nhập đầy đủ các thông tin còn lại
Bước 4: Click button "Cập nhật", xác nhận cập nhật thành công or thất bại</t>
  </si>
  <si>
    <t>FUC_Admin_Voucher_133</t>
  </si>
  <si>
    <t>Bước 1: Ở phần menu click  "Phiếu giảm giá"
Bước 2: Click button " Xem chi tiết"
Bước 3: Kiểm tra số lượng voucher khi nhập các ký tự chữ ( bao gồm cả chữ hoa và chữ thường ) vào số lượng voucher, nhập đầy đủ các thông tin còn lại
Bước 4: Click button "Cập nhật", xác nhận cập nhật thành công or thất bại</t>
  </si>
  <si>
    <t>FUC_Admin_Voucher_134</t>
  </si>
  <si>
    <t>Bước 1: Ở phần menu click  "Phiếu giảm giá"
Bước 2: Click button " Xem chi tiết"
Bước 3: Kiểm tra số lượng voucher khi nhập &gt;  ký tự (max) giá trị tối đa được quy định vào số lượng voucher, nhập đầy đủ các thông tin còn lại
Bước 4: Click button "Cập nhật", xác nhận cập nhật thành công or thất bại</t>
  </si>
  <si>
    <t>Mã khuyến mãi: VC202
Tên khuyến mãi: Khuyến mãi 123
Giá trị: 30%
Giá trị tối đa: 50000         
Số lượng: 90000000000000000000000
Điều kiện : 200 000 
Từ ngày: 09-10-2023 00:00:00
Đến ngày: 19-10-2023 00:00:00
Kiểu: Công khai</t>
  </si>
  <si>
    <t>FUC_Admin_Voucher_135</t>
  </si>
  <si>
    <t>Bước 1: Ở phần menu click  "Phiếu giảm giá"
Bước 2: Click button " Xem chi tiết"
Bước 3: Kiểm tra số lượng voucher khi các ký tự khoảng trắng vào ở đầu, cuối, giữa vào số lượng voucher, nhập đầy đủ các thông tin còn lại
Bước 4: Click button "Cập nhật", xác nhận cập nhật thành công or thất bại</t>
  </si>
  <si>
    <t>FUC_Admin_Voucher_136</t>
  </si>
  <si>
    <t>Bước 1: Ở phần menu click  "Phiếu giảm giá"
Bước 2: Click button " Xem chi tiết"
Bước 3: Kiểm tra số lượng voucher khi nhập space vào số lượng voucher, nhập đầy đủ các thông tin còn lại
Bước 4: Click button "Cập nhật", xác nhận cập nhật thành công or thất bại</t>
  </si>
  <si>
    <t>FUC_Admin_Voucher_137</t>
  </si>
  <si>
    <t>Bước 1: Ở phần menu click  "Phiếu giảm giá"
Bước 2: Click button " Xem chi tiết"
Bước 3: Kiểm tra số lượng voucher khi thực hiện các tổ hợp phím Ctrl + V, Ctrl + C, Ctrl + X vào số lượng voucher, nhập đầy đủ các thông tin còn lại
Bước 4: Click button "Cập nhật", xác nhận cập nhật thành công or thất bại</t>
  </si>
  <si>
    <t>Home(Trang chủ)</t>
  </si>
  <si>
    <t>Check Gui</t>
  </si>
  <si>
    <t>GUI_Clinet_Home_01</t>
  </si>
  <si>
    <t>Kiểm tra hiển thị logo</t>
  </si>
  <si>
    <t>Bước 1: Truy cập vào website thành công 
Bước 2: Quan sát header 
Bước 3: Kiểm tra logo có hiển thị hay không</t>
  </si>
  <si>
    <t>Truy cập vào trang web thành công</t>
  </si>
  <si>
    <t>Logo hiển thị đầy đủ và rõ ràng</t>
  </si>
  <si>
    <t>GUI_Clinet_Home_02</t>
  </si>
  <si>
    <t>Kiểm tra click logo</t>
  </si>
  <si>
    <t>Bước 1: Truy cập vào website thành công 
Bước 2: Click vào logo 
Bước 3: Quan sát điều hướng</t>
  </si>
  <si>
    <t>Người dùng được chuyển về trang Home</t>
  </si>
  <si>
    <t>GUI_Clinet_Home_03</t>
  </si>
  <si>
    <t>Kiểm tra hiển thị thanh menu</t>
  </si>
  <si>
    <t>Bước 1: Truy cập vào website thành công Bước 2: Quan sát thanh menu trên header</t>
  </si>
  <si>
    <t>Thanh menu hiển thị đầy đủ và rõ ràng</t>
  </si>
  <si>
    <t>GUI_Clinet_Home_04</t>
  </si>
  <si>
    <t>Kiểm tra các mục trong menu</t>
  </si>
  <si>
    <t>Bước 1: Truy cập vào website thành công Bước 2: Quan sát danh sách mục trong menu</t>
  </si>
  <si>
    <t>Các mục menu hiển thị chính xác, không bị lỗi font</t>
  </si>
  <si>
    <t>GUI_Clinet_Home_05</t>
  </si>
  <si>
    <t>Kiểm tra responsive header (desktop)</t>
  </si>
  <si>
    <t>Bước 1: Truy cập vào website thành công 
Bước 2: Mở trên màn hình ≥ 1024px 
Bước 3: Quan sát header</t>
  </si>
  <si>
    <t>Header hiển thị cân đối, không bị vỡ layout</t>
  </si>
  <si>
    <t>GUI_Clinet_Home_06</t>
  </si>
  <si>
    <t>Kiểm tra responsive header (mobile)</t>
  </si>
  <si>
    <t>Bước 1: Truy cập vào website thành công 
Bước 2: Thu nhỏ cửa sổ còn 375px 
Bước 3: Quan sát header</t>
  </si>
  <si>
    <t>Header thu gọn thành icon menu mobile</t>
  </si>
  <si>
    <t>GUI_Clinet_Home_07</t>
  </si>
  <si>
    <t>Kiểm tra icon menu mobile</t>
  </si>
  <si>
    <t>Bước 1: Truy cập vào website thành công 
Bước 2: Chuyển chế độ mobile 
Bước 3: Quan sát header</t>
  </si>
  <si>
    <t>Icon menu ☰ hiển thị rõ ràng</t>
  </si>
  <si>
    <t>GUI_Clinet_Home_08</t>
  </si>
  <si>
    <t>Kiểm tra hiển thị banner chính</t>
  </si>
  <si>
    <t>Bước 1: Truy cập vào website thành công 
Bước 2: Quan sát khu vực banner</t>
  </si>
  <si>
    <t>Banner hiển thị đúng, không mờ hoặc vỡ hình</t>
  </si>
  <si>
    <t>GUI_Clinet_Home_09</t>
  </si>
  <si>
    <t>Kiểm tra slideshow banner</t>
  </si>
  <si>
    <t>Bước 1: Truy cập vào website thành công Bước 2: Quan sát banner trong 10s</t>
  </si>
  <si>
    <t>Banner tự động chuyển slide mượt mà</t>
  </si>
  <si>
    <t>GUI_Clinet_Home_10</t>
  </si>
  <si>
    <t>Kiểm tra nút điều hướng banner</t>
  </si>
  <si>
    <t>Bước 1: Truy cập vào website thành công Bước 2: Click nút trái/phải trên banner</t>
  </si>
  <si>
    <t>Banner chuyển slide tương ứng</t>
  </si>
  <si>
    <t>GUI_Clinet_Home_11</t>
  </si>
  <si>
    <t>Kiểm tra hiển thị sản phẩm mới</t>
  </si>
  <si>
    <t>Bước 1: Truy cập vào website thành công Bước 2: Cuộn xuống phần sản phẩm mới</t>
  </si>
  <si>
    <t>sản phẩm mới hiển thị đúng số lượng</t>
  </si>
  <si>
    <t>GUI_Clinet_Home_12</t>
  </si>
  <si>
    <t>Kiểm tra bố cục sản phẩm mới</t>
  </si>
  <si>
    <t>Bước 1: Truy cập vào website thành công Bước 2: Quan sát phần sản phẩm mới</t>
  </si>
  <si>
    <t>Sản phẩm hiển thị dạng grid, không bị lệch</t>
  </si>
  <si>
    <t>GUI_Clinet_Home_13</t>
  </si>
  <si>
    <t>Kiểm tra hình ảnh sản phẩm mới</t>
  </si>
  <si>
    <t>Bước 1: Truy cập vào website thành công Bước 2: Quan sát hình ảnh sản phẩm mới</t>
  </si>
  <si>
    <t>Hình ảnh rõ nét, đúng tỉ lệ</t>
  </si>
  <si>
    <t>GUI_Clinet_Home_14</t>
  </si>
  <si>
    <t>Kiểm tra tên sản phẩm mới</t>
  </si>
  <si>
    <t>Bước 1: Truy cập vào website thành công Bước 2: Quan sát tên sản phẩm mới</t>
  </si>
  <si>
    <t>Tên sản phẩm hiển thị chính xác, không bị cắt chữ</t>
  </si>
  <si>
    <t>GUI_Clinet_Home_15</t>
  </si>
  <si>
    <t>Kiểm tra giá sản phẩm mới</t>
  </si>
  <si>
    <t>Bước 1: Truy cập vào website thành công Bước 2: Kiểm tra giá sản phẩm mới</t>
  </si>
  <si>
    <t>Giá hiển thị đúng định dạng (VD: 1,000,000₫)</t>
  </si>
  <si>
    <t>GUI_Clinet_Home_16</t>
  </si>
  <si>
    <t>Kiểm tra nút thêm vào giỏ hàng</t>
  </si>
  <si>
    <t>Bước 1: Truy cập vào website thành công Bước 2: Quan sát sản phẩm mới</t>
  </si>
  <si>
    <t>Nút “Thêm vào giỏ hàng” hiển thị rõ ràng</t>
  </si>
  <si>
    <t>GUI_Clinet_Home_17</t>
  </si>
  <si>
    <t>Bước 1: Truy cập vào website thành công Bước 2: Đưa chuột vào sản phẩm mới</t>
  </si>
  <si>
    <t>Hiển thị hiệu ứng đổi màu và chữ button</t>
  </si>
  <si>
    <t>GUI_Clinet_Home_18</t>
  </si>
  <si>
    <t>Kiểm tra hiển thị giỏ hàng mini</t>
  </si>
  <si>
    <t>Bước 1: Truy cập vào website thành công Bước 2: Quan sát góc phải header</t>
  </si>
  <si>
    <t>Icon giỏ hàng hiển thị rõ ràng</t>
  </si>
  <si>
    <t>GUI_Clinet_Home_19</t>
  </si>
  <si>
    <t>Kiểm tra hiển thị icon đăng nhập</t>
  </si>
  <si>
    <t>Bước 1: Truy cập vào website thành công Bước 2: Quan sát header</t>
  </si>
  <si>
    <t>Icon/ nút “Đăng nhập” hiển thị rõ ràng</t>
  </si>
  <si>
    <t>GUI_Clinet_Home_20</t>
  </si>
  <si>
    <t>Kiểm tra hiển thị thông tin liên hệ footer</t>
  </si>
  <si>
    <t>Bước 1: Truy cập vào website thành công 
Bước 2: Cuộn xuống cuối trang 
Bước 3: Quan sát footer</t>
  </si>
  <si>
    <t>Footer hiển thị email, số điện thoại, địa chỉ</t>
  </si>
  <si>
    <t>GUI_Clinet_Home_21</t>
  </si>
  <si>
    <t>Kiểm tra hiển thị bản quyền footer</t>
  </si>
  <si>
    <t>Bước 1: Truy cập vào website thành công 
Bước 2: Cuộn xuống cuối trang 
Bước 3: Kiểm tra dòng © bản quyền</t>
  </si>
  <si>
    <t>Hiển thị dòng bản quyền đầy đủ</t>
  </si>
  <si>
    <t>GUI_Clinet_Home_22</t>
  </si>
  <si>
    <t>Kiểm tra carousel ảnh sản phẩm mới</t>
  </si>
  <si>
    <t>Bước 1: Truy cập vào website 
Bước 2: Quan sát carousel sản phẩm 
Bước 3: Nhấn mũi tên</t>
  </si>
  <si>
    <t>Carousel hoạt động mượt, ảnh load đầy đủ</t>
  </si>
  <si>
    <t>GUI_Clinet_Home_23</t>
  </si>
  <si>
    <t>Kiểm tra màu sắc nút CTA (Call To Action)</t>
  </si>
  <si>
    <t>Bước 1: Truy cập vào website 
Bước 2: Cuộn xuống sản phẩm 
Bước 3: Quan sát nút CTA</t>
  </si>
  <si>
    <t>Nút CTA có màu nổi bật, chữ rõ ràng</t>
  </si>
  <si>
    <t>GUI_Clinet_Home_24</t>
  </si>
  <si>
    <t>Kiểm tra hiển thị logo trên header</t>
  </si>
  <si>
    <t>Bước 1: Truy cập vào website 
Bước 2: Quan sát góc trái header</t>
  </si>
  <si>
    <t>Logo hiển thị rõ, không bị vỡ hình</t>
  </si>
  <si>
    <t>FUNC_Client_Home_01</t>
  </si>
  <si>
    <t>Kiểm tra nút Next/Prev của Sản Phẩm Mới</t>
  </si>
  <si>
    <t>Bước 1: Truy cập vào website 
Bước 2: Nhấn nút Next 
Bước 3: Quan sát thay đổi slide 
Bước 4: Nhấn Prev và quan sát</t>
  </si>
  <si>
    <t>Sản phẩm thay đổi khi nhấn Next/Prev</t>
  </si>
  <si>
    <t>FUNC_Client_Home_02</t>
  </si>
  <si>
    <t>Kiểm tra click menu Shop</t>
  </si>
  <si>
    <t>Bước 1: Truy cập vào website 
Bước 2: Click menu Shop 
Bước 3: Quan sát trang hiển thị</t>
  </si>
  <si>
    <t>Hiển thị trang Shop</t>
  </si>
  <si>
    <t>FUNC_Client_Home_03</t>
  </si>
  <si>
    <t>Kiểm tra click menu Giỏ hàng</t>
  </si>
  <si>
    <t>Bước 1: Truy cập vào website 
Bước 2: Click menu Giỏ hàng 
Bước 3: Quan sát trang hiển thị</t>
  </si>
  <si>
    <t>Hiển thị trang Giỏ hàng</t>
  </si>
  <si>
    <t>FUNC_Client_Home_04</t>
  </si>
  <si>
    <t>Kiểm tra click menu Tài khoản</t>
  </si>
  <si>
    <t>Bước 1: Truy cập vào website 
Bước 2: Click menu Acount
Bước 3: Quan sát trang hiển thị</t>
  </si>
  <si>
    <t>Chuyển đến trang đăng nhập/đăng ký</t>
  </si>
  <si>
    <t>FUNC_Client_Home_05</t>
  </si>
  <si>
    <t xml:space="preserve">Kiểm tra hiển thị sản phẩm nổi bật </t>
  </si>
  <si>
    <t>Bước 1: Truy cập vào website 
Bước 2: Cuộn xuống phần sản phẩm nổi bật 
Bước 3: Quan sát hiển thị</t>
  </si>
  <si>
    <t>Danh mục hiển thị đúng</t>
  </si>
  <si>
    <t>FUNC_Client_Home_06</t>
  </si>
  <si>
    <t>Bước 1: Truy cập vào website 
Bước 2: Cuộn xuống sản phẩm mới 
Bước 3: Quan sát hiển thị</t>
  </si>
  <si>
    <t>Danh sách sản phẩm mới hiển thị</t>
  </si>
  <si>
    <t>FUNC_Client_Home_07</t>
  </si>
  <si>
    <t>Kiểm tra click sản phẩm mới</t>
  </si>
  <si>
    <t>Bước 1: Truy cập vào website 
Bước 2: Nhấn vào sản phẩm mới 
Bước 3: Quan sát trang chi tiết</t>
  </si>
  <si>
    <t>Hiển thị chi tiết sản phẩm</t>
  </si>
  <si>
    <t>FUNC_Client_Home_08</t>
  </si>
  <si>
    <t>Kiểm tra thêm sản phẩm mới vào giỏ hàng</t>
  </si>
  <si>
    <t>Bước 1: Truy cập vào website 
Bước 2: Nhấn “Thêm vào giỏ hàng” tại sản phẩm mới 
Bước 3: Kiểm tra giỏ hàng</t>
  </si>
  <si>
    <t>Giỏ hàng được cập nhật với sản phẩm đã chọn</t>
  </si>
  <si>
    <t>FUNC_Client_Home_09</t>
  </si>
  <si>
    <t>Kiểm tra pop-up ưu đãi khi truy cập lần đầu</t>
  </si>
  <si>
    <t>Bước 1: Truy cập vào website lần đầu 
Bước 2: Quan sát pop-up hiển thị</t>
  </si>
  <si>
    <t>Pop-up ưu đãi xuất hiện</t>
  </si>
  <si>
    <t>FUNC_Client_Home_10</t>
  </si>
  <si>
    <t>Kiểm tra click icon Facebook</t>
  </si>
  <si>
    <t>Bước 1: Truy cập vào website 
Bước 2: Click icon Facebook 
Bước 3: Quan sát trang mở ra</t>
  </si>
  <si>
    <t>Mở fanpage Facebook đúng</t>
  </si>
  <si>
    <t>FUNC_Client_Home_11</t>
  </si>
  <si>
    <t>Kiểm tra click icon Instagram</t>
  </si>
  <si>
    <t>Bước 1: Truy cập vào website 
Bước 2: Click icon Instagram 
Bước 3: Quan sát trang mở ra</t>
  </si>
  <si>
    <t>Mở trang Instagram đúng</t>
  </si>
  <si>
    <t>FUNC_Client_Home_12</t>
  </si>
  <si>
    <t>Kiểm tra click link Điều khoản sử dụng</t>
  </si>
  <si>
    <t>Bước 1: Truy cập vào website 
Bước 2: Click “Điều khoản sử dụng” ở footer 
Bước 3: Quan sát trang hiển thị</t>
  </si>
  <si>
    <t>Hiển thị trang Điều khoản sử dụng</t>
  </si>
  <si>
    <t>FUNC_Client_Home_13</t>
  </si>
  <si>
    <t>Kiểm tra thời gian tải trang</t>
  </si>
  <si>
    <t>Bước 1: Truy cập vào website 
Bước 2: Đo thời gian tải trang bằng công cụ 
Bước 3: Ghi nhận kết quả</t>
  </si>
  <si>
    <t>Trang tải hoàn tất ≤ 3 giây</t>
  </si>
  <si>
    <t>Bán hàng</t>
  </si>
  <si>
    <t>Test Case Procedure(Thủ tục thực hiện hay có thể dùng là Test Case Steps - Các Bước thực hiện)</t>
  </si>
  <si>
    <t>Check GUI_BanHang</t>
  </si>
  <si>
    <t>GUI_Client_BanHang_01</t>
  </si>
  <si>
    <t>Click menu Shop</t>
  </si>
  <si>
    <t>Bước 1: Mở trang web
Bước 2: Click menu “Shop”</t>
  </si>
  <si>
    <t>Đăng nhập thành công với tài khoản User</t>
  </si>
  <si>
    <t>Chuyển tới trang Shop</t>
  </si>
  <si>
    <t>GUI_Client_BanHang_02</t>
  </si>
  <si>
    <t>Chọn sản phẩm</t>
  </si>
  <si>
    <t>Bước 1: Trong Shop, click sản phẩm A</t>
  </si>
  <si>
    <t>Chuyển sang trang chi tiết sản phẩm A</t>
  </si>
  <si>
    <t>GUI_Client_BanHang_03</t>
  </si>
  <si>
    <t>Thêm sản phẩm vào giỏ</t>
  </si>
  <si>
    <t>Bước 1: Click sản phẩm A
Bước 2: Click “Thêm vào giỏ hàng”</t>
  </si>
  <si>
    <t>sản phẩm A hiển thị trong giỏ hàng</t>
  </si>
  <si>
    <t>GUI_Client_BanHang_04</t>
  </si>
  <si>
    <t>Tăng số lượng sản phẩm</t>
  </si>
  <si>
    <t>Bước 1: Mở giỏ hàng
Bước 2: Nhấn nút “+” sản phẩm A</t>
  </si>
  <si>
    <t>Số lượng sản phẩm A tăng 1</t>
  </si>
  <si>
    <t>GUI_Client_BanHang_05</t>
  </si>
  <si>
    <t>Kiểm tra dropdown lọc màu</t>
  </si>
  <si>
    <t>Bước 1: Mở dropdown màu
Bước 2: Chọn “Đỏ”</t>
  </si>
  <si>
    <t>Màu: Đỏ</t>
  </si>
  <si>
    <t>Hiển thị sản phẩm màu đỏ</t>
  </si>
  <si>
    <t>GUI_Client_BanHang_06</t>
  </si>
  <si>
    <t>Kiểm tra dropdown lọc size</t>
  </si>
  <si>
    <t>Bước 1: Mở dropdown size
Bước 2: Chọn “M”</t>
  </si>
  <si>
    <t>Size: M</t>
  </si>
  <si>
    <t>Hiển thị sản phẩm size M</t>
  </si>
  <si>
    <t>GUI_Client_BanHang_07</t>
  </si>
  <si>
    <t>Kiểm tra dropdown lọc giá</t>
  </si>
  <si>
    <t>Bước 1: Mở dropdown size
Bước 2: Chọn “dưới 500.000đ”</t>
  </si>
  <si>
    <t>Giá:dưới 500.000đ</t>
  </si>
  <si>
    <t>GUI_Client_BanHang_08</t>
  </si>
  <si>
    <t>Click tab chi tiết sản phẩm</t>
  </si>
  <si>
    <t>Bước 1: Vào trang sản phẩm A
Bước 2: Click tab “Chi tiết”</t>
  </si>
  <si>
    <t>Hiển thị thông tin chi tiết sản phẩm</t>
  </si>
  <si>
    <t>GUI_Client_BanHang_09</t>
  </si>
  <si>
    <t>Click nút “Thêm vào Wishlist”</t>
  </si>
  <si>
    <t>Bước 1: Click “Thêm vào Wishlist” sản phẩm A</t>
  </si>
  <si>
    <t>sản phẩm A hiển thị trong Wishlist</t>
  </si>
  <si>
    <t>GUI_Client_BanHang_10</t>
  </si>
  <si>
    <t>Hover sản phẩm</t>
  </si>
  <si>
    <t>Bước 1: Di chuột sản phẩm A</t>
  </si>
  <si>
    <t>Hiệu ứng hover xuất hiện</t>
  </si>
  <si>
    <t>GUI_Client_BanHang_11</t>
  </si>
  <si>
    <t>Click icon giỏ hàng</t>
  </si>
  <si>
    <t>Bước 1: Click icon giỏ hàng</t>
  </si>
  <si>
    <t>Giỏ hàng mở ra</t>
  </si>
  <si>
    <t>GUI_Client_BanHang_12</t>
  </si>
  <si>
    <t>Click nút “Thanh toán”</t>
  </si>
  <si>
    <t>Bước 1: Mở giỏ hàng
Bước 2: Click nút “Thanh toán”</t>
  </si>
  <si>
    <t>Chuyển sang trang thanh toán</t>
  </si>
  <si>
    <t>GUI_Client_BanHang_13</t>
  </si>
  <si>
    <t>Nhập tên khách hàng</t>
  </si>
  <si>
    <t>Bước 1: Trang thanh toánBước 2: Nhập “Nguyễn Thị Lan” vào ô tên</t>
  </si>
  <si>
    <t>Tên: Nguyễn Thị Lan</t>
  </si>
  <si>
    <t>Tên hiển thị đúng</t>
  </si>
  <si>
    <t>GUI_Client_BanHang_14</t>
  </si>
  <si>
    <t>Nhập số điện thoại</t>
  </si>
  <si>
    <t>Bước 1: Nhập “0912713606” vào ô SDT</t>
  </si>
  <si>
    <t>SDT: 0912713606</t>
  </si>
  <si>
    <t>SDT hiển thị đúng</t>
  </si>
  <si>
    <t>GUI_Client_BanHang_15</t>
  </si>
  <si>
    <t>Nhập địa chỉ</t>
  </si>
  <si>
    <t>Bước 1: Nhập “Hòa Bình” vào ô địa chỉ</t>
  </si>
  <si>
    <t>Địa chỉ: Hòa Bình</t>
  </si>
  <si>
    <t>Địa chỉ hiển thị đúng</t>
  </si>
  <si>
    <t>GUI_Client_BanHang_16</t>
  </si>
  <si>
    <t>Nhập email</t>
  </si>
  <si>
    <t>Bước 1: Nhập “lan@gmail.com” vào ô email</t>
  </si>
  <si>
    <t>Email: lan@gmail.com</t>
  </si>
  <si>
    <t>Email hiển thị đúng</t>
  </si>
  <si>
    <t>GUI_Client_BanHang_17</t>
  </si>
  <si>
    <t>Chọn hình thức thanh toán</t>
  </si>
  <si>
    <t>Bước 1: Chọn radio “Chuyển khoản”</t>
  </si>
  <si>
    <t>Radio button được chọn</t>
  </si>
  <si>
    <t>GUI_Client_BanHang_18</t>
  </si>
  <si>
    <t>Chọn hình thức Tiền mặt</t>
  </si>
  <si>
    <t>Bước 1: Chọn radio “Tiền mặt”</t>
  </si>
  <si>
    <t>GUI_Client_BanHang_19</t>
  </si>
  <si>
    <t>Nhập mã giảm giá</t>
  </si>
  <si>
    <t>Bước 1: Nhập “SALE10” vào ô coupon
Bước 2: Nhấn “Áp dụng”</t>
  </si>
  <si>
    <t>Coupon: SALE10</t>
  </si>
  <si>
    <t>Coupon được áp dụng, tổng tiền cập nhật</t>
  </si>
  <si>
    <t>GUI_Client_BanHang_20</t>
  </si>
  <si>
    <t>Hover nút “Thanh toán”</t>
  </si>
  <si>
    <t>Bước 1: Di chuột nút “Thanh toán”</t>
  </si>
  <si>
    <t>Tooltip hiển thị hướng dẫn</t>
  </si>
  <si>
    <t>GUI_Client_BanHang_21</t>
  </si>
  <si>
    <t>Kiểm tra checkbox “Ghi nhớ thông tin”</t>
  </si>
  <si>
    <t>Bước 1: Click checkbox</t>
  </si>
  <si>
    <t>Checkbox được tick</t>
  </si>
  <si>
    <t>GUI_Client_BanHang_22</t>
  </si>
  <si>
    <t>Mở menu Shop</t>
  </si>
  <si>
    <t>Bước 1: Hover menu Shop</t>
  </si>
  <si>
    <t>Menu xổ xuống</t>
  </si>
  <si>
    <t>GUI_Client_BanHang_23</t>
  </si>
  <si>
    <t>Mở menu Blog</t>
  </si>
  <si>
    <t>Bước 1: Hover menu Blog</t>
  </si>
  <si>
    <t>GUI_Client_BanHang_24</t>
  </si>
  <si>
    <t>Click submenu</t>
  </si>
  <si>
    <t>Bước 1: Hover menu Shop
Bước 2: Click “Áo thun”</t>
  </si>
  <si>
    <t>Chuyển tới sản phẩm Áo thun</t>
  </si>
  <si>
    <t>GUI_Client_BanHang_25</t>
  </si>
  <si>
    <t>Click logo trang chủ</t>
  </si>
  <si>
    <t>Bước 1: Click logo website</t>
  </si>
  <si>
    <t>Quay về trang Home</t>
  </si>
  <si>
    <t>GUI_Client_BanHang_26</t>
  </si>
  <si>
    <t>Chọn filter giá</t>
  </si>
  <si>
    <t>Bước 1: Chọn giá từ dropdown filter</t>
  </si>
  <si>
    <t>Giá: 100k–500k</t>
  </si>
  <si>
    <t>sản phẩm hiển thị đúng mức giá</t>
  </si>
  <si>
    <t>GUI_Client_BanHang_27</t>
  </si>
  <si>
    <t>Chọn filter màu</t>
  </si>
  <si>
    <t>Bước 1: Chọn màu từ dropdown filter</t>
  </si>
  <si>
    <t>Màu: Xanh</t>
  </si>
  <si>
    <t>sản phẩm hiển thị màu xanh</t>
  </si>
  <si>
    <t>GUI_Client_BanHang_28</t>
  </si>
  <si>
    <t>Chọn filter size</t>
  </si>
  <si>
    <t>Bước 1: Chọn size từ dropdown filter</t>
  </si>
  <si>
    <t>Size: L</t>
  </si>
  <si>
    <t>sản phẩm hiển thị size L</t>
  </si>
  <si>
    <t>GUI_Client_BanHang_29</t>
  </si>
  <si>
    <t>Kiểm tra hover nút filter</t>
  </si>
  <si>
    <t>Bước 1: Di chuột nút filter</t>
  </si>
  <si>
    <t>GUI_Client_BanHang_30</t>
  </si>
  <si>
    <t>Click nút “Áp dụng filter”</t>
  </si>
  <si>
    <t>Bước 1: Chọn filter
Bước 2: Click “Áp dụng”</t>
  </si>
  <si>
    <t>sản phẩm hiển thị đúng filter</t>
  </si>
  <si>
    <t>GUI_Client_BanHang_31</t>
  </si>
  <si>
    <t>Click nút “Đặt hàng nhanh”</t>
  </si>
  <si>
    <t>Bước 1: Click sản phẩm
Bước 2: Click “Đặt hàng nhanh”</t>
  </si>
  <si>
    <t>Chuyển tới thanh toán với sản phẩm đã chọn</t>
  </si>
  <si>
    <t>GUI_Client_BanHang_32</t>
  </si>
  <si>
    <t>Kiểm tra hiển thị thông báo lỗi</t>
  </si>
  <si>
    <t>Bước 1: Nhập thông tin sai
Bước 2: Quan sát lỗi</t>
  </si>
  <si>
    <t>Email sai</t>
  </si>
  <si>
    <t>Hiển thị thông báo lỗi đúng</t>
  </si>
  <si>
    <t>GUI_Client_BanHang_33</t>
  </si>
  <si>
    <t>Click nút “Thêm địa chỉ mới”</t>
  </si>
  <si>
    <t>Bước 1: Click nút “Thêm địa chỉ mới”</t>
  </si>
  <si>
    <t>Mở form nhập địa chỉ mới</t>
  </si>
  <si>
    <t>GUI_Client_BanHang_34</t>
  </si>
  <si>
    <t>Nhập địa chỉ mới</t>
  </si>
  <si>
    <t>Bước 1: Nhập địa chỉ mới
Bước 2: Click lưu</t>
  </si>
  <si>
    <t>Địa chỉ: 123 Hòa Bình</t>
  </si>
  <si>
    <t>Địa chỉ lưu thành công, hiển thị trong form</t>
  </si>
  <si>
    <t>GUI_Client_BanHang_35</t>
  </si>
  <si>
    <t>Chọn địa chỉ thanh toán</t>
  </si>
  <si>
    <t>Bước 1: Mở dropdown địa chỉ
Bước 2: Chọn địa chỉ</t>
  </si>
  <si>
    <t>Địa chỉ được chọn hiển thị</t>
  </si>
  <si>
    <t>GUI_Client_BanHang_36</t>
  </si>
  <si>
    <t>Click icon đóng giỏ</t>
  </si>
  <si>
    <t>Bước 1: Click icon đóng giỏ hàng</t>
  </si>
  <si>
    <t>Giỏ hàng đóng</t>
  </si>
  <si>
    <t>GUI_Client_BanHang_37</t>
  </si>
  <si>
    <t>Click nút “Quay lại Shop”</t>
  </si>
  <si>
    <t>Bước 1: Click nút “Quay lại Shop”</t>
  </si>
  <si>
    <t>Quay lại trang Shop</t>
  </si>
  <si>
    <t>GUI_Client_BanHang_38</t>
  </si>
  <si>
    <t>Kiểm tra hover nút “Đặt hàng nhanh”</t>
  </si>
  <si>
    <t>Bước 1: Di chuột nút</t>
  </si>
  <si>
    <t>Hiệu ứng hover đúng</t>
  </si>
  <si>
    <t>GUI_Client_BanHang_39</t>
  </si>
  <si>
    <t>Click nút “Xem giỏ hàng” từ Shop</t>
  </si>
  <si>
    <t>Bước 1: Ở trang Shop, click nút “Xem giỏ hàng”</t>
  </si>
  <si>
    <t>Giỏ hàng mở ra, hiển thị sản phẩm</t>
  </si>
  <si>
    <t>GUI_Client_BanHang_40</t>
  </si>
  <si>
    <t>Kiểm tra nút “Tiếp tục mua sắm”</t>
  </si>
  <si>
    <t>Bước 1: Trong giỏ hàng, click nút “Tiếp tục mua sắm”</t>
  </si>
  <si>
    <t>GUI_Client_BanHang_41</t>
  </si>
  <si>
    <t>Click nút “Sửa” sản phẩm trong giỏ</t>
  </si>
  <si>
    <t>Bước 1: Click nút “Sửa” sản phẩm A trong giỏ</t>
  </si>
  <si>
    <t>Mở form chỉnh sửa SL / size / màu</t>
  </si>
  <si>
    <t>GUI_Client_BanHang_42</t>
  </si>
  <si>
    <t>Nhập số lượng sản phẩm</t>
  </si>
  <si>
    <t>Bước 1: Mở form chỉnh sửa
Bước 2: Nhập số lượng mới
Bước 3: Nhấn “Lưu”</t>
  </si>
  <si>
    <t>SL: 3</t>
  </si>
  <si>
    <t>Số lượng sản phẩm cập nhật</t>
  </si>
  <si>
    <t>GUI_Client_BanHang_43</t>
  </si>
  <si>
    <t>Chọn size sản phẩm</t>
  </si>
  <si>
    <t>Bước 1: Mở form chỉnh sửa sản phẩm
Bước 2: Chọn size “L”
Bước 3: Nhấn “Lưu”</t>
  </si>
  <si>
    <t>Size sản phẩm cập nhật</t>
  </si>
  <si>
    <t>GUI_Client_BanHang_44</t>
  </si>
  <si>
    <t>Chọn màu sản phẩm</t>
  </si>
  <si>
    <t>Bước 1: Mở form chỉnh sửa sản phẩm
Bước 2: Chọn màu “Đỏ”
Bước 3: Nhấn “Lưu”</t>
  </si>
  <si>
    <t>Màu sản phẩm cập nhật</t>
  </si>
  <si>
    <t>GUI_Client_BanHang_45</t>
  </si>
  <si>
    <t>Hover nút “Thanh toán nhanh”</t>
  </si>
  <si>
    <t>Bước 1: Di chuột nút “Thanh toán nhanh” trong Shop</t>
  </si>
  <si>
    <t>Hiệu ứng hover xuất hiện, tooltip hiển thị</t>
  </si>
  <si>
    <t>GUI_Client_BanHang_46</t>
  </si>
  <si>
    <t>Click nút “Thanh toán nhanh”</t>
  </si>
  <si>
    <t>Bước 1: Click nút “Thanh toán nhanh”</t>
  </si>
  <si>
    <t>Chuyển trực tiếp tới form thanh toán với sản phẩm chọn</t>
  </si>
  <si>
    <t>GUI_Client_BanHang_47</t>
  </si>
  <si>
    <t>Click icon đóng popup thanh toán</t>
  </si>
  <si>
    <t>Bước 1: Mở form thanh toán popup
Bước 2: Click icon “X”</t>
  </si>
  <si>
    <t>Popup đóng, trở về giỏ hàng</t>
  </si>
  <si>
    <t>Check Function_Client_BanHang</t>
  </si>
  <si>
    <t>Thêm+Cập nhật sản phẩm vào giỏ hàng</t>
  </si>
  <si>
    <t>FUNC_Client_BanHang_01</t>
  </si>
  <si>
    <t>Kiểm tra chức năng thêm sản phẩm vào giỏ hàng</t>
  </si>
  <si>
    <t xml:space="preserve">Bước 1: Truy cập vào trang web
Bước 2: Click chọn "Sản Phẩm" ở menu
Bước 3: Chọn sản phẩm, chọn số lượng
Bước 4: Click thêm vào giỏ hàng
Bước 5: Kiểm tra giỏ hàng
</t>
  </si>
  <si>
    <t>Đăng nhập thành công với tài khoản của khách hàng
Sản phẩm chưa có trong giỏ hàng</t>
  </si>
  <si>
    <t>Số lượng: 2</t>
  </si>
  <si>
    <t xml:space="preserve">Thêm sản phẩm vào giỏ hàng thành công </t>
  </si>
  <si>
    <t>FUNC_Client_BanHang_02</t>
  </si>
  <si>
    <t>Số lượng: 100000000</t>
  </si>
  <si>
    <t>Không cho phép thêm sản phẩm vào giỏ hàng vượt quá số lượng trong kho</t>
  </si>
  <si>
    <t>FUNC_Client_BanHang_03</t>
  </si>
  <si>
    <t xml:space="preserve">Bước 1: Truy cập vào trang web
Bước 2: Click chọn "Sản Phẩm" ở menu
Bước 3: Chọn sản phẩm, chọn số lượng
Bước 4: Click thêm vào giỏ hàng, click "-" 
Bước 5: Kiểm tra giỏ hàng
</t>
  </si>
  <si>
    <t>Số lượng: 0</t>
  </si>
  <si>
    <t>Không cho phép thêm sản phẩm vào giỏ hàng có số lượng = 0</t>
  </si>
  <si>
    <t>FUNC_Client_BanHang_04</t>
  </si>
  <si>
    <t>Không cho phép nhập số lượng sản phẩm để thêm vào giỏ hàng = 0</t>
  </si>
  <si>
    <t>FUNC_Client_BanHang_05</t>
  </si>
  <si>
    <t>Số lượng: -10</t>
  </si>
  <si>
    <t>Không cho phép nhập số lượng sản phẩm để thêm vào giỏ hàng &lt; 0</t>
  </si>
  <si>
    <t>FUNC_Client_BanHang_06</t>
  </si>
  <si>
    <t>Không cho phép thêm sản phẩm vào giỏ hàng có số lượng &lt; 0</t>
  </si>
  <si>
    <t>FUNC_Client_BanHang_07</t>
  </si>
  <si>
    <t>Số lượng: Chang</t>
  </si>
  <si>
    <t xml:space="preserve">Không cho phép nhập số lượng là chữ, thêm vào giỏ hàng không thành công </t>
  </si>
  <si>
    <t>FUNC_Client_BanHang_08</t>
  </si>
  <si>
    <t>Số lượng: !@!@</t>
  </si>
  <si>
    <t xml:space="preserve">Không cho phép nhập số lượng là các ký tự đặc biệt, thêm vào giỏ hàng không thành công </t>
  </si>
  <si>
    <t>FUNC_Client_BanHang_09</t>
  </si>
  <si>
    <t xml:space="preserve">Bước 1: Truy cập vào trang web
Bước 2: Click chọn "Sản Phẩm" ở menu
Bước 3: Chọn sản phẩm, xoá số lượng mặc định
Bước 4: Click thêm vào giỏ hàng
Bước 5: Kiểm tra giỏ hàng
</t>
  </si>
  <si>
    <t>Số lượng: N/A</t>
  </si>
  <si>
    <t>Không thêm sản phẩm vào giỏ hàng
Thông báo vui lòng nhập số lượng hợp lệ</t>
  </si>
  <si>
    <t>FUNC_Client_BanHang_10</t>
  </si>
  <si>
    <t>Số lượng: ""</t>
  </si>
  <si>
    <t>FUNC_Client_BanHang_11</t>
  </si>
  <si>
    <t>Số lượng: "        6             "</t>
  </si>
  <si>
    <t>Thêm thành công sản phẩm vào giỏ hàng
Hiển thị thông báo đã thêm sp vào giỏ hàng</t>
  </si>
  <si>
    <t>FUNC_Client_BanHang_12</t>
  </si>
  <si>
    <t>Bước 1: Truy cập vào trang web
Bước 2: Click chọn "Sản Phẩm" ở menu
Bước 3: Chọn sản phẩm, chọn số lượng
Bước 4: Click thêm vào giỏ hàng
Bước 5: Kiểm tra giỏ hàng</t>
  </si>
  <si>
    <t>Đăng nhập thành công với tài khoản của khách hàng
Sản phẩm đã tồn tại trong giỏ hàng</t>
  </si>
  <si>
    <t>Số lượng: 1</t>
  </si>
  <si>
    <t>Cộng dồn sản phẩm vào giỏ hàng</t>
  </si>
  <si>
    <t>FUNC_Client_BanHang_13</t>
  </si>
  <si>
    <t>Đăng nhập thành công với tài khoản của khách hàng</t>
  </si>
  <si>
    <t>Số lượng: 1
Size: M</t>
  </si>
  <si>
    <t>FUNC_Client_BanHang_14</t>
  </si>
  <si>
    <t>Số lượng: 1
Size: S</t>
  </si>
  <si>
    <t>Thêm thành công sản phẩm vào giỏ hàng
Hiển thị thông báo đã thêm sp vào giỏ hàng
Không cộng dồn</t>
  </si>
  <si>
    <t>FUNC_Client_BanHang_15</t>
  </si>
  <si>
    <t>Kiểm tra giỏ hàng</t>
  </si>
  <si>
    <t>Bước 1: Click  icon Giỏ hàng 
Bước 2: click check box chọn tất cả sản phẩm
Bước 3: Click tiến hành thanh toán
Bước 4: Nhập thông tin, xác nhận đặt hàng, kiểm tra kết quả</t>
  </si>
  <si>
    <t>Đăng nhập thành công với tài khoản của khách hàng
Đã có sản phẩm trong giỏ hàng</t>
  </si>
  <si>
    <t>Họ tên: Nguyễn Thị Hà Lan
Số điện thoại: 0869067747
Địa chỉ cụ thể: số 35 Phường Hòa Bình,Tỉnh Phú Thọ
Ghi chú:    
Thanh toán khi nhận hàng</t>
  </si>
  <si>
    <t xml:space="preserve">Đặt hàng thành công
Hiển thị thông báo đặt hàng thành công
</t>
  </si>
  <si>
    <t>FUNC_Client_BanHang_16</t>
  </si>
  <si>
    <t>Bước 1: Click icon Giỏ hàng 
Bước 2: click check box chọn một sản phẩm
Bước 3: Click tiến hành thanh toán
Bước 4: Nhập thông tin, xác nhận đặt hàng, kiểm tra kết quả</t>
  </si>
  <si>
    <t xml:space="preserve">Hiển thị tiền của sản phẩm được chọn
Đặt hàng thành công 
Hiển thị thông báo đặt hàng thành công
</t>
  </si>
  <si>
    <t>FUNC_Client_BanHang_17</t>
  </si>
  <si>
    <t>Bước 1: Click icon Giỏ hàng 
Bước 2: click check box chọn nhiều sản phẩm
Bước 3: Click tiến hành thanh toán
Bước 4: Nhập thông tin, xác nhận đặt hàng, kiểm tra kết quả</t>
  </si>
  <si>
    <t>Họ tên: Phan Thị Quỳnh Trang
Số điện thoại: 0336374603
Tỉnh: Hà Tĩnh
Huyện: Huyện Đức Thọ
Xã: Thanh Bình Thịnh
Địa chỉ cụ thể: abc
Ghi chú: "Không có ghi chú"
Thanh toán khi nhận hàng</t>
  </si>
  <si>
    <t>FUNC_Client_BanHang_18</t>
  </si>
  <si>
    <t>Bước 1: Click icon Giỏ hàng 
Bước 2: Sửa số lượng của sản phẩm trong giỏ hàng là 0
Bước 3: kiểm tra kết quả</t>
  </si>
  <si>
    <t>Text: "0"</t>
  </si>
  <si>
    <t>Sản phẩm không tồn tại trong giỏ hàng</t>
  </si>
  <si>
    <t>Giá trị giỏ hàng phải lớn hơn hoặc bằng 1</t>
  </si>
  <si>
    <t>FUNC_Client_BanHang_19</t>
  </si>
  <si>
    <t>Bước 1: Click icon Giỏ hàng 
Bước 2: Sửa số lượng của sản phẩm trong giỏ hàng là ký tự đặc biệt 
Bước 3: kiểm tra kết quả</t>
  </si>
  <si>
    <t>Text: "!@#$######"</t>
  </si>
  <si>
    <t>Không cho nhập các ký tự khác ngoài số</t>
  </si>
  <si>
    <t>FUNC_Client_BanHang_20</t>
  </si>
  <si>
    <t>Bước 1: Click icon Giỏ hàng 
Bước 2: Sửa số lượng của sản phẩm trong giỏ hàng là chữ cái
Bước 3: kiểm tra kết quả</t>
  </si>
  <si>
    <t>Text: "Hihiiiii"</t>
  </si>
  <si>
    <t>Không hiển thị các ký tự đã nhập</t>
  </si>
  <si>
    <t>FUNC_Client_BanHang_21</t>
  </si>
  <si>
    <t>Bước 1: Click icon Giỏ hàng 
Bước 2: Sửa số lượng của sản phẩm trong giỏ hàng là khoảng trắng
Bước 3: kiểm tra kết quả</t>
  </si>
  <si>
    <t>Text: "                  "</t>
  </si>
  <si>
    <t xml:space="preserve">Không nhận khoảng trắng </t>
  </si>
  <si>
    <t>FUNC_Client_BanHang_22</t>
  </si>
  <si>
    <t>Bước 1: Click icon Giỏ hàng 
Bước 2: Sửa số lượng của sản phẩm trong giỏ hàng &lt; 0
Bước 3: kiểm tra kết quả</t>
  </si>
  <si>
    <t>Text: -1</t>
  </si>
  <si>
    <t>Không sửa được số lượng của sản phẩm trong giỏ hàng &lt; 1</t>
  </si>
  <si>
    <t>Giá trị giỏ hàng phải lớn hơn hoặc bằng  1</t>
  </si>
  <si>
    <t>FUNC_Client_BanHang_23</t>
  </si>
  <si>
    <t>Bước 1: Click icon Giỏ hàng 
Bước 2: Sửa số lượng của sản phẩm trong giỏ hàng 
Bước 3: kiểm tra kết quả</t>
  </si>
  <si>
    <t>Text: 10000000000000000</t>
  </si>
  <si>
    <t>Số lượng sản phẩm trong giỏ hàng không được lớn hơn số lượng sp tồn kho trong cửa hàng</t>
  </si>
  <si>
    <t>Thêm được số lượng sp trong giỏ hàng lớn hơn số lượng sp tồn kho trong cửa hàng</t>
  </si>
  <si>
    <t>FUNC_Client_BanHang_24</t>
  </si>
  <si>
    <t>Bước 1: Click icon Giỏ hàng 
Bước 2: Click icon "-" số lượng đến khi = 0 
Bước 3: kiểm tra kết quả</t>
  </si>
  <si>
    <t>FUNC_Client_BanHang_25</t>
  </si>
  <si>
    <t>Bước 1: Click icon Giỏ hàng
Bước 2: Click check box chọn tất cả sản phẩm
Bước 3: Xác minh số lượng, sản phẩm tổng tiền
Bước 4: Click icon xoá 1 sản phẩm đã chọn
Bước 5: Kiểm tra lại số lượng sp, tổng tiền trước khi đặt hàng</t>
  </si>
  <si>
    <t xml:space="preserve">Số lượng sản phẩm và tổng tiền được tính toán chính xác với những sản phẩm được chọn </t>
  </si>
  <si>
    <t>Khi xoá sản phẩm khỏi giỏ hàng, sản phẩm không được xoá khỏi danh sách tạm tính</t>
  </si>
  <si>
    <t>FUNC_Client_BanHang_26</t>
  </si>
  <si>
    <t>Bước 1: Click icon Giỏ hàng
Bước 2: Click check box chọn tất cả sản phẩm
Bước 3: Xác minh số lượng, sản phẩm tổng tiền
Bước 4: Click icon - số lượng 1 sản phẩm đến 0
Bước 5: Kiểm tra lại số lượng sp, tổng tiền trước khi đặt hàng</t>
  </si>
  <si>
    <t>FUNC_Client_BanHang_27</t>
  </si>
  <si>
    <t>Bước 1: Click tab "Sản phẩm", chọn sản phẩm, click "Thêm vào giỏ hàng"
Bước 2: Đến giỏ hàng, kiểm tra những sản phẩm và số lượng có trong giỏ hàng
Bước 3: Đóng  trình duyệt, truy cập lại và đến giỏ hàng kiểm tra</t>
  </si>
  <si>
    <t>Sản phẩm trong giỏ hàng được lưu lại</t>
  </si>
  <si>
    <t>FUNC_Client_BanHang_28</t>
  </si>
  <si>
    <t>Cập nhật số lượng trong giỏ hàng</t>
  </si>
  <si>
    <t>Bước 1: Mở giỏ hàng
Bước 2: Thay SL từ 1→3
Bước 3: Click “Cập nhật”
Bước 4: Kiểm tra tổng tiền</t>
  </si>
  <si>
    <t>Giỏ hàng có SP</t>
  </si>
  <si>
    <t>SP: Áo thun, SL:1→3</t>
  </si>
  <si>
    <t>Số lượng cập nhật, tổng tiền hiển thị đúng</t>
  </si>
  <si>
    <t>FUNC_Client_BanHang_29</t>
  </si>
  <si>
    <t>Bước 1: Click icon "Giỏ hàng" 
Bước 2: Chọn sản phẩm cần thay đổi size (sản phẩm có sẵn nhiều hơn 1 size)
Bước 3: Click cbb kích cỡ đang có của giày, chọn kích cỡ cần đổi và kiểm tra kết quả</t>
  </si>
  <si>
    <t>Thay đổi thành công kích cỡ và đơn giá tương ứng của sản phẩm</t>
  </si>
  <si>
    <t>Thanh toán+Đặt hàng</t>
  </si>
  <si>
    <t>FUNC_Client_BanHang_30</t>
  </si>
  <si>
    <t>Kiểm tra chức năng xác nhận đặt hàng</t>
  </si>
  <si>
    <t>Bước 1: Chọn tab "Sản phẩm", chọn sản phẩm
Bước 2: Click "Thanh toán"
Bước 3: Để trống thông tin khách hàng
Bước 4: Click "Xác nhận thanh toán", xác nhận đặt hàng</t>
  </si>
  <si>
    <t>Họ tên: ""
Số điện thoại: ""
Địa chỉ cụ thể: ""</t>
  </si>
  <si>
    <t>Đặt hàng không thành công 
Hiển thị thông báo lỗi không được để trống</t>
  </si>
  <si>
    <t>FUNC_Client_BanHang_31</t>
  </si>
  <si>
    <t>Bước 1: Chọn tab "Sản phẩm", chọn sản phẩm
Bước 2: Click "Thanh toán"
Bước 3: Click "Chọn địa chỉ", nhập địa chỉ =&gt; xác nhận địa chỉ được chọn 
Bước 4 Click "Xác nhận thanh toán", xác nhận đặt hàng, kiểm tra kết quả</t>
  </si>
  <si>
    <t>Họ tên: Nguyễn Thị Hà Lan
Số điện thoại: 0869067747
Địa chỉ cụ thể: số 35 Phường Hòa Bình,Tỉnh Đà Nẵng
Ghi chú: "Không có ghi chú"
Thanh toán khi nhận hàng</t>
  </si>
  <si>
    <t>Thay đổi địa chỉ thành công 
Đặt hàng thành công 
Hiển thị thông báo đặt hàng thành công</t>
  </si>
  <si>
    <t>FUNC_Client_BanHang_32</t>
  </si>
  <si>
    <t>Bước 1: Chọn tab "Sản phẩm", chọn sản phẩm
Bước 2: Click "Thanh toán"
Bước 3: Nhập các thông tin và để trống tên người nhận
Bước 4: Click "Xác nhận thanh toán", xác nhận đặt hàng, kiểm tra kết quả</t>
  </si>
  <si>
    <t>Họ tên: N/A
Số điện thoại: 0869067747
Địa chỉ cụ thể: số 35 Phường Hòa Bình,Tỉnh Đà Nẵng
Ghi chú: "Không có ghi chú"
Thanh toán khi nhận hàng</t>
  </si>
  <si>
    <t>Đặt hàng thành công 
không hiển thị tên sản phẩm được cập nhật mà giữ nguyên Tên đăng nhập khách hàng</t>
  </si>
  <si>
    <t>FUNC_Client_BanHang_33</t>
  </si>
  <si>
    <t>Bước 1: Chọn tab "Sản phẩm", chọn sản phẩm
Bước 2: Click "Thanh toán"
Bước 3: Nhập các thông tin và nhập tên người nhận &gt; max ký tự cho phép
Bước 4: Click "Xác nhận thanh toán", xác nhận đặt hàng, kiểm tra kết quả</t>
  </si>
  <si>
    <t>Họ tên: CÁC CỰU HỌC SINH CỦA TRƯỜNG THPT TRẦN PHÚ HƯỚNG VỀ NGÀY NHÀ GIÁO VIỆT NAM
Nhận được thư ngỏ của cựu học sinh vận động “Quỹ tri ân thầy cô”, Nhà trường xin được đăng  lên trang Facebook chính của trường như là sự chia sẻ niềm vui của các thầy cô; để tình cảm của các thể hệ học sinh hướng về Ngày Nhà giáo Việt Nam được lan tỏa.
Cảm ơn các anh (chị) trong Ban đại diện, các đầu mối; cảm ơn các thế hệ học sinh của trường THPT Trần Phú!
Kính chúc các thầy cô giáo đã và đang dạy ở trường, các thể hệ học sinh trường THPT Trần Phú luôn mạnh khỏe, hạnh phúc và nhiều niềm vui!
Số điện thoại: 0869067747
Địa chỉ cụ thể: số 35 Phường Hòa Bình,Tỉnh Phú Thọ
Ghi chú: "Không có ghi chú"
Thanh toán khi nhận hàng</t>
  </si>
  <si>
    <t>Đặt hàng không thành công 
Hiển thị thông báo lỗi không được nhập quá ký tự cho phép</t>
  </si>
  <si>
    <t>FUNC_Client_BanHang_34</t>
  </si>
  <si>
    <t>Bước 1: Chọn tab "Sản phẩm", chọn sản phẩm
Bước 2: Click "Thanh toán"
Bước 3: Nhập các thông tin bắt buộc
Bước 4: Click "Xác nhận thanh toán", xác nhận đặt hàng</t>
  </si>
  <si>
    <t>Họ tên: Nguyễn Thị Hà Lan
Số điện thoại: 0869067747
Địa chỉ cụ thể: số 35 Phường Hòa Bình,Tỉnh Phú Thọ
Ghi chú: "Không có ghi chú"
Thanh toán khi nhận hàng</t>
  </si>
  <si>
    <t>FUNC_Client_BanHang_35</t>
  </si>
  <si>
    <t>Bước 1: Chọn tab "Sản phẩm", chọn sản phẩm
Bước 2: Click "Thanh toán"
Bước 3: Nhập các thông tin bắt buộc
Bước 4: Click "Xác nhận thanh toán"
Bước 5: Tiến hành thanh toán</t>
  </si>
  <si>
    <t>Họ tên: Nguyễn Thị Hà Lan
Số điện thoại: 0869067747
Địa chỉ cụ thể: số 35 Phường Hòa Bình,Tỉnh Ninh Bình
Ghi chú: "Không có ghi chú"
Thanh toán khi nhận hàng</t>
  </si>
  <si>
    <t xml:space="preserve">
Đặt hàng thành công
Hiển thị thông báo đặt hàng thành công
</t>
  </si>
  <si>
    <t>FUNC_Client_BanHang_36</t>
  </si>
  <si>
    <t>Bước 1: Chọn tab "Sản phẩm", chọn sản phẩm
Bước 2: Click "Thanh toán"
Bước 3: Nhập các thông tin và nhập khoảng trắng vào họ tên người nhận
Bước 4: Click "Xác nhận thanh toán", xác nhận đặt hàng, kiểm tra kết quả</t>
  </si>
  <si>
    <t>Họ tên:      Nguyễn Thị Hà Lan
Số điện thoại: 0869067747
Địa chỉ cụ thể: số 35 Phường Hòa Bình,Tỉnh Phú Thọ
Ghi chú: "Không có ghi chú"
Thanh toán khi nhận hàng</t>
  </si>
  <si>
    <t>Họ tên không chứa khoảng trắng ở đầu và cuối
Đặt hàng thành công
Hiển thị thông báo đặt hàng thành công</t>
  </si>
  <si>
    <t>FUNC_Client_BanHang_37</t>
  </si>
  <si>
    <t>Bước 1: Chọn tab "Sản phẩm", chọn sản phẩm
Bước 2: Click "Thanh toán"
Bước 3: Nhập các thông tin và nhập ký tự đặc biệt vào họ tên người nhận
Bước 4: Click "Xác nhận thanh toán", xác nhận đặt hàng, kiểm tra kết quả</t>
  </si>
  <si>
    <t>Họ tên: !@#$%^&amp;*((()
Số điện thoại: 0869067747
Địa chỉ cụ thể: số 35 Phường Hòa Bình,Tỉnh Phú Thọ
Ghi chú: "Không có ghi chú"
Thanh toán khi nhận hàng</t>
  </si>
  <si>
    <t>Đặt hàng không thành công khi tên người nhận chứa toàn ký tự đặc biệt</t>
  </si>
  <si>
    <t>FUNC_Client_BanHang_38</t>
  </si>
  <si>
    <t>Bước 1: Chọn tab "Sản phẩm", chọn sản phẩm
Bước 2: Click "Thanh toán"
Bước 3: Nhập các thông tin và nhập số vào họ tên người nhận
Bước 4: Click "Xác nhận thanh toán", xác nhận đặt hàng, kiểm tra kết quả</t>
  </si>
  <si>
    <t>Họ tên: 47334636363
Số điện thoại: 0869067747
Địa chỉ cụ thể: số 35 Phường Hòa Bình,Tỉnh Phú Thọ
Ghi chú: "Không có ghi chú"
Thanh toán khi nhận hàng</t>
  </si>
  <si>
    <t>Đặt hàng không thành công khi tên người nhận chứa toàn số</t>
  </si>
  <si>
    <t>FUNC_Client_BanHang_39</t>
  </si>
  <si>
    <t>Bước 1: Chọn tab "Sản phẩm", chọn sản phẩm
Bước 2: Click "Thanh toán"
Bước 3: Nhập các thông tin và nhập trùng tên người nhận
Bước 4: Click "Xác nhận thanh toán", xác nhận đặt hàng, kiểm tra kết quả</t>
  </si>
  <si>
    <t>Đặt hàng thành công 
Cho phép trùng tên người nhận</t>
  </si>
  <si>
    <t>FUNC_Client_BanHang_40</t>
  </si>
  <si>
    <t>Bước 1: Chọn tab "Sản phẩm", chọn sản phẩm
Bước 2: Click "Thanh toán"
Bước 3: Nhập các thông tin và để trống số điện thoại
Bước 4: Click "Xác nhận thanh toán", xác nhận đặt hàng</t>
  </si>
  <si>
    <t>Họ tên: Nguyễn Thị Hà Lan
Số điện thoại: N/A
Địa chỉ cụ thể: số 35 Phường Hòa Bình,Tỉnh Phú Thọ
Ghi chú: "Không có ghi chú"
Thanh toán khi nhận hàng</t>
  </si>
  <si>
    <t>Đặt hàng thành công 
không hiển thị tên sản phẩm được cập nhật mà giữ nguyên Số điện thoại khách hàng đăng nhập đã đăng ký</t>
  </si>
  <si>
    <t>FUNC_Client_BanHang_41</t>
  </si>
  <si>
    <t>Bước 1: Chọn tab "Sản phẩm", chọn sản phẩm
Bước 2: Click "Thanh toán"
Bước 3: Nhập các thông tin và nhập ký tự đặc biệt vào số điện thoại
Bước 4: Click "Xác nhận thanh toán", xác nhận đặt hàng</t>
  </si>
  <si>
    <t>Họ tên: Nguyễn Thị Hà Lan
Số điện thoại: !@#$%^&amp;
Địa chỉ cụ thể: số 35 Phường Hòa Bình,Tỉnh Phú Thọ
Ghi chú: "Không có ghi chú"
Thanh toán khi nhận hàng</t>
  </si>
  <si>
    <t xml:space="preserve">Đặt hàng không thành công 
Hiển thị thông báo lỗi </t>
  </si>
  <si>
    <t>FUNC_Client_BanHang_42</t>
  </si>
  <si>
    <t>Bước 1: Chọn tab "Sản phẩm", chọn sản phẩm
Bước 2: Click "Thanh toán"
Bước 3: Nhập các thông tin và nhập chữ vào số điện thoại
Bước 4: Click "Xác nhận thanh toán", xác nhận đặt hàng</t>
  </si>
  <si>
    <t>Họ tên: Nguyễn Thị Hà Lan
Số điện thoại: qưedf
Địa chỉ cụ thể: số 35 Phường Hòa Bình,Tỉnh Phú Thọ
Ghi chú: "Không có ghi chú"
Thanh toán khi nhận hàng</t>
  </si>
  <si>
    <t>FUNC_Client_BanHang_43</t>
  </si>
  <si>
    <t>Bước 1: Chọn tab "Sản phẩm", chọn sản phẩm
Bước 2: Click "Thanh toán"
Bước 3: Nhập các thông tin và nhập số điện thoại &gt; 10 số
Bước 4: Click "Xác nhận thanh toán", xác nhận đặt hàng</t>
  </si>
  <si>
    <t>Họ tên: Nguyễn Thị Hà Lan
Số điện thoại: 086906774785625
Địa chỉ cụ thể: số 35 Phường Hòa Bình,Tỉnh Phú Thọ
Ghi chú: "Không có ghi chú"
Thanh toán khi nhận hàng</t>
  </si>
  <si>
    <t>FUNC_Client_BanHang_44</t>
  </si>
  <si>
    <t>Bước 1: Chọn tab "Sản phẩm", chọn sản phẩm
Bước 2: Click "Thanh toán"
Bước 3: Nhập các thông tin và nhập số điện thoại &lt; 10 số
Bước 4: Click "Xác nhận thanh toán", xác nhận đặt hàng</t>
  </si>
  <si>
    <t>Họ tên: Nguyễn Thị Hà Lan
Số điện thoại: 0869
Địa chỉ cụ thể: số 35 Phường Hòa Bình,Tỉnh Phú Thọ
Ghi chú: "Không có ghi chú"
Thanh toán khi nhận hàng</t>
  </si>
  <si>
    <t>FUNC_Client_BanHang_45</t>
  </si>
  <si>
    <t>Bước 1: Chọn tab "Sản phẩm", chọn sản phẩm
Bước 2: Click "Thanh toán"
Bước 3: Nhập các thông tin và nhập khoảng trắng vào số điện thoại
Bước 4: Click "Xác nhận thanh toán", xác nhận đặt hàng</t>
  </si>
  <si>
    <t>Họ tên: Nguyễn Thị Hà Lan
Số điện thoại:       
Địa chỉ cụ thể: số 35 Phường Hòa Bình,Tỉnh Phú Thọ
Ghi chú: "Không có ghi chú"
Thanh toán khi nhận hàng</t>
  </si>
  <si>
    <t>Đặt hàng không thành công 
Hiển thị thông báo "Vui lòng nhập một số điện thoại hợp lệ (VD: 0987654321)."</t>
  </si>
  <si>
    <t>FUNC_Client_BanHang_46</t>
  </si>
  <si>
    <t>Bước 1: Chọn tab "Sản phẩm", chọn sản phẩm
Bước 2: Click "Mua ngay"
Bước 3: Nhập các thông tin và nhập số điện thoại chứa khoảng trắng đầu và cuối
Bước 4: Click "Hoàn thành đặt hàng", xác nhận đặt hàng, kiểm tra email được gửi về</t>
  </si>
  <si>
    <t>Họ tên: Nguyễn Thị Hà Lan
Số điện thoại:        0869067747
Địa chỉ cụ thể: số 35 Phường Hòa Bình,Tỉnh Phú Thọ
Ghi chú: "Không có ghi chú"
Thanh toán khi nhận hàng</t>
  </si>
  <si>
    <t>Xác nhận đặt hàng không thành công
Yêu cầu nhập số điện thoại hợp lệ</t>
  </si>
  <si>
    <t>FUNC_Client_BanHang_47</t>
  </si>
  <si>
    <t>Bước 1: Chọn tab "Sản phẩm", chọn sản phẩm
Bước 2: Click "Thanh toán"
Bước 3: Nhập các thông tin và để trống địa chỉ cụ thể
Bước 4: Click "Xác nhận thanh toán", xác nhận đặt hàng, kiểm tra kết quả</t>
  </si>
  <si>
    <t>Họ tên: Nguyễn Thị Hà Lan
Số điện thoại:0869067747
Địa chỉ cụ thể: 
Ghi chú: "Không có ghi chú"
Thanh toán khi nhận hàng</t>
  </si>
  <si>
    <t>FUNC_Client_BanHang_48</t>
  </si>
  <si>
    <t>Bước 1: Chọn tab "Sản phẩm", chọn sản phẩm
Bước 2: Click "Thanh toán"
Bước 3: Nhập các thông tin, nhập địa chỉ cụ thể là ký tự đặc biệt 
Bước 4: Click "Xác nhận thanh toán", xác nhận đặt hàng, kiểm tra kết quả</t>
  </si>
  <si>
    <t>Họ tên: Nguyễn Thị Hà Lan
Số điện thoại:0869067747
Địa chỉ cụ thể: !@#$%^&amp;
Ghi chú: "Không có ghi chú"
Thanh toán khi nhận hàng</t>
  </si>
  <si>
    <t>Đặt hàng không thành công
Hiển thị thông báo yêu cầu nhập các thông tin để nhận hàng</t>
  </si>
  <si>
    <t>Cho phép nhập
Đặt hàng thành công</t>
  </si>
  <si>
    <t>FUNC_Client_BanHang_49</t>
  </si>
  <si>
    <t>Bước 1: Chọn tab "Sản phẩm", chọn sản phẩm
Bước 2: Click "Thanh toán"
Bước 3: Nhập các thông tin,nhập địa chỉ cụ thể chứa khoảng trắng đầu và cuối
Bước 4: Click "Xác nhận thanh toán", xác nhận đặt hàng, kiểm tra kết quả</t>
  </si>
  <si>
    <t>Họ tên: Nguyễn Thị Hà Lan
Số điện thoại: 0869067747       
Địa chỉ cụ thể:             số 35 Phường Hòa Bình,Tỉnh Phú Thọ               
Ghi chú: "Không có ghi chú"
Thanh toán khi nhận hàng</t>
  </si>
  <si>
    <t>Đặt hàng thành công với địa chỉ cụ thể được cắt bỏ khoảng trắng thừa ở đầu và cuối</t>
  </si>
  <si>
    <t>FUNC_Client_BanHang_50</t>
  </si>
  <si>
    <t>Bước 1: Chọn tab "Sản phẩm", chọn sản phẩm
Bước 2: Click "Thanh toán"
Bước 3: Nhập các thông tin, nhập ghi chú chứa khoảng trắng đầu và cuối
Bước 4: Click "Xác nhận thanh toán", xác nhận đặt hàng, kiểm tra kết quả</t>
  </si>
  <si>
    <t xml:space="preserve">Cho phép để trống ghi chú
Đặt hàng thành công
Hiển thị thông báo đặt hàng thành công
</t>
  </si>
  <si>
    <t>FUNC_Client_BanHang_51</t>
  </si>
  <si>
    <t>Kiểm tra chức năng thanh toán</t>
  </si>
  <si>
    <t>Bước 1: Click giỏ hàng, chọn sản phẩm
Bước 2: Tiến hành thanh toán 
Bước 3: Chọn phương thức thanh toán khi nhận hàng
Bước 4: Xác nhận đặt hàng</t>
  </si>
  <si>
    <t>Xác nhận đặt hàng thành công</t>
  </si>
  <si>
    <t>FUNC_Client_BanHang_52</t>
  </si>
  <si>
    <t>Bước 1: Click giỏ hàng, chọn sản phẩm
Bước 2: Tiến hành thanh toán 
Bước 3: Chọn phương thức thanh toán: thanh toán ngay
Bước 4: Tiến hàng thanh toán
Bước 5: Xác nhận đặt hàng</t>
  </si>
  <si>
    <t>Xác nhận đặt hàng &amp; thanh toán thành công</t>
  </si>
  <si>
    <t>FUNC_Client_BanHang_53</t>
  </si>
  <si>
    <t>Bước 1: Chọn tab "Sản phẩm"
Bước 2: Chọn sản phẩm, nhập số lượng
Bước 3: Click "Thanh toán", kiểm tra kết quả</t>
  </si>
  <si>
    <t xml:space="preserve">Chọn sản phẩm thành công, chuyển hướng đến màn hình xác nhận đặt hàng </t>
  </si>
  <si>
    <t>Chọn sản phẩm thành công, chuyển hướng đến màn hình</t>
  </si>
  <si>
    <t>FUNC_Client_BanHang_54</t>
  </si>
  <si>
    <t>Bước 1: Chọn tab "Sản phẩm "
Bước 2: Chọn sản phẩm, click "Thanh toán"
Bước 3: Kiểm tra kết quả</t>
  </si>
  <si>
    <t>Chọn sản phẩm thành công, chuyển hướng đến màn hình xác nhận đặt hàng với sản phẩm đã chọn và số lượng là 1</t>
  </si>
  <si>
    <t>FUNC_Client_BanHang_55</t>
  </si>
  <si>
    <t>Số lượng: xxxx</t>
  </si>
  <si>
    <t>Chọn sản phẩm không thànhcông 
Hiển thị thông báo yêu cầu nhập số lượng hợp lệ</t>
  </si>
  <si>
    <t>Chọn sản phẩm không thành công
Hiển thị thông báo: "Số lượng không hợp lệ"</t>
  </si>
  <si>
    <t>FUNC_Client_BanHang_56</t>
  </si>
  <si>
    <t>Số lượng: 3x</t>
  </si>
  <si>
    <t>Không thể nhập số lượng sản phẩm chứa chữ cái và ký tự đặc biệt</t>
  </si>
  <si>
    <t>FUNC_Client_BanHang_57</t>
  </si>
  <si>
    <t>Số lượng: ****</t>
  </si>
  <si>
    <t>Chọn sản phẩm không thànhcông 
Ô số lượng trống</t>
  </si>
  <si>
    <t>FUNC_Client_BanHang_58</t>
  </si>
  <si>
    <t>Số lượng: 1!</t>
  </si>
  <si>
    <t>FUNC_Client_BanHang_59</t>
  </si>
  <si>
    <t>Số lượng:"    "</t>
  </si>
  <si>
    <t>FUNC_Client_BanHang_60</t>
  </si>
  <si>
    <t>Số lượng: "   2"</t>
  </si>
  <si>
    <t>Chọn sản phẩm thành công, chuyển hướng đến màn xác nhận đặt hàng với số lượng sản phẩm là giá trị số đã nhập</t>
  </si>
  <si>
    <t>FUNC_Client_BanHang_61</t>
  </si>
  <si>
    <t>Không chuyển hướng đến màn xác nhận đặt hàng
Hiển thị thông báo yêu cầu nhập số lượng lớn hơn hoặc bằng 1</t>
  </si>
  <si>
    <t xml:space="preserve">Chuyển hướng đến màn xác nhận đặt hàng
</t>
  </si>
  <si>
    <t>FUNC_Client_BanHang_62</t>
  </si>
  <si>
    <t>Số lượng: -1</t>
  </si>
  <si>
    <t>Không chuyển hướng đến màn xác nhận đặt hàng
Hiển thị thông báo yêu cầu nhập số lượng hợp lệ</t>
  </si>
  <si>
    <t>FUNC_Client_BanHang_63</t>
  </si>
  <si>
    <t>Số lượng: 500</t>
  </si>
  <si>
    <t>FUNC_Client_BanHang_64</t>
  </si>
  <si>
    <t>Bước 1: Chọn tab "Sản phẩm"
Bước 2: Chọn sản phẩm, nhập số lượng
Bước 3: Click "Thanh toán", kiểm tra tổng tiền
Bước 4: Xác nhận tiến hành thanh toán</t>
  </si>
  <si>
    <t>Số lượng : 0</t>
  </si>
  <si>
    <t>Số tiền sản phẩm về 0 đ
Không tiến hành thanh toán được</t>
  </si>
  <si>
    <t>Không thể nhập số lượng sản phẩm là 0</t>
  </si>
  <si>
    <t>FUNC_Client_BanHang_65</t>
  </si>
  <si>
    <t xml:space="preserve">Kiểm tra chức năng áp dụng mã giảm giá của sản phẩm </t>
  </si>
  <si>
    <t xml:space="preserve">Bước 1: Chọn tab "Sản phẩm"
Bước 2: Chọn sản phẩm muốn thêm vào giỏ hàng =&gt; click icon button "giỏ hàng"
Bước 3: Kiểm tra giá sản phẩm trước và sau khi thêm vào giỏ hàng </t>
  </si>
  <si>
    <t>Sản phẩm: Áo phông nam size S</t>
  </si>
  <si>
    <t xml:space="preserve">Hiển thị giá sản phẩm áp dụng mã giảm giá ở trong giỏ hàng và bên trang thanh toán giống nhau </t>
  </si>
  <si>
    <t>FUNC_Client_BanHang_66</t>
  </si>
  <si>
    <t>Kiểm tra chức năng đặt hàng</t>
  </si>
  <si>
    <t>Bước 1: Click và icon giỏ hàng
Bước 2: nhập số lượng của sản phẩm trong giỏ hàng 
Bước 3: Kiểm tra kết quả</t>
  </si>
  <si>
    <t>Đã có sản phẩm trong giỏ hàng</t>
  </si>
  <si>
    <t>Số lượng: 10000000000000000</t>
  </si>
  <si>
    <t>Không nhập được số lượng khi tổng đơn &gt;50 hoặc số lượng &gt; số lượng sản phẩm trong kho</t>
  </si>
  <si>
    <t>Lỗi 400</t>
  </si>
  <si>
    <t>FUNC_Client_BanHang_67</t>
  </si>
  <si>
    <t xml:space="preserve">Bước 1: Chọn tab "Sản phẩm"
Bước 2: Chọn sản phẩm có giảm giá, nhập số lượng
Bước 3: Click button "thanh toán"
Bước 4: Kiểm tra giá của sản phẩm được giảm giá hay không </t>
  </si>
  <si>
    <t>Sản phẩm được giảm giá theo giá trị phần trăm tương ứng</t>
  </si>
  <si>
    <t>FUNC_Client_BanHang_68</t>
  </si>
  <si>
    <t>Kiểm tra chức năng thêm nhanh địa chỉ nhận hàng</t>
  </si>
  <si>
    <t>Bước 1: Tại màn hình checkout, click "Chọn địa chỉ"
Bước 2: Nhập địa chỉ cụ thể là ký tự đặc biệt
Bước 3: Click "Hoàn tất"
Bước 4: Kiểm tra kết quả</t>
  </si>
  <si>
    <t>Tên: Địa chỉ 1
Số điện thoại: 0987654321
Địa chỉ cụ thể:  ?????</t>
  </si>
  <si>
    <t>Không thêm được địa chỉ
Hiển thị thông báo địa chỉ cụ thể không được chứa ký tự đặc biệt</t>
  </si>
  <si>
    <t>Thêm địa chỉ thành công</t>
  </si>
  <si>
    <t>FUNC_Client_BanHang_69</t>
  </si>
  <si>
    <t>Bước 1: Tại màn hình checkout, click "Chọn địa chỉ"
Bước 2: Nhập các thông tin địa chỉ
Bước 3: Click "Hoàn tất"
Bước 4: Kiểm tra kết quả</t>
  </si>
  <si>
    <t>Tên: ""
Số điện thoại: 0987654321
Địa chỉ cụ thể:  ?????</t>
  </si>
  <si>
    <t>Thêm địa chỉ không thành công
Yêu cầu nhập tên người nhận</t>
  </si>
  <si>
    <t>Thêm địa chỉ thành công
Tên người nhận là tên tài khoản đăng nhập đã đăng ký trước đó</t>
  </si>
  <si>
    <t>FUNC_Client_BanHang_70</t>
  </si>
  <si>
    <t>Bước 1: Tại màn hình checkout, click "Chọn địa chỉ"
Bước 2: Click chọn Thiết lập địa chỉ mặc định cho địa chỉ chưa mặc định
Bước 3: Kiểm tra kết quả</t>
  </si>
  <si>
    <t>Thiết lập địa chỉ mặc định thành công</t>
  </si>
  <si>
    <t>FUNC_Client_BanHang_71</t>
  </si>
  <si>
    <t>Thêm nhiều sản phẩm khác nhau</t>
  </si>
  <si>
    <t>Bước 1: Truy cập vào Shop
Bước 2: Chọn SP “Áo sơ mi” SL=2, click “Thêm vào giỏ”
Bước 3: Chọn SP “Quần jeans” SL=1, click “Thêm vào giỏ”
Bước 4: Kiểm tra giỏ hàng hiển thị tất cả sản phẩm</t>
  </si>
  <si>
    <t>Người dùng đã đăng nhập</t>
  </si>
  <si>
    <t>SP A: áo phông cổ tròn nữ: Áo sơ mi, SL:2; SP B: áo phông mùa hè SL:1</t>
  </si>
  <si>
    <t>Giỏ hàng hiển thị đầy đủ sản phẩm, tổng tiền đúng</t>
  </si>
  <si>
    <t>FUNC_Client_BanHang_72</t>
  </si>
  <si>
    <t>Thêm sản phẩm vượt tồn kho</t>
  </si>
  <si>
    <t>Bước 1: Truy cập Shop
Bước 2: Chọn SP “Áo khoác” có tồn kho 5
Bước 3: Nhập SL=10
Bước 4: Click “Thêm vào giỏ hàng”
Bước 5: Kiểm tra thông báo lỗi</t>
  </si>
  <si>
    <t>SP: Áo khoác, SL:10</t>
  </si>
  <si>
    <t>Hiển thị thông báo “Số lượng vượt quá tồn kho”, sản phẩm không được thêm</t>
  </si>
  <si>
    <t>FUNC_Client_BanHang_73</t>
  </si>
  <si>
    <t>Xóa sản phẩm trong giỏ hàng</t>
  </si>
  <si>
    <t>Bước 1: Truy cập giỏ hàng
Bước 2: Click nút “Xóa” cạnh sản phẩm
Bước 3: Kiểm tra giỏ hàng cập nhật</t>
  </si>
  <si>
    <t>Giỏ hàng có sản phẩm</t>
  </si>
  <si>
    <t>SP: Áo thun, SL:1</t>
  </si>
  <si>
    <t>Sản phẩm bị xóa, tổng tiền cập nhật đúng</t>
  </si>
  <si>
    <t>FUNC_Client_BanHang_74</t>
  </si>
  <si>
    <t>Thêm sản phẩm khi chưa đăng nhập</t>
  </si>
  <si>
    <t>Bước 1: Truy cập Shop
Bước 2: Chọn SP “Quần jeans” SL=1
Bước 3: Click “Thêm vào giỏ hàng”
Bước 4: Kiểm tra thông báo</t>
  </si>
  <si>
    <t>Người dùng chưa đăng nhập</t>
  </si>
  <si>
    <t>SP: Quần jeans, SL:1</t>
  </si>
  <si>
    <t>Hiển thị thông báo yêu cầu đăng nhập</t>
  </si>
  <si>
    <t>FUNC_Client_BanHang_75</t>
  </si>
  <si>
    <t>Thanh toán 1 sản phẩm thành công</t>
  </si>
  <si>
    <t>Bước 1: Thêm SP vào giỏ hàng
Bước 2: Click “Thanh toán”
Bước 3: Nhập thông tin khách hàng
Bước 4: Chọn phương thức “Tiền mặt”
Bước 5: Click “Xác nhận”
Bước 6: Kiểm tra thông báo thành công</t>
  </si>
  <si>
    <t>Giỏ hàng có SP, đăng nhập</t>
  </si>
  <si>
    <t>SP: Áo thun, SL:1; KH: Lan Nguyễn</t>
  </si>
  <si>
    <t>Đơn hàng được lưu, tồn kho giảm, thông báo thanh toán thành công</t>
  </si>
  <si>
    <t>FUNC_Client_BanHang_76</t>
  </si>
  <si>
    <t>Thanh toán nhiều sản phẩm</t>
  </si>
  <si>
    <t>Bước 1: Thêm SP áo phông cổ tròn nữ, áo phông mùa hè vào giỏ hàng
Bước 2: Click “Thanh toán”
Bước 3: Nhập thông tin KH
Bước 4: Chọn phương thức “Tiền mặt”
Bước 5: Xác nhận
Bước 6: Kiểm tra giỏ hàng và tồn kho</t>
  </si>
  <si>
    <t>Giỏ hàng có SP áo phông cổ tròn nữ, áo phông mùa hè</t>
  </si>
  <si>
    <t>SP áo phông cổ tròn nữ: Áo sơ mi SL=2; SP áo phông mùa hè SL=1</t>
  </si>
  <si>
    <t>Đơn hàng lưu, tổng tiền đúng, tồn kho cập nhật</t>
  </si>
  <si>
    <t>FUNC_Client_BanHang_77</t>
  </si>
  <si>
    <t>Thanh toán với mã giảm giá %</t>
  </si>
  <si>
    <t>Bước 1: Thêm SP vào giỏ hàng
Bước 2: Click “Thanh toán”
Bước 3: Nhập coupon 10%
Bước 4: Xác nhận
Bước 5: Kiểm tra tổng tiền giảm</t>
  </si>
  <si>
    <t>SP: Áo thun SL=2; Coupon: 10%</t>
  </si>
  <si>
    <t>Tổng tiền giảm 10%</t>
  </si>
  <si>
    <t>FUNC_Client_BanHang_78</t>
  </si>
  <si>
    <t>Thanh toán với mã giảm giá cố định</t>
  </si>
  <si>
    <t>Bước 1: Thêm SP
Bước 2: Click thanh toán
Bước 3: Nhập coupon 50.000đ
Bước 4: Xác nhận
Bước 5: Kiểm tra tổng tiền</t>
  </si>
  <si>
    <t>SP: Áo thun SL=2; Coupon: 50.000đ</t>
  </si>
  <si>
    <t>Tổng tiền giảm 50.000đ</t>
  </si>
  <si>
    <t>FUNC_Client_BanHang_79</t>
  </si>
  <si>
    <t>Thanh toán khi chưa đăng nhập</t>
  </si>
  <si>
    <t>Bước 1: Truy cập Shop
Bước 2: Chọn SP “Áo thun” SL=1
Bước 3: Click “Thêm vào giỏ hàng”
Bước 4: Click “Thanh toán”</t>
  </si>
  <si>
    <t>SP: Áo thun SL=1</t>
  </si>
  <si>
    <t>Hiển thị thông báo yêu cầu đăng nhập, không cho thanh toán</t>
  </si>
  <si>
    <t>FUNC_Client_BanHang_80</t>
  </si>
  <si>
    <t>Thanh toán với SP vượt tồn kho</t>
  </si>
  <si>
    <t>Bước 1: Truy cập Shop
Bước 2: Chọn SP “Áo khoác” SL=10 (tồn kho 5)
Bước 3: Click “Thêm vào giỏ hàng”
Bước 4: Click “Thanh toán”
Bước 5: Nhập thông tin KH
Bước 6: Xác nhận</t>
  </si>
  <si>
    <t>SP: Áo phông SL=10</t>
  </si>
  <si>
    <t>Hiển thị thông báo lỗi “Số lượng vượt quá tồn kho”, không cho thanh toán</t>
  </si>
  <si>
    <t>FUNC_Client_BanHang_81</t>
  </si>
  <si>
    <t>Xóa SP trong giỏ trước khi thanh toán</t>
  </si>
  <si>
    <t>Bước 1: Thêm SP vào giỏ
Bước 2: Mở giỏ hàng
Bước 3: Click “Xóa” SP
Bước 4: Kiểm tra giỏ hàng</t>
  </si>
  <si>
    <t>SP: Áo phông SL=1</t>
  </si>
  <si>
    <t>FUNC_Client_BanHang_82</t>
  </si>
  <si>
    <t>Thanh toán nhiều SP áo phông mùa hèằng ví điện tử</t>
  </si>
  <si>
    <t>Bước 1: Thêm SP áo phông cổ tròn nữ, áo phông mùa hè vào giỏ
Bước 2: Click “Thanh toán”
Bước 3: Nhập thông tin KH
Bước 4: Chọn “Ví điện tử”
Bước 5: Xác nhận
Bước 6: Kiểm tra QR</t>
  </si>
  <si>
    <t>SP áo phông cổ tròn nữ: Áo sơ mi SL=2; SP áo phông mùa hè SL=1; Phương thức: Ví điện tử</t>
  </si>
  <si>
    <t>QR hiển thị đúng số tiền</t>
  </si>
  <si>
    <t>FUNC_Client_BanHang_83</t>
  </si>
  <si>
    <t>Thanh toán với mã giảm giá hợp lệ</t>
  </si>
  <si>
    <t>Bước 1: Thêm SP vào giỏ
Bước 2: Click thanh toán
Bước 3: Nhập coupon hợp lệ
Bước 4: Xác nhận
Bước 5: Kiểm tra tổng tiền</t>
  </si>
  <si>
    <t>FUNC_Client_BanHang_84</t>
  </si>
  <si>
    <t>Thanh toán với mã giảm giá hết hạn</t>
  </si>
  <si>
    <t>Bước 1: Thêm SP vào giỏ
Bước 2: Click thanh toán
Bước 3: Nhập coupon hết hạn
Bước 4: Xác nhận</t>
  </si>
  <si>
    <t>Coupon: hết hạn</t>
  </si>
  <si>
    <t>Hiển thị thông báo lỗi “Mã giảm giá không hợp lệ”</t>
  </si>
  <si>
    <t>FUNC_Client_BanHang_85</t>
  </si>
  <si>
    <t>Thanh toán với mã giảm giá không tồn tại</t>
  </si>
  <si>
    <t>Bước 1: Thêm SP vào giỏ
Bước 2: Click thanh toán
Bước 3: Nhập coupon không tồn tại
Bước 4: Xác nhận
Bước 5: Kiểm tra thông báo lỗi</t>
  </si>
  <si>
    <t>Coupon: “ABC123”</t>
  </si>
  <si>
    <t>Hiển thị thông báo “Mã giảm giá không tồn tại”</t>
  </si>
  <si>
    <t>FUNC_Client_BanHang_86</t>
  </si>
  <si>
    <t>Thanh toán với số lượng SP = 0</t>
  </si>
  <si>
    <t>Bước 1: Truy cập Shop
Bước 2: Chọn SP SL=0
Bước 3: Click “Thêm vào giỏ hàng”
Bước 4: Click “Thanh toán”</t>
  </si>
  <si>
    <t>SP: Áo thun SL=0</t>
  </si>
  <si>
    <t>Hiển thị thông báo lỗi “Vui lòng chọn số lượng &gt; 0”</t>
  </si>
  <si>
    <t>FUNC_Client_BanHang_87</t>
  </si>
  <si>
    <t>Thanh toán với SP áo phông mùa hèị ngừng bán</t>
  </si>
  <si>
    <t>Bước 1: Truy cập Shop
Bước 2: Chọn SP đã ngừng bán
Bước 3: Click “Thêm vào giỏ hàng”
Bước 4: Click “Thanh toán”</t>
  </si>
  <si>
    <t>SP: Áo phông trắng</t>
  </si>
  <si>
    <t>Hiển thị thông báo “Sản phẩm không còn bán”</t>
  </si>
  <si>
    <t>FUNC_Client_BanHang_88</t>
  </si>
  <si>
    <t>Thanh toán với địa chỉ giao hàng trống</t>
  </si>
  <si>
    <t>Bước 1: Thêm SP vào giỏ
Bước 2: Click thanh toán
Bước 3: Để trống địa chỉ giao hàng
Bước 4: Click “Xác nhận”</t>
  </si>
  <si>
    <t>Địa chỉ: trống</t>
  </si>
  <si>
    <t>Hiển thị thông báo “Vui lòng nhập địa chỉ giao hàng”</t>
  </si>
  <si>
    <t>FUNC_Client_BanHang_89</t>
  </si>
  <si>
    <t>Thanh toán khi không chọn phương thức</t>
  </si>
  <si>
    <t>Bước 1: Thêm SP vào giỏ
Bước 2: Click thanh toán
Bước 3: Không chọn phương thức
Bước 4: Click “Xác nhận”</t>
  </si>
  <si>
    <t>Phương thức: trống</t>
  </si>
  <si>
    <t>Hiển thị thông báo “Vui lòng chọn phương thức thanh toán”</t>
  </si>
  <si>
    <t>FUNC_Client_BanHang_90</t>
  </si>
  <si>
    <t>Thanh toán thành công nhiều SP + coupon</t>
  </si>
  <si>
    <t>Bước 1: Thêm SP áo phông cổ tròn nữ, áo phông mùa hè vào giỏ
Bước 2: Click thanh toán
Bước 3: Nhập coupon 10%
Bước 4: Chọn “Tiền mặt”
Bước 5: Xác nhận
Bước 6: Kiểm tra tổng tiền</t>
  </si>
  <si>
    <t>SP áo phông cổ tròn nữ: Áo sơ mi SL=2; SP áo phông mùa hè SL=1; Coupon:10%</t>
  </si>
  <si>
    <t>Tổng tiền giảm đúng, đơn hàng lưu thành công</t>
  </si>
  <si>
    <t>FUNC_Client_BanHang_91</t>
  </si>
  <si>
    <t>Thanh toán thành công nhiều SP + chuyển khoản</t>
  </si>
  <si>
    <t>Bước 1: Thêm SP áo phông cổ tròn nữ, áo phông mùa hè vào giỏ
Bước 2: Click thanh toán
Bước 3: Nhập thông tin KH
Bước 4: Chọn “Chuyển khoản”
Bước 5: Xác nhận
Bước 6: Kiểm tra QR</t>
  </si>
  <si>
    <t>SP áo phông cổ tròn nữ: Áo sơ mi SL=2; SP áo phông mùa hè SL=1; Phương thức: Chuyển khoản</t>
  </si>
  <si>
    <t>QR MB Bank hiển thị đúng số tiền và người nhận</t>
  </si>
  <si>
    <t>FUNC_Client_BanHang_92</t>
  </si>
  <si>
    <t>Thanh toán thành công nhiều SP + ví điện tử</t>
  </si>
  <si>
    <t>Bước 1: Thêm SP áo phông cổ tròn nữ, áo phông mùa hè vào giỏ
Bước 2: Click thanh toán
Bước 3: Nhập thông tin KH
Bước 4: Chọn “Ví điện tử”
Bước 5: Xác nhận
Bước 6: Kiểm tra QR</t>
  </si>
  <si>
    <t>FUNC_Client_BanHang_93</t>
  </si>
  <si>
    <t>Thanh toán SP với giá = 0</t>
  </si>
  <si>
    <t>Bước 1: Thêm SP giá 0 vào giỏ
Bước 2: Click thanh toán
Bước 3: Chọn phương thức “Tiền mặt”
Bước 4: Xác nhận</t>
  </si>
  <si>
    <t>SP: Quà tặng SL=1; Giá=0</t>
  </si>
  <si>
    <t>Thanh toán thành công, tổng tiền = 0</t>
  </si>
  <si>
    <t>FUNC_Client_BanHang_94</t>
  </si>
  <si>
    <t>Thanh toán với số lượng SP rất lớn</t>
  </si>
  <si>
    <t>Bước 1: Thêm SP SL=100
Bước 2: Click thanh toán
Bước 3: Nhập thông tin KH
Bước 4: Chọn phương thức
Bước 5: Xác nhận</t>
  </si>
  <si>
    <t>SP: Áo thun SL=100</t>
  </si>
  <si>
    <t>Hệ thống xử lý, hiển thị tổng tiền đúng, tồn kho cập nhật nếu đủ</t>
  </si>
  <si>
    <t>FUNC_Client_BanHang_95</t>
  </si>
  <si>
    <t>Thêm SP liên tục nhiều lần</t>
  </si>
  <si>
    <t>Bước 1: Truy cập Shop
Bước 2: Thêm SP áo phông cổ tròn nữ 5 lần liên tục
Bước 3: Kiểm tra giỏ hàng</t>
  </si>
  <si>
    <t>SP: Áo thun SL=1 x5 lần</t>
  </si>
  <si>
    <t>Giỏ hàng hiển thị tổng SL=5</t>
  </si>
  <si>
    <t>FUNC_Client_BanHang_96</t>
  </si>
  <si>
    <t>Kiểm tra tổng tiền sau khi xóa SP</t>
  </si>
  <si>
    <t>Bước 1: Thêm SP áo phông cổ tròn nữ, áo phông mùa hè vào giỏ
Bước 2: Xóa SP áo phông mùa hè
Bước 3: Kiểm tra tổng tiền</t>
  </si>
  <si>
    <t>SP áo phông cổ tròn nữ: 200k; SP áo phông mùa hè: 300k</t>
  </si>
  <si>
    <t>Tổng tiền = 200k</t>
  </si>
  <si>
    <t>FUNC_Client_BanHang_97</t>
  </si>
  <si>
    <t>Thanh toán SP áo phông trắngó nhiều size</t>
  </si>
  <si>
    <t>Bước 1: Truy cập Shop
Bước 2: Chọn SP “Áo thun” size M, SL=1
Bước 3: Thêm vào giỏ
Bước 4: Thanh toán</t>
  </si>
  <si>
    <t>SP: Áo thun size M SL=1</t>
  </si>
  <si>
    <t>Giỏ hàng hiển thị đúng size, thanh toán thành công</t>
  </si>
  <si>
    <t>FUNC_Client_BanHang_98</t>
  </si>
  <si>
    <t>Thanh toán SP áo phông trắngó nhiều màu</t>
  </si>
  <si>
    <t>Bước 1: Truy cập Shop
Bước 2: Chọn SP màu xanh, SL=1
Bước 3: Thêm vào giỏ
Bước 4: Thanh toán</t>
  </si>
  <si>
    <t>SP: Áo thun màu xanh SL=1</t>
  </si>
  <si>
    <t>Giỏ hàng hiển thị đúng màu, thanh toán thành công</t>
  </si>
  <si>
    <t>FUNC_Client_BanHang_99</t>
  </si>
  <si>
    <t>Thanh toán SP áo phông trắngó nhiều size + màu</t>
  </si>
  <si>
    <t>Bước 1: Chọn SP size M, màu đỏ SL=2
Bước 2: Thêm vào giỏ
Bước 3: Thanh toán</t>
  </si>
  <si>
    <t>SP: Áo thun size M màu đỏ SL=2</t>
  </si>
  <si>
    <t>Giỏ hàng hiển thị đúng size, màu, thanh toán thành công</t>
  </si>
  <si>
    <t>FUNC_Client_BanHang_100</t>
  </si>
  <si>
    <t>Thanh toán SP với nhiều hình thức</t>
  </si>
  <si>
    <t>Bước 1: Thêm SP vào giỏ
Bước 2: Thanh toán phương thức Tiền mặt
Bước 3: Thêm SP khác
Bước 4: Thanh toán Chuyển khoản
Bước 5: Thêm SP khác
Bước 6: Thanh toán Ví điện tử</t>
  </si>
  <si>
    <t>Mỗi lần thanh toán hiển thị kết quả đúng</t>
  </si>
  <si>
    <t>FUNC_Client_BanHang_101</t>
  </si>
  <si>
    <t>Thanh toán với thông tin KH không hợp lệ</t>
  </si>
  <si>
    <t>Bước 1: Thêm SP vào giỏ
Bước 2: Click thanh toán
Bước 3: Nhập tên KH = rỗng, số điện thoại sai
Bước 4: Xác nhận</t>
  </si>
  <si>
    <t>Tên: trống, SDT: 123</t>
  </si>
  <si>
    <t>Hiển thị thông báo lỗi</t>
  </si>
  <si>
    <t>FUNC_Client_BanHang_102</t>
  </si>
  <si>
    <t>Thanh toán nhiều SP + coupon + chuyển khoản</t>
  </si>
  <si>
    <t>Bước 1: Thêm SP áo phông cổ tròn nữ, áo phông mùa hè
Bước 2: Click thanh toán
Bước 3: Nhập coupon 10%
Bước 4: Chọn chuyển khoản
Bước 5: Xác nhận
Bước 6: Kiểm tra tổng tiền và QR</t>
  </si>
  <si>
    <t>SP áo phông cổ tròn nữ: 2 áo, SP áo phông mùa hè,áo phông nam; Coupon:10%</t>
  </si>
  <si>
    <t>Tổng tiền giảm 10%, QR hiển thị đúng</t>
  </si>
  <si>
    <t>FUNC_Client_BanHang_103</t>
  </si>
  <si>
    <t>Thanh toán SP với giảm giá vượt tổng tiền</t>
  </si>
  <si>
    <t>Bước 1: Thêm SP giá 50k
Bước 2: Click thanh toán
Bước 3: Coupon 100k
Bước 4: Xác nhận</t>
  </si>
  <si>
    <t>SP: 50k; Coupon:100k</t>
  </si>
  <si>
    <t>Tổng tiền = 0, thanh toán thành công</t>
  </si>
  <si>
    <t>FUNC_Client_BanHang_104</t>
  </si>
  <si>
    <t>Kiểm tra tồn kho sau thanh toán</t>
  </si>
  <si>
    <t>Bước 1: Thêm SP SL=5
Bước 2: Thanh toán
Bước 3: Kiểm tra tồn kho</t>
  </si>
  <si>
    <t>SP: Áo thun SL=5</t>
  </si>
  <si>
    <t>Tồn kho giảm 5</t>
  </si>
  <si>
    <t>FUNC_Client_BanHang_105</t>
  </si>
  <si>
    <t>Thanh toán SP lỗi hệ thống</t>
  </si>
  <si>
    <t>Bước 1: Thêm SP
Bước 2: Thanh toán khi server lỗi
Bước 3: Kiểm tra thông báo</t>
  </si>
  <si>
    <t>Hiển thị thông báo lỗi “Thanh toán thất bại”</t>
  </si>
  <si>
    <t>FUNC_Client_BanHang_106</t>
  </si>
  <si>
    <t>Thanh toán SP sau khi đăng xuất</t>
  </si>
  <si>
    <t>Bước 1: Thêm SP vào giỏ
Bước 2: Đăng xuất
Bước 3: Click thanh toán</t>
  </si>
  <si>
    <t>Người dùng đã đăng xuất</t>
  </si>
  <si>
    <t>FUNC_Client_BanHang_107</t>
  </si>
  <si>
    <t>Thanh toán SP với thông tin KH dài</t>
  </si>
  <si>
    <t>Bước 1: Thêm SP vào giỏ
Bước 2: Click thanh toán
Bước 3: Nhập tên KH 200 ký tự
Bước 4: Xác nhận</t>
  </si>
  <si>
    <t>Tên: 200 ký tự</t>
  </si>
  <si>
    <t>Hiển thị lỗi hoặc truncate tên</t>
  </si>
  <si>
    <t>FUNC_Client_BanHang_108</t>
  </si>
  <si>
    <t>Thanh toán SP với ký tự đặc biệt</t>
  </si>
  <si>
    <t>Bước 1: Thêm SP vào giỏ
Bước 2: Click thanh toán
Bước 3: Nhập địa chỉ chứa ký tự đặc biệt
Bước 4: Xác nhận</t>
  </si>
  <si>
    <t>Địa chỉ: @#&amp;*</t>
  </si>
  <si>
    <t>Hiển thị thông báo lỗi hoặc truncate ký tự đặc biệt</t>
  </si>
  <si>
    <t>FUNC_Client_BanHang_109</t>
  </si>
  <si>
    <t>Thanh toán SP sau khi xóa cache</t>
  </si>
  <si>
    <t>Bước 1: Thêm SP vào giỏ
Bước 2: Xóa cache trình duyệt
Bước 3: Click thanh toán</t>
  </si>
  <si>
    <t>Thanh toán thành công, giỏ hàng cập nhật</t>
  </si>
  <si>
    <t>FUNC_Client_BanHang_110</t>
  </si>
  <si>
    <t>Thanh toán SP áo phông mùa hèằng QR thất bại</t>
  </si>
  <si>
    <t>Bước 1: Thêm SP
Bước 2: Thanh toán chuyển khoản
Bước 3: Simulate lỗi QR
Bước 4: Kiểm tra thông báo</t>
  </si>
  <si>
    <t>Hiển thị thông báo lỗi “QR không hợp lệ”</t>
  </si>
  <si>
    <t>FUNC_Client_BanHang_111</t>
  </si>
  <si>
    <t>Thanh toán SP với coupon + số lượng lớn</t>
  </si>
  <si>
    <t>Bước 1: Thêm SP SL=50
Bước 2: Thanh toán
Bước 3: Nhập coupon 10%
Bước 4: Xác nhận</t>
  </si>
  <si>
    <t>SP: Áo thun SL=50; Coupon:10%</t>
  </si>
  <si>
    <t>Tổng tiền giảm đúng, thanh toán thành công</t>
  </si>
  <si>
    <t>FUNC_Client_BanHang_112</t>
  </si>
  <si>
    <t>Thanh toán SP thử stress test</t>
  </si>
  <si>
    <t>Bước 1: Thêm 20 SP khác nhau vào giỏ
Bước 2: Thanh toán
Bước 3: Kiểm tra tổng tiền và tồn kho</t>
  </si>
  <si>
    <t>20 SP khác nhau SL=1</t>
  </si>
  <si>
    <t>Hệ thống xử lý đúng, tổng tiền chính xác, tồn kho giảm</t>
  </si>
  <si>
    <t>FUNC_Client_BanHang_113</t>
  </si>
  <si>
    <t>Thanh toán SP với nhiều coupon</t>
  </si>
  <si>
    <t>Bước 1: Thêm SP vào giỏ
Bước 2: Nhập coupon 1
Bước 3: Nhập coupon 2
Bước 4: Xác nhận
Bước 5: Kiểm tra tổng tiền</t>
  </si>
  <si>
    <t>SP: Áo thun SL=2; Coupon1:10%, Coupon2:50.000đ</t>
  </si>
  <si>
    <t>Hệ thống áp dụng đúng ưu tiên coupon, tổng tiền đúng</t>
  </si>
  <si>
    <t>FUNC_Client_BanHang_114</t>
  </si>
  <si>
    <t>Thêm SP nhiều lần liên tiếp</t>
  </si>
  <si>
    <t>Bước 1: Truy cập Shop
Bước 2: Chọn SP “Áo thun” SL=1
Bước 3: Click “Thêm vào giỏ hàng” 5 lần
Bước 4: Kiểm tra giỏ hàng</t>
  </si>
  <si>
    <t>Giỏ hàng hiển thị SL=5, tổng tiền đúng</t>
  </si>
  <si>
    <t>FUNC_Client_BanHang_115</t>
  </si>
  <si>
    <t>Thêm SP và thay đổi số lượng trong giỏ</t>
  </si>
  <si>
    <t>Bước 1: Thêm SP SL=1
Bước 2: Mở giỏ hàng
Bước 3: Thay SL=3
Bước 4: Click “Cập nhật”
Bước 5: Kiểm tra tổng tiền</t>
  </si>
  <si>
    <t>SP: Áo sơ mi SL=1→3</t>
  </si>
  <si>
    <t>Số lượng cập nhật, tổng tiền đúng</t>
  </si>
  <si>
    <t>FUNC_Client_BanHang_116</t>
  </si>
  <si>
    <t>Xóa tất cả SP trong giỏ</t>
  </si>
  <si>
    <t>Bước 1: Thêm SP áo phông cổ tròn nữ, áo phông mùa hè vào giỏ
Bước 2: Click “Xóa” SP áo phông cổ tròn nữ
Bước 3: Click “Xóa” SP áo phông mùa hè
Bước 4: Kiểm tra giỏ hàng</t>
  </si>
  <si>
    <t>SP áo phông cổ tròn nữ: Áo thun; SP áo phông mùa hè</t>
  </si>
  <si>
    <t>Giỏ hàng rỗng</t>
  </si>
  <si>
    <t>FUNC_Client_BanHang_117</t>
  </si>
  <si>
    <t>Thanh toán SP áo phông trắnghưa có tồn kho</t>
  </si>
  <si>
    <t>Bước 1: Chọn SP hết hàng
Bước 2: Click “Thêm vào giỏ hàng”
Bước 3: Click “Thanh toán”</t>
  </si>
  <si>
    <t>SP: Áo khoác hết hàng</t>
  </si>
  <si>
    <t>FUNC_Client_BanHang_118</t>
  </si>
  <si>
    <t>Thanh toán SP đã xóa khỏi kho</t>
  </si>
  <si>
    <t>Bước 1: Thêm SP vào giỏ
Bước 2: Admin xóa SP
Bước 3: Click thanh toán</t>
  </si>
  <si>
    <t>SP: Áo sơ mi</t>
  </si>
  <si>
    <t>Hiển thị thông báo lỗi “SP không còn tồn tại”</t>
  </si>
  <si>
    <t>FUNC_Client_BanHang_119</t>
  </si>
  <si>
    <t>Thanh toán SP với nhiều size và màu</t>
  </si>
  <si>
    <t>Bước 1: Chọn SP size M, màu đỏ
Bước 2: Thêm vào giỏ
Bước 3: Thanh toán</t>
  </si>
  <si>
    <t>Giỏ hàng hiển thị đúng size, màu; thanh toán thành công</t>
  </si>
  <si>
    <t>FUNC_Client_BanHang_120</t>
  </si>
  <si>
    <t>Thanh toán nhiều SP khác nhau</t>
  </si>
  <si>
    <t>Bước 1: Thêm SP áo phông cổ tròn nữ, áo phông mùa hè,áo phông trắng
Bước 2: Click thanh toán
Bước 3: Chọn phương thức
Bước 4: Xác nhận</t>
  </si>
  <si>
    <t>SP áo phông cổ tròn nữ SL=1, áo phông mùa hè SL=1,áo phông trắng SL=1</t>
  </si>
  <si>
    <t>Tổng tiền hiển thị đúng, tồn kho giảm</t>
  </si>
  <si>
    <t>FUNC_Client_BanHang_121</t>
  </si>
  <si>
    <t>Thanh toán SP với phương thức không hỗ trợ</t>
  </si>
  <si>
    <t>Bước 1: Thêm SP vào giỏ
Bước 2: Click thanh toán
Bước 3: Chọn phương thức “Thanh toán bằng vàng”
Bước 4: Xác nhận</t>
  </si>
  <si>
    <t>Phương thức: vàng</t>
  </si>
  <si>
    <t>Hiển thị thông báo lỗi “Phương thức không hợp lệ”</t>
  </si>
  <si>
    <t>FUNC_Client_BanHang_122</t>
  </si>
  <si>
    <t>Thanh toán SP và kiểm tra email xác nhận</t>
  </si>
  <si>
    <t>Bước 1: Thêm SP vào giỏ
Bước 2: Click thanh toán
Bước 3: Chọn Tiền mặt
Bước 4: Xác nhận
Bước 5: Kiểm tra email xác nhận</t>
  </si>
  <si>
    <t>Nhận email xác nhận với chi tiết đơn hàng</t>
  </si>
  <si>
    <t>FUNC_Client_BanHang_123</t>
  </si>
  <si>
    <t>Thanh toán nhiều SP áo phông trắngùng lúc</t>
  </si>
  <si>
    <t>Bước 1: Thêm SP áo phông cổ tròn nữ, áo phông mùa hè,áo phông trắng, áo phông in họa tiết
Bước 2: Click thanh toán
Bước 3: Chọn Tiền mặt
Bước 4: Xác nhận</t>
  </si>
  <si>
    <t>SP áo phông cổ tròn nữ, áo phông mùa hè,áo phông trắng, áo phông in họa tiết</t>
  </si>
  <si>
    <t>Tổng tiền đúng, tồn kho giảm</t>
  </si>
  <si>
    <t>FUNC_Client_BanHang_124</t>
  </si>
  <si>
    <t>Thanh toán SP sau khi refresh trang</t>
  </si>
  <si>
    <t>Bước 1: Thêm SP vào giỏ
Bước 2: Refresh trang
Bước 3: Click thanh toán</t>
  </si>
  <si>
    <t>Giỏ hàng giữ nguyên SP, thanh toán thành công</t>
  </si>
  <si>
    <t>FUNC_Client_BanHang_125</t>
  </si>
  <si>
    <t>Thanh toán SP khi mạng chậm</t>
  </si>
  <si>
    <t>Bước 1: Thêm SP vào giỏ
Bước 2: Thanh toán khi mạng chậm</t>
  </si>
  <si>
    <t>Hệ thống hiển thị loading, thanh toán thành công khi có kết nối</t>
  </si>
  <si>
    <t>FUNC_Client_BanHang_126</t>
  </si>
  <si>
    <t>Thanh toán SP với mã giảm giá không áp dụng cho SP</t>
  </si>
  <si>
    <t>Bước 1: Thêm SP
Bước 2: Nhập coupon không áp dụng SP
Bước 3: Xác nhận</t>
  </si>
  <si>
    <t>SP: Áo thun SL=1; Coupon: chỉ áp dụng giày</t>
  </si>
  <si>
    <t>Hiển thị thông báo “Mã giảm giá không hợp lệ cho sản phẩm”</t>
  </si>
  <si>
    <t>FUNC_Client_BanHang_127</t>
  </si>
  <si>
    <t>Thanh toán SP nhiều SP + coupon + nhiều size</t>
  </si>
  <si>
    <t>Bước 1: Thêm SP size M,L
Bước 2: Click thanh toán
Bước 3: Nhập coupon 10%
Bước 4: Xác nhận</t>
  </si>
  <si>
    <t>SP size M SL=1, size L SL=2; Coupon:10%</t>
  </si>
  <si>
    <t>Tổng tiền giảm 10%, size hiển thị đúng</t>
  </si>
  <si>
    <t>FUNC_Client_BanHang_128</t>
  </si>
  <si>
    <t>Thanh toán SP nhiều SP + coupon + nhiều màu</t>
  </si>
  <si>
    <t>Bước 1: Thêm SP màu đỏ, xanh
Bước 2: Click thanh toán
Bước 3: Nhập coupon 50k
Bước 4: Xác nhận</t>
  </si>
  <si>
    <t>SP đỏ SL=1, SP xanh SL=1; Coupon:50k</t>
  </si>
  <si>
    <t>Tổng tiền giảm 50k, màu hiển thị đúng</t>
  </si>
  <si>
    <t>FUNC_Client_BanHang_129</t>
  </si>
  <si>
    <t>Thanh toán SP với số lượng max tồn kho</t>
  </si>
  <si>
    <t>Bước 1: Thêm SP SL=5 (tồn kho 5)
Bước 2: Click thanh toán
Bước 3: Xác nhận</t>
  </si>
  <si>
    <t>SP: Áo khoác SL=5</t>
  </si>
  <si>
    <t>Thanh toán thành công, tồn kho =0</t>
  </si>
  <si>
    <t>FUNC_Client_BanHang_130</t>
  </si>
  <si>
    <t>Thanh toán SP với số lượng vượt tồn kho sau khi giảm tồn kho</t>
  </si>
  <si>
    <t>Bước 1: Thêm SP SL=5
Bước 2: Người khác mua SP giảm tồn kho còn 3
Bước 3: Click thanh toán</t>
  </si>
  <si>
    <t>Hiển thị thông báo lỗi “Số lượng vượt tồn kho”</t>
  </si>
  <si>
    <t>FUNC_Client_BanHang_131</t>
  </si>
  <si>
    <t>Thanh toán SP với coupon hết hạn + nhiều SP</t>
  </si>
  <si>
    <t>Bước 1: Thêm SP áo phông cổ tròn nữ, áo phông mùa hè
Bước 2: Click thanh toán
Bước 3: Nhập coupon hết hạn
Bước 4: Xác nhận</t>
  </si>
  <si>
    <t>SP áo phông cổ tròn nữ: Áo; SP áo phông mùa hè; Coupon hết hạn</t>
  </si>
  <si>
    <t>Hiển thị lỗi “Mã giảm giá không hợp lệ”</t>
  </si>
  <si>
    <t>FUNC_Client_BanHang_132</t>
  </si>
  <si>
    <t>Thanh toán SP + coupon nhiều bước</t>
  </si>
  <si>
    <t>Bước 1: Thêm SP vào giỏ
Bước 2: Nhập coupon 10%
Bước 3: Nhập coupon 50k
Bước 4: Xác nhận thanh toán</t>
  </si>
  <si>
    <t>SP: Áo thun SL=2; Coupon1:10%; Coupon2:50k</t>
  </si>
  <si>
    <t>Hệ thống áp dụng đúng ưu tiên coupon, tổng tiền chính xác</t>
  </si>
  <si>
    <t>FUNC_Client_BanHang_133</t>
  </si>
  <si>
    <t>Thanh toán SP + coupon + nhiều phương thức</t>
  </si>
  <si>
    <t>Bước 1: Thêm SP vào giỏ
Bước 2: Nhập coupon 10%
Bước 3: Chọn Chuyển khoản
Bước 4: Xác nhận
Bước 5: Kiểm tra QR</t>
  </si>
  <si>
    <t>SP: Áo sơ mi SL=1; Coupon:10%</t>
  </si>
  <si>
    <t>QR MB Bank hiển thị đúng số tiền sau giảm giá</t>
  </si>
  <si>
    <t>FUNC_Client_BanHang_134</t>
  </si>
  <si>
    <t>Thanh toán SP + coupon + nhiều SP</t>
  </si>
  <si>
    <t>Bước 1: Thêm SP áo phông cổ tròn nữ, áo phông mùa hè,C
Bước 2: Nhập coupon 10%
Bước 3: Thanh toán Tiền mặt
Bước 4: Xác nhận</t>
  </si>
  <si>
    <t>SP áo phông cổ tròn nữ:1 áo; SP áo phông mùa hè; SP áo phông trắng:1 giày; Coupon:10%</t>
  </si>
  <si>
    <t>Tổng tiền giảm 10% chính xác</t>
  </si>
  <si>
    <t>FUNC_Client_BanHang_135</t>
  </si>
  <si>
    <t>Thanh toán SP + thông tin KH trùng</t>
  </si>
  <si>
    <t>Bước 1: Thêm SP vào giỏ
Bước 2: Nhập KH đã tồn tại
Bước 3: Thanh toán</t>
  </si>
  <si>
    <t>Tên, SDT KH đã tồn tại</t>
  </si>
  <si>
    <t>Hệ thống chấp nhận, đơn hàng lưu thành công</t>
  </si>
  <si>
    <t>FUNC_Client_BanHang_136</t>
  </si>
  <si>
    <t>Thanh toán SP + thông tin KH sai định dạng</t>
  </si>
  <si>
    <t>Bước 1: Thêm SP vào giỏ
Bước 2: Nhập SDT = 123abc; Email = abc@xyz</t>
  </si>
  <si>
    <t>Hiển thị thông báo lỗi “SDT/email không hợp lệ”</t>
  </si>
  <si>
    <t>FUNC_Client_BanHang_137</t>
  </si>
  <si>
    <t>Thanh toán SP + nhiều SP + nhiều size + nhiều màu</t>
  </si>
  <si>
    <t>Bước 1: Chọn SP áo phông cổ tròn nữ size M đỏ, SP áo phông mùa hè size L xanh
Bước 2: Thêm vào giỏ
Bước 3: Thanh toán</t>
  </si>
  <si>
    <t>SP áo phông cổ tròn nữ: Áo M đỏ SL=1; SP áo phông mùa hè: Áo L xanh SL=2</t>
  </si>
  <si>
    <t>Giỏ hàng hiển thị đúng size, màu; tổng tiền chính xác</t>
  </si>
  <si>
    <t>FUNC_Client_BanHang_138</t>
  </si>
  <si>
    <t>Thanh toán SP + nhiều SP + nhiều coupon</t>
  </si>
  <si>
    <t>Bước 1: Thêm SP áo phông cổ tròn nữ, áo phông mùa hè
Bước 2: Nhập coupon1 10%
Bước 3: Nhập coupon2 50k
Bước 4: Xác nhận</t>
  </si>
  <si>
    <t>SP áo phông cổ tròn nữ:1 áo; SP áo phông mùa hè; Coupon1:10%; Coupon2:50k</t>
  </si>
  <si>
    <t>Tổng tiền giảm đúng theo quy tắc</t>
  </si>
  <si>
    <t>FUNC_Client_BanHang_139</t>
  </si>
  <si>
    <t>Thanh toán SP + coupon + QR MB Bank</t>
  </si>
  <si>
    <t>SP: Áo thun SL=2; Coupon:10%</t>
  </si>
  <si>
    <t>QR hiển thị đúng số tiền giảm</t>
  </si>
  <si>
    <t>FUNC_Client_BanHang_140</t>
  </si>
  <si>
    <t>Thanh toán SP + coupon + QR ví điện tử</t>
  </si>
  <si>
    <t>Bước 1: Thêm SP
Bước 2: Nhập coupon 50k
Bước 3: Chọn Ví điện tử
Bước 4: Xác nhận
Bước 5: Kiểm tra QR</t>
  </si>
  <si>
    <t>SP: Quần jeans SL=1; Coupon:50k</t>
  </si>
  <si>
    <t>FUNC_Client_BanHang_141</t>
  </si>
  <si>
    <t>Thanh toán SP + địa chỉ dài</t>
  </si>
  <si>
    <t>Bước 1: Thêm SP
Bước 2: Nhập địa chỉ 500 ký tự
Bước 3: Xác nhận</t>
  </si>
  <si>
    <t>Địa chỉ: 500 ký tự</t>
  </si>
  <si>
    <t>Hiển thị lỗi hoặc truncate địa chỉ</t>
  </si>
  <si>
    <t>FUNC_Client_BanHang_142</t>
  </si>
  <si>
    <t>Thanh toán SP + ký tự đặc biệt trong tên</t>
  </si>
  <si>
    <t>Bước 1: Thêm SP
Bước 2: Nhập tên KH: @#&amp;*
Bước 3: Xác nhận</t>
  </si>
  <si>
    <t>Tên KH: @#&amp;*</t>
  </si>
  <si>
    <t>Hiển thị lỗi hoặc loại bỏ ký tự đặc biệt</t>
  </si>
  <si>
    <t>FUNC_Client_BanHang_143</t>
  </si>
  <si>
    <t>Thanh toán SP + refresh trang</t>
  </si>
  <si>
    <t>Bước 1: Thêm SP
Bước 2: Refresh trang
Bước 3: Thanh toán</t>
  </si>
  <si>
    <t>Giỏ hàng giữ nguyên, thanh toán thành công</t>
  </si>
  <si>
    <t>FUNC_Client_BanHang_144</t>
  </si>
  <si>
    <t>Thanh toán SP + logout giữa chừng</t>
  </si>
  <si>
    <t>Bước 1: Thêm SP
Bước 2: Logout
Bước 3: Click thanh toán</t>
  </si>
  <si>
    <t>FUNC_Client_BanHang_145</t>
  </si>
  <si>
    <t>Thanh toán SP + coupon hết hạn</t>
  </si>
  <si>
    <t>Bước 1: Thêm SP
Bước 2: Nhập coupon hết hạn
Bước 3: Xác nhận</t>
  </si>
  <si>
    <t>Coupon hết hạn</t>
  </si>
  <si>
    <t>FUNC_Client_BanHang_146</t>
  </si>
  <si>
    <t>Thanh toán SP + số lượng 0</t>
  </si>
  <si>
    <t>Bước 1: Thêm SP SL=0
Bước 2: Thanh toán</t>
  </si>
  <si>
    <t>Hiển thị lỗi “Vui lòng chọn số lượng &gt;0”</t>
  </si>
  <si>
    <t>FUNC_Client_BanHang_147</t>
  </si>
  <si>
    <t>Thanh toán SP + coupon + số lượng max</t>
  </si>
  <si>
    <t>Bước 1: Thêm SP SL=5
Bước 2: Nhập coupon 10%
Bước 3: Thanh toán</t>
  </si>
  <si>
    <t>SP: Áo khoác SL=5; Coupon:10%</t>
  </si>
  <si>
    <t>Tổng tiền giảm 10%, tồn kho =0</t>
  </si>
  <si>
    <t>FUNC_Client_BanHang_148</t>
  </si>
  <si>
    <t>Thanh toán SP + nhiều SP + nhiều size + coupon</t>
  </si>
  <si>
    <t>Bước 1: Thêm SP áo phông cổ tròn nữ size M, SP áo phông mùa hè size L
Bước 2: Nhập coupon 50k
Bước 3: Thanh toán</t>
  </si>
  <si>
    <t>SP áo phông cổ tròn nữ:1 áo M; SP áo phông mùa hè:1 áo L; Coupon:50k</t>
  </si>
  <si>
    <t>Tổng tiền giảm 50k, size hiển thị đúng</t>
  </si>
  <si>
    <t>FUNC_Client_BanHang_149</t>
  </si>
  <si>
    <t>Thanh toán SP + nhiều SP + nhiều màu + coupon</t>
  </si>
  <si>
    <t>Bước 1: Thêm SP đỏ, xanh
Bước 2: Nhập coupon 10%
Bước 3: Thanh toán</t>
  </si>
  <si>
    <t>SP đỏ SL=1; SP xanh SL=1; Coupon:10%</t>
  </si>
  <si>
    <t>Tổng tiền giảm 10%, màu hiển thị đúng</t>
  </si>
  <si>
    <t>FUNC_Client_BanHang_150</t>
  </si>
  <si>
    <t>Thanh toán SP + nhiều SP + QR MB Bank</t>
  </si>
  <si>
    <t>Bước 1: Thêm SP áo phông cổ tròn nữ, áo phông mùa hè
Bước 2: Chọn Chuyển khoản
Bước 3: Thanh toán
Bước 4: Kiểm tra QR</t>
  </si>
  <si>
    <t>SP áo phông cổ tròn nữ: Áo; SP áo phông mùa hè: Quần</t>
  </si>
  <si>
    <t>QR hiển thị đúng tổng tiền</t>
  </si>
  <si>
    <t>FUNC_Client_BanHang_151</t>
  </si>
  <si>
    <t>Thanh toán SP + nhiều SP + coupon + QR MB Bank</t>
  </si>
  <si>
    <t>Bước 1: Thêm SP áo phông cổ tròn nữ, áo phông mùa hè
Bước 2: Nhập coupon 50k
Bước 3: Chọn Chuyển khoản
Bước 4: Thanh toán
Bước 5: Kiểm tra QR</t>
  </si>
  <si>
    <t>SP áo phông cổ tròn nữ: Áo; SP áo phông mùa hè: Quần; Coupon:50k</t>
  </si>
  <si>
    <t>Tổng tiền giảm, QR hiển thị đúng</t>
  </si>
  <si>
    <t>FUNC_Client_BanHang_152</t>
  </si>
  <si>
    <t>Thanh toán SP + nhiều SP + coupon + QR ví điện tử</t>
  </si>
  <si>
    <t>Bước 1: Thêm SP áo phông cổ tròn nữ, áo phông mùa hè
Bước 2: Nhập coupon 10%
Bước 3: Chọn Ví điện tử
Bước 4: Thanh toán
Bước 5: Kiểm tra QR</t>
  </si>
  <si>
    <t>SP áo phông cổ tròn nữ: Áo; SP áo phông mùa hè: Quần; Coupon:10%</t>
  </si>
  <si>
    <t>FUNC_Client_BanHang_153</t>
  </si>
  <si>
    <t>Thanh toán SP + coupon + refresh trang</t>
  </si>
  <si>
    <t>Bước 1: Thêm SP
Bước 2: Nhập coupon 10%
Bước 3: Refresh trang
Bước 4: Thanh toán</t>
  </si>
  <si>
    <t>SP: Áo thun SL=1; Coupon:10%</t>
  </si>
  <si>
    <t>Giỏ hàng giữ nguyên, coupon áp dụng đúng</t>
  </si>
  <si>
    <t>FUNC_Client_BanHang_154</t>
  </si>
  <si>
    <t>Thanh toán SP + logout giữa chừng + coupon</t>
  </si>
  <si>
    <t>Bước 1: Thêm SP
Bước 2: Nhập coupon 10%
Bước 3: Logout
Bước 4: Click thanh toán</t>
  </si>
  <si>
    <t>FUNC_Client_BanHang_155</t>
  </si>
  <si>
    <t>Thanh toán SP + coupon hết hạn + nhiều SP</t>
  </si>
  <si>
    <t>Bước 1: Thêm SP áo phông cổ tròn nữ, áo phông mùa hè
Bước 2: Nhập coupon hết hạn
Bước 3: Thanh toán</t>
  </si>
  <si>
    <t>SP áo phông cổ tròn nữ: Áo; SP áo phông mùa hè: Quần; Coupon hết hạn</t>
  </si>
  <si>
    <t>FUNC_Client_BanHang_156</t>
  </si>
  <si>
    <t>Thanh toán SP + số lượng 0 + coupon</t>
  </si>
  <si>
    <t>Bước 1: Thêm SP SL=0
Bước 2: Nhập coupon 10%
Bước 3: Thanh toán</t>
  </si>
  <si>
    <t>SP: Áo thun SL=0; Coupon:10%</t>
  </si>
  <si>
    <t>FUNC_Client_BanHang_157</t>
  </si>
  <si>
    <t>Thanh toán SP + nhiều SP + số lượng max + coupon</t>
  </si>
  <si>
    <t>FUNC_Client_BanHang_158</t>
  </si>
  <si>
    <t>FUNC_Client_BanHang_159</t>
  </si>
  <si>
    <t>FUNC_Client_BanHang_160</t>
  </si>
  <si>
    <t>Thanh toán SP + nhiều SP + QR MB Bank + coupon</t>
  </si>
  <si>
    <t>FUNC_Client_BanHang_161</t>
  </si>
  <si>
    <t>Thanh toán nhiều SP + coupon % lớn</t>
  </si>
  <si>
    <t>Bước 1: Thêm SP áo phông cổ tròn nữ, áo phông mùa hè vào giỏ
Bước 2: Nhập coupon 90%
Bước 3: Thanh toán</t>
  </si>
  <si>
    <t>SP áo phông cổ tròn nữ: 1 áo 200k; SP áo phông mùa hè: 1 quần 300k; Coupon:90%</t>
  </si>
  <si>
    <t>Tổng tiền giảm 90%, thanh toán thành công</t>
  </si>
  <si>
    <t>FUNC_Client_BanHang_162</t>
  </si>
  <si>
    <t>Thanh toán nhiều SP + coupon tiền cố định lớn</t>
  </si>
  <si>
    <t>Bước 1: Thêm SP áo phông cổ tròn nữ, áo phông mùa hè
Bước 2: Nhập coupon 600k
Bước 3: Thanh toán</t>
  </si>
  <si>
    <t>SP áo phông cổ tròn nữ: 200k; SP áo phông mùa hè: 300k; Coupon:600k</t>
  </si>
  <si>
    <t>FUNC_Client_BanHang_163</t>
  </si>
  <si>
    <t>Thanh toán SP + nhập địa chỉ trống</t>
  </si>
  <si>
    <t>Bước 1: Thêm SP vào giỏ
Bước 2: Để trống địa chỉ
Bước 3: Thanh toán</t>
  </si>
  <si>
    <t>SP: Áo thun SL=1; Địa chỉ: trống</t>
  </si>
  <si>
    <t>Hiển thị lỗi “Vui lòng nhập địa chỉ”</t>
  </si>
  <si>
    <t>FUNC_Client_BanHang_164</t>
  </si>
  <si>
    <t>Thanh toán SP + nhập tên KH trống</t>
  </si>
  <si>
    <t>Bước 1: Thêm SP vào giỏ
Bước 2: Để trống tên KH
Bước 3: Thanh toán</t>
  </si>
  <si>
    <t>SP: Áo thun SL=1; Tên: trống</t>
  </si>
  <si>
    <t>Hiển thị lỗi “Vui lòng nhập tên”</t>
  </si>
  <si>
    <t>FUNC_Client_BanHang_165</t>
  </si>
  <si>
    <t>Thanh toán SP + nhập SDT trống</t>
  </si>
  <si>
    <t>Bước 1: Thêm SP
Bước 2: Để trống SDT
Bước 3: Thanh toán</t>
  </si>
  <si>
    <t>SP: Áo thun SL=1; SDT: trống</t>
  </si>
  <si>
    <t>Hiển thị lỗi “Vui lòng nhập SDT”</t>
  </si>
  <si>
    <t>FUNC_Client_BanHang_166</t>
  </si>
  <si>
    <t>Thanh toán SP + nhập email trống</t>
  </si>
  <si>
    <t>Bước 1: Thêm SP
Bước 2: Để trống email
Bước 3: Thanh toán</t>
  </si>
  <si>
    <t>SP: Áo thun SL=1; Email: trống</t>
  </si>
  <si>
    <t>Hiển thị lỗi “Vui lòng nhập email”</t>
  </si>
  <si>
    <t>FUNC_Client_BanHang_167</t>
  </si>
  <si>
    <t>Thanh toán SP + địa chỉ dài &gt; maxlength</t>
  </si>
  <si>
    <t>Bước 1: Thêm SP
Bước 2: Nhập địa chỉ 1000 ký tự
Bước 3: Thanh toán</t>
  </si>
  <si>
    <t>SP: Áo thun SL=1; Địa chỉ: 1000 ký tự</t>
  </si>
  <si>
    <t>FUNC_Client_BanHang_168</t>
  </si>
  <si>
    <t>Thanh toán SP + tên KH dài &gt; maxlength</t>
  </si>
  <si>
    <t>Bước 1: Thêm SP
Bước 2: Nhập tên KH 200 ký tự
Bước 3: Thanh toán</t>
  </si>
  <si>
    <t>SP: Áo thun SL=1; Tên: 200 ký tự</t>
  </si>
  <si>
    <t>FUNC_Client_BanHang_169</t>
  </si>
  <si>
    <t>Thanh toán SP + nhập ký tự đặc biệt</t>
  </si>
  <si>
    <t>Bước 1: Thêm SP
Bước 2: Nhập tên/địa chỉ ký tự đặc biệt @#&amp;*
Bước 3: Thanh toán</t>
  </si>
  <si>
    <t>FUNC_Client_BanHang_170</t>
  </si>
  <si>
    <t>Thanh toán SP + nhập ký tự unicode</t>
  </si>
  <si>
    <t>Bước 1: Thêm SP
Bước 2: Nhập tên/địa chỉ unicode 🌟🛒
Bước 3: Thanh toán</t>
  </si>
  <si>
    <t>Hiển thị đúng ký tự unicode, thanh toán thành công</t>
  </si>
  <si>
    <t>FUNC_Client_BanHang_171</t>
  </si>
  <si>
    <t>Thanh toán SP + nhiều SP + số lượng khác nhau</t>
  </si>
  <si>
    <t>Bước 1: Thêm SP áo phông cổ tròn nữ SL=2, SP áo phông mùa hè SL=3Bước 2: Thanh toán</t>
  </si>
  <si>
    <t>SP áo phông cổ tròn nữ: Áo 200k SL=2; SP áo phông mùa hè: Quần 150k SL=3</t>
  </si>
  <si>
    <t>Tổng tiền = 2002 + 1503 = 850k</t>
  </si>
  <si>
    <t>FUNC_Client_BanHang_172</t>
  </si>
  <si>
    <t>Bước 1: Thêm SP áo phông cổ tròn nữ, áo phông mùa hè
Bước 2: Nhập coupon1 10%
Bước 3: Nhập coupon2 50k
Bước 4: Thanh toán</t>
  </si>
  <si>
    <t>SP áo phông cổ tròn nữ: Áo 200k; SP áo phông mùa hè: Quần 300k; Coupon1:10%, Coupon2:50k</t>
  </si>
  <si>
    <t>Tổng tiền giảm đúng quy tắc</t>
  </si>
  <si>
    <t>FUNC_Client_BanHang_173</t>
  </si>
  <si>
    <t>Thanh toán SP + refresh trang + coupon</t>
  </si>
  <si>
    <t>FUNC_Client_BanHang_174</t>
  </si>
  <si>
    <t>FUNC_Client_BanHang_175</t>
  </si>
  <si>
    <t>Thanh toán SP + coupon không áp dụng</t>
  </si>
  <si>
    <t>Bước 1: Thêm SP áo phông cổ tròn nữ, áo phông mùa hè
Bước 2: Nhập coupon chỉ áp dụng SP áo phông trắng
Bước 3: Thanh toán</t>
  </si>
  <si>
    <t>SP áo phông cổ tròn nữ: Áo; SP áo phông mùa hè: Quần; Coupon: áp dụng SP áo phông trắng</t>
  </si>
  <si>
    <t>FUNC_Client_BanHang_176</t>
  </si>
  <si>
    <t>Thanh toán SP + coupon áp dụng 1 phần SP</t>
  </si>
  <si>
    <t>Bước 1: Thêm SP áo phông cổ tròn nữ, áo phông mùa hè
Bước 2: Nhập coupon áp dụng SP áo phông cổ tròn nữ
Bước 3: Thanh toán</t>
  </si>
  <si>
    <t>SP áo phông cổ tròn nữ: Áo 200k; SP áo phông mùa hè: Quần 300k; Coupon áp dụng SP áo phông cổ tròn nữ</t>
  </si>
  <si>
    <t>Tổng tiền SP áo phông cổ tròn nữ giảm đúng, SP áo phông mùa hè giữ nguyên</t>
  </si>
  <si>
    <t>FUNC_Client_BanHang_177</t>
  </si>
  <si>
    <t>Thanh toán SP + nhiều SP + coupon % + tiền cố định</t>
  </si>
  <si>
    <t>Bước 1: Thêm SP áo phông cổ tròn nữ, áo phông mùa hè
Bước 2: Nhập coupon % 10%
Bước 3: Nhập coupon tiền 50k
Bước 4: Thanh toán</t>
  </si>
  <si>
    <t>SP áo phông cổ tròn nữ: 200k; SP áo phông mùa hè: 300k; Coupon1:10%, Coupon2:50k</t>
  </si>
  <si>
    <t>Tổng tiền giảm đúng</t>
  </si>
  <si>
    <t>FUNC_Client_BanHang_178</t>
  </si>
  <si>
    <t>Thanh toán SP + coupon vượt tổng tiền</t>
  </si>
  <si>
    <t>Bước 1: Thêm SP áo phông cổ tròn nữ 100k
Bước 2: Nhập coupon 200k
Bước 3: Thanh toán</t>
  </si>
  <si>
    <t>SP áo phông cổ tròn nữ:100k; Coupon:200k</t>
  </si>
  <si>
    <t>FUNC_Client_BanHang_179</t>
  </si>
  <si>
    <t>Thanh toán SP + nhiều SP + nhiều coupon + QR MB Bank</t>
  </si>
  <si>
    <t>Bước 1: Thêm SP áo phông cổ tròn nữ, áo phông mùa hè
Bước 2: Nhập coupon1 10%, coupon2 50k
Bước 3: Chọn Chuyển khoản
Bước 4: Thanh toán
Bước 5: Kiểm tra QR</t>
  </si>
  <si>
    <t>SP áo phông cổ tròn nữ: Áo; SP áo phông mùa hè: Quần; Coupon1:10%, Coupon2:50k</t>
  </si>
  <si>
    <t>Tổng tiền giảm đúng, QR hiển thị đúng</t>
  </si>
  <si>
    <t>FUNC_Client_BanHang_180</t>
  </si>
  <si>
    <t>Thanh toán SP + nhiều SP + nhiều coupon + QR ví điện tử</t>
  </si>
  <si>
    <t>Bước 1: Thêm SP áo phông cổ tròn nữ, áo phông mùa hè
Bước 2: Nhập coupon1 10%, coupon2 50k
Bước 3: Chọn Ví điện tử
Bước 4: Thanh toán
Bước 5: Kiểm tra QR</t>
  </si>
  <si>
    <t>FUNC_Client_BanHang_181</t>
  </si>
  <si>
    <t>FUNC_Client_BanHang_182</t>
  </si>
  <si>
    <t>FUNC_Client_BanHang_183</t>
  </si>
  <si>
    <t>Bước 1: Thêm SP vào giỏ
Bước 2: Nhập coupon hết hạn
Bước 3: Thanh toán</t>
  </si>
  <si>
    <t>SP: Áo thun SL=1; Coupon hết hạn</t>
  </si>
  <si>
    <t>FUNC_Client_BanHang_184</t>
  </si>
  <si>
    <t>FUNC_Client_BanHang_185</t>
  </si>
  <si>
    <t>Thanh toán SP + số lượng vượt tồn kho</t>
  </si>
  <si>
    <t>Bước 1: Thêm SP SL&gt;tồn kho
Bước 2: Thanh toán</t>
  </si>
  <si>
    <t>SP: Áo thun SL=10 (tồn kho=5)</t>
  </si>
  <si>
    <t>Hiển thị lỗi “Số lượng vượt quá tồn kho”</t>
  </si>
  <si>
    <t>FUNC_Client_BanHang_186</t>
  </si>
  <si>
    <t>Bước 1: Thêm SP áo phông cổ tròn nữ SL=2, SP áo phông mùa hè SL=3
Bước 2: Thanh toán</t>
  </si>
  <si>
    <t>FUNC_Client_BanHang_187</t>
  </si>
  <si>
    <t>FUNC_Client_BanHang_188</t>
  </si>
  <si>
    <t>FUNC_Client_BanHang_189</t>
  </si>
  <si>
    <t>FUNC_Client_BanHang_190</t>
  </si>
  <si>
    <t>SP áo phông cổ tròn nữ: 200k; SP áo phông mùa hè: 300k; Coupon áp dụng SP áo phông cổ tròn nữ</t>
  </si>
  <si>
    <t>FUNC_Client_BanHang_191</t>
  </si>
  <si>
    <t>FUNC_Client_BanHang_192</t>
  </si>
  <si>
    <t>Bước 1: Thêm SP áo phông cổ tròn nữ 100kBước 2: Nhập coupon 200kBước 3: Thanh toán</t>
  </si>
  <si>
    <t>FUNC_Client_BanHang_193</t>
  </si>
  <si>
    <t>FUNC_Client_BanHang_194</t>
  </si>
  <si>
    <t>Bước 1: Thêm SP áo phông cổ tròn nữ, áo phông mùa hè
Bước 2: Nhập coupon 50k
Bước 3: Chọn Ví điện tử
Bước 4: Thanh toán
Bước 5: Kiểm tra QR</t>
  </si>
  <si>
    <t>FUNC_Client_BanHang_195</t>
  </si>
  <si>
    <t>Thanh toán SP + nhiều SP + số lượng max</t>
  </si>
  <si>
    <t>Bước 1: Thêm SP SL=max
Bước 2: Thanh toán</t>
  </si>
  <si>
    <t>Tổng tiền đúng, tồn kho =0</t>
  </si>
  <si>
    <t>FUNC_Client_BanHang_196</t>
  </si>
  <si>
    <t>FUNC_Client_BanHang_197</t>
  </si>
  <si>
    <t>FUNC_Client_BanHang_198</t>
  </si>
  <si>
    <t>FUNC_Client_BanHang_199</t>
  </si>
  <si>
    <t>Thanh toán SP + nhiều SP + QR ví điện tử + coupon</t>
  </si>
  <si>
    <t>FUNC_Client_BanHang_200</t>
  </si>
  <si>
    <t>Thanh toán SP + coupon % lớn</t>
  </si>
  <si>
    <t>Bước 1: Thêm SP
Bước 2: Nhập coupon 90%
Bước 3: Thanh toán</t>
  </si>
  <si>
    <t>SP: Áo 200k; Coupon:90%</t>
  </si>
  <si>
    <t>FUNC_Client_BanHang_201</t>
  </si>
  <si>
    <t>Thanh toán SP + coupon tiền cố định lớn</t>
  </si>
  <si>
    <t>Bước 1: Thêm SP
Bước 2: Nhập coupon 600k
Bước 3: Thanh toán</t>
  </si>
  <si>
    <t>SP: Áo 200k; Coupon:600k</t>
  </si>
  <si>
    <t>Tổng tiền =0, thanh toán thành công</t>
  </si>
  <si>
    <t>FUNC_Client_BanHang_202</t>
  </si>
  <si>
    <t>Bước 1: Thêm SP
Bước 2: Để trống địa chỉ
Bước 3: Thanh toán</t>
  </si>
  <si>
    <t>FUNC_Client_BanHang_203</t>
  </si>
  <si>
    <t>Bước 1: Thêm SP
Bước 2: Để trống tên KH
Bước 3: Thanh toán</t>
  </si>
  <si>
    <t>FUNC_Client_BanHang_204</t>
  </si>
  <si>
    <t>FUNC_Client_BanHang_205</t>
  </si>
  <si>
    <t>FUNC_Client_BanHang_206</t>
  </si>
  <si>
    <t>FUNC_Client_BanHang_207</t>
  </si>
  <si>
    <t>FUNC_Client_BanHang_208</t>
  </si>
  <si>
    <t>Thanh toán SP + ký tự đặc biệt</t>
  </si>
  <si>
    <t>FUNC_Client_BanHang_209</t>
  </si>
  <si>
    <t>Thanh toán SP + ký tự unicode</t>
  </si>
  <si>
    <t>FUNC_Client_BanHang_210</t>
  </si>
  <si>
    <t>Thanh toán nhiều SP + số lượng khác nhau</t>
  </si>
  <si>
    <t>FUNC_Client_BanHang_211</t>
  </si>
  <si>
    <t>Thanh toán SP + nhiều coupon</t>
  </si>
  <si>
    <t>FUNC_Client_BanHang_212</t>
  </si>
  <si>
    <t>FUNC_Client_BanHang_213</t>
  </si>
  <si>
    <t>FUNC_Client_BanHang_214</t>
  </si>
  <si>
    <t>FUNC_Client_BanHang_215</t>
  </si>
  <si>
    <t>Thanh toán SP + coupon % + tiền cố định</t>
  </si>
  <si>
    <t>FUNC_Client_BanHang_216</t>
  </si>
  <si>
    <t>FUNC_Client_BanHang_217</t>
  </si>
  <si>
    <t>Thanh toán SP + QR MB Bank + coupon</t>
  </si>
  <si>
    <t>FUNC_Client_BanHang_218</t>
  </si>
  <si>
    <t>Thanh toán SP + QR ví điện tử + coupon</t>
  </si>
  <si>
    <t>FUNC_Client_BanHang_219</t>
  </si>
  <si>
    <t>Thanh toán SP + số lượng max</t>
  </si>
  <si>
    <t>FUNC_Client_BanHang_220</t>
  </si>
  <si>
    <t>Thanh toán SP + nhiều size + coupon</t>
  </si>
  <si>
    <t>FUNC_Client_BanHang_221</t>
  </si>
  <si>
    <t>Thanh toán SP + nhiều màu + coupon</t>
  </si>
  <si>
    <t>FUNC_Client_BanHang_222</t>
  </si>
  <si>
    <t>Thanh toán nhiều SP + QR MB Bank + coupon</t>
  </si>
  <si>
    <t>FUNC_Client_BanHang_223</t>
  </si>
  <si>
    <t>Thanh toán nhiều SP + QR ví điện tử + coupon</t>
  </si>
  <si>
    <t>FUNC_Client_BanHang_224</t>
  </si>
  <si>
    <t>Thanh toán nhiều SP + số lượng vượt tồn kho</t>
  </si>
  <si>
    <t>FUNC_Client_BanHang_225</t>
  </si>
  <si>
    <t>Thanh toán nhiều SP + số lượng 0</t>
  </si>
  <si>
    <t>FUNC_Client_BanHang_226</t>
  </si>
  <si>
    <t>FUNC_Client_BanHang_227</t>
  </si>
  <si>
    <t>FUNC_Client_BanHang_228</t>
  </si>
  <si>
    <t>FUNC_Client_BanHang_229</t>
  </si>
  <si>
    <t>SP áo phông cổ tròn nữ: Áo; SP áo phông mùa hè: Quần; Coupon áp dụng SP áo phông trắng</t>
  </si>
  <si>
    <t>FUNC_Client_BanHang_230</t>
  </si>
  <si>
    <t>FUNC_Client_BanHang_231</t>
  </si>
  <si>
    <t>FUNC_Client_BanHang_232</t>
  </si>
  <si>
    <t>FUNC_Client_BanHang_233</t>
  </si>
  <si>
    <t>FUNC_Client_BanHang_234</t>
  </si>
  <si>
    <t>FUNC_Client_BanHang_235</t>
  </si>
  <si>
    <t>FUNC_Client_BanHang_236</t>
  </si>
  <si>
    <t>FUNC_Client_BanHang_237</t>
  </si>
  <si>
    <t>FUNC_Client_BanHang_238</t>
  </si>
  <si>
    <t>FUNC_Client_BanHang_239</t>
  </si>
  <si>
    <t>FUNC_Client_BanHang_240</t>
  </si>
  <si>
    <t>FUNC_Client_BanHang_241</t>
  </si>
  <si>
    <t>FUNC_Client_BanHang_242</t>
  </si>
  <si>
    <t>FUNC_Client_BanHang_243</t>
  </si>
  <si>
    <t>FUNC_Client_BanHang_244</t>
  </si>
  <si>
    <t>FUNC_Client_BanHang_245</t>
  </si>
  <si>
    <t>FUNC_Client_BanHang_246</t>
  </si>
  <si>
    <t>Acount</t>
  </si>
  <si>
    <t>Check GUI_</t>
  </si>
  <si>
    <t>GUI_Client_Acount_01</t>
  </si>
  <si>
    <t>Hiển thị Avatar</t>
  </si>
  <si>
    <t>Bước 1: Đăng nhập với tài khoản khách hàng baotranquoc12345
Bước 2: Vào trang Account
Bước 3: Quan sát avatar hiển thị</t>
  </si>
  <si>
    <t>Avatar hiển thị đúng với ảnh đã tải lên</t>
  </si>
  <si>
    <t xml:space="preserve">Lan </t>
  </si>
  <si>
    <t>GUI_Client_Acount_02</t>
  </si>
  <si>
    <t>Kiểm tra tooltip các icon</t>
  </si>
  <si>
    <t>Bước 1: Đăng nhập
Bước 2: Vào Account
Bước 3: Hover chuột vào icon</t>
  </si>
  <si>
    <t>Tooltip hiển thị đúng</t>
  </si>
  <si>
    <t>GUI_Client_Acount_03</t>
  </si>
  <si>
    <t>Đơn hàng đã hoàn thành</t>
  </si>
  <si>
    <t>Bước 1: Đăng nhập với tài khoản khách hàng
Bước 2: Vào trang Account
Bước 3: Chọn "Đơn hàng đã hoàn thành"
Bước 4: Quan sát danh sách</t>
  </si>
  <si>
    <t>Danh sách đơn hàng hoàn thành hiển thị đầy đủ</t>
  </si>
  <si>
    <t>GUI_Client_Acount_04</t>
  </si>
  <si>
    <t>Kiểm tra responsive trang Account</t>
  </si>
  <si>
    <t>Bước 1: Đăng nhập
Bước 2: Vào Account
Bước 3: Thu nhỏ màn hình hoặc mở mobile view</t>
  </si>
  <si>
    <t>Tất cả thành phần hiển thị đúng</t>
  </si>
  <si>
    <t>GUI_Client_Acount_05</t>
  </si>
  <si>
    <t>Thông tin cá nhân</t>
  </si>
  <si>
    <t>Bước 1: Đăng nhập với tài khoản khách hàng
Bước 2: Vào trang Account
Bước 3: Quan sát các trường: Họ tên, Email, SĐT, Địa chỉ</t>
  </si>
  <si>
    <t>Thông tin cá nhân hiển thị đúng dữ liệu hệ thống</t>
  </si>
  <si>
    <t>GUI_Client_Acount_06</t>
  </si>
  <si>
    <t>Hóa đơn của tôi</t>
  </si>
  <si>
    <t>Bước 1: Đăng nhập với tài khoản khách hàngBước 2: Vào trang AccountBước 3: Chọn "Hóa đơn của tôi"Bước 4: Quan sát danh sách hóa đơn</t>
  </si>
  <si>
    <t>Danh sách hóa đơn hiển thị đầy đủ với mã, ngày, tổng tiền</t>
  </si>
  <si>
    <t>GUI_Client_Acount_07</t>
  </si>
  <si>
    <t>Kiểm tra hiển thị Cập nhật thông tin</t>
  </si>
  <si>
    <t>Bước 1: Đăng nhập với tài khoản baotranquoc12345
Bước 2: Vào trang Account
Bước 3: Quan sát form "Cập nhật thông tin"</t>
  </si>
  <si>
    <t>Hiển thị đúng các trường: Họ và Tên, Số điện thoại, Địa chỉ, nút "Lưu"</t>
  </si>
  <si>
    <t>GUI_Client_Acount_08</t>
  </si>
  <si>
    <t>Kiểm tra nội dung Họ và Tên</t>
  </si>
  <si>
    <t>Bước 1: Đăng nhập với tài khoản baotranquoc12345
Bước 2: Vào trang Account
Bước 3: Quan sát form "Cập nhật thông tin"
Bước 4: Quan sát textbox Họ và Tên</t>
  </si>
  <si>
    <t>Text:"baotranquoc12345"</t>
  </si>
  <si>
    <t>Textbox hiển thị đúng tên hiện tại</t>
  </si>
  <si>
    <t>GUI_Client_Acount_09</t>
  </si>
  <si>
    <t>Kiểm tra nội dung Số điện thoại</t>
  </si>
  <si>
    <t>Bước 1: Đăng nhập với tài khoản baotranquoc12345
Bước 2: Vào trang Account
Bước 3: Quan sát form "Cập nhật thông tin"
Bước 4: Quan sát textbox Số điện thoại</t>
  </si>
  <si>
    <t>Text:"0909123229"</t>
  </si>
  <si>
    <t>Textbox hiển thị đúng số điện thoại</t>
  </si>
  <si>
    <t>GUI_Client_Acount_10</t>
  </si>
  <si>
    <t>Kiểm tra nội dung Địa chỉ</t>
  </si>
  <si>
    <t>Bước 1: Đăng nhập với tài khoản baotranquoc12345
Bước 2: Vào trang Account
Bước 3: Quan sát form "Cập nhật thông tin"
Bước 4: Quan sát textbox Địa chỉ</t>
  </si>
  <si>
    <t>Text:"456 Đường B, Quận 9"</t>
  </si>
  <si>
    <t>Textbox hiển thị đúng địa chỉ</t>
  </si>
  <si>
    <t>GUI_Client_Acount_11</t>
  </si>
  <si>
    <t>Kiểm tra nút Lưu</t>
  </si>
  <si>
    <t>Bước 1: Đăng nhập với tài khoản baotranquoc12345
Bước 2: Vào trang Account
Bước 3: Quan sát form "Cập nhật thông tin"
Bước 4: Quan sát nút "Lưu"
Bước 5: Hover chuột và click thử</t>
  </si>
  <si>
    <t>Nút hiển thị đúng, có thể click</t>
  </si>
  <si>
    <t>GUI_Client_Acount_12</t>
  </si>
  <si>
    <t>Kiểm tra form Đổi mật khẩu</t>
  </si>
  <si>
    <t>Bước 1: Đăng nhập với tài khoản baotranquoc12345
Bước 2: Vào trang Account
Bước 3: Vào tab "Đổi mật khẩu"
Bước 4: Quan sát các trường</t>
  </si>
  <si>
    <t>Hiển thị các textbox: Mật khẩu cũ, Mật khẩu mới, Xác nhận mật khẩu; nút "Lưu"</t>
  </si>
  <si>
    <t>GUI_Client_Acount_13</t>
  </si>
  <si>
    <t>Kiểm tra placeholder các trường Đổi mật khẩu</t>
  </si>
  <si>
    <t>Bước 1: Đăng nhập với tài khoản baotranquoc12345
Bước 2: Vào trang Account
Bước 3: Vào tab "Đổi mật khẩu"
Bước 4: Quan sát các textbox</t>
  </si>
  <si>
    <t>Placeholder hiển thị: "Nhập mật khẩu cũ", "Nhập mật khẩu mới", "Nhập lại mật khẩu mới"</t>
  </si>
  <si>
    <t>GUI_Client_Acount_14</t>
  </si>
  <si>
    <t>Kiểm tra nút Lưu Đổi mật khẩu</t>
  </si>
  <si>
    <t>Bước 1: Đăng nhập với tài khoản baotranquoc12345
Bước 2: Vào trang Account
Bước 3: Vào tab "Đổi mật khẩu"
Bước 4: Quan sát nút "Lưu"
Bước 5: Hover và click thử</t>
  </si>
  <si>
    <t>Nút hiển thị đúng, click được</t>
  </si>
  <si>
    <t>GUI_Client_Acount_15</t>
  </si>
  <si>
    <t>Kiểm tra bảng Hóa đơn của tôi</t>
  </si>
  <si>
    <t>Bước 1: Đăng nhập với tài khoản baotranquoc12345
Bước 2: Vào trang Account
Bước 3: Vào tab "Hóa đơn của tôi"
Bước 4: Quan sát bảng</t>
  </si>
  <si>
    <t>Text:"HD1756135847493, HD1756136343371,..."</t>
  </si>
  <si>
    <t>Hiển thị đầy đủ cột: Mã hóa đơn, Ngày tạo, Trạng thái, Tổng tiền, Chi tiết; dữ liệu đúng</t>
  </si>
  <si>
    <t>GUI_Client_Acount_16</t>
  </si>
  <si>
    <t>Kiểm tra trạng thái hóa đơn</t>
  </si>
  <si>
    <t>Bước 1: Đăng nhập với tài khoản baotranquoc12345
Bước 2: Vào trang Account
Bước 3: Vào tab "Hóa đơn của tôi"
Bước 4: Quan sát cột Trạng thái</t>
  </si>
  <si>
    <t>Text: "Đã thanh toán, Chưa thanh toán"</t>
  </si>
  <si>
    <t>Trạng thái hiển thị đúng với dữ liệu</t>
  </si>
  <si>
    <t>GUI_Client_Acount_17</t>
  </si>
  <si>
    <t>Kiểm tra nút Chi tiết hóa đơn</t>
  </si>
  <si>
    <t>Bước 1: Đăng nhập với tài khoản baotranquoc12345
Bước 2: Vào trang Account
Bước 3: Vào tab "Hóa đơn của tôi"
Bước 4: Quan sát nút "Xem"
Bước 5: Click vào nút</t>
  </si>
  <si>
    <t>Chuyển đến chi tiết hóa đơn đúng</t>
  </si>
  <si>
    <t>GUI_Client_Acount_18</t>
  </si>
  <si>
    <t>Kiểm tra bảng Chi tiết hóa đơn</t>
  </si>
  <si>
    <t>Bước 1: Đăng nhập với tài khoản baotranquoc12345
Bước 2: Vào trang Account
Bước 3: Vào tab "Hóa đơn của tôi"
Bước 4: Quan sát nút "Xem"
Bước 5: Quan sát bảng chi tiết</t>
  </si>
  <si>
    <t>Text:"HD1756135847493"</t>
  </si>
  <si>
    <t>Hiển thị tên sản phẩm, số lượng, giá đúng</t>
  </si>
  <si>
    <t>GUI_Client_Acount_19</t>
  </si>
  <si>
    <t>Kiểm tra hiển thị sản phẩm trong đơn hàng</t>
  </si>
  <si>
    <t>Hiển thị đúng sản phẩm, số lượng, giá</t>
  </si>
  <si>
    <t>GUI_Client_Acount_20</t>
  </si>
  <si>
    <t>Hover tooltip nút Chi tiết hóa đơn</t>
  </si>
  <si>
    <t>Bước 1: Đăng nhập với tài khoản baotranquoc12345
Bước 2: Vào trang Account
Bước 3: Vào tab "Hóa đơn của tôi"
Bước 4: Hover chuột vào nút "Chi tiết"</t>
  </si>
  <si>
    <t>Tooltip hiển thị "Xem chi tiết hóa đơn"</t>
  </si>
  <si>
    <t>GUI_Client_Acount_21</t>
  </si>
  <si>
    <t>Kiểm tra tab Đơn hàng đã hoàn thành</t>
  </si>
  <si>
    <t>Bước 1: Đăng nhập với tài khoản baotranquoc12345
Bước 2: Vào trang Account
Bước 3: Vào tab "Đơn hàng đã hoàn thành"
Bước 4: Quan sát danh sách</t>
  </si>
  <si>
    <t>Hiển thị đúng các đơn hàng hoàn thành, bao gồm mã hóa đơn, ngày, sản phẩm, số lượng, giá</t>
  </si>
  <si>
    <t>GUI_Client_Acount_22</t>
  </si>
  <si>
    <t>Responsive màn hình nhỏ – Cập nhật thông tin</t>
  </si>
  <si>
    <t>Bước 1: Đăng nhập với tài khoản baotranquoc12345
Bước 2: Vào trang Account
Bước 3: Thu nhỏ trình duyệt hoặc mở mobile view
Bước 4: Vào tab "Cập nhật thông tin"</t>
  </si>
  <si>
    <t>Tất cả textbox và nút hiển thị đầy đủ, không bị tràn</t>
  </si>
  <si>
    <t>GUI_Client_Acount_23</t>
  </si>
  <si>
    <t>Responsive màn hình nhỏ – Đổi mật khẩu</t>
  </si>
  <si>
    <t>Bước 1: Đăng nhập với tài khoản baotranquoc12345
Bước 2: Vào trang Account
Bước 3: Thu nhỏ trình duyệt
Bước 4: Vào tab "Đổi mật khẩu"</t>
  </si>
  <si>
    <t>Tất cả textbox và nút hiển thị đúng</t>
  </si>
  <si>
    <t>GUI_Client_Acount_24</t>
  </si>
  <si>
    <t>Responsive màn hình nhỏ – Hóa đơn</t>
  </si>
  <si>
    <t>Bước 1: Đăng nhập với tài khoản baotranquoc12345
Bước 2: Vào trang Account
Bước 3: Thu nhỏ trình duyệt
Bước 4: Vào "Hóa đơn của tôi"</t>
  </si>
  <si>
    <t>Bảng hiển thị scroll ngang nếu cần, dữ liệu đầy đủ</t>
  </si>
  <si>
    <t>GUI_Client_Acount_25</t>
  </si>
  <si>
    <t>Responsive màn hình nhỏ – Đơn hàng hoàn thành</t>
  </si>
  <si>
    <t>Bước 1: Đăng nhập với tài khoản baotranquoc12345
Bước 2: Vào trang Account
Bước 3: Thu nhỏ trình duyệt
Bước 4: Vào "Đơn hàng đã hoàn thành"</t>
  </si>
  <si>
    <t>Bảng hiển thị scroll ngang, dữ liệu đầy đủ</t>
  </si>
  <si>
    <t>GUI_Client_Acount_26</t>
  </si>
  <si>
    <t>Kiểm tra màu sắc/format bảng hóa đơn</t>
  </si>
  <si>
    <t>Bước 1: Đăng nhập với tài khoản baotranquoc12345
Bước 2: Vào trang Account
Bước 3: Vào "Hóa đơn của tôi"
Bước 4: Quan sát bảng</t>
  </si>
  <si>
    <t>Hàng màu xen kẽ, số tiền hiển thị với dấu phẩy và VND</t>
  </si>
  <si>
    <t>GUI_Client_Acount_27</t>
  </si>
  <si>
    <t>Kiểm tra màu sắc/format bảng đơn hàng</t>
  </si>
  <si>
    <t>Bước 1: Đăng nhập với tài khoản baotranquoc12345
Bước 2: Vào trang Account
Bước 1: Vào "Đơn hàng đã hoàn thành"
Bước 2: Quan sát bảng</t>
  </si>
  <si>
    <t>Hàng màu xen kẽ, số tiền hiển thị đúng</t>
  </si>
  <si>
    <t>GUI_Client_Acount_28</t>
  </si>
  <si>
    <t>Kiểm tra nút Chi tiết trên nhiều hóa đơn</t>
  </si>
  <si>
    <t>Bước 1: Đăng nhập với tài khoản baotranquoc12345
Bước 2: Vào trang Account
Bước 3: Vào "Hóa đơn của tôi"
Bước 4: Quan sát và click từng nút "Chi tiết"</t>
  </si>
  <si>
    <t>Tất cả nút Chi tiết click được, mở đúng chi tiết hóa đơn</t>
  </si>
  <si>
    <t>GUI_Client_Acount_29</t>
  </si>
  <si>
    <t>Kiểm tra nút Chi tiết trên nhiều đơn hàng</t>
  </si>
  <si>
    <t>Bước 1: Đăng nhập với tài khoản baotranquoc12345
Bước 2: Vào trang Account
Bước 3: Vào "Đơn hàng đã hoàn thành"
Bước 4: Quan sát và click từng nút "Chi tiết"</t>
  </si>
  <si>
    <t>Tất cả nút Chi tiết click được, mở đúng chi tiết đơn hàng</t>
  </si>
  <si>
    <t>GUI_Client_Acount_30</t>
  </si>
  <si>
    <t>Hover icon đánh giá</t>
  </si>
  <si>
    <t>Bước 1: Đăng nhập với tài khoản baotranquoc12345
Bước 2: Vào trang Account
Bước 3: Vào tab "Đơn hàng đã hoàn thành"
Bước 4: Hover chuột vào icon đánh giá</t>
  </si>
  <si>
    <t>Tooltip hiển thị "Chia sẻ trải nghiệm"</t>
  </si>
  <si>
    <t>GUI_Client_Acount_31</t>
  </si>
  <si>
    <t>Click icon đánh giá</t>
  </si>
  <si>
    <t>Bước 1: Đăng nhập với tài khoản baotranquoc12345
Bước 2: Vào trang Account
Bước 3: Vào tab "Đơn hàng đã hoàn thành"
Bước 4: Click vào icon đánh giá</t>
  </si>
  <si>
    <t>Hiển thị popup textbox nhập trải nghiệm</t>
  </si>
  <si>
    <t>GUI_Client_Acount_32</t>
  </si>
  <si>
    <t>Scroll bảng hóa đơn dài</t>
  </si>
  <si>
    <t>Kiểm tra scroll bảng khi hóa đơn &gt; 10</t>
  </si>
  <si>
    <t>Bước 1: Đăng nhập với tài khoản baotranquoc12345
Bước 2: Vào trang Account
Bước 1: Vào "Hóa đơn của tôi"
Bước 2: Quan sát bảng, scroll xuống cuối</t>
  </si>
  <si>
    <t>Bảng scroll được, dữ liệu không mất</t>
  </si>
  <si>
    <t>GUI_Client_Acount_33</t>
  </si>
  <si>
    <t>Scroll bảng đơn hàng dài</t>
  </si>
  <si>
    <t>Kiểm tra scroll bảng khi đơn hàng &gt; 10</t>
  </si>
  <si>
    <t>Bước 1: Đăng nhập với tài khoản baotranquoc12345
Bước 2: Vào trang Account
Bước 1: Vào "Đơn hàng đã hoàn thành"
Bước 2: Scroll xuống cuối bảng</t>
  </si>
  <si>
    <t>GUI_Client_Acount_34</t>
  </si>
  <si>
    <t>Highlight dòng hóa đơn khi hover</t>
  </si>
  <si>
    <t>Bước 1: Đăng nhập với tài khoản baotranquoc12345
Bước 2: Vào trang Account
Bước 1: Vào "Hóa đơn của tôi"
Bước 2: Hover từng dòng hóa đơn</t>
  </si>
  <si>
    <t>Dòng được hover highlight màu khác</t>
  </si>
  <si>
    <t>GUI_Client_Acount_35</t>
  </si>
  <si>
    <t>Highlight dòng đơn hàng khi hover</t>
  </si>
  <si>
    <t>Bước 1: Đăng nhập với tài khoản baotranquoc12345
Bước 2: Vào trang Account
Bước 1: Vào "Đơn hàng đã hoàn thành"
Bước 2: Hover từng dòng</t>
  </si>
  <si>
    <t>Dòng được hover highlight</t>
  </si>
  <si>
    <t>GUI_Client_Acount_36</t>
  </si>
  <si>
    <t>Kiểm tra hover nút Lưu khi nhập sai dữ liệu</t>
  </si>
  <si>
    <t>Bước 1: Đăng nhập với tài khoản baotranquoc12345
Bước 2: Vào trang Account
Bước 3: Nhập dữ liệu sai vào Họ và Tên/SĐT
Bước 4: Hover nút "Lưu"</t>
  </si>
  <si>
    <t>Text:"!@#123", "abcd"</t>
  </si>
  <si>
    <t>Nút hiển thị highlight màu đỏ hoặc tooltip cảnh báo</t>
  </si>
  <si>
    <t>GUI_Client_Acount_37</t>
  </si>
  <si>
    <t>Kiểm tra hover popup thông báo lỗi</t>
  </si>
  <si>
    <t>Bước 1: Đăng nhập với tài khoản baotranquoc12345
Bước 2: Vào trang Account
Bước 3: Nhập dữ liệu sai
Bước 4: Hover thông báo lỗi</t>
  </si>
  <si>
    <t>Text:"!@#$%"</t>
  </si>
  <si>
    <t>Tooltip hiển thị chi tiết lỗi</t>
  </si>
  <si>
    <t>GUI_Client_Acount_38</t>
  </si>
  <si>
    <t>Click tab đánh giá SP</t>
  </si>
  <si>
    <t>Bước 1: Vào trang SP A
Bước 2: Click tab “Đánh giá”</t>
  </si>
  <si>
    <t>Hiển thị đánh giá SP</t>
  </si>
  <si>
    <t>GUI_Client_Acount_39</t>
  </si>
  <si>
    <t>Nhập đánh giá</t>
  </si>
  <si>
    <t>Bước 1: Tab “Đánh giá”
Bước 2: Nhập “SP tốt”
Bước 3: Click “Gửi đánh giá”</t>
  </si>
  <si>
    <t>Nội dung: “SP tốt”</t>
  </si>
  <si>
    <t>Đánh giá được thêm</t>
  </si>
  <si>
    <t>Cập nhật thông tin</t>
  </si>
  <si>
    <t>FUNC_Client_Acount_01</t>
  </si>
  <si>
    <t>Cập nhật địa chỉ thành công</t>
  </si>
  <si>
    <t>Bước 1: Đăng nhập
Bước 2: Vào Account
Bước 3: Click "Cập nhật thông tin"
Bước 4: Thay đổi địa chỉ thành "123 Nguyễn Trãi, Hà Nội"
Bước 5: Nhấn "Lưu"</t>
  </si>
  <si>
    <t>Địa chỉ: "123 Nguyễn Trãi, Hà Nội"</t>
  </si>
  <si>
    <t>Địa chỉ cập nhật thành công</t>
  </si>
  <si>
    <t>FUNC_Client_Acount_02</t>
  </si>
  <si>
    <t>Cập nhật địa chỉ trống</t>
  </si>
  <si>
    <t>Bước 1: Đăng nhập
Bước 2: Vào Account
Bước 3: Click "Cập nhật thông tin"
Bước 4: Xóa nội dung địa chỉ
Bước 5: Nhấn "Lưu"</t>
  </si>
  <si>
    <t>Địa chỉ: ""</t>
  </si>
  <si>
    <t>Hiển thị thông báo lỗi "Địa chỉ không được để trống"</t>
  </si>
  <si>
    <t>FUNC_Client_Acount_03</t>
  </si>
  <si>
    <t>Cập nhật SĐT không hợp lệ</t>
  </si>
  <si>
    <t>Bước 1: Đăng nhập
Bước 2: Vào Account
Bước 3: Click "Cập nhật thông tin"
Bước 4: Nhập SĐT "abc123"
Bước 5: Nhấn "Lưu"</t>
  </si>
  <si>
    <t>SĐT: "abc123"</t>
  </si>
  <si>
    <t>Hiển thị thông báo lỗi "SĐT không hợp lệ"</t>
  </si>
  <si>
    <t>FUNC_Client_Acount_04</t>
  </si>
  <si>
    <t>Cập nhật số điện thoại mới hợp lệ</t>
  </si>
  <si>
    <t>Bước 1: Đăng nhập
Bước 2: Vào Account
Bước 3: Click "Cập nhật thông tin"
Bước 4: Cập nhật SĐT mới "0987654321"
Bước 5: Nhấn "Lưu"</t>
  </si>
  <si>
    <t>SĐT: "0987654321"</t>
  </si>
  <si>
    <t>Cập nhật thành công, hiển thị SĐT mới</t>
  </si>
  <si>
    <t>FUNC_Client_Acount_05</t>
  </si>
  <si>
    <t>Cập nhật email mới hợp lệ</t>
  </si>
  <si>
    <t>Bước 1: Đăng nhập
Bước 2: Vào Account
Bước 3: Click "Cập nhật thông tin"
Bước 4: Cập nhật email "newmail@gmail.com"
Bước 5: Nhấn "Lưu"</t>
  </si>
  <si>
    <t>Email: "newmail@gmail.com"</t>
  </si>
  <si>
    <t>Cập nhật email thành công</t>
  </si>
  <si>
    <t>FUNC_Client_Acount_06</t>
  </si>
  <si>
    <t>Cập nhật email trùng</t>
  </si>
  <si>
    <t>Bước 1: Đăng nhập
Bước 2: Vào Account
Bước 3: Click "Cập nhật thông tin"
Bước 4: Nhập email trùng "bao2004tk@gmail.com"
Bước 5: Nhấn "Lưu"</t>
  </si>
  <si>
    <t>Email: "bao2004tk@gmail.com"</t>
  </si>
  <si>
    <t>Hiển thị thông báo lỗi "Email đã tồn tại"</t>
  </si>
  <si>
    <t>FUNC_Client_Acount_07</t>
  </si>
  <si>
    <t>Cập nhật SĐT trùng</t>
  </si>
  <si>
    <t>Bước 1: Đăng nhập
Bước 2: Vào Account
Bước 3: Click "Cập nhật thông tin"
Bước 4: Nhập SĐT trùng "0912345678"
Bước 5: Nhấn "Lưu"</t>
  </si>
  <si>
    <t>SĐT: "0912345678"</t>
  </si>
  <si>
    <t>FUNC_Client_Acount_08</t>
  </si>
  <si>
    <t>Kiểm tra nhập ký tự đặc biệt Họ tên</t>
  </si>
  <si>
    <t>Bước 1: Đăng nhập
Bước 2: Vào Account
Bước 3: Click "Cập nhật thông tin"
Bước 4: Nhập Họ tên "!@#$$%abc"
Bước 5: Nhấn "Lưu"</t>
  </si>
  <si>
    <t>Họ tên: "!@#$$%abc"</t>
  </si>
  <si>
    <t>FUNC_Client_Acount_09</t>
  </si>
  <si>
    <t>Kiểm tra thay đổi nhiều trường</t>
  </si>
  <si>
    <t>Bước 1: Đăng nhập
Bước 2: Vào Account
Bước 3: Click "Cập nhật thông tin"
Bước 4: Thay đổi Họ tên, SĐT, địa chỉ
Bước 5: Nhấn "Lưu"</t>
  </si>
  <si>
    <t>Họ tên: "HoangAnh", SĐT: "0912345678", Địa chỉ: "123 Nguyễn Trãi"</t>
  </si>
  <si>
    <t>Cập nhật thành công tất cả trường</t>
  </si>
  <si>
    <t>FUNC_Client_Acount_10</t>
  </si>
  <si>
    <t>Kiểm tra nút "Lưu" không nhấn được khi dữ liệu trống</t>
  </si>
  <si>
    <t>Bước 1: Đăng nhập
Bước 2: Vào Account
Bước 3: Click "Cập nhật thông tin"
Bước 4: Xóa tất cả trường
Bước 5: Quan sát nút "Lưu"</t>
  </si>
  <si>
    <t>Họ tên:
SĐT:
Địa chỉ:</t>
  </si>
  <si>
    <t>Cập nhật khong thành công
Thông báo lỗi</t>
  </si>
  <si>
    <t>FUNC_Client_Acount_11</t>
  </si>
  <si>
    <t>Cập nhật Họ và Tên hợp lệ</t>
  </si>
  <si>
    <t>Bước 1: Đăng nhập
Bước 2: Vào "Cập nhật thông tin"
Bước 3: Thay Họ và Tên thành "Nguyễn Thị Lan"
Bước 4: Click "Lưu"</t>
  </si>
  <si>
    <t>Họ và Tên mới: "Nguyễn Thị Lan"</t>
  </si>
  <si>
    <t>Thông tin được cập nhật, hiển thị đúng</t>
  </si>
  <si>
    <t>FUNC_Client_Acount_12</t>
  </si>
  <si>
    <t>Cập nhật SĐT hợp lệ</t>
  </si>
  <si>
    <t>Bước 1: Đăng nhập
Bước 2: Vào "Cập nhật thông tin"
Bước 3: Thay SĐT thành "0912345678"
Bước 4: Click "Lưu"</t>
  </si>
  <si>
    <t>SĐT mới: "0912345678"</t>
  </si>
  <si>
    <t>SĐT được cập nhật, hiển thị đúng</t>
  </si>
  <si>
    <t>FUNC_Client_Acount_13</t>
  </si>
  <si>
    <t>Cập nhật địa chỉ hợp lệ</t>
  </si>
  <si>
    <t>Bước 1: Đăng nhập
Bước 2: Vào "Cập nhật thông tin"
Bước 3: Thay địa chỉ thành "123 Đường C, Quận 1"
Bước 4: Click "Lưu"</t>
  </si>
  <si>
    <t>Địa chỉ mới:"123 Đường C, Quận 1"</t>
  </si>
  <si>
    <t>Địa chỉ được cập nhật đúng</t>
  </si>
  <si>
    <t>FUNC_Client_Acount_14</t>
  </si>
  <si>
    <t>Validation textbox Số điện thoại</t>
  </si>
  <si>
    <t>Bước 1: Đăng nhập
Bước 2: Vào "Cập nhật thông tin"
Bước 3: Nhập "abcd1234" vào SĐT</t>
  </si>
  <si>
    <t>SĐT:"abcd1234"</t>
  </si>
  <si>
    <t>FUNC_Client_Acount_15</t>
  </si>
  <si>
    <t>Validation textbox Địa chỉ</t>
  </si>
  <si>
    <t>Bước 1: Đăng nhập
Bước 2: Vào "Cập nhật thông tin"
Bước 3: Xóa toàn bộ nội dung địa chỉ</t>
  </si>
  <si>
    <t>Đổi mật khẩu</t>
  </si>
  <si>
    <t>FUNC_Client_Acount_16</t>
  </si>
  <si>
    <t>Đổi mật khẩu dưới 6 ký tự</t>
  </si>
  <si>
    <t>Bước 1: Đăng nhập
Bước 2: Vào Account
Bước 3: Chọn "Đổi mật khẩu"
Bước 4: Nhập mật khẩu mới "abc"
Bước 5: Nhấn "Lưu"</t>
  </si>
  <si>
    <t>Mật khẩu mới: "abc"</t>
  </si>
  <si>
    <t>Hiển thị thông báo lỗi "Mật khẩu quá ngắn"</t>
  </si>
  <si>
    <t>FUNC_Client_Acount_17</t>
  </si>
  <si>
    <t>Đổi mật khẩu giống mật khẩu cũ</t>
  </si>
  <si>
    <t>Bước 1: Đăng nhập
Bước 2: Vào Account
Bước 3: Chọn "Đổi mật khẩu"
Bước 4: Nhập mật khẩu mới giống mật khẩu cũ
Bước 5: Nhấn "Lưu"</t>
  </si>
  <si>
    <t>Mật khẩu mới = mật khẩu cũ</t>
  </si>
  <si>
    <t>Hiển thị thông báo "Mật khẩu mới không được trùng mật khẩu cũ"</t>
  </si>
  <si>
    <t>FUNC_Client_Acount_18</t>
  </si>
  <si>
    <t>Đổi mật khẩu sai mật khẩu cũ</t>
  </si>
  <si>
    <t>Bước 1: Đăng nhập
Bước 2: Vào Account
Bước 3: Chọn "Đổi mật khẩu"
Bước 4: Nhập mật khẩu cũ sai
Bước 5: Nhấn "Lưu"</t>
  </si>
  <si>
    <t>Mật khẩu cũ sai: "000000"</t>
  </si>
  <si>
    <t>Hiển thị thông báo lỗi "Mật khẩu cũ không đúng"</t>
  </si>
  <si>
    <t>FUNC_Client_Acount_19</t>
  </si>
  <si>
    <t>Kiểm tra undo đổi mật khẩu</t>
  </si>
  <si>
    <t>Bước 1: Đăng nhập
Bước 2: Vào Account
Bước 3: Chọn "Đổi mật khẩu"
Bước 4: Nhập mật khẩu mới
Bước 5: Nhấn "Hủy"</t>
  </si>
  <si>
    <t>Mật khẩu mới: "abcdef123"</t>
  </si>
  <si>
    <t>Mật khẩu không thay đổi</t>
  </si>
  <si>
    <t>FUNC_Client_Acount_20</t>
  </si>
  <si>
    <t>Kiểm tra thay đổi mật khẩu 2 lần liên tiếp</t>
  </si>
  <si>
    <t>Bước 1: Đăng nhập
Bước 2: Đổi mật khẩu lần 1
Bước 3: Đổi mật khẩu lần 2 ngay sau</t>
  </si>
  <si>
    <t>Mật khẩu mới 2 lần</t>
  </si>
  <si>
    <t>Đổi thành công lần 2</t>
  </si>
  <si>
    <t>FUNC_Client_Acount_21</t>
  </si>
  <si>
    <t>Đổi mật khẩu hợp lệ</t>
  </si>
  <si>
    <t>Bước 1: Đăng nhập
Bước 2: Vào Account
Bước 3: Vào tab "Đổi mật khẩu"
Bước 4: Nhập mật khẩu cũ: "abc123"
Bước 5: Nhập mật khẩu mới: "def456"
Bước 6: Click "Lưu"</t>
  </si>
  <si>
    <t>Mật khẩu cũ: "abc123"Mật khẩu mới: "def456"</t>
  </si>
  <si>
    <t>Mật khẩu thay đổi thành công</t>
  </si>
  <si>
    <t>FUNC_Client_Acount_22</t>
  </si>
  <si>
    <t>Đổi mật khẩu trùng mật khẩu cũ</t>
  </si>
  <si>
    <t>Bước 1: Đăng nhập
Bước 2: Vào Account
Bước 3: Vào tab "Đổi mật khẩu"
Bước 4: Nhập mật khẩu mới = mật khẩu cũBước 2: Click "Lưu"</t>
  </si>
  <si>
    <t>Mật khẩu mới = "abc123"</t>
  </si>
  <si>
    <t>Thông báo lỗi "Mật khẩu mới không được trùng mật khẩu cũ"</t>
  </si>
  <si>
    <t>FUNC_Client_Acount_23</t>
  </si>
  <si>
    <t>Đổi mật khẩu không trùng xác nhận</t>
  </si>
  <si>
    <t>Bước 1: Đăng nhập
Bước 2: Vào Account
Bước 3: Vào tab "Đổi mật khẩu"
Bước 4: Nhập mật khẩu mới: "def456"
Bước 5: Click "Lưu"</t>
  </si>
  <si>
    <t>Mật khẩu mới: "def456"Xác nhận: "def457"</t>
  </si>
  <si>
    <t>Thông báo lỗi "Xác nhận mật khẩu không trùng"</t>
  </si>
  <si>
    <t>FUNC_Client_Acount_24</t>
  </si>
  <si>
    <t>Xem chi tiết hóa đơn nhiều sản phẩm</t>
  </si>
  <si>
    <t>Bước 1: Đăng nhập
Bước 2: Vào "Hóa đơn của tôi"
Bước 3: Click hóa đơn có nhiều sản phẩm</t>
  </si>
  <si>
    <t>Hóa đơn ID: "HD010"</t>
  </si>
  <si>
    <t>Hiển thị tất cả sản phẩm, số lượng, giá, tổng tiền</t>
  </si>
  <si>
    <t>FUNC_Client_Acount_25</t>
  </si>
  <si>
    <t>Xem chi tiết đơn hàng nhiều sản phẩm</t>
  </si>
  <si>
    <t>Bước 1: Đăng nhập
Bước 2: Vào "Đơn hàng đã hoàn thành"
Bước 3: Click đơn hàng nhiều sản phẩm</t>
  </si>
  <si>
    <t>Đơn hàng ID: "DH010"</t>
  </si>
  <si>
    <t>Hiển thị tất cả sản phẩm, số lượng, giá, trạng thái</t>
  </si>
  <si>
    <t>FUNC_Client_Acount_26</t>
  </si>
  <si>
    <t>Kiểm tra xem hóa đơn đã hủy</t>
  </si>
  <si>
    <t>Bước 1: Đăng nhập
Bước 2: Vào "Hóa đơn của tôi"
Bước 3: Chọn lọc trạng thái "Đã hủy"</t>
  </si>
  <si>
    <t>Trạng thái: "Đã hủy"</t>
  </si>
  <si>
    <t>Hiển thị hóa đơn đã hủy</t>
  </si>
  <si>
    <t>FUNC_Client_Acount_27</t>
  </si>
  <si>
    <t>Kiểm tra xem đơn hàng bị hủy</t>
  </si>
  <si>
    <t>Bước 1: Đăng nhập
Bước 2: Vào "Đơn hàng đã hoàn thành"
Bước 3: Chọn lọc "Đã hủy"</t>
  </si>
  <si>
    <t>Hiển thị đơn hàng hủy</t>
  </si>
  <si>
    <t>FUNC_Client_Acount_28</t>
  </si>
  <si>
    <t>Xem chi tiết hóa đơn</t>
  </si>
  <si>
    <t>Bước 1: Vào "Hóa đơn của tôi"Bước 2: Click "Chi tiết" hóa đơn HD1756135847493</t>
  </si>
  <si>
    <t>Mã hóa đơn: HD1756135847493</t>
  </si>
  <si>
    <t>Hiển thị đúng tên sản phẩm, số lượng, giá</t>
  </si>
  <si>
    <t>FUNC_Client_Acount_29</t>
  </si>
  <si>
    <t>Xem chi tiết đơn hàng</t>
  </si>
  <si>
    <t>Bước 1: Vào "Đơn hàng đã hoàn thành"Bước 2: Click "Chi tiết" đơn hàng HD1756136343371</t>
  </si>
  <si>
    <t>Mã đơn hàng: HD1756136343371</t>
  </si>
  <si>
    <t>FUNC_Client_Acount_30</t>
  </si>
  <si>
    <t>Kiểm tra dữ liệu hóa đơn trống</t>
  </si>
  <si>
    <t>Bước 1: Vào tab "Hóa đơn của tôi"</t>
  </si>
  <si>
    <t>-</t>
  </si>
  <si>
    <t>Hiển thị thông báo "Chưa có hóa đơn"</t>
  </si>
  <si>
    <t>FUNC_Client_Acount_31</t>
  </si>
  <si>
    <t>Kiểm tra dữ liệu đơn hàng trống</t>
  </si>
  <si>
    <t>Bước 1: Vào "Đơn hàng đã hoàn thành"</t>
  </si>
  <si>
    <t>Hiển thị thông báo "Chưa có đơn hàng hoàn thành"</t>
  </si>
  <si>
    <t>FUNC_Client_Acount_32</t>
  </si>
  <si>
    <t>Kiểm tra refresh thông tin</t>
  </si>
  <si>
    <t>Bước 1: Cập nhật Họ tên/SĐTBước 2: F5 trang Account</t>
  </si>
  <si>
    <t>Họ tên: "Nguyễn Thị Lan"SĐT: "0912345678"</t>
  </si>
  <si>
    <t>Thông tin giữ nguyên sau refresh</t>
  </si>
  <si>
    <t>FUNC_Client_Acount_33</t>
  </si>
  <si>
    <t xml:space="preserve">Kiểm tra  chức năng Đánh giá </t>
  </si>
  <si>
    <t>Bước 1: Đăng nhập
Bước 2: Vào Account
Bước 3: Nhấn "Đơn hàng đã hoàn thành"
(Áo Phông Cổ Tròn Nữ  -  2 - 200,000 VND)
Bước 4: Click" Mua ngay/Đánh giá"
Bước 5: Nhập thông tin đánh giá</t>
  </si>
  <si>
    <t>Text:"5*****, đẹp quá"</t>
  </si>
  <si>
    <t>Đánh giá thành công</t>
  </si>
  <si>
    <t>FUNC_Client_Acount_34</t>
  </si>
  <si>
    <t xml:space="preserve">Bước 1: Đăng nhập
Bước 2: Vào Account
Bước 3: Nhấn "Đơn hàng đã hoàn thành"
</t>
  </si>
  <si>
    <t>Đánh giá không thành công
Hóa đơn không hiển thị bên hóa đơn hoàn thành</t>
  </si>
  <si>
    <t>FUNC_Client_Acount_35</t>
  </si>
  <si>
    <t>Bước 1: Đăng nhập
Bước 2: Vào Account
Bước 3: Nhấn "Đơn hàng đã hoàn thành"
Bước 4: Click" Mua ngay/Đánh giá"
Bước 5: Nhập thông tin đánh giá</t>
  </si>
  <si>
    <t xml:space="preserve">Đánh giá không thành công
</t>
  </si>
  <si>
    <t>FUNC_Client_Acount_36</t>
  </si>
  <si>
    <t>Text:"5*****"</t>
  </si>
  <si>
    <t>FUNC_Client_Acount_37</t>
  </si>
  <si>
    <t>Text:"đẹp quá"</t>
  </si>
  <si>
    <t>Đánh giá không thành công</t>
  </si>
  <si>
    <t>FUNC_Client_Acount_38</t>
  </si>
  <si>
    <t>FUNC_Client_Acount_39</t>
  </si>
  <si>
    <t>Text:"5*****, Suýt nữa thì , anh có thể nói muôn vàn lời muốn nói
Suýt nữa thì , có thể đèo em qua từng hàng phố quen
Dòng lưu bút năm xưa viết vội , “hãy còn nhớ nhau đến những ngày sau”
Tình yêu đầu tiên anh giữ , vẫn vẹn ngày nơi con tim này !
Anh còn nhớ , mỗi lúc tan trường ngại ngùng theo em
Là con phố , có hoa bay và a mãi theo sau
Khoảng cách ấy mà sao xa quá
Chẳng thể nào để tới bên em
Thời thanh xuân anh có là những nỗi niềm nuối tiếc
Chorus :
Lời chưa nói , anh thả vào trong cơn gió nhắn với mây trời
“Tình yêu đó , chỉ riêng anh biết , a cũng chẳng mong hơn nhiều !”
Liệu rằng em còn ai đưa đón , a ơ thờ dõi theo em
Nếu có thể trở về hôm ấy , anh sẽ chẳng để phí cơ hội
Từng vòng quay , trên chiếc xe đạp a đón đưa em ngang qua
Thời thanh xuân mà ta cùng nhau viết lên những giấc mơ đẹp
Một buổi chiều ngập tràn mảnh vỡ , rơi ra từ hạnh phúc riêng anh
Suýt nữa thì người đã biết , yêu thương 1 thời a đã tương tư
Vers 2 :
Quả chò bay , muốn nhắc anh rằng hãy đừng nuối tiếc
Vậy mà sao chính anh vẫn cứ mãi hy vọng
Để rồi trên đoạn đường phía trước , ta vô tình nhìn thấy nhau
Liệu bây giờ anh sẽ nói , những tình yêu cất giấu bây lâu
Ai cũng phải , giữ cho mình 1 trời kí ức
Ai cũng phải , có trong tim 1 vài vết thương
Thời gian trôi chẳng chờ đợi ai em đã được ai đón ai đưa
Tình yêu anh vẫn thế , vẫn mãi chôn vùi nơi đây"</t>
  </si>
  <si>
    <t>FUNC_Client_Acount_40</t>
  </si>
  <si>
    <t>Đăng xuất từ Account</t>
  </si>
  <si>
    <t>Bước 1: Đăng nhập
Bước 2: Vào Account
Bước 3: Nhấn "Đăng xuất"
Bước 4: Quan sát trang chuyển hướng</t>
  </si>
  <si>
    <t>Chuyển về trang login</t>
  </si>
  <si>
    <t>FUNC_Client_Acount_41</t>
  </si>
  <si>
    <t>Kiểm tra logout trên thiết bị khác</t>
  </si>
  <si>
    <t>Bước 1: Đăng nhập thiết bị A
Bước 2: Logout trên thiết bị B
Bước 3: Kiểm tra thiết bị A</t>
  </si>
  <si>
    <t>Thiết bị A bị đăng xuất</t>
  </si>
  <si>
    <t>FUNC_Client_Acount_42</t>
  </si>
  <si>
    <t>Kiểm tra tải lại trang Account</t>
  </si>
  <si>
    <t>Bước 1: Đăng nhập
Bước 2: Cập nhật thông tin
Bước 3: Tải lại trang</t>
  </si>
  <si>
    <t>Thay đổi Họ tên</t>
  </si>
  <si>
    <t>Thông tin vẫn giữ nguyên</t>
  </si>
  <si>
    <t>FUNC_Client_Acount_43</t>
  </si>
  <si>
    <t>Kiểm tra logout multi-device</t>
  </si>
  <si>
    <t>Bước 1: Login trên thiết bị A
Bước 2: Login trên thiết bị B
Bước 3: Logout trên thiết bị A</t>
  </si>
  <si>
    <t>Thiết bị B vẫn đăng nhập bình thường</t>
  </si>
  <si>
    <t>FUNC_Client_Acount_44</t>
  </si>
  <si>
    <t>Kiểm tra session timeout</t>
  </si>
  <si>
    <t>Bước 1: Login
Bước 2: Không thao tác 15 phút</t>
  </si>
  <si>
    <t>Hệ thống tự logout, yêu cầu login lại</t>
  </si>
  <si>
    <t>FUNC_Client_Acount_45</t>
  </si>
  <si>
    <t>Kiểm tra lịch sử cập nhật thông tin</t>
  </si>
  <si>
    <t>Bước 1: Thay đổi Họ tên/SĐT
Bước 2: Mở "Lịch sử thay đổi"</t>
  </si>
  <si>
    <t>Họ tên: "Nguyễn Lan"
SĐT: "0912345678"</t>
  </si>
  <si>
    <t>Lịch sử ghi nhận chính xác ngày, thông tin cũ/mới</t>
  </si>
  <si>
    <t>FUNC_Client_Acount_46</t>
  </si>
  <si>
    <t>Kiểm tra rollback dữ liệu</t>
  </si>
  <si>
    <t>Bước 1: Thay Họ tên/SĐT
Bước 2: Chọn rollback trong lịch sử</t>
  </si>
  <si>
    <t>Thông tin được phục hồi đúng giá trị cũ</t>
  </si>
  <si>
    <t>FUNC_Client_Acount_47</t>
  </si>
  <si>
    <t>Kiểm tra bảo mật khi nhập mật khẩu sai</t>
  </si>
  <si>
    <t>Bước 1: Đăng nhập
Bước 2: Vào Account
Bước 3: Vào tab "Đổi mật khẩu"
Bước 2: Nhập mật khẩu cũ sai
Bước 3: Nhập mật khẩu mới
Bước 4: Xác nhận và click "Lưu"</t>
  </si>
  <si>
    <t>Mật khẩu cũ sai: "xyz123"
Mật khẩu mới: "def456"</t>
  </si>
  <si>
    <t>Thông báo lỗi "Mật khẩu cũ không đúng"</t>
  </si>
  <si>
    <t>FUNC_Client_Acount_48</t>
  </si>
  <si>
    <t>Kiểm tra khóa tài khoản sau 5 lần nhập sai</t>
  </si>
  <si>
    <t>Bước 1: Logout
Bước 2: Đăng nhập 5 lần với mật khẩu sai</t>
  </si>
  <si>
    <t>Mật khẩu sai 5 lần</t>
  </si>
  <si>
    <t>Tài khoản bị khóa, hiển thị thông báo</t>
  </si>
  <si>
    <t>FUNC_Client_Acount_49</t>
  </si>
  <si>
    <t>Kiểm tra cảnh báo khi password yếu</t>
  </si>
  <si>
    <t>Bước 1: Đổi mật khẩu
Bước 2: Nhập mật khẩu yếu "123456"</t>
  </si>
  <si>
    <t>Mật khẩu: "123456"</t>
  </si>
  <si>
    <t>Hiển thị cảnh báo "Mật khẩu quá yếu"</t>
  </si>
  <si>
    <t>Check UI</t>
  </si>
  <si>
    <t>DuongNTT</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</si>
</sst>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0.0"/>
    <numFmt numFmtId="166" formatCode="d\-mmm\-yy"/>
    <numFmt numFmtId="167" formatCode="dd\-mm\-yyyy"/>
    <numFmt numFmtId="168" formatCode="dd-mm-yyyy"/>
    <numFmt numFmtId="169" formatCode="dd/mm/yyyy"/>
    <numFmt numFmtId="170" formatCode="m-d-yyyy h:mm"/>
  </numFmts>
  <fonts count="34">
    <font>
      <sz val="10.0"/>
      <color rgb="FF000000"/>
      <name val="Arial"/>
      <scheme val="minor"/>
    </font>
    <font>
      <sz val="12.0"/>
      <color theme="1"/>
      <name val="Times New Roman"/>
    </font>
    <font>
      <b/>
      <sz val="12.0"/>
      <color theme="1"/>
      <name val="Times New Roman"/>
    </font>
    <font/>
    <font>
      <b/>
      <sz val="12.0"/>
      <color rgb="FF993300"/>
      <name val="Times New Roman"/>
    </font>
    <font>
      <i/>
      <sz val="12.0"/>
      <color rgb="FF008000"/>
      <name val="Times New Roman"/>
    </font>
    <font>
      <b/>
      <sz val="12.0"/>
      <color rgb="FFFFFFFF"/>
      <name val="Times New Roman"/>
    </font>
    <font>
      <sz val="12.0"/>
      <color rgb="FF000000"/>
      <name val="Times New Roman"/>
    </font>
    <font>
      <color theme="1"/>
      <name val="Arial"/>
    </font>
    <font>
      <u/>
      <sz val="12.0"/>
      <color rgb="FF0000FF"/>
      <name val="Times New Roman"/>
    </font>
    <font>
      <sz val="11.0"/>
      <color theme="1"/>
      <name val="Calibri"/>
    </font>
    <font>
      <b/>
      <sz val="20.0"/>
      <color theme="1"/>
      <name val="Tahoma"/>
    </font>
    <font>
      <b/>
      <color rgb="FF993300"/>
      <name val="Tahoma"/>
    </font>
    <font>
      <i/>
      <color rgb="FF008000"/>
      <name val="Tahoma"/>
    </font>
    <font>
      <color theme="1"/>
      <name val="Tahoma"/>
    </font>
    <font>
      <sz val="12.0"/>
      <color rgb="FFFFFFFF"/>
      <name val="Times New Roman"/>
    </font>
    <font>
      <b/>
      <color rgb="FF0000FF"/>
      <name val="Tahoma"/>
    </font>
    <font>
      <sz val="11.0"/>
      <color theme="1"/>
      <name val="Times New Roman"/>
    </font>
    <font>
      <b/>
      <sz val="12.0"/>
      <color rgb="FF000000"/>
      <name val="Times New Roman"/>
    </font>
    <font>
      <u/>
      <sz val="12.0"/>
      <color theme="1"/>
      <name val="Times New Roman"/>
    </font>
    <font>
      <u/>
      <sz val="12.0"/>
      <color rgb="FF0563C1"/>
      <name val="Times New Roman"/>
    </font>
    <font>
      <u/>
      <sz val="12.0"/>
      <color theme="1"/>
      <name val="Times New Roman"/>
    </font>
    <font>
      <u/>
      <sz val="12.0"/>
      <color theme="1"/>
      <name val="Times New Roman"/>
    </font>
    <font>
      <u/>
      <sz val="12.0"/>
      <color theme="1"/>
      <name val="Times New Roman"/>
    </font>
    <font>
      <u/>
      <sz val="12.0"/>
      <color rgb="FF1155CC"/>
      <name val="Times New Roman"/>
    </font>
    <font>
      <sz val="11.0"/>
      <color rgb="FF000000"/>
      <name val="Calibri"/>
    </font>
    <font>
      <u/>
      <sz val="12.0"/>
      <color theme="1"/>
      <name val="Times New Roman"/>
    </font>
    <font>
      <u/>
      <sz val="12.0"/>
      <color rgb="FF0563C1"/>
      <name val="Times New Roman"/>
    </font>
    <font>
      <sz val="12.0"/>
      <color rgb="FF1F1F1F"/>
      <name val="Times New Roman"/>
    </font>
    <font>
      <u/>
      <sz val="12.0"/>
      <color rgb="FF0563C1"/>
      <name val="Times New Roman"/>
    </font>
    <font>
      <sz val="13.0"/>
      <color theme="1"/>
      <name val="Times New Roman"/>
    </font>
    <font>
      <b/>
      <color theme="1"/>
      <name val="Arial"/>
    </font>
    <font>
      <u/>
      <sz val="12.0"/>
      <color rgb="FF0563C1"/>
      <name val="Times New Roman"/>
    </font>
    <font>
      <u/>
      <sz val="12.0"/>
      <color rgb="FF1155CC"/>
      <name val="Times New Roman"/>
    </font>
  </fonts>
  <fills count="12">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C5E0B3"/>
        <bgColor rgb="FFC5E0B3"/>
      </patternFill>
    </fill>
    <fill>
      <patternFill patternType="solid">
        <fgColor rgb="FF333399"/>
        <bgColor rgb="FF333399"/>
      </patternFill>
    </fill>
    <fill>
      <patternFill patternType="solid">
        <fgColor theme="0"/>
        <bgColor theme="0"/>
      </patternFill>
    </fill>
    <fill>
      <patternFill patternType="solid">
        <fgColor rgb="FFC00000"/>
        <bgColor rgb="FFC00000"/>
      </patternFill>
    </fill>
    <fill>
      <patternFill patternType="solid">
        <fgColor rgb="FFFFFF00"/>
        <bgColor rgb="FFFFFF00"/>
      </patternFill>
    </fill>
    <fill>
      <patternFill patternType="solid">
        <fgColor rgb="FFCCFFFF"/>
        <bgColor rgb="FFCCFFFF"/>
      </patternFill>
    </fill>
    <fill>
      <patternFill patternType="solid">
        <fgColor rgb="FFF4CCCC"/>
        <bgColor rgb="FFF4CCCC"/>
      </patternFill>
    </fill>
    <fill>
      <patternFill patternType="solid">
        <fgColor rgb="FFC9DAF8"/>
        <bgColor rgb="FFC9DAF8"/>
      </patternFill>
    </fill>
  </fills>
  <borders count="15">
    <border/>
    <border>
      <bottom style="thin">
        <color rgb="FF000000"/>
      </bottom>
    </border>
    <border>
      <right style="thin">
        <color rgb="FF000000"/>
      </right>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medium">
        <color rgb="FF000000"/>
      </right>
      <bottom style="thin">
        <color rgb="FF000000"/>
      </bottom>
    </border>
    <border>
      <left style="medium">
        <color rgb="FF000000"/>
      </left>
      <right style="thin">
        <color rgb="FF000000"/>
      </right>
      <bottom style="thin">
        <color rgb="FF000000"/>
      </bottom>
    </border>
    <border>
      <left style="medium">
        <color rgb="FF000000"/>
      </left>
      <bottom style="thin">
        <color rgb="FF000000"/>
      </bottom>
    </border>
    <border>
      <left style="thin">
        <color rgb="FF000000"/>
      </left>
      <bottom style="thin">
        <color rgb="FF000000"/>
      </bottom>
    </border>
    <border>
      <top style="thin">
        <color rgb="FF000000"/>
      </top>
      <bottom style="thin">
        <color rgb="FF000000"/>
      </bottom>
    </border>
  </borders>
  <cellStyleXfs count="1">
    <xf borderId="0" fillId="0" fontId="0" numFmtId="0" applyAlignment="1" applyFont="1"/>
  </cellStyleXfs>
  <cellXfs count="478">
    <xf borderId="0" fillId="0" fontId="0" numFmtId="0" xfId="0" applyAlignment="1" applyFont="1">
      <alignment readingOrder="0" shrinkToFit="0" vertical="bottom" wrapText="0"/>
    </xf>
    <xf borderId="0" fillId="0" fontId="1" numFmtId="0" xfId="0" applyAlignment="1" applyFont="1">
      <alignment horizontal="left" vertical="bottom"/>
    </xf>
    <xf borderId="1" fillId="0" fontId="1" numFmtId="0" xfId="0" applyAlignment="1" applyBorder="1" applyFont="1">
      <alignment horizontal="left" vertical="bottom"/>
    </xf>
    <xf borderId="2" fillId="2" fontId="1" numFmtId="0" xfId="0" applyAlignment="1" applyBorder="1" applyFill="1" applyFont="1">
      <alignment horizontal="left"/>
    </xf>
    <xf borderId="1" fillId="0" fontId="2" numFmtId="0" xfId="0" applyAlignment="1" applyBorder="1" applyFont="1">
      <alignment horizontal="left"/>
    </xf>
    <xf borderId="1" fillId="0" fontId="3" numFmtId="0" xfId="0" applyBorder="1" applyFont="1"/>
    <xf borderId="3" fillId="0" fontId="3" numFmtId="0" xfId="0" applyBorder="1" applyFont="1"/>
    <xf borderId="0" fillId="0" fontId="1" numFmtId="0" xfId="0" applyAlignment="1" applyFont="1">
      <alignment horizontal="left"/>
    </xf>
    <xf borderId="0" fillId="0" fontId="1" numFmtId="0" xfId="0" applyAlignment="1" applyFont="1">
      <alignment horizontal="left" shrinkToFit="0" wrapText="0"/>
    </xf>
    <xf borderId="1" fillId="2" fontId="1" numFmtId="0" xfId="0" applyAlignment="1" applyBorder="1" applyFont="1">
      <alignment horizontal="left" vertical="bottom"/>
    </xf>
    <xf borderId="2" fillId="0" fontId="1" numFmtId="0" xfId="0" applyAlignment="1" applyBorder="1" applyFont="1">
      <alignment horizontal="left" vertical="bottom"/>
    </xf>
    <xf borderId="3" fillId="2" fontId="4" numFmtId="0" xfId="0" applyAlignment="1" applyBorder="1" applyFont="1">
      <alignment horizontal="left" vertical="bottom"/>
    </xf>
    <xf borderId="1" fillId="0" fontId="5" numFmtId="0" xfId="0" applyAlignment="1" applyBorder="1" applyFont="1">
      <alignment horizontal="left" shrinkToFit="0" vertical="bottom" wrapText="1"/>
    </xf>
    <xf borderId="3" fillId="2" fontId="5" numFmtId="0" xfId="0" applyAlignment="1" applyBorder="1" applyFont="1">
      <alignment horizontal="left" vertical="top"/>
    </xf>
    <xf borderId="3" fillId="0" fontId="1" numFmtId="0" xfId="0" applyAlignment="1" applyBorder="1" applyFont="1">
      <alignment horizontal="left" vertical="bottom"/>
    </xf>
    <xf borderId="2" fillId="2" fontId="4" numFmtId="0" xfId="0" applyAlignment="1" applyBorder="1" applyFont="1">
      <alignment horizontal="left"/>
    </xf>
    <xf borderId="0" fillId="0" fontId="5" numFmtId="0" xfId="0" applyAlignment="1" applyFont="1">
      <alignment horizontal="left" shrinkToFit="0" vertical="bottom" wrapText="1"/>
    </xf>
    <xf borderId="2" fillId="0" fontId="3" numFmtId="0" xfId="0" applyBorder="1" applyFont="1"/>
    <xf borderId="3" fillId="0" fontId="5" numFmtId="164" xfId="0" applyAlignment="1" applyBorder="1" applyFont="1" applyNumberFormat="1">
      <alignment horizontal="left" vertical="bottom"/>
    </xf>
    <xf borderId="3" fillId="0" fontId="5" numFmtId="165" xfId="0" applyAlignment="1" applyBorder="1" applyFont="1" applyNumberFormat="1">
      <alignment horizontal="left" vertical="bottom"/>
    </xf>
    <xf borderId="0" fillId="2" fontId="1" numFmtId="0" xfId="0" applyAlignment="1" applyFont="1">
      <alignment horizontal="left" vertical="bottom"/>
    </xf>
    <xf borderId="1" fillId="0" fontId="4" numFmtId="0" xfId="0" applyAlignment="1" applyBorder="1" applyFont="1">
      <alignment horizontal="left" vertical="bottom"/>
    </xf>
    <xf borderId="1" fillId="0" fontId="1" numFmtId="0" xfId="0" applyAlignment="1" applyBorder="1" applyFont="1">
      <alignment horizontal="left" shrinkToFit="0" vertical="bottom" wrapText="0"/>
    </xf>
    <xf borderId="2" fillId="0" fontId="1" numFmtId="0" xfId="0" applyAlignment="1" applyBorder="1" applyFont="1">
      <alignment horizontal="left"/>
    </xf>
    <xf borderId="4" fillId="3" fontId="6" numFmtId="166" xfId="0" applyAlignment="1" applyBorder="1" applyFill="1" applyFont="1" applyNumberFormat="1">
      <alignment horizontal="left"/>
    </xf>
    <xf borderId="4" fillId="3" fontId="6" numFmtId="0" xfId="0" applyAlignment="1" applyBorder="1" applyFont="1">
      <alignment horizontal="left"/>
    </xf>
    <xf borderId="2" fillId="0" fontId="1" numFmtId="0" xfId="0" applyAlignment="1" applyBorder="1" applyFont="1">
      <alignment horizontal="left" vertical="top"/>
    </xf>
    <xf borderId="4" fillId="0" fontId="5" numFmtId="164" xfId="0" applyAlignment="1" applyBorder="1" applyFont="1" applyNumberFormat="1">
      <alignment horizontal="left" shrinkToFit="0" vertical="top" wrapText="1"/>
    </xf>
    <xf borderId="4" fillId="0" fontId="1" numFmtId="49" xfId="0" applyAlignment="1" applyBorder="1" applyFont="1" applyNumberFormat="1">
      <alignment horizontal="left" vertical="top"/>
    </xf>
    <xf borderId="4" fillId="0" fontId="1" numFmtId="0" xfId="0" applyAlignment="1" applyBorder="1" applyFont="1">
      <alignment horizontal="left" vertical="top"/>
    </xf>
    <xf borderId="4" fillId="0" fontId="1" numFmtId="15" xfId="0" applyAlignment="1" applyBorder="1" applyFont="1" applyNumberFormat="1">
      <alignment horizontal="left" vertical="top"/>
    </xf>
    <xf borderId="0" fillId="0" fontId="1" numFmtId="0" xfId="0" applyAlignment="1" applyFont="1">
      <alignment horizontal="left" shrinkToFit="0" vertical="top" wrapText="0"/>
    </xf>
    <xf borderId="0" fillId="0" fontId="1" numFmtId="0" xfId="0" applyAlignment="1" applyFont="1">
      <alignment horizontal="left" vertical="top"/>
    </xf>
    <xf borderId="4" fillId="0" fontId="1" numFmtId="0" xfId="0" applyAlignment="1" applyBorder="1" applyFont="1">
      <alignment horizontal="left" shrinkToFit="0" vertical="top" wrapText="0"/>
    </xf>
    <xf borderId="4" fillId="0" fontId="1" numFmtId="0" xfId="0" applyAlignment="1" applyBorder="1" applyFont="1">
      <alignment horizontal="left" vertical="bottom"/>
    </xf>
    <xf borderId="4" fillId="0" fontId="1" numFmtId="0" xfId="0" applyAlignment="1" applyBorder="1" applyFont="1">
      <alignment horizontal="left" shrinkToFit="0" vertical="bottom" wrapText="0"/>
    </xf>
    <xf borderId="0" fillId="0" fontId="2" numFmtId="0" xfId="0" applyAlignment="1" applyFont="1">
      <alignment horizontal="left" vertical="bottom"/>
    </xf>
    <xf borderId="1" fillId="0" fontId="2" numFmtId="0" xfId="0" applyAlignment="1" applyBorder="1" applyFont="1">
      <alignment horizontal="left" vertical="bottom"/>
    </xf>
    <xf borderId="3" fillId="4" fontId="4" numFmtId="0" xfId="0" applyAlignment="1" applyBorder="1" applyFill="1" applyFont="1">
      <alignment horizontal="left" vertical="bottom"/>
    </xf>
    <xf borderId="1" fillId="4" fontId="4" numFmtId="0" xfId="0" applyAlignment="1" applyBorder="1" applyFont="1">
      <alignment horizontal="left" vertical="bottom"/>
    </xf>
    <xf borderId="4" fillId="4" fontId="4" numFmtId="0" xfId="0" applyAlignment="1" applyBorder="1" applyFont="1">
      <alignment horizontal="left" vertical="bottom"/>
    </xf>
    <xf borderId="5" fillId="4" fontId="4" numFmtId="0" xfId="0" applyAlignment="1" applyBorder="1" applyFont="1">
      <alignment horizontal="left" vertical="bottom"/>
    </xf>
    <xf borderId="6" fillId="0" fontId="3" numFmtId="0" xfId="0" applyBorder="1" applyFont="1"/>
    <xf borderId="1" fillId="0" fontId="1" numFmtId="0" xfId="0" applyAlignment="1" applyBorder="1" applyFont="1">
      <alignment horizontal="left"/>
    </xf>
    <xf borderId="4" fillId="0" fontId="4" numFmtId="0" xfId="0" applyAlignment="1" applyBorder="1" applyFont="1">
      <alignment horizontal="left" vertical="bottom"/>
    </xf>
    <xf borderId="5" fillId="0" fontId="1" numFmtId="0" xfId="0" applyAlignment="1" applyBorder="1" applyFont="1">
      <alignment horizontal="left" vertical="bottom"/>
    </xf>
    <xf borderId="5" fillId="0" fontId="1" numFmtId="0" xfId="0" applyAlignment="1" applyBorder="1" applyFont="1">
      <alignment horizontal="left" readingOrder="0" vertical="bottom"/>
    </xf>
    <xf borderId="4" fillId="5" fontId="6" numFmtId="1" xfId="0" applyAlignment="1" applyBorder="1" applyFill="1" applyFont="1" applyNumberFormat="1">
      <alignment horizontal="center" shrinkToFit="0" vertical="center" wrapText="1"/>
    </xf>
    <xf borderId="4" fillId="5" fontId="6" numFmtId="0" xfId="0" applyAlignment="1" applyBorder="1" applyFont="1">
      <alignment horizontal="center" shrinkToFit="0" vertical="center" wrapText="1"/>
    </xf>
    <xf borderId="0" fillId="2" fontId="1" numFmtId="0" xfId="0" applyAlignment="1" applyFont="1">
      <alignment shrinkToFit="0" vertical="center" wrapText="1"/>
    </xf>
    <xf borderId="7" fillId="2" fontId="1" numFmtId="1" xfId="0" applyAlignment="1" applyBorder="1" applyFont="1" applyNumberFormat="1">
      <alignment horizontal="center" shrinkToFit="0" vertical="center" wrapText="1"/>
    </xf>
    <xf borderId="7" fillId="0" fontId="1" numFmtId="0" xfId="0" applyAlignment="1" applyBorder="1" applyFont="1">
      <alignment horizontal="center" shrinkToFit="0" vertical="center" wrapText="1"/>
    </xf>
    <xf borderId="7" fillId="2" fontId="1"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4" fillId="6" fontId="1" numFmtId="0" xfId="0" applyAlignment="1" applyBorder="1" applyFill="1" applyFont="1">
      <alignment horizontal="left" shrinkToFit="0" vertical="center" wrapText="1"/>
    </xf>
    <xf borderId="8" fillId="0" fontId="3" numFmtId="0" xfId="0" applyBorder="1" applyFont="1"/>
    <xf borderId="9" fillId="0" fontId="3" numFmtId="0" xfId="0" applyBorder="1" applyFont="1"/>
    <xf borderId="4" fillId="6" fontId="7" numFmtId="0" xfId="0" applyAlignment="1" applyBorder="1" applyFont="1">
      <alignment horizontal="left" shrinkToFit="0" vertical="center" wrapText="1"/>
    </xf>
    <xf borderId="4" fillId="0" fontId="1" numFmtId="0" xfId="0" applyAlignment="1" applyBorder="1" applyFont="1">
      <alignment horizontal="center" shrinkToFit="0" vertical="center" wrapText="1"/>
    </xf>
    <xf borderId="0" fillId="0" fontId="8" numFmtId="0" xfId="0" applyAlignment="1" applyFont="1">
      <alignment vertical="center"/>
    </xf>
    <xf borderId="2" fillId="0" fontId="1" numFmtId="0" xfId="0" applyAlignment="1" applyBorder="1" applyFont="1">
      <alignment horizontal="center" shrinkToFit="0" vertical="center" wrapText="1"/>
    </xf>
    <xf borderId="0" fillId="0" fontId="8" numFmtId="0" xfId="0" applyAlignment="1" applyFont="1">
      <alignment horizontal="center" vertical="center"/>
    </xf>
    <xf borderId="0" fillId="6" fontId="8" numFmtId="0" xfId="0" applyAlignment="1" applyFont="1">
      <alignment horizontal="left" vertical="center"/>
    </xf>
    <xf borderId="0" fillId="2" fontId="1" numFmtId="0" xfId="0" applyAlignment="1" applyFont="1">
      <alignment vertical="bottom"/>
    </xf>
    <xf borderId="0" fillId="2" fontId="1" numFmtId="1" xfId="0" applyAlignment="1" applyFont="1" applyNumberFormat="1">
      <alignment vertical="bottom"/>
    </xf>
    <xf borderId="0" fillId="2" fontId="2" numFmtId="0" xfId="0" applyAlignment="1" applyFont="1">
      <alignment horizontal="left" vertical="bottom"/>
    </xf>
    <xf borderId="0" fillId="2" fontId="1" numFmtId="0" xfId="0" applyAlignment="1" applyFont="1">
      <alignment horizontal="center" vertical="bottom"/>
    </xf>
    <xf borderId="1" fillId="2" fontId="1" numFmtId="1" xfId="0" applyAlignment="1" applyBorder="1" applyFont="1" applyNumberFormat="1">
      <alignment vertical="bottom"/>
    </xf>
    <xf borderId="1" fillId="2" fontId="1" numFmtId="0" xfId="0" applyAlignment="1" applyBorder="1" applyFont="1">
      <alignment vertical="bottom"/>
    </xf>
    <xf borderId="1" fillId="2" fontId="1" numFmtId="0" xfId="0" applyAlignment="1" applyBorder="1" applyFont="1">
      <alignment horizontal="center" vertical="bottom"/>
    </xf>
    <xf borderId="2" fillId="2" fontId="1" numFmtId="0" xfId="0" applyAlignment="1" applyBorder="1" applyFont="1">
      <alignment vertical="bottom"/>
    </xf>
    <xf borderId="1" fillId="2" fontId="4" numFmtId="1" xfId="0" applyAlignment="1" applyBorder="1" applyFont="1" applyNumberFormat="1">
      <alignment vertical="bottom"/>
    </xf>
    <xf borderId="1" fillId="2" fontId="4" numFmtId="1" xfId="0" applyAlignment="1" applyBorder="1" applyFont="1" applyNumberFormat="1">
      <alignment shrinkToFit="0" wrapText="1"/>
    </xf>
    <xf borderId="1" fillId="2" fontId="5" numFmtId="0" xfId="0" applyAlignment="1" applyBorder="1" applyFont="1">
      <alignment horizontal="left" shrinkToFit="0" vertical="top" wrapText="1"/>
    </xf>
    <xf borderId="0" fillId="2" fontId="1" numFmtId="0" xfId="0" applyFont="1"/>
    <xf borderId="1" fillId="2" fontId="1" numFmtId="1" xfId="0" applyBorder="1" applyFont="1" applyNumberFormat="1"/>
    <xf borderId="1" fillId="2" fontId="1" numFmtId="0" xfId="0" applyBorder="1" applyFont="1"/>
    <xf borderId="1" fillId="2" fontId="1" numFmtId="0" xfId="0" applyAlignment="1" applyBorder="1" applyFont="1">
      <alignment horizontal="left"/>
    </xf>
    <xf borderId="1" fillId="2" fontId="1" numFmtId="0" xfId="0" applyAlignment="1" applyBorder="1" applyFont="1">
      <alignment horizontal="center"/>
    </xf>
    <xf borderId="4" fillId="5" fontId="6" numFmtId="1" xfId="0" applyAlignment="1" applyBorder="1" applyFont="1" applyNumberFormat="1">
      <alignment horizontal="center" vertical="center"/>
    </xf>
    <xf borderId="4" fillId="5" fontId="6" numFmtId="0" xfId="0" applyAlignment="1" applyBorder="1" applyFont="1">
      <alignment horizontal="left" shrinkToFit="0" vertical="center" wrapText="1"/>
    </xf>
    <xf borderId="4" fillId="2" fontId="1" numFmtId="1" xfId="0" applyAlignment="1" applyBorder="1" applyFont="1" applyNumberFormat="1">
      <alignment horizontal="center" vertical="bottom"/>
    </xf>
    <xf borderId="4" fillId="2" fontId="1" numFmtId="0" xfId="0" applyAlignment="1" applyBorder="1" applyFont="1">
      <alignment vertical="bottom"/>
    </xf>
    <xf borderId="4" fillId="2" fontId="9" numFmtId="0" xfId="0" applyAlignment="1" applyBorder="1" applyFont="1">
      <alignment horizontal="left"/>
    </xf>
    <xf borderId="4" fillId="2" fontId="1" numFmtId="0" xfId="0" applyBorder="1" applyFont="1"/>
    <xf borderId="4" fillId="2" fontId="1" numFmtId="0" xfId="0" applyAlignment="1" applyBorder="1" applyFont="1">
      <alignment horizontal="center"/>
    </xf>
    <xf borderId="4" fillId="2" fontId="1" numFmtId="49" xfId="0" applyBorder="1" applyFont="1" applyNumberFormat="1"/>
    <xf borderId="4" fillId="2" fontId="1" numFmtId="0" xfId="0" applyAlignment="1" applyBorder="1" applyFont="1">
      <alignment vertical="center"/>
    </xf>
    <xf borderId="0" fillId="0" fontId="8" numFmtId="0" xfId="0" applyAlignment="1" applyFont="1">
      <alignment horizontal="left"/>
    </xf>
    <xf borderId="0" fillId="0" fontId="8" numFmtId="0" xfId="0" applyAlignment="1" applyFont="1">
      <alignment horizontal="center"/>
    </xf>
    <xf borderId="0" fillId="2" fontId="10" numFmtId="0" xfId="0" applyAlignment="1" applyFont="1">
      <alignment vertical="bottom"/>
    </xf>
    <xf borderId="0" fillId="2" fontId="11" numFmtId="0" xfId="0" applyAlignment="1" applyFont="1">
      <alignment horizontal="center" vertical="bottom"/>
    </xf>
    <xf borderId="1" fillId="2" fontId="10" numFmtId="0" xfId="0" applyAlignment="1" applyBorder="1" applyFont="1">
      <alignment vertical="bottom"/>
    </xf>
    <xf borderId="1" fillId="2" fontId="10" numFmtId="166" xfId="0" applyAlignment="1" applyBorder="1" applyFont="1" applyNumberFormat="1">
      <alignment vertical="bottom"/>
    </xf>
    <xf borderId="2" fillId="2" fontId="10" numFmtId="0" xfId="0" applyAlignment="1" applyBorder="1" applyFont="1">
      <alignment vertical="bottom"/>
    </xf>
    <xf borderId="3" fillId="2" fontId="12" numFmtId="0" xfId="0" applyBorder="1" applyFont="1"/>
    <xf borderId="1" fillId="2" fontId="12" numFmtId="0" xfId="0" applyAlignment="1" applyBorder="1" applyFont="1">
      <alignment vertical="bottom"/>
    </xf>
    <xf borderId="1" fillId="2" fontId="5" numFmtId="0" xfId="0" applyAlignment="1" applyBorder="1" applyFont="1">
      <alignment horizontal="left" readingOrder="0" vertical="top"/>
    </xf>
    <xf borderId="3" fillId="2" fontId="10" numFmtId="0" xfId="0" applyAlignment="1" applyBorder="1" applyFont="1">
      <alignment vertical="bottom"/>
    </xf>
    <xf borderId="3" fillId="2" fontId="10" numFmtId="0" xfId="0" applyAlignment="1" applyBorder="1" applyFont="1">
      <alignment vertical="top"/>
    </xf>
    <xf borderId="3" fillId="2" fontId="1" numFmtId="164" xfId="0" applyAlignment="1" applyBorder="1" applyFont="1" applyNumberFormat="1">
      <alignment horizontal="left" vertical="bottom"/>
    </xf>
    <xf borderId="3" fillId="2" fontId="13" numFmtId="164" xfId="0" applyAlignment="1" applyBorder="1" applyFont="1" applyNumberFormat="1">
      <alignment horizontal="right" vertical="top"/>
    </xf>
    <xf borderId="1" fillId="2" fontId="13" numFmtId="0" xfId="0" applyAlignment="1" applyBorder="1" applyFont="1">
      <alignment shrinkToFit="0" vertical="top" wrapText="1"/>
    </xf>
    <xf borderId="0" fillId="2" fontId="10" numFmtId="166" xfId="0" applyAlignment="1" applyFont="1" applyNumberFormat="1">
      <alignment vertical="bottom"/>
    </xf>
    <xf borderId="1" fillId="0" fontId="10" numFmtId="0" xfId="0" applyAlignment="1" applyBorder="1" applyFont="1">
      <alignment vertical="bottom"/>
    </xf>
    <xf borderId="4" fillId="3" fontId="6" numFmtId="0" xfId="0" applyAlignment="1" applyBorder="1" applyFont="1">
      <alignment horizontal="center" vertical="bottom"/>
    </xf>
    <xf borderId="4" fillId="3" fontId="6" numFmtId="0" xfId="0" applyAlignment="1" applyBorder="1" applyFont="1">
      <alignment horizontal="center" shrinkToFit="0" vertical="bottom" wrapText="1"/>
    </xf>
    <xf borderId="4" fillId="2" fontId="1" numFmtId="0" xfId="0" applyAlignment="1" applyBorder="1" applyFont="1">
      <alignment horizontal="center" vertical="bottom"/>
    </xf>
    <xf borderId="0" fillId="2" fontId="14" numFmtId="0" xfId="0" applyAlignment="1" applyFont="1">
      <alignment vertical="bottom"/>
    </xf>
    <xf borderId="4" fillId="2" fontId="7" numFmtId="0" xfId="0" applyAlignment="1" applyBorder="1" applyFont="1">
      <alignment horizontal="center"/>
    </xf>
    <xf borderId="4" fillId="3" fontId="1" numFmtId="0" xfId="0" applyAlignment="1" applyBorder="1" applyFont="1">
      <alignment vertical="bottom"/>
    </xf>
    <xf borderId="4" fillId="3" fontId="6" numFmtId="0" xfId="0" applyAlignment="1" applyBorder="1" applyFont="1">
      <alignment vertical="bottom"/>
    </xf>
    <xf borderId="4" fillId="3" fontId="15" numFmtId="0" xfId="0" applyAlignment="1" applyBorder="1" applyFont="1">
      <alignment horizontal="center" vertical="bottom"/>
    </xf>
    <xf borderId="0" fillId="2" fontId="10" numFmtId="10" xfId="0" applyAlignment="1" applyFont="1" applyNumberFormat="1">
      <alignment vertical="bottom"/>
    </xf>
    <xf borderId="0" fillId="2" fontId="10" numFmtId="9" xfId="0" applyAlignment="1" applyFont="1" applyNumberFormat="1">
      <alignment vertical="bottom"/>
    </xf>
    <xf borderId="0" fillId="2" fontId="12" numFmtId="0" xfId="0" applyAlignment="1" applyFont="1">
      <alignment vertical="bottom"/>
    </xf>
    <xf borderId="0" fillId="2" fontId="16" numFmtId="2" xfId="0" applyAlignment="1" applyFont="1" applyNumberFormat="1">
      <alignment horizontal="right" shrinkToFit="0" vertical="bottom" wrapText="1"/>
    </xf>
    <xf borderId="0" fillId="2" fontId="12" numFmtId="0" xfId="0" applyAlignment="1" applyFont="1">
      <alignment shrinkToFit="0" vertical="bottom" wrapText="0"/>
    </xf>
    <xf borderId="1" fillId="0" fontId="17" numFmtId="0" xfId="0" applyAlignment="1" applyBorder="1" applyFont="1">
      <alignment horizontal="left" shrinkToFit="0" vertical="center" wrapText="1"/>
    </xf>
    <xf borderId="1" fillId="0" fontId="1" numFmtId="0" xfId="0" applyAlignment="1" applyBorder="1" applyFont="1">
      <alignment horizontal="left" shrinkToFit="0" vertical="center" wrapText="1"/>
    </xf>
    <xf borderId="1" fillId="0" fontId="17" numFmtId="0" xfId="0" applyAlignment="1" applyBorder="1" applyFont="1">
      <alignment horizontal="center" shrinkToFit="0" vertical="center" wrapText="1"/>
    </xf>
    <xf borderId="0" fillId="0" fontId="17" numFmtId="167" xfId="0" applyAlignment="1" applyFont="1" applyNumberFormat="1">
      <alignment horizontal="center" shrinkToFit="0" vertical="center" wrapText="1"/>
    </xf>
    <xf borderId="0" fillId="0" fontId="17" numFmtId="0" xfId="0" applyAlignment="1" applyFont="1">
      <alignment horizontal="center" shrinkToFit="0" vertical="center" wrapText="1"/>
    </xf>
    <xf borderId="0" fillId="0" fontId="17" numFmtId="0" xfId="0" applyAlignment="1" applyFont="1">
      <alignment horizontal="left" shrinkToFit="0" vertical="center" wrapText="1"/>
    </xf>
    <xf borderId="0" fillId="0" fontId="1" numFmtId="0" xfId="0" applyAlignment="1" applyFont="1">
      <alignment horizontal="left" shrinkToFit="0" vertical="center" wrapText="1"/>
    </xf>
    <xf borderId="9" fillId="2" fontId="2" numFmtId="0" xfId="0" applyAlignment="1" applyBorder="1" applyFont="1">
      <alignment horizontal="left" shrinkToFit="0" vertical="center" wrapText="1"/>
    </xf>
    <xf borderId="4" fillId="2" fontId="1" numFmtId="0" xfId="0" applyAlignment="1" applyBorder="1" applyFont="1">
      <alignment horizontal="left" shrinkToFit="0" vertical="center" wrapText="1"/>
    </xf>
    <xf borderId="1" fillId="2" fontId="1" numFmtId="0" xfId="0" applyAlignment="1" applyBorder="1" applyFont="1">
      <alignment horizontal="left" shrinkToFit="0" vertical="center" wrapText="1"/>
    </xf>
    <xf borderId="1" fillId="2" fontId="17" numFmtId="0" xfId="0" applyAlignment="1" applyBorder="1" applyFont="1">
      <alignment horizontal="left" shrinkToFit="0" vertical="center" wrapText="1"/>
    </xf>
    <xf borderId="1" fillId="2" fontId="17" numFmtId="0" xfId="0" applyAlignment="1" applyBorder="1" applyFont="1">
      <alignment horizontal="center" shrinkToFit="0" vertical="center" wrapText="1"/>
    </xf>
    <xf borderId="10" fillId="2" fontId="17" numFmtId="0" xfId="0" applyAlignment="1" applyBorder="1" applyFont="1">
      <alignment horizontal="center" shrinkToFit="0" vertical="center" wrapText="1"/>
    </xf>
    <xf borderId="0" fillId="0" fontId="2" numFmtId="0" xfId="0" applyAlignment="1" applyFont="1">
      <alignment horizontal="left" shrinkToFit="0" vertical="center" wrapText="1"/>
    </xf>
    <xf borderId="11" fillId="2" fontId="2" numFmtId="0" xfId="0" applyAlignment="1" applyBorder="1" applyFont="1">
      <alignment horizontal="left" shrinkToFit="0" vertical="center" wrapText="1"/>
    </xf>
    <xf borderId="12" fillId="2" fontId="2" numFmtId="0" xfId="0" applyAlignment="1" applyBorder="1" applyFont="1">
      <alignment horizontal="left" shrinkToFit="0" vertical="center" wrapText="1"/>
    </xf>
    <xf borderId="10" fillId="0" fontId="3" numFmtId="0" xfId="0" applyBorder="1" applyFont="1"/>
    <xf borderId="0" fillId="7" fontId="6" numFmtId="0" xfId="0" applyAlignment="1" applyFill="1" applyFont="1">
      <alignment horizontal="left" shrinkToFit="0" vertical="center" wrapText="1"/>
    </xf>
    <xf borderId="1" fillId="2" fontId="5" numFmtId="0" xfId="0" applyAlignment="1" applyBorder="1" applyFont="1">
      <alignment horizontal="left" readingOrder="0" shrinkToFit="0" vertical="center" wrapText="1"/>
    </xf>
    <xf borderId="1" fillId="2" fontId="5" numFmtId="0" xfId="0" applyAlignment="1" applyBorder="1" applyFont="1">
      <alignment horizontal="left" shrinkToFit="0" vertical="center" wrapText="1"/>
    </xf>
    <xf borderId="1" fillId="0" fontId="17" numFmtId="167" xfId="0" applyAlignment="1" applyBorder="1" applyFont="1" applyNumberFormat="1">
      <alignment horizontal="center" shrinkToFit="0" vertical="center" wrapText="1"/>
    </xf>
    <xf borderId="0" fillId="8" fontId="2" numFmtId="0" xfId="0" applyAlignment="1" applyFill="1" applyFont="1">
      <alignment horizontal="left" shrinkToFit="0" vertical="center" wrapText="1"/>
    </xf>
    <xf borderId="9" fillId="2" fontId="2" numFmtId="0" xfId="0" applyAlignment="1" applyBorder="1" applyFont="1">
      <alignment horizontal="center" shrinkToFit="0" vertical="center" wrapText="1"/>
    </xf>
    <xf borderId="3" fillId="2" fontId="2" numFmtId="0" xfId="0" applyAlignment="1" applyBorder="1" applyFont="1">
      <alignment horizontal="center" shrinkToFit="0" vertical="center" wrapText="1"/>
    </xf>
    <xf borderId="3" fillId="8" fontId="2" numFmtId="0" xfId="0" applyAlignment="1" applyBorder="1" applyFont="1">
      <alignment horizontal="center" shrinkToFit="0" vertical="center" wrapText="1"/>
    </xf>
    <xf borderId="3" fillId="0" fontId="17" numFmtId="0" xfId="0" applyAlignment="1" applyBorder="1" applyFont="1">
      <alignment horizontal="center" shrinkToFit="0" vertical="center" wrapText="1"/>
    </xf>
    <xf borderId="2" fillId="0" fontId="17" numFmtId="167" xfId="0" applyAlignment="1" applyBorder="1" applyFont="1" applyNumberFormat="1">
      <alignment horizontal="center" shrinkToFit="0" vertical="center" wrapText="1"/>
    </xf>
    <xf borderId="1" fillId="2" fontId="17" numFmtId="22" xfId="0" applyAlignment="1" applyBorder="1" applyFont="1" applyNumberFormat="1">
      <alignment horizontal="center" shrinkToFit="0" vertical="center" wrapText="1"/>
    </xf>
    <xf borderId="0" fillId="0" fontId="17" numFmtId="22" xfId="0" applyAlignment="1" applyFont="1" applyNumberFormat="1">
      <alignment horizontal="center" shrinkToFit="0" vertical="center" wrapText="1"/>
    </xf>
    <xf borderId="0" fillId="0" fontId="1" numFmtId="0" xfId="0" applyAlignment="1" applyFont="1">
      <alignment horizontal="center" shrinkToFit="0" vertical="center" wrapText="1"/>
    </xf>
    <xf borderId="9"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3" fillId="8" fontId="1" numFmtId="0" xfId="0" applyAlignment="1" applyBorder="1" applyFont="1">
      <alignment horizontal="center" shrinkToFit="0" vertical="center" wrapText="1"/>
    </xf>
    <xf borderId="13" fillId="2" fontId="17" numFmtId="0" xfId="0" applyAlignment="1" applyBorder="1" applyFont="1">
      <alignment horizontal="center" shrinkToFit="0" vertical="center" wrapText="1"/>
    </xf>
    <xf borderId="1" fillId="2" fontId="1" numFmtId="0" xfId="0" applyAlignment="1" applyBorder="1" applyFont="1">
      <alignment horizontal="center" shrinkToFit="0" vertical="center" wrapText="1"/>
    </xf>
    <xf borderId="0" fillId="2" fontId="17" numFmtId="0" xfId="0" applyAlignment="1" applyFont="1">
      <alignment horizontal="center" shrinkToFit="0" vertical="center" wrapText="1"/>
    </xf>
    <xf borderId="9" fillId="3" fontId="6" numFmtId="0" xfId="0" applyAlignment="1" applyBorder="1" applyFont="1">
      <alignment horizontal="center" shrinkToFit="0" vertical="center" wrapText="1"/>
    </xf>
    <xf borderId="3" fillId="3" fontId="6" numFmtId="0" xfId="0" applyAlignment="1" applyBorder="1" applyFont="1">
      <alignment horizontal="center" shrinkToFit="0" vertical="center" wrapText="1"/>
    </xf>
    <xf borderId="3" fillId="3" fontId="6" numFmtId="167" xfId="0" applyAlignment="1" applyBorder="1" applyFont="1" applyNumberFormat="1">
      <alignment horizontal="center" shrinkToFit="0" vertical="center" wrapText="1"/>
    </xf>
    <xf borderId="9" fillId="9" fontId="17" numFmtId="0" xfId="0" applyAlignment="1" applyBorder="1" applyFill="1" applyFont="1">
      <alignment horizontal="left" shrinkToFit="0" vertical="center" wrapText="1"/>
    </xf>
    <xf borderId="1" fillId="9" fontId="2" numFmtId="0" xfId="0" applyAlignment="1" applyBorder="1" applyFont="1">
      <alignment horizontal="center" shrinkToFit="0" vertical="center" wrapText="1"/>
    </xf>
    <xf borderId="3" fillId="9" fontId="17" numFmtId="0" xfId="0" applyAlignment="1" applyBorder="1" applyFont="1">
      <alignment horizontal="left" shrinkToFit="0" vertical="center" wrapText="1"/>
    </xf>
    <xf borderId="3" fillId="9" fontId="17" numFmtId="0" xfId="0" applyAlignment="1" applyBorder="1" applyFont="1">
      <alignment horizontal="center" shrinkToFit="0" vertical="center" wrapText="1"/>
    </xf>
    <xf borderId="3" fillId="9" fontId="17" numFmtId="167" xfId="0" applyAlignment="1" applyBorder="1" applyFont="1" applyNumberFormat="1">
      <alignment horizontal="center" shrinkToFit="0" vertical="center" wrapText="1"/>
    </xf>
    <xf borderId="4" fillId="9" fontId="17" numFmtId="0" xfId="0" applyAlignment="1" applyBorder="1" applyFont="1">
      <alignment horizontal="center" shrinkToFit="0" vertical="center" wrapText="1"/>
    </xf>
    <xf borderId="0" fillId="2" fontId="17" numFmtId="22" xfId="0" applyAlignment="1" applyFont="1" applyNumberFormat="1">
      <alignment horizontal="left" shrinkToFit="0" vertical="center" wrapText="1"/>
    </xf>
    <xf borderId="9" fillId="2" fontId="1" numFmtId="0" xfId="0" applyAlignment="1" applyBorder="1" applyFont="1">
      <alignment horizontal="left" shrinkToFit="0" vertical="center" wrapText="1"/>
    </xf>
    <xf borderId="3" fillId="2" fontId="7" numFmtId="0" xfId="0" applyAlignment="1" applyBorder="1" applyFont="1">
      <alignment horizontal="left" vertical="center"/>
    </xf>
    <xf borderId="4" fillId="0" fontId="1" numFmtId="0" xfId="0" applyAlignment="1" applyBorder="1" applyFont="1">
      <alignment horizontal="left" shrinkToFit="0" vertical="center" wrapText="1"/>
    </xf>
    <xf borderId="6" fillId="2" fontId="1" numFmtId="0" xfId="0" applyAlignment="1" applyBorder="1" applyFont="1">
      <alignment horizontal="left" shrinkToFit="0" vertical="center" wrapText="1"/>
    </xf>
    <xf borderId="6" fillId="0" fontId="1" numFmtId="0" xfId="0" applyAlignment="1" applyBorder="1" applyFont="1">
      <alignment horizontal="center" shrinkToFit="0" vertical="center" wrapText="1"/>
    </xf>
    <xf borderId="3" fillId="2" fontId="1" numFmtId="0" xfId="0" applyAlignment="1" applyBorder="1" applyFont="1">
      <alignment horizontal="left" shrinkToFit="0" vertical="center" wrapText="1"/>
    </xf>
    <xf borderId="3" fillId="2" fontId="1" numFmtId="167" xfId="0" applyAlignment="1" applyBorder="1" applyFont="1" applyNumberFormat="1">
      <alignment horizontal="center" shrinkToFit="0" vertical="center" wrapText="1"/>
    </xf>
    <xf borderId="3" fillId="2" fontId="17" numFmtId="0" xfId="0" applyAlignment="1" applyBorder="1" applyFont="1">
      <alignment horizontal="center" shrinkToFit="0" vertical="center" wrapText="1"/>
    </xf>
    <xf borderId="0" fillId="2" fontId="17" numFmtId="0" xfId="0" applyAlignment="1" applyFont="1">
      <alignment horizontal="left" shrinkToFit="0" vertical="center" wrapText="1"/>
    </xf>
    <xf borderId="3" fillId="0"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4" fillId="0" fontId="7" numFmtId="0" xfId="0" applyAlignment="1" applyBorder="1" applyFont="1">
      <alignment horizontal="left" vertical="center"/>
    </xf>
    <xf borderId="6" fillId="0" fontId="1" numFmtId="0" xfId="0" applyAlignment="1" applyBorder="1" applyFont="1">
      <alignment horizontal="left" shrinkToFit="0" vertical="center" wrapText="1"/>
    </xf>
    <xf borderId="3" fillId="0" fontId="7" numFmtId="0" xfId="0" applyAlignment="1" applyBorder="1" applyFont="1">
      <alignment horizontal="left" vertical="center"/>
    </xf>
    <xf borderId="4" fillId="2" fontId="17" numFmtId="0" xfId="0" applyAlignment="1" applyBorder="1" applyFont="1">
      <alignment horizontal="center" shrinkToFit="0" vertical="center" wrapText="1"/>
    </xf>
    <xf borderId="1" fillId="9" fontId="2" numFmtId="0" xfId="0" applyAlignment="1" applyBorder="1" applyFont="1">
      <alignment horizontal="left" shrinkToFit="0" vertical="center" wrapText="1"/>
    </xf>
    <xf borderId="1" fillId="9" fontId="17" numFmtId="0" xfId="0" applyAlignment="1" applyBorder="1" applyFont="1">
      <alignment horizontal="left" shrinkToFit="0" vertical="center" wrapText="1"/>
    </xf>
    <xf borderId="1" fillId="9" fontId="17" numFmtId="0" xfId="0" applyAlignment="1" applyBorder="1" applyFont="1">
      <alignment horizontal="center" shrinkToFit="0" vertical="center" wrapText="1"/>
    </xf>
    <xf borderId="1" fillId="9" fontId="17" numFmtId="167" xfId="0" applyAlignment="1" applyBorder="1" applyFont="1" applyNumberFormat="1">
      <alignment horizontal="center" shrinkToFit="0" vertical="center" wrapText="1"/>
    </xf>
    <xf borderId="3" fillId="9" fontId="2" numFmtId="0" xfId="0" applyAlignment="1" applyBorder="1" applyFont="1">
      <alignment horizontal="left" shrinkToFit="0" vertical="center" wrapText="1"/>
    </xf>
    <xf borderId="4" fillId="2" fontId="7" numFmtId="0" xfId="0" applyAlignment="1" applyBorder="1" applyFont="1">
      <alignment horizontal="left" shrinkToFit="0" vertical="center" wrapText="1"/>
    </xf>
    <xf borderId="3" fillId="0" fontId="1" numFmtId="0" xfId="0" applyAlignment="1" applyBorder="1" applyFont="1">
      <alignment horizontal="center" shrinkToFit="0" vertical="center" wrapText="1"/>
    </xf>
    <xf borderId="9" fillId="6" fontId="1" numFmtId="0" xfId="0" applyAlignment="1" applyBorder="1" applyFont="1">
      <alignment horizontal="left" shrinkToFit="0" vertical="center" wrapText="1"/>
    </xf>
    <xf borderId="3" fillId="6" fontId="7" numFmtId="0" xfId="0" applyAlignment="1" applyBorder="1" applyFont="1">
      <alignment horizontal="left" vertical="center"/>
    </xf>
    <xf borderId="3" fillId="6" fontId="1" numFmtId="0" xfId="0" applyAlignment="1" applyBorder="1" applyFont="1">
      <alignment horizontal="left" shrinkToFit="0" vertical="center" wrapText="1"/>
    </xf>
    <xf borderId="4" fillId="6" fontId="1" numFmtId="0" xfId="0" applyAlignment="1" applyBorder="1" applyFont="1">
      <alignment horizontal="center" shrinkToFit="0" vertical="center" wrapText="1"/>
    </xf>
    <xf borderId="3" fillId="6" fontId="1" numFmtId="0" xfId="0" applyAlignment="1" applyBorder="1" applyFont="1">
      <alignment horizontal="center" shrinkToFit="0" vertical="center" wrapText="1"/>
    </xf>
    <xf borderId="0" fillId="6" fontId="17" numFmtId="0" xfId="0" applyAlignment="1" applyFont="1">
      <alignment horizontal="left" shrinkToFit="0" vertical="center" wrapText="1"/>
    </xf>
    <xf borderId="0" fillId="6" fontId="1" numFmtId="0" xfId="0" applyAlignment="1" applyFont="1">
      <alignment horizontal="left" shrinkToFit="0" vertical="center" wrapText="1"/>
    </xf>
    <xf borderId="9" fillId="10" fontId="1" numFmtId="0" xfId="0" applyAlignment="1" applyBorder="1" applyFill="1" applyFont="1">
      <alignment horizontal="left" shrinkToFit="0" vertical="center" wrapText="1"/>
    </xf>
    <xf borderId="3" fillId="10" fontId="7" numFmtId="0" xfId="0" applyAlignment="1" applyBorder="1" applyFont="1">
      <alignment horizontal="left" vertical="center"/>
    </xf>
    <xf borderId="4" fillId="10" fontId="1" numFmtId="0" xfId="0" applyAlignment="1" applyBorder="1" applyFont="1">
      <alignment horizontal="left" shrinkToFit="0" vertical="center" wrapText="1"/>
    </xf>
    <xf borderId="4" fillId="10" fontId="7" numFmtId="0" xfId="0" applyAlignment="1" applyBorder="1" applyFont="1">
      <alignment horizontal="left" shrinkToFit="0" vertical="center" wrapText="1"/>
    </xf>
    <xf borderId="3" fillId="10" fontId="1" numFmtId="0" xfId="0" applyAlignment="1" applyBorder="1" applyFont="1">
      <alignment horizontal="center" shrinkToFit="0" vertical="center" wrapText="1"/>
    </xf>
    <xf borderId="4" fillId="10" fontId="17" numFmtId="0" xfId="0" applyAlignment="1" applyBorder="1" applyFont="1">
      <alignment horizontal="left" shrinkToFit="0" vertical="center" wrapText="1"/>
    </xf>
    <xf borderId="3" fillId="10" fontId="1" numFmtId="167" xfId="0" applyAlignment="1" applyBorder="1" applyFont="1" applyNumberFormat="1">
      <alignment horizontal="center" shrinkToFit="0" vertical="center" wrapText="1"/>
    </xf>
    <xf borderId="3" fillId="10" fontId="17" numFmtId="0" xfId="0" applyAlignment="1" applyBorder="1" applyFont="1">
      <alignment horizontal="center" shrinkToFit="0" vertical="center" wrapText="1"/>
    </xf>
    <xf borderId="4" fillId="10" fontId="1" numFmtId="0" xfId="0" applyAlignment="1" applyBorder="1" applyFont="1">
      <alignment horizontal="center" shrinkToFit="0" vertical="center" wrapText="1"/>
    </xf>
    <xf borderId="3" fillId="10" fontId="1" numFmtId="0" xfId="0" applyAlignment="1" applyBorder="1" applyFont="1">
      <alignment horizontal="left" shrinkToFit="0" vertical="center" wrapText="1"/>
    </xf>
    <xf borderId="3" fillId="6" fontId="17" numFmtId="0" xfId="0" applyAlignment="1" applyBorder="1" applyFont="1">
      <alignment horizontal="center" shrinkToFit="0" vertical="center" wrapText="1"/>
    </xf>
    <xf borderId="3" fillId="0" fontId="1" numFmtId="0" xfId="0" applyAlignment="1" applyBorder="1" applyFont="1">
      <alignment horizontal="left" vertical="center"/>
    </xf>
    <xf borderId="3" fillId="2" fontId="1" numFmtId="0" xfId="0" applyAlignment="1" applyBorder="1" applyFont="1">
      <alignment shrinkToFit="0" vertical="center" wrapText="1"/>
    </xf>
    <xf borderId="3" fillId="2" fontId="8" numFmtId="0" xfId="0" applyAlignment="1" applyBorder="1" applyFont="1">
      <alignment vertical="center"/>
    </xf>
    <xf borderId="0" fillId="2" fontId="8" numFmtId="0" xfId="0" applyAlignment="1" applyFont="1">
      <alignment vertical="center"/>
    </xf>
    <xf borderId="4" fillId="0" fontId="17" numFmtId="0" xfId="0" applyAlignment="1" applyBorder="1" applyFont="1">
      <alignment horizontal="center" shrinkToFit="0" vertical="center" wrapText="1"/>
    </xf>
    <xf borderId="9" fillId="9" fontId="1" numFmtId="0" xfId="0" applyAlignment="1" applyBorder="1" applyFont="1">
      <alignment horizontal="left" shrinkToFit="0" vertical="center" wrapText="1"/>
    </xf>
    <xf borderId="3" fillId="9" fontId="18" numFmtId="0" xfId="0" applyAlignment="1" applyBorder="1" applyFont="1">
      <alignment horizontal="left" vertical="center"/>
    </xf>
    <xf borderId="3" fillId="9" fontId="1" numFmtId="0" xfId="0" applyAlignment="1" applyBorder="1" applyFont="1">
      <alignment horizontal="left" shrinkToFit="0" vertical="center" wrapText="1"/>
    </xf>
    <xf borderId="4" fillId="9" fontId="7" numFmtId="0" xfId="0" applyAlignment="1" applyBorder="1" applyFont="1">
      <alignment horizontal="left" shrinkToFit="0" vertical="center" wrapText="1"/>
    </xf>
    <xf borderId="3" fillId="9" fontId="1" numFmtId="0" xfId="0" applyAlignment="1" applyBorder="1" applyFont="1">
      <alignment horizontal="center" shrinkToFit="0" vertical="center" wrapText="1"/>
    </xf>
    <xf borderId="3" fillId="9" fontId="1" numFmtId="167" xfId="0" applyAlignment="1" applyBorder="1" applyFont="1" applyNumberFormat="1">
      <alignment horizontal="center" shrinkToFit="0" vertical="center" wrapText="1"/>
    </xf>
    <xf borderId="4" fillId="9" fontId="1" numFmtId="0" xfId="0" applyAlignment="1" applyBorder="1" applyFont="1">
      <alignment horizontal="center" shrinkToFit="0" vertical="center" wrapText="1"/>
    </xf>
    <xf borderId="0" fillId="9" fontId="17" numFmtId="0" xfId="0" applyAlignment="1" applyFont="1">
      <alignment horizontal="left" shrinkToFit="0" vertical="center" wrapText="1"/>
    </xf>
    <xf borderId="0" fillId="9" fontId="1" numFmtId="0" xfId="0" applyAlignment="1" applyFont="1">
      <alignment horizontal="left" shrinkToFit="0" vertical="center" wrapText="1"/>
    </xf>
    <xf borderId="3" fillId="10" fontId="1" numFmtId="0" xfId="0" applyAlignment="1" applyBorder="1" applyFont="1">
      <alignment shrinkToFit="0" vertical="center" wrapText="1"/>
    </xf>
    <xf borderId="3" fillId="10" fontId="8" numFmtId="0" xfId="0" applyAlignment="1" applyBorder="1" applyFont="1">
      <alignment vertical="center"/>
    </xf>
    <xf borderId="4" fillId="9" fontId="7" numFmtId="0" xfId="0" applyAlignment="1" applyBorder="1" applyFont="1">
      <alignment horizontal="center" vertical="center"/>
    </xf>
    <xf borderId="4" fillId="0" fontId="7" numFmtId="0" xfId="0" applyAlignment="1" applyBorder="1" applyFont="1">
      <alignment vertical="center"/>
    </xf>
    <xf borderId="4" fillId="0" fontId="7" numFmtId="0" xfId="0" applyAlignment="1" applyBorder="1" applyFont="1">
      <alignment horizontal="center" vertical="center"/>
    </xf>
    <xf borderId="4" fillId="0" fontId="7" numFmtId="164" xfId="0" applyAlignment="1" applyBorder="1" applyFont="1" applyNumberFormat="1">
      <alignment horizontal="center" vertical="center"/>
    </xf>
    <xf borderId="0" fillId="0" fontId="8" numFmtId="0" xfId="0" applyAlignment="1" applyFont="1">
      <alignment horizontal="left" vertical="center"/>
    </xf>
    <xf borderId="8" fillId="0" fontId="8" numFmtId="0" xfId="0" applyAlignment="1" applyBorder="1" applyFont="1">
      <alignment horizontal="center" vertical="center"/>
    </xf>
    <xf borderId="9" fillId="0" fontId="8" numFmtId="0" xfId="0" applyAlignment="1" applyBorder="1" applyFont="1">
      <alignment horizontal="center" vertical="center"/>
    </xf>
    <xf borderId="4" fillId="0" fontId="8" numFmtId="0" xfId="0" applyAlignment="1" applyBorder="1" applyFont="1">
      <alignment horizontal="center" vertical="center"/>
    </xf>
    <xf borderId="3" fillId="0" fontId="17" numFmtId="0" xfId="0" applyAlignment="1" applyBorder="1" applyFont="1">
      <alignment horizontal="left" shrinkToFit="0" vertical="center" wrapText="1"/>
    </xf>
    <xf borderId="3" fillId="3" fontId="6" numFmtId="0" xfId="0" applyAlignment="1" applyBorder="1" applyFont="1">
      <alignment horizontal="left" shrinkToFit="0" vertical="center" wrapText="1"/>
    </xf>
    <xf borderId="0" fillId="0" fontId="10" numFmtId="0" xfId="0" applyAlignment="1" applyFont="1">
      <alignment horizontal="center" shrinkToFit="0" vertical="center" wrapText="1"/>
    </xf>
    <xf borderId="9" fillId="9" fontId="10" numFmtId="0" xfId="0" applyAlignment="1" applyBorder="1" applyFont="1">
      <alignment shrinkToFit="0" vertical="center" wrapText="1"/>
    </xf>
    <xf borderId="3" fillId="9" fontId="10" numFmtId="0" xfId="0" applyAlignment="1" applyBorder="1" applyFont="1">
      <alignment shrinkToFit="0" vertical="center" wrapText="1"/>
    </xf>
    <xf borderId="3" fillId="9" fontId="10" numFmtId="0" xfId="0" applyAlignment="1" applyBorder="1" applyFont="1">
      <alignment horizontal="center" shrinkToFit="0" vertical="center" wrapText="1"/>
    </xf>
    <xf borderId="3" fillId="9" fontId="10" numFmtId="0" xfId="0" applyAlignment="1" applyBorder="1" applyFont="1">
      <alignment horizontal="left" shrinkToFit="0" vertical="center" wrapText="1"/>
    </xf>
    <xf borderId="3" fillId="9" fontId="10" numFmtId="167" xfId="0" applyAlignment="1" applyBorder="1" applyFont="1" applyNumberFormat="1">
      <alignment shrinkToFit="0" vertical="center" wrapText="1"/>
    </xf>
    <xf borderId="0" fillId="2" fontId="10" numFmtId="22" xfId="0" applyAlignment="1" applyFont="1" applyNumberFormat="1">
      <alignment shrinkToFit="0" vertical="center" wrapText="1"/>
    </xf>
    <xf borderId="0" fillId="0" fontId="10" numFmtId="0" xfId="0" applyAlignment="1" applyFont="1">
      <alignment shrinkToFit="0" vertical="center" wrapText="1"/>
    </xf>
    <xf borderId="6" fillId="2" fontId="1" numFmtId="0" xfId="0" applyAlignment="1" applyBorder="1" applyFont="1">
      <alignment shrinkToFit="0" vertical="center" wrapText="1"/>
    </xf>
    <xf borderId="3" fillId="2" fontId="10" numFmtId="0" xfId="0" applyAlignment="1" applyBorder="1" applyFont="1">
      <alignment shrinkToFit="0" vertical="center" wrapText="1"/>
    </xf>
    <xf borderId="0" fillId="2" fontId="10" numFmtId="0" xfId="0" applyAlignment="1" applyFont="1">
      <alignment shrinkToFit="0" vertical="center" wrapText="1"/>
    </xf>
    <xf borderId="3" fillId="0" fontId="10" numFmtId="0" xfId="0" applyAlignment="1" applyBorder="1" applyFont="1">
      <alignment shrinkToFit="0" vertical="center" wrapText="1"/>
    </xf>
    <xf borderId="4" fillId="0" fontId="1" numFmtId="0" xfId="0" applyAlignment="1" applyBorder="1" applyFont="1">
      <alignment horizontal="left" vertical="center"/>
    </xf>
    <xf borderId="9" fillId="9" fontId="1" numFmtId="0" xfId="0" applyAlignment="1" applyBorder="1" applyFont="1">
      <alignment horizontal="center" shrinkToFit="0" vertical="center" wrapText="1"/>
    </xf>
    <xf borderId="6" fillId="9" fontId="1" numFmtId="0" xfId="0" applyAlignment="1" applyBorder="1" applyFont="1">
      <alignment shrinkToFit="0" vertical="center" wrapText="1"/>
    </xf>
    <xf borderId="6" fillId="9" fontId="1" numFmtId="0" xfId="0" applyAlignment="1" applyBorder="1" applyFont="1">
      <alignment horizontal="center" shrinkToFit="0" vertical="center" wrapText="1"/>
    </xf>
    <xf borderId="3" fillId="9" fontId="1" numFmtId="168" xfId="0" applyAlignment="1" applyBorder="1" applyFont="1" applyNumberFormat="1">
      <alignment horizontal="center" shrinkToFit="0" vertical="center" wrapText="1"/>
    </xf>
    <xf borderId="3" fillId="0" fontId="1" numFmtId="168" xfId="0" applyAlignment="1" applyBorder="1" applyFont="1" applyNumberFormat="1">
      <alignment horizontal="center" shrinkToFit="0" vertical="center" wrapText="1"/>
    </xf>
    <xf borderId="9" fillId="10" fontId="1" numFmtId="0" xfId="0" applyAlignment="1" applyBorder="1" applyFont="1">
      <alignment horizontal="center" shrinkToFit="0" vertical="center" wrapText="1"/>
    </xf>
    <xf borderId="3" fillId="10" fontId="1" numFmtId="168" xfId="0" applyAlignment="1" applyBorder="1" applyFont="1" applyNumberFormat="1">
      <alignment horizontal="center" shrinkToFit="0" vertical="center" wrapText="1"/>
    </xf>
    <xf borderId="3" fillId="10" fontId="10" numFmtId="0" xfId="0" applyAlignment="1" applyBorder="1" applyFont="1">
      <alignment shrinkToFit="0" vertical="center" wrapText="1"/>
    </xf>
    <xf borderId="0" fillId="6" fontId="10" numFmtId="0" xfId="0" applyAlignment="1" applyFont="1">
      <alignment shrinkToFit="0" vertical="center" wrapText="1"/>
    </xf>
    <xf borderId="3" fillId="6" fontId="1" numFmtId="0" xfId="0" applyAlignment="1" applyBorder="1" applyFont="1">
      <alignment shrinkToFit="0" vertical="center" wrapText="1"/>
    </xf>
    <xf borderId="3" fillId="9" fontId="1" numFmtId="0" xfId="0" applyAlignment="1" applyBorder="1" applyFont="1">
      <alignment shrinkToFit="0" vertical="center" wrapText="1"/>
    </xf>
    <xf borderId="4" fillId="0" fontId="10" numFmtId="0" xfId="0" applyAlignment="1" applyBorder="1" applyFont="1">
      <alignment shrinkToFit="0" vertical="center" wrapText="1"/>
    </xf>
    <xf borderId="9" fillId="6" fontId="1" numFmtId="0" xfId="0" applyAlignment="1" applyBorder="1" applyFont="1">
      <alignment horizontal="center" shrinkToFit="0" vertical="center" wrapText="1"/>
    </xf>
    <xf borderId="3" fillId="6" fontId="1" numFmtId="168" xfId="0" applyAlignment="1" applyBorder="1" applyFont="1" applyNumberFormat="1">
      <alignment horizontal="center" shrinkToFit="0" vertical="center" wrapText="1"/>
    </xf>
    <xf borderId="3" fillId="6" fontId="10" numFmtId="0" xfId="0" applyAlignment="1" applyBorder="1" applyFont="1">
      <alignment shrinkToFit="0" vertical="center" wrapText="1"/>
    </xf>
    <xf borderId="9" fillId="0" fontId="1" numFmtId="0" xfId="0" applyAlignment="1" applyBorder="1" applyFont="1">
      <alignment horizontal="center" shrinkToFit="0" vertical="center" wrapText="1"/>
    </xf>
    <xf borderId="3" fillId="0" fontId="1" numFmtId="167" xfId="0" applyAlignment="1" applyBorder="1" applyFont="1" applyNumberFormat="1">
      <alignment horizontal="center" shrinkToFit="0" vertical="center" wrapText="1"/>
    </xf>
    <xf borderId="0" fillId="0" fontId="10" numFmtId="0" xfId="0" applyAlignment="1" applyFont="1">
      <alignment horizontal="left" shrinkToFit="0" vertical="center" wrapText="1"/>
    </xf>
    <xf borderId="0" fillId="0" fontId="10" numFmtId="167" xfId="0" applyAlignment="1" applyFont="1" applyNumberFormat="1">
      <alignment shrinkToFit="0" vertical="center" wrapText="1"/>
    </xf>
    <xf borderId="3" fillId="0" fontId="19" numFmtId="0" xfId="0" applyAlignment="1" applyBorder="1" applyFont="1">
      <alignment horizontal="center" shrinkToFit="0" vertical="center" wrapText="1"/>
    </xf>
    <xf borderId="9" fillId="9" fontId="1" numFmtId="0" xfId="0" applyAlignment="1" applyBorder="1" applyFont="1">
      <alignment shrinkToFit="0" vertical="center" wrapText="1"/>
    </xf>
    <xf borderId="3" fillId="9" fontId="1" numFmtId="167" xfId="0" applyAlignment="1" applyBorder="1" applyFont="1" applyNumberFormat="1">
      <alignment shrinkToFit="0" vertical="center" wrapText="1"/>
    </xf>
    <xf borderId="0" fillId="2" fontId="1" numFmtId="22" xfId="0" applyAlignment="1" applyFont="1" applyNumberFormat="1">
      <alignment shrinkToFit="0" vertical="center" wrapText="1"/>
    </xf>
    <xf borderId="0" fillId="0" fontId="1" numFmtId="0" xfId="0" applyAlignment="1" applyFont="1">
      <alignment shrinkToFit="0" vertical="center" wrapText="1"/>
    </xf>
    <xf borderId="6" fillId="2"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0" fillId="2" fontId="8" numFmtId="0" xfId="0" applyFont="1"/>
    <xf borderId="0" fillId="0" fontId="8" numFmtId="0" xfId="0" applyFont="1"/>
    <xf borderId="1" fillId="9" fontId="1" numFmtId="0" xfId="0" applyAlignment="1" applyBorder="1" applyFont="1">
      <alignment shrinkToFit="0" vertical="center" wrapText="1"/>
    </xf>
    <xf borderId="1" fillId="9" fontId="1" numFmtId="0" xfId="0" applyAlignment="1" applyBorder="1" applyFont="1">
      <alignment horizontal="center" shrinkToFit="0" vertical="center" wrapText="1"/>
    </xf>
    <xf borderId="1" fillId="9" fontId="1" numFmtId="0" xfId="0" applyAlignment="1" applyBorder="1" applyFont="1">
      <alignment horizontal="left" shrinkToFit="0" vertical="center" wrapText="1"/>
    </xf>
    <xf borderId="1" fillId="9" fontId="1" numFmtId="167" xfId="0" applyAlignment="1" applyBorder="1" applyFont="1" applyNumberFormat="1">
      <alignment shrinkToFit="0" vertical="center" wrapText="1"/>
    </xf>
    <xf borderId="6" fillId="10" fontId="1" numFmtId="0" xfId="0" applyAlignment="1" applyBorder="1" applyFont="1">
      <alignment shrinkToFit="0" vertical="center" wrapText="1"/>
    </xf>
    <xf borderId="0" fillId="6" fontId="1" numFmtId="0" xfId="0" applyAlignment="1" applyFont="1">
      <alignment shrinkToFit="0" vertical="center" wrapText="1"/>
    </xf>
    <xf borderId="3" fillId="2" fontId="7" numFmtId="0" xfId="0" applyAlignment="1" applyBorder="1" applyFont="1">
      <alignment horizontal="left" shrinkToFit="0" vertical="center" wrapText="1"/>
    </xf>
    <xf borderId="3" fillId="2" fontId="7" numFmtId="0" xfId="0" applyAlignment="1" applyBorder="1" applyFont="1">
      <alignment horizontal="center" shrinkToFit="0" vertical="center" wrapText="1"/>
    </xf>
    <xf borderId="3" fillId="2" fontId="7" numFmtId="0" xfId="0" applyAlignment="1" applyBorder="1" applyFont="1">
      <alignment shrinkToFit="0" vertical="center" wrapText="1"/>
    </xf>
    <xf borderId="3" fillId="10" fontId="7" numFmtId="0" xfId="0" applyAlignment="1" applyBorder="1" applyFont="1">
      <alignment horizontal="left" shrinkToFit="0" vertical="center" wrapText="1"/>
    </xf>
    <xf borderId="3" fillId="10" fontId="7" numFmtId="0" xfId="0" applyAlignment="1" applyBorder="1" applyFont="1">
      <alignment horizontal="center" shrinkToFit="0" vertical="center" wrapText="1"/>
    </xf>
    <xf borderId="3" fillId="10" fontId="7" numFmtId="0" xfId="0" applyAlignment="1" applyBorder="1" applyFont="1">
      <alignment shrinkToFit="0" vertical="center" wrapText="1"/>
    </xf>
    <xf borderId="3" fillId="6" fontId="7" numFmtId="0" xfId="0" applyAlignment="1" applyBorder="1" applyFont="1">
      <alignment horizontal="left" shrinkToFit="0" vertical="center" wrapText="1"/>
    </xf>
    <xf borderId="9" fillId="9" fontId="2" numFmtId="0" xfId="0" applyAlignment="1" applyBorder="1" applyFont="1">
      <alignment horizontal="center" shrinkToFit="0" vertical="center" wrapText="1"/>
    </xf>
    <xf borderId="6" fillId="9" fontId="2" numFmtId="0" xfId="0" applyAlignment="1" applyBorder="1" applyFont="1">
      <alignment shrinkToFit="0" vertical="center" wrapText="1"/>
    </xf>
    <xf borderId="3" fillId="9" fontId="2" numFmtId="0" xfId="0" applyAlignment="1" applyBorder="1" applyFont="1">
      <alignment horizontal="center" shrinkToFit="0" vertical="center" wrapText="1"/>
    </xf>
    <xf borderId="6" fillId="6" fontId="1" numFmtId="0" xfId="0" applyAlignment="1" applyBorder="1" applyFont="1">
      <alignment shrinkToFit="0" vertical="center" wrapText="1"/>
    </xf>
    <xf borderId="3" fillId="6" fontId="1" numFmtId="164" xfId="0" applyAlignment="1" applyBorder="1" applyFont="1" applyNumberFormat="1">
      <alignment horizontal="center" shrinkToFit="0" vertical="center" wrapText="1"/>
    </xf>
    <xf borderId="3" fillId="10" fontId="1" numFmtId="164" xfId="0" applyAlignment="1" applyBorder="1" applyFont="1" applyNumberFormat="1">
      <alignment horizontal="center" shrinkToFit="0" vertical="center" wrapText="1"/>
    </xf>
    <xf borderId="3" fillId="2" fontId="20" numFmtId="0" xfId="0" applyAlignment="1" applyBorder="1" applyFont="1">
      <alignment shrinkToFit="0" vertical="center" wrapText="1"/>
    </xf>
    <xf borderId="3" fillId="10" fontId="2" numFmtId="0" xfId="0" applyAlignment="1" applyBorder="1" applyFont="1">
      <alignment shrinkToFit="0" vertical="center" wrapText="1"/>
    </xf>
    <xf borderId="3" fillId="2" fontId="21" numFmtId="0" xfId="0" applyAlignment="1" applyBorder="1" applyFont="1">
      <alignment shrinkToFit="0" vertical="center" wrapText="1"/>
    </xf>
    <xf borderId="2" fillId="2" fontId="1" numFmtId="0" xfId="0" applyAlignment="1" applyBorder="1" applyFont="1">
      <alignment horizontal="center" shrinkToFit="0" vertical="center" wrapText="1"/>
    </xf>
    <xf borderId="4" fillId="2" fontId="1" numFmtId="0" xfId="0" applyAlignment="1" applyBorder="1" applyFont="1">
      <alignment shrinkToFit="0" vertical="center" wrapText="1"/>
    </xf>
    <xf borderId="5" fillId="0" fontId="1" numFmtId="0" xfId="0" applyAlignment="1" applyBorder="1" applyFont="1">
      <alignment horizontal="left" shrinkToFit="0" vertical="center" wrapText="1"/>
    </xf>
    <xf borderId="0" fillId="6" fontId="1" numFmtId="0" xfId="0" applyAlignment="1" applyFont="1">
      <alignment horizontal="center" shrinkToFit="0" vertical="center" wrapText="1"/>
    </xf>
    <xf borderId="0" fillId="6" fontId="1" numFmtId="167" xfId="0" applyAlignment="1" applyFont="1" applyNumberFormat="1">
      <alignment shrinkToFit="0" vertical="center" wrapText="1"/>
    </xf>
    <xf borderId="0" fillId="0" fontId="1" numFmtId="167" xfId="0" applyAlignment="1" applyFont="1" applyNumberFormat="1">
      <alignment shrinkToFit="0" vertical="center" wrapText="1"/>
    </xf>
    <xf borderId="1" fillId="0" fontId="1" numFmtId="0" xfId="0" applyAlignment="1" applyBorder="1" applyFont="1">
      <alignment horizontal="center" shrinkToFit="0" vertical="center" wrapText="1"/>
    </xf>
    <xf borderId="0" fillId="0" fontId="1" numFmtId="167" xfId="0" applyAlignment="1" applyFont="1" applyNumberFormat="1">
      <alignment horizontal="left" shrinkToFit="0" vertical="center" wrapText="1"/>
    </xf>
    <xf borderId="13" fillId="2" fontId="1" numFmtId="0" xfId="0" applyAlignment="1" applyBorder="1" applyFont="1">
      <alignment horizontal="center" shrinkToFit="0" vertical="center" wrapText="1"/>
    </xf>
    <xf borderId="1" fillId="0" fontId="1" numFmtId="167" xfId="0" applyAlignment="1" applyBorder="1" applyFont="1" applyNumberFormat="1">
      <alignment horizontal="center" shrinkToFit="0" vertical="center" wrapText="1"/>
    </xf>
    <xf borderId="4" fillId="3" fontId="6" numFmtId="0" xfId="0" applyAlignment="1" applyBorder="1" applyFont="1">
      <alignment horizontal="center" shrinkToFit="0" vertical="center" wrapText="1"/>
    </xf>
    <xf borderId="4" fillId="3" fontId="6" numFmtId="167" xfId="0" applyAlignment="1" applyBorder="1" applyFont="1" applyNumberFormat="1">
      <alignment horizontal="center" shrinkToFit="0" vertical="center" wrapText="1"/>
    </xf>
    <xf borderId="4" fillId="9" fontId="1" numFmtId="0" xfId="0" applyAlignment="1" applyBorder="1" applyFont="1">
      <alignment horizontal="left" shrinkToFit="0" vertical="center" wrapText="1"/>
    </xf>
    <xf borderId="5" fillId="9" fontId="2" numFmtId="0" xfId="0" applyAlignment="1" applyBorder="1" applyFont="1">
      <alignment horizontal="center" shrinkToFit="0" vertical="center" wrapText="1"/>
    </xf>
    <xf borderId="4" fillId="9" fontId="1" numFmtId="167" xfId="0" applyAlignment="1" applyBorder="1" applyFont="1" applyNumberFormat="1">
      <alignment horizontal="left" shrinkToFit="0" vertical="center" wrapText="1"/>
    </xf>
    <xf borderId="0" fillId="2" fontId="1" numFmtId="22" xfId="0" applyAlignment="1" applyFont="1" applyNumberFormat="1">
      <alignment horizontal="left" shrinkToFit="0" vertical="center" wrapText="1"/>
    </xf>
    <xf borderId="4" fillId="9" fontId="2" numFmtId="0" xfId="0" applyAlignment="1" applyBorder="1" applyFont="1">
      <alignment horizontal="left" shrinkToFit="0" vertical="center" wrapText="1"/>
    </xf>
    <xf borderId="4" fillId="2" fontId="1" numFmtId="167" xfId="0" applyAlignment="1" applyBorder="1" applyFont="1" applyNumberFormat="1">
      <alignment horizontal="left" shrinkToFit="0" vertical="center" wrapText="1"/>
    </xf>
    <xf borderId="4" fillId="0" fontId="7" numFmtId="0" xfId="0" applyAlignment="1" applyBorder="1" applyFont="1">
      <alignment horizontal="left" shrinkToFit="0" vertical="center" wrapText="1"/>
    </xf>
    <xf borderId="4" fillId="9" fontId="1" numFmtId="0" xfId="0" applyAlignment="1" applyBorder="1" applyFont="1">
      <alignment shrinkToFit="0" vertical="center" wrapText="1"/>
    </xf>
    <xf borderId="4" fillId="9" fontId="2" numFmtId="0" xfId="0" applyAlignment="1" applyBorder="1" applyFont="1">
      <alignment shrinkToFit="0" vertical="center" wrapText="1"/>
    </xf>
    <xf borderId="4" fillId="9" fontId="1" numFmtId="167" xfId="0" applyAlignment="1" applyBorder="1" applyFont="1" applyNumberFormat="1">
      <alignment shrinkToFit="0" vertical="center" wrapText="1"/>
    </xf>
    <xf borderId="5" fillId="9" fontId="2" numFmtId="0" xfId="0" applyAlignment="1" applyBorder="1" applyFont="1">
      <alignment horizontal="left" shrinkToFit="0" vertical="center" wrapText="1"/>
    </xf>
    <xf borderId="4" fillId="2" fontId="22" numFmtId="0" xfId="0" applyAlignment="1" applyBorder="1" applyFont="1">
      <alignment horizontal="left" shrinkToFit="0" vertical="center" wrapText="1"/>
    </xf>
    <xf borderId="4" fillId="0" fontId="1" numFmtId="0" xfId="0" applyAlignment="1" applyBorder="1" applyFont="1">
      <alignment shrinkToFit="0" vertical="center" wrapText="1"/>
    </xf>
    <xf borderId="4" fillId="2" fontId="8" numFmtId="0" xfId="0" applyAlignment="1" applyBorder="1" applyFont="1">
      <alignment vertical="center"/>
    </xf>
    <xf borderId="7" fillId="0" fontId="1" numFmtId="0" xfId="0" applyAlignment="1" applyBorder="1" applyFont="1">
      <alignment horizontal="left" shrinkToFit="0" vertical="center" wrapText="1"/>
    </xf>
    <xf borderId="4" fillId="2" fontId="23" numFmtId="0" xfId="0" applyAlignment="1" applyBorder="1" applyFont="1">
      <alignment horizontal="center" shrinkToFit="0" vertical="center" wrapText="1"/>
    </xf>
    <xf borderId="4" fillId="6" fontId="1" numFmtId="0" xfId="0" applyAlignment="1" applyBorder="1" applyFont="1">
      <alignment shrinkToFit="0" vertical="center" wrapText="1"/>
    </xf>
    <xf borderId="4" fillId="6" fontId="1" numFmtId="167" xfId="0" applyAlignment="1" applyBorder="1" applyFont="1" applyNumberFormat="1">
      <alignment horizontal="center" shrinkToFit="0" vertical="center" wrapText="1"/>
    </xf>
    <xf borderId="4" fillId="6" fontId="1" numFmtId="167" xfId="0" applyAlignment="1" applyBorder="1" applyFont="1" applyNumberFormat="1">
      <alignment horizontal="left" shrinkToFit="0" vertical="center" wrapText="1"/>
    </xf>
    <xf borderId="4" fillId="6" fontId="8" numFmtId="0" xfId="0" applyAlignment="1" applyBorder="1" applyFont="1">
      <alignment vertical="center"/>
    </xf>
    <xf borderId="0" fillId="6" fontId="8" numFmtId="0" xfId="0" applyAlignment="1" applyFont="1">
      <alignment vertical="center"/>
    </xf>
    <xf borderId="9" fillId="9" fontId="17" numFmtId="0" xfId="0" applyAlignment="1" applyBorder="1" applyFont="1">
      <alignment horizontal="center" shrinkToFit="0" vertical="center" wrapText="1"/>
    </xf>
    <xf borderId="0" fillId="2" fontId="17" numFmtId="22" xfId="0" applyAlignment="1" applyFont="1" applyNumberFormat="1">
      <alignment horizontal="center" shrinkToFit="0" vertical="center" wrapText="1"/>
    </xf>
    <xf borderId="4" fillId="2" fontId="1" numFmtId="167" xfId="0" applyAlignment="1" applyBorder="1" applyFont="1" applyNumberFormat="1">
      <alignment horizontal="center" shrinkToFit="0" vertical="center" wrapText="1"/>
    </xf>
    <xf borderId="4" fillId="9" fontId="17" numFmtId="0" xfId="0" applyAlignment="1" applyBorder="1" applyFont="1">
      <alignment horizontal="left" shrinkToFit="0" vertical="center" wrapText="1"/>
    </xf>
    <xf borderId="4" fillId="9" fontId="2" numFmtId="0" xfId="0" applyAlignment="1" applyBorder="1" applyFont="1">
      <alignment horizontal="center" shrinkToFit="0" vertical="center" wrapText="1"/>
    </xf>
    <xf borderId="9" fillId="0" fontId="1" numFmtId="0" xfId="0" applyAlignment="1" applyBorder="1" applyFont="1">
      <alignment horizontal="left" shrinkToFit="0" vertical="center" wrapText="1"/>
    </xf>
    <xf borderId="4" fillId="0" fontId="7" numFmtId="0" xfId="0" applyAlignment="1" applyBorder="1" applyFont="1">
      <alignment horizontal="left" shrinkToFit="0" wrapText="1"/>
    </xf>
    <xf borderId="4" fillId="0" fontId="1" numFmtId="167" xfId="0" applyAlignment="1" applyBorder="1" applyFont="1" applyNumberFormat="1">
      <alignment horizontal="center" shrinkToFit="0" vertical="center" wrapText="1"/>
    </xf>
    <xf borderId="4" fillId="2" fontId="7" numFmtId="0" xfId="0" applyAlignment="1" applyBorder="1" applyFont="1">
      <alignment horizontal="left"/>
    </xf>
    <xf borderId="4" fillId="6" fontId="7" numFmtId="0" xfId="0" applyAlignment="1" applyBorder="1" applyFont="1">
      <alignment horizontal="left"/>
    </xf>
    <xf borderId="4" fillId="10" fontId="7" numFmtId="0" xfId="0" applyAlignment="1" applyBorder="1" applyFont="1">
      <alignment horizontal="left"/>
    </xf>
    <xf borderId="4" fillId="10" fontId="1" numFmtId="167" xfId="0" applyAlignment="1" applyBorder="1" applyFont="1" applyNumberFormat="1">
      <alignment horizontal="center" shrinkToFit="0" vertical="center" wrapText="1"/>
    </xf>
    <xf borderId="4" fillId="2" fontId="7" numFmtId="0" xfId="0" applyAlignment="1" applyBorder="1" applyFont="1">
      <alignment horizontal="left" shrinkToFit="0" wrapText="1"/>
    </xf>
    <xf borderId="4" fillId="6" fontId="7" numFmtId="0" xfId="0" applyAlignment="1" applyBorder="1" applyFont="1">
      <alignment horizontal="left" shrinkToFit="0" wrapText="1"/>
    </xf>
    <xf borderId="4" fillId="9" fontId="8" numFmtId="0" xfId="0" applyBorder="1" applyFont="1"/>
    <xf borderId="4" fillId="9" fontId="2" numFmtId="0" xfId="0" applyAlignment="1" applyBorder="1" applyFont="1">
      <alignment horizontal="left" shrinkToFit="0" wrapText="1"/>
    </xf>
    <xf borderId="6" fillId="9" fontId="2" numFmtId="0" xfId="0" applyAlignment="1" applyBorder="1" applyFont="1">
      <alignment horizontal="left" shrinkToFit="0" wrapText="1"/>
    </xf>
    <xf borderId="6" fillId="9" fontId="8" numFmtId="0" xfId="0" applyBorder="1" applyFont="1"/>
    <xf borderId="14" fillId="9" fontId="8" numFmtId="0" xfId="0" applyAlignment="1" applyBorder="1" applyFont="1">
      <alignment horizontal="center"/>
    </xf>
    <xf borderId="14" fillId="9" fontId="8" numFmtId="0" xfId="0" applyBorder="1" applyFont="1"/>
    <xf borderId="14" fillId="9" fontId="8" numFmtId="167" xfId="0" applyAlignment="1" applyBorder="1" applyFont="1" applyNumberFormat="1">
      <alignment horizontal="center"/>
    </xf>
    <xf borderId="3" fillId="2" fontId="17" numFmtId="0" xfId="0" applyAlignment="1" applyBorder="1" applyFont="1">
      <alignment horizontal="left" shrinkToFit="0" vertical="center" wrapText="1"/>
    </xf>
    <xf borderId="4" fillId="2" fontId="7" numFmtId="0" xfId="0" applyAlignment="1" applyBorder="1" applyFont="1">
      <alignment horizontal="center" shrinkToFit="0" vertical="center" wrapText="1"/>
    </xf>
    <xf borderId="4" fillId="0" fontId="17" numFmtId="0" xfId="0" applyAlignment="1" applyBorder="1" applyFont="1">
      <alignment horizontal="left" shrinkToFit="0" vertical="center" wrapText="1"/>
    </xf>
    <xf borderId="0" fillId="0" fontId="1" numFmtId="0" xfId="0" applyFont="1"/>
    <xf borderId="1" fillId="0" fontId="10" numFmtId="0" xfId="0" applyAlignment="1" applyBorder="1" applyFont="1">
      <alignment shrinkToFit="0" vertical="center" wrapText="1"/>
    </xf>
    <xf borderId="1" fillId="0" fontId="10" numFmtId="0" xfId="0" applyAlignment="1" applyBorder="1" applyFont="1">
      <alignment horizontal="left" shrinkToFit="0" vertical="center" wrapText="1"/>
    </xf>
    <xf borderId="1" fillId="0" fontId="10" numFmtId="0" xfId="0" applyAlignment="1" applyBorder="1" applyFont="1">
      <alignment horizontal="center" shrinkToFit="0" vertical="center" wrapText="1"/>
    </xf>
    <xf borderId="13" fillId="2" fontId="10" numFmtId="0" xfId="0" applyAlignment="1" applyBorder="1" applyFont="1">
      <alignment horizontal="center" shrinkToFit="0" vertical="center" wrapText="1"/>
    </xf>
    <xf borderId="1" fillId="2" fontId="10" numFmtId="0" xfId="0" applyAlignment="1" applyBorder="1" applyFont="1">
      <alignment horizontal="center" shrinkToFit="0" vertical="center" wrapText="1"/>
    </xf>
    <xf borderId="3" fillId="2" fontId="10" numFmtId="0" xfId="0" applyAlignment="1" applyBorder="1" applyFont="1">
      <alignment horizontal="center" shrinkToFit="0" vertical="center" wrapText="1"/>
    </xf>
    <xf borderId="1" fillId="0" fontId="10" numFmtId="167" xfId="0" applyAlignment="1" applyBorder="1" applyFont="1" applyNumberFormat="1">
      <alignment horizontal="center" shrinkToFit="0" vertical="center" wrapText="1"/>
    </xf>
    <xf borderId="3" fillId="2" fontId="24" numFmtId="0" xfId="0" applyAlignment="1" applyBorder="1" applyFont="1">
      <alignment shrinkToFit="0" vertical="center" wrapText="1"/>
    </xf>
    <xf borderId="3" fillId="6" fontId="7" numFmtId="0" xfId="0" applyAlignment="1" applyBorder="1" applyFont="1">
      <alignment horizontal="center" shrinkToFit="0" vertical="center" wrapText="1"/>
    </xf>
    <xf borderId="0" fillId="6" fontId="25" numFmtId="0" xfId="0" applyAlignment="1" applyFont="1">
      <alignment shrinkToFit="0" vertical="center" wrapText="1"/>
    </xf>
    <xf borderId="0" fillId="6" fontId="7" numFmtId="0" xfId="0" applyAlignment="1" applyFont="1">
      <alignment horizontal="left" shrinkToFit="0" vertical="center" wrapText="1"/>
    </xf>
    <xf borderId="3" fillId="2" fontId="1" numFmtId="164" xfId="0" applyAlignment="1" applyBorder="1" applyFont="1" applyNumberFormat="1">
      <alignment horizontal="center" shrinkToFit="0" vertical="center" wrapText="1"/>
    </xf>
    <xf borderId="6" fillId="0" fontId="1" numFmtId="0" xfId="0" applyAlignment="1" applyBorder="1" applyFont="1">
      <alignment shrinkToFit="0" vertical="center" wrapText="1"/>
    </xf>
    <xf borderId="6" fillId="6" fontId="1" numFmtId="0" xfId="0" applyAlignment="1" applyBorder="1" applyFont="1">
      <alignment horizontal="center" shrinkToFit="0" vertical="center" wrapText="1"/>
    </xf>
    <xf borderId="6" fillId="10" fontId="1" numFmtId="0" xfId="0" applyAlignment="1" applyBorder="1" applyFont="1">
      <alignment horizontal="center" shrinkToFit="0" vertical="center" wrapText="1"/>
    </xf>
    <xf borderId="1" fillId="0" fontId="1" numFmtId="0" xfId="0" applyAlignment="1" applyBorder="1" applyFont="1">
      <alignment shrinkToFit="0" vertical="center" wrapText="1"/>
    </xf>
    <xf borderId="0" fillId="0" fontId="1" numFmtId="167" xfId="0" applyAlignment="1" applyFont="1" applyNumberFormat="1">
      <alignment horizontal="center" shrinkToFit="0" vertical="center" wrapText="1"/>
    </xf>
    <xf borderId="3" fillId="0" fontId="1" numFmtId="164" xfId="0" applyAlignment="1" applyBorder="1" applyFont="1" applyNumberFormat="1">
      <alignment horizontal="center" shrinkToFit="0" vertical="center" wrapText="1"/>
    </xf>
    <xf borderId="0" fillId="0" fontId="1" numFmtId="22" xfId="0" applyAlignment="1" applyFont="1" applyNumberFormat="1">
      <alignment shrinkToFit="0" vertical="center" wrapText="1"/>
    </xf>
    <xf borderId="3" fillId="0" fontId="7" numFmtId="0" xfId="0" applyAlignment="1" applyBorder="1" applyFont="1">
      <alignment horizontal="center" shrinkToFit="0" vertical="center" wrapText="1"/>
    </xf>
    <xf borderId="9" fillId="11" fontId="1" numFmtId="0" xfId="0" applyAlignment="1" applyBorder="1" applyFill="1" applyFont="1">
      <alignment horizontal="center" shrinkToFit="0" vertical="center" wrapText="1"/>
    </xf>
    <xf borderId="3" fillId="11" fontId="1" numFmtId="0" xfId="0" applyAlignment="1" applyBorder="1" applyFont="1">
      <alignment horizontal="left" shrinkToFit="0" vertical="center" wrapText="1"/>
    </xf>
    <xf borderId="4" fillId="11" fontId="1" numFmtId="0" xfId="0" applyAlignment="1" applyBorder="1" applyFont="1">
      <alignment horizontal="left" shrinkToFit="0" vertical="center" wrapText="1"/>
    </xf>
    <xf borderId="6" fillId="11" fontId="1" numFmtId="0" xfId="0" applyAlignment="1" applyBorder="1" applyFont="1">
      <alignment shrinkToFit="0" vertical="center" wrapText="1"/>
    </xf>
    <xf borderId="3" fillId="11" fontId="1" numFmtId="0" xfId="0" applyAlignment="1" applyBorder="1" applyFont="1">
      <alignment horizontal="center" shrinkToFit="0" vertical="center" wrapText="1"/>
    </xf>
    <xf borderId="9" fillId="11" fontId="1" numFmtId="0" xfId="0" applyAlignment="1" applyBorder="1" applyFont="1">
      <alignment horizontal="left" shrinkToFit="0" vertical="center" wrapText="1"/>
    </xf>
    <xf borderId="3" fillId="6" fontId="26" numFmtId="0" xfId="0" applyAlignment="1" applyBorder="1" applyFont="1">
      <alignment horizontal="center" shrinkToFit="0" vertical="center" wrapText="1"/>
    </xf>
    <xf borderId="4" fillId="0" fontId="1" numFmtId="164" xfId="0" applyAlignment="1" applyBorder="1" applyFont="1" applyNumberFormat="1">
      <alignment horizontal="center" shrinkToFit="0" vertical="center" wrapText="1"/>
    </xf>
    <xf borderId="0" fillId="2" fontId="1" numFmtId="0" xfId="0" applyAlignment="1" applyFont="1">
      <alignment horizontal="center" shrinkToFit="0" vertical="center" wrapText="1"/>
    </xf>
    <xf borderId="0" fillId="0" fontId="1" numFmtId="168" xfId="0" applyAlignment="1" applyFont="1" applyNumberFormat="1">
      <alignment horizontal="center" shrinkToFit="0" vertical="center" wrapText="1"/>
    </xf>
    <xf borderId="0" fillId="9" fontId="1" numFmtId="0" xfId="0" applyAlignment="1" applyFont="1">
      <alignment shrinkToFit="0" vertical="center" wrapText="1"/>
    </xf>
    <xf borderId="0" fillId="9" fontId="2" numFmtId="0" xfId="0" applyAlignment="1" applyFont="1">
      <alignment horizontal="left" shrinkToFit="0" vertical="center" wrapText="1"/>
    </xf>
    <xf borderId="0" fillId="9" fontId="1" numFmtId="0" xfId="0" applyAlignment="1" applyFont="1">
      <alignment horizontal="center" shrinkToFit="0" vertical="center" wrapText="1"/>
    </xf>
    <xf borderId="0" fillId="9" fontId="1" numFmtId="167" xfId="0" applyAlignment="1" applyFont="1" applyNumberFormat="1">
      <alignment shrinkToFit="0" vertical="center" wrapText="1"/>
    </xf>
    <xf borderId="0" fillId="2" fontId="1" numFmtId="167" xfId="0" applyAlignment="1" applyFont="1" applyNumberFormat="1">
      <alignment horizontal="center" shrinkToFit="0" vertical="center" wrapText="1"/>
    </xf>
    <xf borderId="0" fillId="2" fontId="1" numFmtId="168" xfId="0" applyAlignment="1" applyFont="1" applyNumberFormat="1">
      <alignment horizontal="center" shrinkToFit="0" vertical="center" wrapText="1"/>
    </xf>
    <xf borderId="0" fillId="2" fontId="27" numFmtId="0" xfId="0" applyAlignment="1" applyFont="1">
      <alignment horizontal="center" shrinkToFit="0" vertical="center" wrapText="1"/>
    </xf>
    <xf borderId="0" fillId="9" fontId="2" numFmtId="0" xfId="0" applyAlignment="1" applyFont="1">
      <alignment horizontal="center" shrinkToFit="0" vertical="center" wrapText="1"/>
    </xf>
    <xf borderId="0" fillId="2" fontId="28" numFmtId="0" xfId="0" applyAlignment="1" applyFont="1">
      <alignment horizontal="center" shrinkToFit="0" vertical="center" wrapText="1"/>
    </xf>
    <xf borderId="3" fillId="0" fontId="1" numFmtId="169" xfId="0" applyAlignment="1" applyBorder="1" applyFont="1" applyNumberFormat="1">
      <alignment horizontal="center" shrinkToFit="0" vertical="center" wrapText="1"/>
    </xf>
    <xf borderId="3" fillId="0" fontId="29" numFmtId="0" xfId="0" applyAlignment="1" applyBorder="1" applyFont="1">
      <alignment horizontal="center" shrinkToFit="0" vertical="center" wrapText="1"/>
    </xf>
    <xf borderId="0" fillId="2" fontId="7" numFmtId="0" xfId="0" applyAlignment="1" applyFont="1">
      <alignment horizontal="left" shrinkToFit="0" vertical="center" wrapText="1"/>
    </xf>
    <xf borderId="3" fillId="0" fontId="7" numFmtId="0" xfId="0" applyAlignment="1" applyBorder="1" applyFont="1">
      <alignment horizontal="left" shrinkToFit="0" vertical="center" wrapText="1"/>
    </xf>
    <xf borderId="3" fillId="6" fontId="1" numFmtId="167" xfId="0" applyAlignment="1" applyBorder="1" applyFont="1" applyNumberFormat="1">
      <alignment horizontal="center" shrinkToFit="0" vertical="center" wrapText="1"/>
    </xf>
    <xf borderId="4" fillId="0" fontId="30" numFmtId="0" xfId="0" applyAlignment="1" applyBorder="1" applyFont="1">
      <alignment shrinkToFit="0" vertical="center" wrapText="1"/>
    </xf>
    <xf borderId="1" fillId="9" fontId="10" numFmtId="0" xfId="0" applyAlignment="1" applyBorder="1" applyFont="1">
      <alignment shrinkToFit="0" vertical="center" wrapText="1"/>
    </xf>
    <xf borderId="1" fillId="9" fontId="10" numFmtId="167" xfId="0" applyAlignment="1" applyBorder="1" applyFont="1" applyNumberFormat="1">
      <alignment shrinkToFit="0" vertical="center" wrapText="1"/>
    </xf>
    <xf borderId="9" fillId="0" fontId="1" numFmtId="0" xfId="0" applyAlignment="1" applyBorder="1" applyFont="1">
      <alignment shrinkToFit="0" vertical="center" wrapText="1"/>
    </xf>
    <xf borderId="9" fillId="2" fontId="1" numFmtId="0" xfId="0" applyAlignment="1" applyBorder="1" applyFont="1">
      <alignment shrinkToFit="0" vertical="center" wrapText="1"/>
    </xf>
    <xf borderId="4" fillId="0" fontId="1" numFmtId="168" xfId="0" applyAlignment="1" applyBorder="1" applyFont="1" applyNumberFormat="1">
      <alignment horizontal="center" shrinkToFit="0" vertical="center" wrapText="1"/>
    </xf>
    <xf borderId="0" fillId="6" fontId="1" numFmtId="22" xfId="0" applyAlignment="1" applyFont="1" applyNumberFormat="1">
      <alignment shrinkToFit="0" vertical="center" wrapText="1"/>
    </xf>
    <xf borderId="4" fillId="9" fontId="8" numFmtId="0" xfId="0" applyAlignment="1" applyBorder="1" applyFont="1">
      <alignment horizontal="center"/>
    </xf>
    <xf borderId="5" fillId="9" fontId="2" numFmtId="0" xfId="0" applyAlignment="1" applyBorder="1" applyFont="1">
      <alignment horizontal="center"/>
    </xf>
    <xf borderId="4" fillId="9" fontId="1" numFmtId="167" xfId="0" applyAlignment="1" applyBorder="1" applyFont="1" applyNumberFormat="1">
      <alignment horizontal="center" shrinkToFit="0" vertical="center" wrapText="1"/>
    </xf>
    <xf borderId="4" fillId="9" fontId="2" numFmtId="0" xfId="0" applyAlignment="1" applyBorder="1" applyFont="1">
      <alignment horizontal="left"/>
    </xf>
    <xf borderId="4" fillId="10" fontId="1" numFmtId="0" xfId="0" applyAlignment="1" applyBorder="1" applyFont="1">
      <alignment shrinkToFit="0" vertical="center" wrapText="1"/>
    </xf>
    <xf borderId="4" fillId="10" fontId="1" numFmtId="164" xfId="0" applyAlignment="1" applyBorder="1" applyFont="1" applyNumberFormat="1">
      <alignment horizontal="center" shrinkToFit="0" vertical="center" wrapText="1"/>
    </xf>
    <xf borderId="5" fillId="9" fontId="2" numFmtId="0" xfId="0" applyAlignment="1" applyBorder="1" applyFont="1">
      <alignment horizontal="left"/>
    </xf>
    <xf borderId="4" fillId="9" fontId="2" numFmtId="0" xfId="0" applyAlignment="1" applyBorder="1" applyFont="1">
      <alignment horizontal="center"/>
    </xf>
    <xf borderId="3" fillId="3" fontId="6" numFmtId="0" xfId="0" applyAlignment="1" applyBorder="1" applyFont="1">
      <alignment shrinkToFit="0" vertical="center" wrapText="1"/>
    </xf>
    <xf borderId="0" fillId="0" fontId="2" numFmtId="0" xfId="0" applyAlignment="1" applyFont="1">
      <alignment shrinkToFit="0" vertical="center" wrapText="1"/>
    </xf>
    <xf borderId="4" fillId="0" fontId="2" numFmtId="0" xfId="0" applyAlignment="1" applyBorder="1" applyFont="1">
      <alignment horizontal="left"/>
    </xf>
    <xf borderId="4" fillId="0" fontId="8" numFmtId="0" xfId="0" applyAlignment="1" applyBorder="1" applyFont="1">
      <alignment horizontal="left"/>
    </xf>
    <xf borderId="4" fillId="0" fontId="8" numFmtId="0" xfId="0" applyBorder="1" applyFont="1"/>
    <xf borderId="0" fillId="7" fontId="6" numFmtId="0" xfId="0" applyAlignment="1" applyFont="1">
      <alignment shrinkToFit="0" vertical="center" wrapText="1"/>
    </xf>
    <xf borderId="1" fillId="0" fontId="1" numFmtId="167" xfId="0" applyAlignment="1" applyBorder="1" applyFont="1" applyNumberFormat="1">
      <alignment shrinkToFit="0" vertical="center" wrapText="1"/>
    </xf>
    <xf borderId="0" fillId="8" fontId="2" numFmtId="0" xfId="0" applyAlignment="1" applyFont="1">
      <alignment shrinkToFit="0" vertical="center" wrapText="1"/>
    </xf>
    <xf borderId="3" fillId="0" fontId="10" numFmtId="0" xfId="0" applyAlignment="1" applyBorder="1" applyFont="1">
      <alignment horizontal="center" shrinkToFit="0" vertical="center" wrapText="1"/>
    </xf>
    <xf borderId="2" fillId="0" fontId="10" numFmtId="167" xfId="0" applyAlignment="1" applyBorder="1" applyFont="1" applyNumberFormat="1">
      <alignment horizontal="center" shrinkToFit="0" vertical="center" wrapText="1"/>
    </xf>
    <xf borderId="3" fillId="2" fontId="1" numFmtId="22" xfId="0" applyAlignment="1" applyBorder="1" applyFont="1" applyNumberFormat="1">
      <alignment horizontal="center" shrinkToFit="0" vertical="center" wrapText="1"/>
    </xf>
    <xf borderId="0" fillId="0" fontId="10" numFmtId="22" xfId="0" applyAlignment="1" applyFont="1" applyNumberFormat="1">
      <alignment horizontal="center" shrinkToFit="0" vertical="center" wrapText="1"/>
    </xf>
    <xf borderId="0" fillId="0" fontId="10" numFmtId="167" xfId="0" applyAlignment="1" applyFont="1" applyNumberFormat="1">
      <alignment horizontal="center" shrinkToFit="0" vertical="center" wrapText="1"/>
    </xf>
    <xf borderId="0" fillId="0" fontId="10" numFmtId="167" xfId="0" applyAlignment="1" applyFont="1" applyNumberFormat="1">
      <alignment horizontal="left" shrinkToFit="0" vertical="center" wrapText="1"/>
    </xf>
    <xf borderId="4" fillId="0" fontId="31" numFmtId="0" xfId="0" applyAlignment="1" applyBorder="1" applyFont="1">
      <alignment horizontal="left"/>
    </xf>
    <xf borderId="1" fillId="0" fontId="1" numFmtId="167" xfId="0" applyAlignment="1" applyBorder="1" applyFont="1" applyNumberFormat="1">
      <alignment horizontal="left" shrinkToFit="0" vertical="center" wrapText="1"/>
    </xf>
    <xf borderId="3" fillId="2" fontId="1" numFmtId="170" xfId="0" applyAlignment="1" applyBorder="1" applyFont="1" applyNumberFormat="1">
      <alignment horizontal="center" shrinkToFit="0" vertical="center" wrapText="1"/>
    </xf>
    <xf borderId="4" fillId="2" fontId="7" numFmtId="0" xfId="0" applyAlignment="1" applyBorder="1" applyFont="1">
      <alignment horizontal="center" vertical="center"/>
    </xf>
    <xf borderId="14" fillId="9" fontId="2" numFmtId="0" xfId="0" applyAlignment="1" applyBorder="1" applyFont="1">
      <alignment horizontal="left" shrinkToFit="0" vertical="center" wrapText="1"/>
    </xf>
    <xf borderId="6" fillId="9" fontId="1" numFmtId="167" xfId="0" applyAlignment="1" applyBorder="1" applyFont="1" applyNumberFormat="1">
      <alignment horizontal="center" shrinkToFit="0" vertical="center" wrapText="1"/>
    </xf>
    <xf borderId="1" fillId="9" fontId="1" numFmtId="167" xfId="0" applyAlignment="1" applyBorder="1" applyFont="1" applyNumberFormat="1">
      <alignment horizontal="center" shrinkToFit="0" vertical="center" wrapText="1"/>
    </xf>
    <xf borderId="3" fillId="2" fontId="32" numFmtId="0" xfId="0" applyAlignment="1" applyBorder="1" applyFont="1">
      <alignment horizontal="center" shrinkToFit="0" vertical="center" wrapText="1"/>
    </xf>
    <xf borderId="9" fillId="9" fontId="10" numFmtId="0" xfId="0" applyAlignment="1" applyBorder="1" applyFont="1">
      <alignment horizontal="left" shrinkToFit="0" vertical="center" wrapText="1"/>
    </xf>
    <xf borderId="3" fillId="9" fontId="10" numFmtId="167" xfId="0" applyAlignment="1" applyBorder="1" applyFont="1" applyNumberFormat="1">
      <alignment horizontal="center" shrinkToFit="0" vertical="center" wrapText="1"/>
    </xf>
    <xf borderId="4" fillId="9" fontId="10" numFmtId="0" xfId="0" applyAlignment="1" applyBorder="1" applyFont="1">
      <alignment horizontal="center" shrinkToFit="0" vertical="center" wrapText="1"/>
    </xf>
    <xf borderId="4" fillId="9" fontId="10" numFmtId="0" xfId="0" applyAlignment="1" applyBorder="1" applyFont="1">
      <alignment shrinkToFit="0" vertical="center" wrapText="1"/>
    </xf>
    <xf borderId="4" fillId="9" fontId="10" numFmtId="167" xfId="0" applyAlignment="1" applyBorder="1" applyFont="1" applyNumberFormat="1">
      <alignment horizontal="center" shrinkToFit="0" vertical="center" wrapText="1"/>
    </xf>
    <xf borderId="4" fillId="0" fontId="1" numFmtId="0" xfId="0" applyAlignment="1" applyBorder="1" applyFont="1">
      <alignment horizontal="center" shrinkToFit="0" wrapText="1"/>
    </xf>
    <xf borderId="4" fillId="0" fontId="1" numFmtId="167" xfId="0" applyAlignment="1" applyBorder="1" applyFont="1" applyNumberFormat="1">
      <alignment horizontal="center" shrinkToFit="0" wrapText="1"/>
    </xf>
    <xf borderId="4" fillId="10" fontId="1" numFmtId="0" xfId="0" applyAlignment="1" applyBorder="1" applyFont="1">
      <alignment horizontal="center" shrinkToFit="0" wrapText="1"/>
    </xf>
    <xf borderId="4" fillId="10" fontId="1" numFmtId="167" xfId="0" applyAlignment="1" applyBorder="1" applyFont="1" applyNumberFormat="1">
      <alignment horizontal="center" shrinkToFit="0" wrapText="1"/>
    </xf>
    <xf borderId="1" fillId="2" fontId="10" numFmtId="0" xfId="0" applyAlignment="1" applyBorder="1" applyFont="1">
      <alignment shrinkToFit="0" vertical="center" wrapText="1"/>
    </xf>
    <xf borderId="10" fillId="2" fontId="10" numFmtId="0" xfId="0" applyAlignment="1" applyBorder="1" applyFont="1">
      <alignment shrinkToFit="0" vertical="center" wrapText="1"/>
    </xf>
    <xf borderId="12" fillId="2" fontId="2" numFmtId="0" xfId="0" applyAlignment="1" applyBorder="1" applyFont="1">
      <alignment horizontal="center" shrinkToFit="0" vertical="center" wrapText="1"/>
    </xf>
    <xf borderId="1" fillId="2" fontId="2" numFmtId="0" xfId="0" applyAlignment="1" applyBorder="1" applyFont="1">
      <alignment horizontal="center" shrinkToFit="0" vertical="center" wrapText="1"/>
    </xf>
    <xf borderId="10" fillId="2" fontId="2" numFmtId="0" xfId="0" applyAlignment="1" applyBorder="1" applyFont="1">
      <alignment horizontal="center" shrinkToFit="0" vertical="center" wrapText="1"/>
    </xf>
    <xf borderId="1" fillId="2" fontId="5" numFmtId="0" xfId="0" applyAlignment="1" applyBorder="1" applyFont="1">
      <alignment readingOrder="0" shrinkToFit="0" vertical="center" wrapText="1"/>
    </xf>
    <xf borderId="1" fillId="0" fontId="10" numFmtId="167" xfId="0" applyAlignment="1" applyBorder="1" applyFont="1" applyNumberFormat="1">
      <alignment shrinkToFit="0" vertical="center" wrapText="1"/>
    </xf>
    <xf borderId="3" fillId="2" fontId="10" numFmtId="22" xfId="0" applyAlignment="1" applyBorder="1" applyFont="1" applyNumberFormat="1">
      <alignment horizontal="center" shrinkToFit="0" vertical="center" wrapText="1"/>
    </xf>
    <xf borderId="4" fillId="0" fontId="7" numFmtId="0" xfId="0" applyAlignment="1" applyBorder="1" applyFont="1">
      <alignment horizontal="center" shrinkToFit="0" vertical="center" wrapText="1"/>
    </xf>
    <xf borderId="4" fillId="0" fontId="7" numFmtId="0" xfId="0" applyAlignment="1" applyBorder="1" applyFont="1">
      <alignment shrinkToFit="0" vertical="center" wrapText="1"/>
    </xf>
    <xf borderId="4" fillId="0" fontId="7" numFmtId="167" xfId="0" applyAlignment="1" applyBorder="1" applyFont="1" applyNumberFormat="1">
      <alignment horizontal="center" shrinkToFit="0" vertical="center" wrapText="1"/>
    </xf>
    <xf borderId="4" fillId="0" fontId="33" numFmtId="0" xfId="0" applyAlignment="1" applyBorder="1" applyFont="1">
      <alignment horizontal="center" shrinkToFit="0" vertical="center" wrapText="1"/>
    </xf>
    <xf borderId="9" fillId="9" fontId="10" numFmtId="0" xfId="0" applyAlignment="1" applyBorder="1" applyFont="1">
      <alignment horizontal="center" shrinkToFit="0" vertical="center" wrapText="1"/>
    </xf>
    <xf borderId="0" fillId="2" fontId="25" numFmtId="0" xfId="0" applyAlignment="1" applyFont="1">
      <alignment horizontal="left" shrinkToFit="0" wrapText="1"/>
    </xf>
    <xf borderId="3" fillId="10" fontId="10" numFmtId="0" xfId="0" applyAlignment="1" applyBorder="1" applyFont="1">
      <alignment horizontal="center" shrinkToFit="0" vertical="center" wrapText="1"/>
    </xf>
    <xf borderId="4" fillId="0" fontId="1" numFmtId="169" xfId="0" applyAlignment="1" applyBorder="1" applyFont="1" applyNumberFormat="1">
      <alignment horizontal="center" shrinkToFit="0" vertical="center" wrapText="1"/>
    </xf>
    <xf borderId="4" fillId="10" fontId="1" numFmtId="169" xfId="0" applyAlignment="1" applyBorder="1" applyFont="1" applyNumberFormat="1">
      <alignment horizontal="center" shrinkToFit="0" vertical="center" wrapText="1"/>
    </xf>
    <xf borderId="4" fillId="9" fontId="1" numFmtId="169" xfId="0" applyAlignment="1" applyBorder="1" applyFont="1" applyNumberFormat="1">
      <alignment horizontal="center" shrinkToFit="0" vertical="center" wrapText="1"/>
    </xf>
    <xf borderId="0" fillId="6" fontId="8" numFmtId="0" xfId="0" applyFont="1"/>
    <xf borderId="4" fillId="6" fontId="1" numFmtId="169" xfId="0" applyAlignment="1" applyBorder="1" applyFont="1" applyNumberFormat="1">
      <alignment horizontal="center" shrinkToFit="0" vertical="center" wrapText="1"/>
    </xf>
    <xf borderId="4" fillId="0" fontId="1" numFmtId="0" xfId="0" applyAlignment="1" applyBorder="1" applyFont="1">
      <alignment shrinkToFit="0" wrapText="1"/>
    </xf>
    <xf borderId="0" fillId="0" fontId="1" numFmtId="0" xfId="0" applyAlignment="1" applyFont="1">
      <alignment horizontal="center"/>
    </xf>
    <xf borderId="0" fillId="6" fontId="1" numFmtId="0" xfId="0" applyFont="1"/>
    <xf borderId="11" fillId="2" fontId="2" numFmtId="0" xfId="0" applyAlignment="1" applyBorder="1" applyFont="1">
      <alignment horizontal="center" shrinkToFit="0" vertical="center" wrapText="1"/>
    </xf>
    <xf borderId="1" fillId="2" fontId="5" numFmtId="167" xfId="0" applyAlignment="1" applyBorder="1" applyFont="1" applyNumberFormat="1">
      <alignment shrinkToFit="0" vertical="center" wrapText="1"/>
    </xf>
    <xf borderId="3" fillId="2" fontId="2" numFmtId="0" xfId="0" applyAlignment="1" applyBorder="1" applyFont="1">
      <alignment shrinkToFit="0" vertical="center" wrapText="1"/>
    </xf>
    <xf borderId="2" fillId="0" fontId="10" numFmtId="167" xfId="0" applyAlignment="1" applyBorder="1" applyFont="1" applyNumberFormat="1">
      <alignment shrinkToFit="0" vertical="center" wrapText="1"/>
    </xf>
    <xf borderId="3" fillId="2" fontId="10" numFmtId="22" xfId="0" applyAlignment="1" applyBorder="1" applyFont="1" applyNumberFormat="1">
      <alignment shrinkToFit="0" vertical="center" wrapText="1"/>
    </xf>
    <xf borderId="0" fillId="0" fontId="10" numFmtId="22" xfId="0" applyAlignment="1" applyFont="1" applyNumberFormat="1">
      <alignment shrinkToFit="0" vertical="center" wrapText="1"/>
    </xf>
    <xf borderId="13" fillId="2" fontId="10" numFmtId="0" xfId="0" applyAlignment="1" applyBorder="1" applyFont="1">
      <alignment shrinkToFit="0" vertical="center" wrapText="1"/>
    </xf>
    <xf borderId="3" fillId="2" fontId="1" numFmtId="168" xfId="0" applyAlignment="1" applyBorder="1" applyFont="1" applyNumberFormat="1">
      <alignment horizontal="center" shrinkToFit="0" vertical="center" wrapText="1"/>
    </xf>
    <xf borderId="3" fillId="2" fontId="10" numFmtId="168" xfId="0" applyAlignment="1" applyBorder="1" applyFont="1" applyNumberFormat="1">
      <alignment shrinkToFit="0" vertical="center" wrapText="1"/>
    </xf>
    <xf borderId="4" fillId="0" fontId="10" numFmtId="167" xfId="0" applyAlignment="1" applyBorder="1" applyFont="1" applyNumberFormat="1">
      <alignment shrinkToFit="0" vertical="center" wrapText="1"/>
    </xf>
    <xf borderId="1" fillId="9" fontId="2" numFmtId="0" xfId="0" applyAlignment="1" applyBorder="1" applyFont="1">
      <alignment shrinkToFit="0" vertical="center" wrapText="1"/>
    </xf>
    <xf borderId="4" fillId="2" fontId="28" numFmtId="0" xfId="0" applyAlignment="1" applyBorder="1" applyFont="1">
      <alignment horizontal="center" shrinkToFit="0" vertical="center" wrapText="1"/>
    </xf>
    <xf borderId="2" fillId="2" fontId="10" numFmtId="0" xfId="0" applyAlignment="1" applyBorder="1" applyFont="1">
      <alignment shrinkToFit="0" vertical="center" wrapText="1"/>
    </xf>
    <xf borderId="2" fillId="0" fontId="10" numFmtId="0" xfId="0" applyAlignment="1" applyBorder="1" applyFont="1">
      <alignment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customschemas.google.com/relationships/workbookmetadata" Target="metadata"/><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phamvancexample.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localhost:8080/khach-hang/update?id=KH9999" TargetMode="External"/><Relationship Id="rId3" Type="http://schemas.openxmlformats.org/officeDocument/2006/relationships/drawing" Target="../drawings/drawing8.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tse1.mm.bing.net/th/id/OIP.xkyTp37AjOJc_St3M-bHGwHaHa?pid=Api&amp;P=0&amp;h=220" TargetMode="External"/><Relationship Id="rId3" Type="http://schemas.openxmlformats.org/officeDocument/2006/relationships/hyperlink" Target="https://tse1.mm.bing.net/th/id/OIP.xkyTp37AjOJc_St3M-bHGwHaHa?pid=Api&amp;P=0&amp;h=220" TargetMode="External"/><Relationship Id="rId4" Type="http://schemas.openxmlformats.org/officeDocument/2006/relationships/hyperlink" Target="https://tse1.mm.bing.net/th/id/OIP.xkyTp37AjOJc_St3M-bHGwHaHa?pid=Api&amp;P=0&amp;h=220" TargetMode="External"/><Relationship Id="rId5" Type="http://schemas.openxmlformats.org/officeDocument/2006/relationships/hyperlink" Target="https://tse1.mm.bing.net/th/id/OIP.xkyTp37AjOJc" TargetMode="External"/><Relationship Id="rId6" Type="http://schemas.openxmlformats.org/officeDocument/2006/relationships/drawing" Target="../drawings/drawing9.xml"/><Relationship Id="rId7"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3.xml"/><Relationship Id="rId3"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4.xml"/><Relationship Id="rId3"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5.xml"/><Relationship Id="rId3"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7.xml"/><Relationship Id="rId3" Type="http://schemas.openxmlformats.org/officeDocument/2006/relationships/vmlDrawing" Target="../drawings/vmlDrawing10.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9.xml"/><Relationship Id="rId3"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2" max="2" width="23.75"/>
    <col customWidth="1" min="6" max="6" width="18.75"/>
    <col customWidth="1" min="7" max="7" width="61.75"/>
  </cols>
  <sheetData>
    <row r="1" ht="15.75" customHeight="1">
      <c r="A1" s="1"/>
      <c r="B1" s="2"/>
      <c r="C1" s="2"/>
      <c r="D1" s="2"/>
      <c r="E1" s="2"/>
      <c r="F1" s="2"/>
      <c r="G1" s="2"/>
      <c r="H1" s="1"/>
      <c r="I1" s="1"/>
      <c r="J1" s="1"/>
      <c r="K1" s="1"/>
      <c r="L1" s="1"/>
      <c r="M1" s="1"/>
      <c r="N1" s="1"/>
      <c r="O1" s="1"/>
      <c r="P1" s="1"/>
      <c r="Q1" s="1"/>
      <c r="R1" s="1"/>
      <c r="S1" s="1"/>
      <c r="T1" s="1"/>
      <c r="U1" s="1"/>
      <c r="V1" s="1"/>
      <c r="W1" s="1"/>
      <c r="X1" s="1"/>
      <c r="Y1" s="1"/>
      <c r="Z1" s="1"/>
    </row>
    <row r="2" ht="15.75" customHeight="1">
      <c r="A2" s="3"/>
      <c r="B2" s="4" t="s">
        <v>0</v>
      </c>
      <c r="C2" s="5"/>
      <c r="D2" s="5"/>
      <c r="E2" s="5"/>
      <c r="F2" s="5"/>
      <c r="G2" s="6"/>
      <c r="H2" s="7"/>
      <c r="I2" s="8"/>
      <c r="J2" s="7"/>
      <c r="K2" s="7"/>
      <c r="L2" s="7"/>
      <c r="M2" s="7"/>
      <c r="N2" s="7"/>
      <c r="O2" s="7"/>
      <c r="P2" s="7"/>
      <c r="Q2" s="7"/>
      <c r="R2" s="7"/>
      <c r="S2" s="7"/>
      <c r="T2" s="7"/>
      <c r="U2" s="7"/>
      <c r="V2" s="7"/>
      <c r="W2" s="7"/>
      <c r="X2" s="7"/>
      <c r="Y2" s="7"/>
      <c r="Z2" s="7"/>
    </row>
    <row r="3" ht="15.75" customHeight="1">
      <c r="A3" s="1"/>
      <c r="B3" s="9"/>
      <c r="C3" s="2"/>
      <c r="D3" s="2"/>
      <c r="E3" s="2"/>
      <c r="F3" s="9"/>
      <c r="G3" s="2"/>
      <c r="H3" s="1"/>
      <c r="I3" s="1"/>
      <c r="J3" s="1"/>
      <c r="K3" s="1"/>
      <c r="L3" s="1"/>
      <c r="M3" s="1"/>
      <c r="N3" s="1"/>
      <c r="O3" s="1"/>
      <c r="P3" s="1"/>
      <c r="Q3" s="1"/>
      <c r="R3" s="1"/>
      <c r="S3" s="1"/>
      <c r="T3" s="1"/>
      <c r="U3" s="1"/>
      <c r="V3" s="1"/>
      <c r="W3" s="1"/>
      <c r="X3" s="1"/>
      <c r="Y3" s="1"/>
      <c r="Z3" s="1"/>
    </row>
    <row r="4" ht="15.75" customHeight="1">
      <c r="A4" s="10"/>
      <c r="B4" s="11" t="s">
        <v>1</v>
      </c>
      <c r="C4" s="12" t="s">
        <v>2</v>
      </c>
      <c r="D4" s="5"/>
      <c r="E4" s="6"/>
      <c r="F4" s="11" t="s">
        <v>3</v>
      </c>
      <c r="G4" s="13" t="s">
        <v>4</v>
      </c>
      <c r="H4" s="1"/>
      <c r="I4" s="1"/>
      <c r="J4" s="1"/>
      <c r="K4" s="1"/>
      <c r="L4" s="1"/>
      <c r="M4" s="1"/>
      <c r="N4" s="1"/>
      <c r="O4" s="1"/>
      <c r="P4" s="1"/>
      <c r="Q4" s="1"/>
      <c r="R4" s="1"/>
      <c r="S4" s="1"/>
      <c r="T4" s="1"/>
      <c r="U4" s="1"/>
      <c r="V4" s="1"/>
      <c r="W4" s="1"/>
      <c r="X4" s="1"/>
      <c r="Y4" s="1"/>
      <c r="Z4" s="1"/>
    </row>
    <row r="5" ht="15.75" customHeight="1">
      <c r="A5" s="10"/>
      <c r="B5" s="11" t="s">
        <v>5</v>
      </c>
      <c r="C5" s="12" t="s">
        <v>2</v>
      </c>
      <c r="D5" s="5"/>
      <c r="E5" s="6"/>
      <c r="F5" s="11" t="s">
        <v>6</v>
      </c>
      <c r="G5" s="14" t="s">
        <v>7</v>
      </c>
      <c r="H5" s="1"/>
      <c r="I5" s="1"/>
      <c r="J5" s="1"/>
      <c r="K5" s="1"/>
      <c r="L5" s="1"/>
      <c r="M5" s="1"/>
      <c r="N5" s="1"/>
      <c r="O5" s="1"/>
      <c r="P5" s="1"/>
      <c r="Q5" s="1"/>
      <c r="R5" s="1"/>
      <c r="S5" s="1"/>
      <c r="T5" s="1"/>
      <c r="U5" s="1"/>
      <c r="V5" s="1"/>
      <c r="W5" s="1"/>
      <c r="X5" s="1"/>
      <c r="Y5" s="1"/>
      <c r="Z5" s="1"/>
    </row>
    <row r="6" ht="15.75" customHeight="1">
      <c r="A6" s="10"/>
      <c r="B6" s="15" t="s">
        <v>8</v>
      </c>
      <c r="C6" s="16" t="s">
        <v>2</v>
      </c>
      <c r="E6" s="17"/>
      <c r="F6" s="11" t="s">
        <v>9</v>
      </c>
      <c r="G6" s="18">
        <f>DATE(2025,8,25)</f>
        <v>45894</v>
      </c>
      <c r="H6" s="1"/>
      <c r="I6" s="1"/>
      <c r="J6" s="1"/>
      <c r="K6" s="1"/>
      <c r="L6" s="1"/>
      <c r="M6" s="1"/>
      <c r="N6" s="1"/>
      <c r="O6" s="1"/>
      <c r="P6" s="1"/>
      <c r="Q6" s="1"/>
      <c r="R6" s="1"/>
      <c r="S6" s="1"/>
      <c r="T6" s="1"/>
      <c r="U6" s="1"/>
      <c r="V6" s="1"/>
      <c r="W6" s="1"/>
      <c r="X6" s="1"/>
      <c r="Y6" s="1"/>
      <c r="Z6" s="1"/>
    </row>
    <row r="7" ht="15.75" customHeight="1">
      <c r="A7" s="10"/>
      <c r="B7" s="6"/>
      <c r="C7" s="5"/>
      <c r="D7" s="5"/>
      <c r="E7" s="6"/>
      <c r="F7" s="11" t="s">
        <v>10</v>
      </c>
      <c r="G7" s="19" t="s">
        <v>11</v>
      </c>
      <c r="H7" s="1"/>
      <c r="I7" s="1"/>
      <c r="J7" s="1"/>
      <c r="K7" s="1"/>
      <c r="L7" s="1"/>
      <c r="M7" s="1"/>
      <c r="N7" s="1"/>
      <c r="O7" s="1"/>
      <c r="P7" s="1"/>
      <c r="Q7" s="1"/>
      <c r="R7" s="1"/>
      <c r="S7" s="1"/>
      <c r="T7" s="1"/>
      <c r="U7" s="1"/>
      <c r="V7" s="1"/>
      <c r="W7" s="1"/>
      <c r="X7" s="1"/>
      <c r="Y7" s="1"/>
      <c r="Z7" s="1"/>
    </row>
    <row r="8" ht="15.75" customHeight="1">
      <c r="A8" s="1"/>
      <c r="B8" s="20"/>
      <c r="C8" s="1"/>
      <c r="D8" s="1"/>
      <c r="E8" s="1"/>
      <c r="F8" s="20"/>
      <c r="G8" s="1"/>
      <c r="H8" s="1"/>
      <c r="I8" s="1"/>
      <c r="J8" s="1"/>
      <c r="K8" s="1"/>
      <c r="L8" s="1"/>
      <c r="M8" s="1"/>
      <c r="N8" s="1"/>
      <c r="O8" s="1"/>
      <c r="P8" s="1"/>
      <c r="Q8" s="1"/>
      <c r="R8" s="1"/>
      <c r="S8" s="1"/>
      <c r="T8" s="1"/>
      <c r="U8" s="1"/>
      <c r="V8" s="1"/>
      <c r="W8" s="1"/>
      <c r="X8" s="1"/>
      <c r="Y8" s="1"/>
      <c r="Z8" s="1"/>
    </row>
    <row r="9" ht="15.75" customHeight="1">
      <c r="A9" s="1"/>
      <c r="B9" s="1"/>
      <c r="C9" s="1"/>
      <c r="D9" s="1"/>
      <c r="E9" s="1"/>
      <c r="F9" s="1"/>
      <c r="G9" s="1"/>
      <c r="H9" s="1"/>
      <c r="I9" s="1"/>
      <c r="J9" s="1"/>
      <c r="K9" s="1"/>
      <c r="L9" s="1"/>
      <c r="M9" s="1"/>
      <c r="N9" s="1"/>
      <c r="O9" s="1"/>
      <c r="P9" s="1"/>
      <c r="Q9" s="1"/>
      <c r="R9" s="1"/>
      <c r="S9" s="1"/>
      <c r="T9" s="1"/>
      <c r="U9" s="1"/>
      <c r="V9" s="1"/>
      <c r="W9" s="1"/>
      <c r="X9" s="1"/>
      <c r="Y9" s="1"/>
      <c r="Z9" s="1"/>
    </row>
    <row r="10" ht="15.75" customHeight="1">
      <c r="A10" s="1"/>
      <c r="B10" s="21" t="s">
        <v>12</v>
      </c>
      <c r="C10" s="22" t="s">
        <v>13</v>
      </c>
      <c r="D10" s="2"/>
      <c r="E10" s="2"/>
      <c r="F10" s="2"/>
      <c r="G10" s="2"/>
      <c r="H10" s="1"/>
      <c r="I10" s="1"/>
      <c r="J10" s="1"/>
      <c r="K10" s="1"/>
      <c r="L10" s="1"/>
      <c r="M10" s="1"/>
      <c r="N10" s="1"/>
      <c r="O10" s="1"/>
      <c r="P10" s="1"/>
      <c r="Q10" s="1"/>
      <c r="R10" s="1"/>
      <c r="S10" s="1"/>
      <c r="T10" s="1"/>
      <c r="U10" s="1"/>
      <c r="V10" s="1"/>
      <c r="W10" s="1"/>
      <c r="X10" s="1"/>
      <c r="Y10" s="1"/>
      <c r="Z10" s="1"/>
    </row>
    <row r="11" ht="15.75" customHeight="1">
      <c r="A11" s="23"/>
      <c r="B11" s="24" t="s">
        <v>14</v>
      </c>
      <c r="C11" s="25" t="s">
        <v>10</v>
      </c>
      <c r="D11" s="25" t="s">
        <v>15</v>
      </c>
      <c r="E11" s="25" t="s">
        <v>16</v>
      </c>
      <c r="F11" s="25" t="s">
        <v>17</v>
      </c>
      <c r="G11" s="25" t="s">
        <v>18</v>
      </c>
      <c r="H11" s="7"/>
      <c r="I11" s="7"/>
      <c r="J11" s="7"/>
      <c r="K11" s="7"/>
      <c r="L11" s="7"/>
      <c r="M11" s="7"/>
      <c r="N11" s="7"/>
      <c r="O11" s="7"/>
      <c r="P11" s="7"/>
      <c r="Q11" s="7"/>
      <c r="R11" s="7"/>
      <c r="S11" s="7"/>
      <c r="T11" s="7"/>
      <c r="U11" s="7"/>
      <c r="V11" s="7"/>
      <c r="W11" s="7"/>
      <c r="X11" s="7"/>
      <c r="Y11" s="7"/>
      <c r="Z11" s="7"/>
    </row>
    <row r="12" ht="15.75" customHeight="1">
      <c r="A12" s="26"/>
      <c r="B12" s="27">
        <v>45889.0</v>
      </c>
      <c r="C12" s="28" t="s">
        <v>19</v>
      </c>
      <c r="D12" s="29"/>
      <c r="E12" s="29"/>
      <c r="F12" s="30"/>
      <c r="G12" s="29"/>
      <c r="H12" s="31"/>
      <c r="I12" s="32"/>
      <c r="J12" s="32"/>
      <c r="K12" s="32"/>
      <c r="L12" s="32"/>
      <c r="M12" s="32"/>
      <c r="N12" s="32"/>
      <c r="O12" s="32"/>
      <c r="P12" s="32"/>
      <c r="Q12" s="32"/>
      <c r="R12" s="32"/>
      <c r="S12" s="32"/>
      <c r="T12" s="32"/>
      <c r="U12" s="32"/>
      <c r="V12" s="32"/>
      <c r="W12" s="32"/>
      <c r="X12" s="32"/>
      <c r="Y12" s="32"/>
      <c r="Z12" s="32"/>
    </row>
    <row r="13" ht="15.75" customHeight="1">
      <c r="A13" s="26"/>
      <c r="B13" s="27" t="s">
        <v>20</v>
      </c>
      <c r="C13" s="28" t="s">
        <v>21</v>
      </c>
      <c r="D13" s="29" t="s">
        <v>22</v>
      </c>
      <c r="E13" s="29" t="s">
        <v>23</v>
      </c>
      <c r="F13" s="29"/>
      <c r="G13" s="29"/>
      <c r="H13" s="31"/>
      <c r="I13" s="32"/>
      <c r="J13" s="32"/>
      <c r="K13" s="32"/>
      <c r="L13" s="32"/>
      <c r="M13" s="32"/>
      <c r="N13" s="32"/>
      <c r="O13" s="32"/>
      <c r="P13" s="32"/>
      <c r="Q13" s="32"/>
      <c r="R13" s="32"/>
      <c r="S13" s="32"/>
      <c r="T13" s="32"/>
      <c r="U13" s="32"/>
      <c r="V13" s="32"/>
      <c r="W13" s="32"/>
      <c r="X13" s="32"/>
      <c r="Y13" s="32"/>
      <c r="Z13" s="32"/>
    </row>
    <row r="14" ht="15.75" customHeight="1">
      <c r="A14" s="26"/>
      <c r="B14" s="27"/>
      <c r="C14" s="28"/>
      <c r="D14" s="29"/>
      <c r="E14" s="33" t="s">
        <v>24</v>
      </c>
      <c r="F14" s="29"/>
      <c r="G14" s="29"/>
      <c r="H14" s="32"/>
      <c r="I14" s="32"/>
      <c r="J14" s="32"/>
      <c r="K14" s="32"/>
      <c r="L14" s="32"/>
      <c r="M14" s="32"/>
      <c r="N14" s="32"/>
      <c r="O14" s="32"/>
      <c r="P14" s="32"/>
      <c r="Q14" s="32"/>
      <c r="R14" s="32"/>
      <c r="S14" s="32"/>
      <c r="T14" s="32"/>
      <c r="U14" s="32"/>
      <c r="V14" s="32"/>
      <c r="W14" s="32"/>
      <c r="X14" s="32"/>
      <c r="Y14" s="32"/>
      <c r="Z14" s="32"/>
    </row>
    <row r="15" ht="15.75" customHeight="1">
      <c r="A15" s="1"/>
      <c r="B15" s="34"/>
      <c r="C15" s="34"/>
      <c r="D15" s="34"/>
      <c r="E15" s="35" t="s">
        <v>25</v>
      </c>
      <c r="F15" s="34"/>
      <c r="G15" s="34"/>
      <c r="H15" s="1"/>
      <c r="I15" s="1"/>
      <c r="J15" s="1"/>
      <c r="K15" s="1"/>
      <c r="L15" s="1"/>
      <c r="M15" s="1"/>
      <c r="N15" s="1"/>
      <c r="O15" s="1"/>
      <c r="P15" s="1"/>
      <c r="Q15" s="1"/>
      <c r="R15" s="1"/>
      <c r="S15" s="1"/>
      <c r="T15" s="1"/>
      <c r="U15" s="1"/>
      <c r="V15" s="1"/>
      <c r="W15" s="1"/>
      <c r="X15" s="1"/>
      <c r="Y15" s="1"/>
      <c r="Z15" s="1"/>
    </row>
    <row r="1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36" t="s">
        <v>26</v>
      </c>
      <c r="C17" s="1" t="s">
        <v>27</v>
      </c>
      <c r="D17" s="1"/>
      <c r="E17" s="1"/>
      <c r="F17" s="1"/>
      <c r="G17" s="1"/>
      <c r="H17" s="1"/>
      <c r="I17" s="1"/>
      <c r="J17" s="1"/>
      <c r="K17" s="1"/>
      <c r="L17" s="1"/>
      <c r="M17" s="1"/>
      <c r="N17" s="1"/>
      <c r="O17" s="1"/>
      <c r="P17" s="1"/>
      <c r="Q17" s="1"/>
      <c r="R17" s="1"/>
      <c r="S17" s="1"/>
      <c r="T17" s="1"/>
      <c r="U17" s="1"/>
      <c r="V17" s="1"/>
      <c r="W17" s="1"/>
      <c r="X17" s="1"/>
      <c r="Y17" s="1"/>
      <c r="Z17" s="1"/>
    </row>
    <row r="18" ht="15.75" customHeight="1">
      <c r="A18" s="1"/>
      <c r="B18" s="2"/>
      <c r="C18" s="2"/>
      <c r="D18" s="37" t="s">
        <v>28</v>
      </c>
      <c r="E18" s="2"/>
      <c r="F18" s="2"/>
      <c r="G18" s="1"/>
      <c r="H18" s="1"/>
      <c r="I18" s="1"/>
      <c r="J18" s="1"/>
      <c r="K18" s="1"/>
      <c r="L18" s="1"/>
      <c r="M18" s="1"/>
      <c r="N18" s="1"/>
      <c r="O18" s="1"/>
      <c r="P18" s="1"/>
      <c r="Q18" s="1"/>
      <c r="R18" s="1"/>
      <c r="S18" s="1"/>
      <c r="T18" s="1"/>
      <c r="U18" s="1"/>
      <c r="V18" s="1"/>
      <c r="W18" s="1"/>
      <c r="X18" s="1"/>
      <c r="Y18" s="1"/>
      <c r="Z18" s="1"/>
    </row>
    <row r="19" ht="15.75" customHeight="1">
      <c r="A19" s="10"/>
      <c r="B19" s="38" t="s">
        <v>29</v>
      </c>
      <c r="C19" s="39" t="s">
        <v>30</v>
      </c>
      <c r="D19" s="39"/>
      <c r="E19" s="40" t="s">
        <v>31</v>
      </c>
      <c r="F19" s="41" t="s">
        <v>32</v>
      </c>
      <c r="G19" s="42"/>
      <c r="H19" s="1"/>
      <c r="I19" s="1"/>
      <c r="J19" s="1"/>
      <c r="K19" s="1"/>
      <c r="L19" s="1"/>
      <c r="M19" s="1"/>
      <c r="N19" s="1"/>
      <c r="O19" s="1"/>
      <c r="P19" s="1"/>
      <c r="Q19" s="1"/>
      <c r="R19" s="1"/>
      <c r="S19" s="1"/>
      <c r="T19" s="1"/>
      <c r="U19" s="1"/>
      <c r="V19" s="1"/>
      <c r="W19" s="1"/>
      <c r="X19" s="1"/>
      <c r="Y19" s="1"/>
      <c r="Z19" s="1"/>
    </row>
    <row r="20" ht="15.75" customHeight="1">
      <c r="A20" s="10"/>
      <c r="B20" s="11">
        <v>1.0</v>
      </c>
      <c r="C20" s="43" t="s">
        <v>33</v>
      </c>
      <c r="D20" s="5"/>
      <c r="E20" s="44"/>
      <c r="F20" s="45" t="s">
        <v>34</v>
      </c>
      <c r="G20" s="42"/>
      <c r="H20" s="1"/>
      <c r="I20" s="1"/>
      <c r="J20" s="1"/>
      <c r="K20" s="1"/>
      <c r="L20" s="1"/>
      <c r="M20" s="1"/>
      <c r="N20" s="1"/>
      <c r="O20" s="1"/>
      <c r="P20" s="1"/>
      <c r="Q20" s="1"/>
      <c r="R20" s="1"/>
      <c r="S20" s="1"/>
      <c r="T20" s="1"/>
      <c r="U20" s="1"/>
      <c r="V20" s="1"/>
      <c r="W20" s="1"/>
      <c r="X20" s="1"/>
      <c r="Y20" s="1"/>
      <c r="Z20" s="1"/>
    </row>
    <row r="21" ht="15.75" customHeight="1">
      <c r="A21" s="10"/>
      <c r="B21" s="11">
        <v>2.0</v>
      </c>
      <c r="C21" s="43" t="s">
        <v>35</v>
      </c>
      <c r="D21" s="5"/>
      <c r="E21" s="44"/>
      <c r="F21" s="46" t="s">
        <v>36</v>
      </c>
      <c r="G21" s="42"/>
      <c r="H21" s="1"/>
      <c r="I21" s="1"/>
      <c r="J21" s="1"/>
      <c r="K21" s="1"/>
      <c r="L21" s="1"/>
      <c r="M21" s="1"/>
      <c r="N21" s="1"/>
      <c r="O21" s="1"/>
      <c r="P21" s="1"/>
      <c r="Q21" s="1"/>
      <c r="R21" s="1"/>
      <c r="S21" s="1"/>
      <c r="T21" s="1"/>
      <c r="U21" s="1"/>
      <c r="V21" s="1"/>
      <c r="W21" s="1"/>
      <c r="X21" s="1"/>
      <c r="Y21" s="1"/>
      <c r="Z21" s="1"/>
    </row>
    <row r="22" ht="15.75" customHeight="1">
      <c r="A22" s="10"/>
      <c r="B22" s="11">
        <v>3.0</v>
      </c>
      <c r="C22" s="9" t="s">
        <v>37</v>
      </c>
      <c r="D22" s="5"/>
      <c r="E22" s="44"/>
      <c r="F22" s="45" t="s">
        <v>38</v>
      </c>
      <c r="G22" s="42"/>
      <c r="H22" s="1"/>
      <c r="I22" s="1"/>
      <c r="J22" s="1"/>
      <c r="K22" s="1"/>
      <c r="L22" s="1"/>
      <c r="M22" s="1"/>
      <c r="N22" s="1"/>
      <c r="O22" s="1"/>
      <c r="P22" s="1"/>
      <c r="Q22" s="1"/>
      <c r="R22" s="1"/>
      <c r="S22" s="1"/>
      <c r="T22" s="1"/>
      <c r="U22" s="1"/>
      <c r="V22" s="1"/>
      <c r="W22" s="1"/>
      <c r="X22" s="1"/>
      <c r="Y22" s="1"/>
      <c r="Z22" s="1"/>
    </row>
    <row r="23" ht="15.75" customHeight="1">
      <c r="A23" s="10"/>
      <c r="B23" s="11">
        <v>4.0</v>
      </c>
      <c r="C23" s="9" t="s">
        <v>4</v>
      </c>
      <c r="D23" s="5"/>
      <c r="E23" s="44"/>
      <c r="F23" s="45" t="s">
        <v>36</v>
      </c>
      <c r="G23" s="42"/>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4">
    <mergeCell ref="C20:D20"/>
    <mergeCell ref="C21:D21"/>
    <mergeCell ref="C22:D22"/>
    <mergeCell ref="C23:D23"/>
    <mergeCell ref="F21:G21"/>
    <mergeCell ref="F22:G22"/>
    <mergeCell ref="F23:G23"/>
    <mergeCell ref="B2:G2"/>
    <mergeCell ref="C4:E4"/>
    <mergeCell ref="C5:E5"/>
    <mergeCell ref="B6:B7"/>
    <mergeCell ref="C6:E7"/>
    <mergeCell ref="F19:G19"/>
    <mergeCell ref="F20:G2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outlinePr summaryBelow="0" summaryRight="0"/>
  </sheetPr>
  <sheetViews>
    <sheetView workbookViewId="0"/>
  </sheetViews>
  <sheetFormatPr customHeight="1" defaultColWidth="12.63" defaultRowHeight="15.0"/>
  <cols>
    <col customWidth="1" min="1" max="1" width="14.88"/>
    <col customWidth="1" min="2" max="2" width="19.5"/>
    <col customWidth="1" min="4" max="4" width="22.75"/>
    <col customWidth="1" min="5" max="5" width="62.13"/>
    <col customWidth="1" min="6" max="6" width="15.63"/>
  </cols>
  <sheetData>
    <row r="1">
      <c r="A1" s="47" t="s">
        <v>39</v>
      </c>
      <c r="B1" s="48" t="s">
        <v>40</v>
      </c>
      <c r="C1" s="48" t="s">
        <v>41</v>
      </c>
      <c r="D1" s="48" t="s">
        <v>42</v>
      </c>
      <c r="E1" s="48" t="s">
        <v>43</v>
      </c>
      <c r="F1" s="48" t="s">
        <v>44</v>
      </c>
      <c r="G1" s="48" t="s">
        <v>45</v>
      </c>
      <c r="H1" s="49"/>
      <c r="I1" s="49"/>
      <c r="J1" s="49"/>
      <c r="K1" s="49"/>
      <c r="L1" s="49"/>
      <c r="M1" s="49"/>
      <c r="N1" s="49"/>
      <c r="O1" s="49"/>
      <c r="P1" s="49"/>
      <c r="Q1" s="49"/>
      <c r="R1" s="49"/>
      <c r="S1" s="49"/>
      <c r="T1" s="49"/>
      <c r="U1" s="49"/>
      <c r="V1" s="49"/>
      <c r="W1" s="49"/>
      <c r="X1" s="49"/>
      <c r="Y1" s="49"/>
      <c r="Z1" s="49"/>
      <c r="AA1" s="49"/>
    </row>
    <row r="2" ht="15.0" customHeight="1">
      <c r="A2" s="50" t="s">
        <v>46</v>
      </c>
      <c r="B2" s="51" t="s">
        <v>47</v>
      </c>
      <c r="C2" s="52"/>
      <c r="D2" s="53" t="s">
        <v>48</v>
      </c>
      <c r="E2" s="54" t="s">
        <v>49</v>
      </c>
      <c r="F2" s="53" t="s">
        <v>50</v>
      </c>
      <c r="G2" s="53"/>
      <c r="H2" s="49"/>
      <c r="I2" s="49"/>
      <c r="J2" s="49"/>
      <c r="K2" s="49"/>
      <c r="L2" s="49"/>
      <c r="M2" s="49"/>
      <c r="N2" s="49"/>
      <c r="O2" s="49"/>
      <c r="P2" s="49"/>
      <c r="Q2" s="49"/>
      <c r="R2" s="49"/>
      <c r="S2" s="49"/>
      <c r="T2" s="49"/>
      <c r="U2" s="49"/>
      <c r="V2" s="49"/>
      <c r="W2" s="49"/>
      <c r="X2" s="49"/>
      <c r="Y2" s="49"/>
      <c r="Z2" s="49"/>
      <c r="AA2" s="49"/>
    </row>
    <row r="3" ht="15.0" customHeight="1">
      <c r="A3" s="55"/>
      <c r="B3" s="55"/>
      <c r="C3" s="55"/>
      <c r="D3" s="53" t="s">
        <v>51</v>
      </c>
      <c r="E3" s="54" t="s">
        <v>52</v>
      </c>
      <c r="F3" s="53" t="s">
        <v>50</v>
      </c>
      <c r="G3" s="53"/>
      <c r="H3" s="49"/>
      <c r="I3" s="49"/>
      <c r="J3" s="49"/>
      <c r="K3" s="49"/>
      <c r="L3" s="49"/>
      <c r="M3" s="49"/>
      <c r="N3" s="49"/>
      <c r="O3" s="49"/>
      <c r="P3" s="49"/>
      <c r="Q3" s="49"/>
      <c r="R3" s="49"/>
      <c r="S3" s="49"/>
      <c r="T3" s="49"/>
      <c r="U3" s="49"/>
      <c r="V3" s="49"/>
      <c r="W3" s="49"/>
      <c r="X3" s="49"/>
      <c r="Y3" s="49"/>
      <c r="Z3" s="49"/>
      <c r="AA3" s="49"/>
    </row>
    <row r="4" ht="15.0" customHeight="1">
      <c r="A4" s="55"/>
      <c r="B4" s="55"/>
      <c r="C4" s="55"/>
      <c r="D4" s="53" t="s">
        <v>53</v>
      </c>
      <c r="E4" s="54" t="s">
        <v>54</v>
      </c>
      <c r="F4" s="53" t="s">
        <v>50</v>
      </c>
      <c r="G4" s="53"/>
      <c r="H4" s="49"/>
      <c r="I4" s="49"/>
      <c r="J4" s="49"/>
      <c r="K4" s="49"/>
      <c r="L4" s="49"/>
      <c r="M4" s="49"/>
      <c r="N4" s="49"/>
      <c r="O4" s="49"/>
      <c r="P4" s="49"/>
      <c r="Q4" s="49"/>
      <c r="R4" s="49"/>
      <c r="S4" s="49"/>
      <c r="T4" s="49"/>
      <c r="U4" s="49"/>
      <c r="V4" s="49"/>
      <c r="W4" s="49"/>
      <c r="X4" s="49"/>
      <c r="Y4" s="49"/>
      <c r="Z4" s="49"/>
      <c r="AA4" s="49"/>
    </row>
    <row r="5" ht="15.0" customHeight="1">
      <c r="A5" s="55"/>
      <c r="B5" s="55"/>
      <c r="C5" s="55"/>
      <c r="D5" s="53" t="s">
        <v>55</v>
      </c>
      <c r="E5" s="54" t="s">
        <v>56</v>
      </c>
      <c r="F5" s="53" t="s">
        <v>50</v>
      </c>
      <c r="G5" s="53"/>
      <c r="H5" s="49"/>
      <c r="I5" s="49"/>
      <c r="J5" s="49"/>
      <c r="K5" s="49"/>
      <c r="L5" s="49"/>
      <c r="M5" s="49"/>
      <c r="N5" s="49"/>
      <c r="O5" s="49"/>
      <c r="P5" s="49"/>
      <c r="Q5" s="49"/>
      <c r="R5" s="49"/>
      <c r="S5" s="49"/>
      <c r="T5" s="49"/>
      <c r="U5" s="49"/>
      <c r="V5" s="49"/>
      <c r="W5" s="49"/>
      <c r="X5" s="49"/>
      <c r="Y5" s="49"/>
      <c r="Z5" s="49"/>
      <c r="AA5" s="49"/>
    </row>
    <row r="6" ht="15.0" customHeight="1">
      <c r="A6" s="55"/>
      <c r="B6" s="55"/>
      <c r="C6" s="55"/>
      <c r="D6" s="53" t="s">
        <v>57</v>
      </c>
      <c r="E6" s="54" t="s">
        <v>58</v>
      </c>
      <c r="F6" s="53" t="s">
        <v>50</v>
      </c>
      <c r="G6" s="53"/>
      <c r="H6" s="49"/>
      <c r="I6" s="49"/>
      <c r="J6" s="49"/>
      <c r="K6" s="49"/>
      <c r="L6" s="49"/>
      <c r="M6" s="49"/>
      <c r="N6" s="49"/>
      <c r="O6" s="49"/>
      <c r="P6" s="49"/>
      <c r="Q6" s="49"/>
      <c r="R6" s="49"/>
      <c r="S6" s="49"/>
      <c r="T6" s="49"/>
      <c r="U6" s="49"/>
      <c r="V6" s="49"/>
      <c r="W6" s="49"/>
      <c r="X6" s="49"/>
      <c r="Y6" s="49"/>
      <c r="Z6" s="49"/>
      <c r="AA6" s="49"/>
    </row>
    <row r="7" ht="15.0" customHeight="1">
      <c r="A7" s="55"/>
      <c r="B7" s="55"/>
      <c r="C7" s="55"/>
      <c r="D7" s="53" t="s">
        <v>59</v>
      </c>
      <c r="E7" s="54" t="s">
        <v>60</v>
      </c>
      <c r="F7" s="53" t="s">
        <v>50</v>
      </c>
      <c r="G7" s="53"/>
      <c r="H7" s="49"/>
      <c r="I7" s="49"/>
      <c r="J7" s="49"/>
      <c r="K7" s="49"/>
      <c r="L7" s="49"/>
      <c r="M7" s="49"/>
      <c r="N7" s="49"/>
      <c r="O7" s="49"/>
      <c r="P7" s="49"/>
      <c r="Q7" s="49"/>
      <c r="R7" s="49"/>
      <c r="S7" s="49"/>
      <c r="T7" s="49"/>
      <c r="U7" s="49"/>
      <c r="V7" s="49"/>
      <c r="W7" s="49"/>
      <c r="X7" s="49"/>
      <c r="Y7" s="49"/>
      <c r="Z7" s="49"/>
      <c r="AA7" s="49"/>
    </row>
    <row r="8" ht="15.0" customHeight="1">
      <c r="A8" s="55"/>
      <c r="B8" s="56"/>
      <c r="C8" s="56"/>
      <c r="D8" s="53" t="s">
        <v>61</v>
      </c>
      <c r="E8" s="54" t="s">
        <v>62</v>
      </c>
      <c r="F8" s="53" t="s">
        <v>50</v>
      </c>
      <c r="G8" s="53"/>
      <c r="H8" s="49"/>
      <c r="I8" s="49"/>
      <c r="J8" s="49"/>
      <c r="K8" s="49"/>
      <c r="L8" s="49"/>
      <c r="M8" s="49"/>
      <c r="N8" s="49"/>
      <c r="O8" s="49"/>
      <c r="P8" s="49"/>
      <c r="Q8" s="49"/>
      <c r="R8" s="49"/>
      <c r="S8" s="49"/>
      <c r="T8" s="49"/>
      <c r="U8" s="49"/>
      <c r="V8" s="49"/>
      <c r="W8" s="49"/>
      <c r="X8" s="49"/>
      <c r="Y8" s="49"/>
      <c r="Z8" s="49"/>
      <c r="AA8" s="49"/>
    </row>
    <row r="9" ht="15.0" customHeight="1">
      <c r="A9" s="55"/>
      <c r="B9" s="52" t="s">
        <v>63</v>
      </c>
      <c r="C9" s="53" t="s">
        <v>64</v>
      </c>
      <c r="D9" s="53" t="s">
        <v>65</v>
      </c>
      <c r="E9" s="54" t="s">
        <v>66</v>
      </c>
      <c r="F9" s="53" t="s">
        <v>67</v>
      </c>
      <c r="G9" s="53"/>
      <c r="H9" s="49"/>
      <c r="I9" s="49"/>
      <c r="J9" s="49"/>
      <c r="K9" s="49"/>
      <c r="L9" s="49"/>
      <c r="M9" s="49"/>
      <c r="N9" s="49"/>
      <c r="O9" s="49"/>
      <c r="P9" s="49"/>
      <c r="Q9" s="49"/>
      <c r="R9" s="49"/>
      <c r="S9" s="49"/>
      <c r="T9" s="49"/>
      <c r="U9" s="49"/>
      <c r="V9" s="49"/>
      <c r="W9" s="49"/>
      <c r="X9" s="49"/>
      <c r="Y9" s="49"/>
      <c r="Z9" s="49"/>
      <c r="AA9" s="49"/>
    </row>
    <row r="10" ht="15.0" customHeight="1">
      <c r="A10" s="55"/>
      <c r="B10" s="55"/>
      <c r="C10" s="53" t="s">
        <v>64</v>
      </c>
      <c r="D10" s="53" t="s">
        <v>68</v>
      </c>
      <c r="E10" s="54" t="s">
        <v>69</v>
      </c>
      <c r="F10" s="53" t="s">
        <v>67</v>
      </c>
      <c r="G10" s="53"/>
      <c r="H10" s="49"/>
      <c r="I10" s="49"/>
      <c r="J10" s="49"/>
      <c r="K10" s="49"/>
      <c r="L10" s="49"/>
      <c r="M10" s="49"/>
      <c r="N10" s="49"/>
      <c r="O10" s="49"/>
      <c r="P10" s="49"/>
      <c r="Q10" s="49"/>
      <c r="R10" s="49"/>
      <c r="S10" s="49"/>
      <c r="T10" s="49"/>
      <c r="U10" s="49"/>
      <c r="V10" s="49"/>
      <c r="W10" s="49"/>
      <c r="X10" s="49"/>
      <c r="Y10" s="49"/>
      <c r="Z10" s="49"/>
      <c r="AA10" s="49"/>
    </row>
    <row r="11" ht="15.0" customHeight="1">
      <c r="A11" s="55"/>
      <c r="B11" s="55"/>
      <c r="C11" s="53" t="s">
        <v>64</v>
      </c>
      <c r="D11" s="53" t="s">
        <v>70</v>
      </c>
      <c r="E11" s="54" t="s">
        <v>71</v>
      </c>
      <c r="F11" s="53" t="s">
        <v>67</v>
      </c>
      <c r="G11" s="53"/>
      <c r="H11" s="49"/>
      <c r="I11" s="49"/>
      <c r="J11" s="49"/>
      <c r="K11" s="49"/>
      <c r="L11" s="49"/>
      <c r="M11" s="49"/>
      <c r="N11" s="49"/>
      <c r="O11" s="49"/>
      <c r="P11" s="49"/>
      <c r="Q11" s="49"/>
      <c r="R11" s="49"/>
      <c r="S11" s="49"/>
      <c r="T11" s="49"/>
      <c r="U11" s="49"/>
      <c r="V11" s="49"/>
      <c r="W11" s="49"/>
      <c r="X11" s="49"/>
      <c r="Y11" s="49"/>
      <c r="Z11" s="49"/>
      <c r="AA11" s="49"/>
    </row>
    <row r="12" ht="15.0" customHeight="1">
      <c r="A12" s="55"/>
      <c r="B12" s="55"/>
      <c r="C12" s="53" t="s">
        <v>64</v>
      </c>
      <c r="D12" s="53" t="s">
        <v>72</v>
      </c>
      <c r="E12" s="54" t="s">
        <v>73</v>
      </c>
      <c r="F12" s="53" t="s">
        <v>67</v>
      </c>
      <c r="G12" s="53"/>
      <c r="H12" s="49"/>
      <c r="I12" s="49"/>
      <c r="J12" s="49"/>
      <c r="K12" s="49"/>
      <c r="L12" s="49"/>
      <c r="M12" s="49"/>
      <c r="N12" s="49"/>
      <c r="O12" s="49"/>
      <c r="P12" s="49"/>
      <c r="Q12" s="49"/>
      <c r="R12" s="49"/>
      <c r="S12" s="49"/>
      <c r="T12" s="49"/>
      <c r="U12" s="49"/>
      <c r="V12" s="49"/>
      <c r="W12" s="49"/>
      <c r="X12" s="49"/>
      <c r="Y12" s="49"/>
      <c r="Z12" s="49"/>
      <c r="AA12" s="49"/>
    </row>
    <row r="13" ht="15.0" customHeight="1">
      <c r="A13" s="55"/>
      <c r="B13" s="55"/>
      <c r="C13" s="53" t="s">
        <v>64</v>
      </c>
      <c r="D13" s="53" t="s">
        <v>74</v>
      </c>
      <c r="E13" s="54" t="s">
        <v>75</v>
      </c>
      <c r="F13" s="53" t="s">
        <v>67</v>
      </c>
      <c r="G13" s="53"/>
      <c r="H13" s="49"/>
      <c r="I13" s="49"/>
      <c r="J13" s="49"/>
      <c r="K13" s="49"/>
      <c r="L13" s="49"/>
      <c r="M13" s="49"/>
      <c r="N13" s="49"/>
      <c r="O13" s="49"/>
      <c r="P13" s="49"/>
      <c r="Q13" s="49"/>
      <c r="R13" s="49"/>
      <c r="S13" s="49"/>
      <c r="T13" s="49"/>
      <c r="U13" s="49"/>
      <c r="V13" s="49"/>
      <c r="W13" s="49"/>
      <c r="X13" s="49"/>
      <c r="Y13" s="49"/>
      <c r="Z13" s="49"/>
      <c r="AA13" s="49"/>
    </row>
    <row r="14" ht="15.0" customHeight="1">
      <c r="A14" s="55"/>
      <c r="B14" s="55"/>
      <c r="C14" s="53" t="s">
        <v>64</v>
      </c>
      <c r="D14" s="53" t="s">
        <v>76</v>
      </c>
      <c r="E14" s="54" t="s">
        <v>77</v>
      </c>
      <c r="F14" s="53" t="s">
        <v>67</v>
      </c>
      <c r="G14" s="53"/>
      <c r="H14" s="49"/>
      <c r="I14" s="49"/>
      <c r="J14" s="49"/>
      <c r="K14" s="49"/>
      <c r="L14" s="49"/>
      <c r="M14" s="49"/>
      <c r="N14" s="49"/>
      <c r="O14" s="49"/>
      <c r="P14" s="49"/>
      <c r="Q14" s="49"/>
      <c r="R14" s="49"/>
      <c r="S14" s="49"/>
      <c r="T14" s="49"/>
      <c r="U14" s="49"/>
      <c r="V14" s="49"/>
      <c r="W14" s="49"/>
      <c r="X14" s="49"/>
      <c r="Y14" s="49"/>
      <c r="Z14" s="49"/>
      <c r="AA14" s="49"/>
    </row>
    <row r="15" ht="15.0" customHeight="1">
      <c r="A15" s="55"/>
      <c r="B15" s="55"/>
      <c r="C15" s="53" t="s">
        <v>64</v>
      </c>
      <c r="D15" s="53" t="s">
        <v>78</v>
      </c>
      <c r="E15" s="54" t="s">
        <v>79</v>
      </c>
      <c r="F15" s="53" t="s">
        <v>67</v>
      </c>
      <c r="G15" s="53"/>
      <c r="H15" s="49"/>
      <c r="I15" s="49"/>
      <c r="J15" s="49"/>
      <c r="K15" s="49"/>
      <c r="L15" s="49"/>
      <c r="M15" s="49"/>
      <c r="N15" s="49"/>
      <c r="O15" s="49"/>
      <c r="P15" s="49"/>
      <c r="Q15" s="49"/>
      <c r="R15" s="49"/>
      <c r="S15" s="49"/>
      <c r="T15" s="49"/>
      <c r="U15" s="49"/>
      <c r="V15" s="49"/>
      <c r="W15" s="49"/>
      <c r="X15" s="49"/>
      <c r="Y15" s="49"/>
      <c r="Z15" s="49"/>
      <c r="AA15" s="49"/>
    </row>
    <row r="16" ht="15.0" customHeight="1">
      <c r="A16" s="55"/>
      <c r="B16" s="55"/>
      <c r="C16" s="53" t="s">
        <v>64</v>
      </c>
      <c r="D16" s="53" t="s">
        <v>80</v>
      </c>
      <c r="E16" s="54" t="s">
        <v>81</v>
      </c>
      <c r="F16" s="53" t="s">
        <v>67</v>
      </c>
      <c r="G16" s="53"/>
      <c r="H16" s="49"/>
      <c r="I16" s="49"/>
      <c r="J16" s="49"/>
      <c r="K16" s="49"/>
      <c r="L16" s="49"/>
      <c r="M16" s="49"/>
      <c r="N16" s="49"/>
      <c r="O16" s="49"/>
      <c r="P16" s="49"/>
      <c r="Q16" s="49"/>
      <c r="R16" s="49"/>
      <c r="S16" s="49"/>
      <c r="T16" s="49"/>
      <c r="U16" s="49"/>
      <c r="V16" s="49"/>
      <c r="W16" s="49"/>
      <c r="X16" s="49"/>
      <c r="Y16" s="49"/>
      <c r="Z16" s="49"/>
      <c r="AA16" s="49"/>
    </row>
    <row r="17" ht="15.0" customHeight="1">
      <c r="A17" s="55"/>
      <c r="B17" s="55"/>
      <c r="C17" s="53" t="s">
        <v>64</v>
      </c>
      <c r="D17" s="53" t="s">
        <v>82</v>
      </c>
      <c r="E17" s="54" t="s">
        <v>83</v>
      </c>
      <c r="F17" s="53" t="s">
        <v>67</v>
      </c>
      <c r="G17" s="53"/>
      <c r="H17" s="49"/>
      <c r="I17" s="49"/>
      <c r="J17" s="49"/>
      <c r="K17" s="49"/>
      <c r="L17" s="49"/>
      <c r="M17" s="49"/>
      <c r="N17" s="49"/>
      <c r="O17" s="49"/>
      <c r="P17" s="49"/>
      <c r="Q17" s="49"/>
      <c r="R17" s="49"/>
      <c r="S17" s="49"/>
      <c r="T17" s="49"/>
      <c r="U17" s="49"/>
      <c r="V17" s="49"/>
      <c r="W17" s="49"/>
      <c r="X17" s="49"/>
      <c r="Y17" s="49"/>
      <c r="Z17" s="49"/>
      <c r="AA17" s="49"/>
    </row>
    <row r="18" ht="15.0" customHeight="1">
      <c r="A18" s="55"/>
      <c r="B18" s="55"/>
      <c r="C18" s="53" t="s">
        <v>64</v>
      </c>
      <c r="D18" s="53" t="s">
        <v>84</v>
      </c>
      <c r="E18" s="54" t="s">
        <v>85</v>
      </c>
      <c r="F18" s="53" t="s">
        <v>67</v>
      </c>
      <c r="G18" s="53"/>
      <c r="H18" s="49"/>
      <c r="I18" s="49"/>
      <c r="J18" s="49"/>
      <c r="K18" s="49"/>
      <c r="L18" s="49"/>
      <c r="M18" s="49"/>
      <c r="N18" s="49"/>
      <c r="O18" s="49"/>
      <c r="P18" s="49"/>
      <c r="Q18" s="49"/>
      <c r="R18" s="49"/>
      <c r="S18" s="49"/>
      <c r="T18" s="49"/>
      <c r="U18" s="49"/>
      <c r="V18" s="49"/>
      <c r="W18" s="49"/>
      <c r="X18" s="49"/>
      <c r="Y18" s="49"/>
      <c r="Z18" s="49"/>
      <c r="AA18" s="49"/>
    </row>
    <row r="19" ht="15.0" customHeight="1">
      <c r="A19" s="55"/>
      <c r="B19" s="55"/>
      <c r="C19" s="53" t="s">
        <v>64</v>
      </c>
      <c r="D19" s="53" t="s">
        <v>86</v>
      </c>
      <c r="E19" s="54" t="s">
        <v>87</v>
      </c>
      <c r="F19" s="53" t="s">
        <v>67</v>
      </c>
      <c r="G19" s="53"/>
      <c r="H19" s="49"/>
      <c r="I19" s="49"/>
      <c r="J19" s="49"/>
      <c r="K19" s="49"/>
      <c r="L19" s="49"/>
      <c r="M19" s="49"/>
      <c r="N19" s="49"/>
      <c r="O19" s="49"/>
      <c r="P19" s="49"/>
      <c r="Q19" s="49"/>
      <c r="R19" s="49"/>
      <c r="S19" s="49"/>
      <c r="T19" s="49"/>
      <c r="U19" s="49"/>
      <c r="V19" s="49"/>
      <c r="W19" s="49"/>
      <c r="X19" s="49"/>
      <c r="Y19" s="49"/>
      <c r="Z19" s="49"/>
      <c r="AA19" s="49"/>
    </row>
    <row r="20" ht="15.0" customHeight="1">
      <c r="A20" s="55"/>
      <c r="B20" s="55"/>
      <c r="C20" s="53" t="s">
        <v>64</v>
      </c>
      <c r="D20" s="53" t="s">
        <v>88</v>
      </c>
      <c r="E20" s="54" t="s">
        <v>89</v>
      </c>
      <c r="F20" s="53" t="s">
        <v>67</v>
      </c>
      <c r="G20" s="53"/>
      <c r="H20" s="49"/>
      <c r="I20" s="49"/>
      <c r="J20" s="49"/>
      <c r="K20" s="49"/>
      <c r="L20" s="49"/>
      <c r="M20" s="49"/>
      <c r="N20" s="49"/>
      <c r="O20" s="49"/>
      <c r="P20" s="49"/>
      <c r="Q20" s="49"/>
      <c r="R20" s="49"/>
      <c r="S20" s="49"/>
      <c r="T20" s="49"/>
      <c r="U20" s="49"/>
      <c r="V20" s="49"/>
      <c r="W20" s="49"/>
      <c r="X20" s="49"/>
      <c r="Y20" s="49"/>
      <c r="Z20" s="49"/>
      <c r="AA20" s="49"/>
    </row>
    <row r="21" ht="15.0" customHeight="1">
      <c r="A21" s="55"/>
      <c r="B21" s="55"/>
      <c r="C21" s="53" t="s">
        <v>64</v>
      </c>
      <c r="D21" s="53" t="s">
        <v>90</v>
      </c>
      <c r="E21" s="54" t="s">
        <v>91</v>
      </c>
      <c r="F21" s="53" t="s">
        <v>67</v>
      </c>
      <c r="G21" s="53"/>
      <c r="H21" s="49"/>
      <c r="I21" s="49"/>
      <c r="J21" s="49"/>
      <c r="K21" s="49"/>
      <c r="L21" s="49"/>
      <c r="M21" s="49"/>
      <c r="N21" s="49"/>
      <c r="O21" s="49"/>
      <c r="P21" s="49"/>
      <c r="Q21" s="49"/>
      <c r="R21" s="49"/>
      <c r="S21" s="49"/>
      <c r="T21" s="49"/>
      <c r="U21" s="49"/>
      <c r="V21" s="49"/>
      <c r="W21" s="49"/>
      <c r="X21" s="49"/>
      <c r="Y21" s="49"/>
      <c r="Z21" s="49"/>
      <c r="AA21" s="49"/>
    </row>
    <row r="22" ht="15.0" customHeight="1">
      <c r="A22" s="55"/>
      <c r="B22" s="55"/>
      <c r="C22" s="53" t="s">
        <v>64</v>
      </c>
      <c r="D22" s="53" t="s">
        <v>92</v>
      </c>
      <c r="E22" s="54" t="s">
        <v>93</v>
      </c>
      <c r="F22" s="53" t="s">
        <v>67</v>
      </c>
      <c r="G22" s="53"/>
      <c r="H22" s="49"/>
      <c r="I22" s="49"/>
      <c r="J22" s="49"/>
      <c r="K22" s="49"/>
      <c r="L22" s="49"/>
      <c r="M22" s="49"/>
      <c r="N22" s="49"/>
      <c r="O22" s="49"/>
      <c r="P22" s="49"/>
      <c r="Q22" s="49"/>
      <c r="R22" s="49"/>
      <c r="S22" s="49"/>
      <c r="T22" s="49"/>
      <c r="U22" s="49"/>
      <c r="V22" s="49"/>
      <c r="W22" s="49"/>
      <c r="X22" s="49"/>
      <c r="Y22" s="49"/>
      <c r="Z22" s="49"/>
      <c r="AA22" s="49"/>
    </row>
    <row r="23" ht="15.0" customHeight="1">
      <c r="A23" s="55"/>
      <c r="B23" s="55"/>
      <c r="C23" s="53" t="s">
        <v>64</v>
      </c>
      <c r="D23" s="53" t="s">
        <v>94</v>
      </c>
      <c r="E23" s="54" t="s">
        <v>95</v>
      </c>
      <c r="F23" s="53" t="s">
        <v>67</v>
      </c>
      <c r="G23" s="53"/>
      <c r="H23" s="49"/>
      <c r="I23" s="49"/>
      <c r="J23" s="49"/>
      <c r="K23" s="49"/>
      <c r="L23" s="49"/>
      <c r="M23" s="49"/>
      <c r="N23" s="49"/>
      <c r="O23" s="49"/>
      <c r="P23" s="49"/>
      <c r="Q23" s="49"/>
      <c r="R23" s="49"/>
      <c r="S23" s="49"/>
      <c r="T23" s="49"/>
      <c r="U23" s="49"/>
      <c r="V23" s="49"/>
      <c r="W23" s="49"/>
      <c r="X23" s="49"/>
      <c r="Y23" s="49"/>
      <c r="Z23" s="49"/>
      <c r="AA23" s="49"/>
    </row>
    <row r="24" ht="15.0" customHeight="1">
      <c r="A24" s="55"/>
      <c r="B24" s="55"/>
      <c r="C24" s="53" t="s">
        <v>64</v>
      </c>
      <c r="D24" s="53" t="s">
        <v>96</v>
      </c>
      <c r="E24" s="54" t="s">
        <v>97</v>
      </c>
      <c r="F24" s="53" t="s">
        <v>67</v>
      </c>
      <c r="G24" s="53"/>
      <c r="H24" s="49"/>
      <c r="I24" s="49"/>
      <c r="J24" s="49"/>
      <c r="K24" s="49"/>
      <c r="L24" s="49"/>
      <c r="M24" s="49"/>
      <c r="N24" s="49"/>
      <c r="O24" s="49"/>
      <c r="P24" s="49"/>
      <c r="Q24" s="49"/>
      <c r="R24" s="49"/>
      <c r="S24" s="49"/>
      <c r="T24" s="49"/>
      <c r="U24" s="49"/>
      <c r="V24" s="49"/>
      <c r="W24" s="49"/>
      <c r="X24" s="49"/>
      <c r="Y24" s="49"/>
      <c r="Z24" s="49"/>
      <c r="AA24" s="49"/>
    </row>
    <row r="25" ht="15.0" customHeight="1">
      <c r="A25" s="55"/>
      <c r="B25" s="55"/>
      <c r="C25" s="53" t="s">
        <v>64</v>
      </c>
      <c r="D25" s="53" t="s">
        <v>98</v>
      </c>
      <c r="E25" s="54" t="s">
        <v>99</v>
      </c>
      <c r="F25" s="53" t="s">
        <v>67</v>
      </c>
      <c r="G25" s="53"/>
      <c r="H25" s="49"/>
      <c r="I25" s="49"/>
      <c r="J25" s="49"/>
      <c r="K25" s="49"/>
      <c r="L25" s="49"/>
      <c r="M25" s="49"/>
      <c r="N25" s="49"/>
      <c r="O25" s="49"/>
      <c r="P25" s="49"/>
      <c r="Q25" s="49"/>
      <c r="R25" s="49"/>
      <c r="S25" s="49"/>
      <c r="T25" s="49"/>
      <c r="U25" s="49"/>
      <c r="V25" s="49"/>
      <c r="W25" s="49"/>
      <c r="X25" s="49"/>
      <c r="Y25" s="49"/>
      <c r="Z25" s="49"/>
      <c r="AA25" s="49"/>
    </row>
    <row r="26" ht="15.0" customHeight="1">
      <c r="A26" s="55"/>
      <c r="B26" s="55"/>
      <c r="C26" s="53" t="s">
        <v>64</v>
      </c>
      <c r="D26" s="53" t="s">
        <v>100</v>
      </c>
      <c r="E26" s="54" t="s">
        <v>101</v>
      </c>
      <c r="F26" s="53" t="s">
        <v>67</v>
      </c>
      <c r="G26" s="53"/>
      <c r="H26" s="49"/>
      <c r="I26" s="49"/>
      <c r="J26" s="49"/>
      <c r="K26" s="49"/>
      <c r="L26" s="49"/>
      <c r="M26" s="49"/>
      <c r="N26" s="49"/>
      <c r="O26" s="49"/>
      <c r="P26" s="49"/>
      <c r="Q26" s="49"/>
      <c r="R26" s="49"/>
      <c r="S26" s="49"/>
      <c r="T26" s="49"/>
      <c r="U26" s="49"/>
      <c r="V26" s="49"/>
      <c r="W26" s="49"/>
      <c r="X26" s="49"/>
      <c r="Y26" s="49"/>
      <c r="Z26" s="49"/>
      <c r="AA26" s="49"/>
    </row>
    <row r="27" ht="15.0" customHeight="1">
      <c r="A27" s="55"/>
      <c r="B27" s="55"/>
      <c r="C27" s="53" t="s">
        <v>64</v>
      </c>
      <c r="D27" s="53" t="s">
        <v>102</v>
      </c>
      <c r="E27" s="54" t="s">
        <v>103</v>
      </c>
      <c r="F27" s="53" t="s">
        <v>67</v>
      </c>
      <c r="G27" s="53"/>
      <c r="H27" s="49"/>
      <c r="I27" s="49"/>
      <c r="J27" s="49"/>
      <c r="K27" s="49"/>
      <c r="L27" s="49"/>
      <c r="M27" s="49"/>
      <c r="N27" s="49"/>
      <c r="O27" s="49"/>
      <c r="P27" s="49"/>
      <c r="Q27" s="49"/>
      <c r="R27" s="49"/>
      <c r="S27" s="49"/>
      <c r="T27" s="49"/>
      <c r="U27" s="49"/>
      <c r="V27" s="49"/>
      <c r="W27" s="49"/>
      <c r="X27" s="49"/>
      <c r="Y27" s="49"/>
      <c r="Z27" s="49"/>
      <c r="AA27" s="49"/>
    </row>
    <row r="28" ht="15.0" customHeight="1">
      <c r="A28" s="55"/>
      <c r="B28" s="55"/>
      <c r="C28" s="53" t="s">
        <v>64</v>
      </c>
      <c r="D28" s="53" t="s">
        <v>104</v>
      </c>
      <c r="E28" s="54" t="s">
        <v>105</v>
      </c>
      <c r="F28" s="53" t="s">
        <v>67</v>
      </c>
      <c r="G28" s="53"/>
      <c r="H28" s="49"/>
      <c r="I28" s="49"/>
      <c r="J28" s="49"/>
      <c r="K28" s="49"/>
      <c r="L28" s="49"/>
      <c r="M28" s="49"/>
      <c r="N28" s="49"/>
      <c r="O28" s="49"/>
      <c r="P28" s="49"/>
      <c r="Q28" s="49"/>
      <c r="R28" s="49"/>
      <c r="S28" s="49"/>
      <c r="T28" s="49"/>
      <c r="U28" s="49"/>
      <c r="V28" s="49"/>
      <c r="W28" s="49"/>
      <c r="X28" s="49"/>
      <c r="Y28" s="49"/>
      <c r="Z28" s="49"/>
      <c r="AA28" s="49"/>
    </row>
    <row r="29" ht="15.0" customHeight="1">
      <c r="A29" s="55"/>
      <c r="B29" s="55"/>
      <c r="C29" s="53" t="s">
        <v>64</v>
      </c>
      <c r="D29" s="53" t="s">
        <v>106</v>
      </c>
      <c r="E29" s="54" t="s">
        <v>107</v>
      </c>
      <c r="F29" s="53" t="s">
        <v>67</v>
      </c>
      <c r="G29" s="53"/>
      <c r="H29" s="49"/>
      <c r="I29" s="49"/>
      <c r="J29" s="49"/>
      <c r="K29" s="49"/>
      <c r="L29" s="49"/>
      <c r="M29" s="49"/>
      <c r="N29" s="49"/>
      <c r="O29" s="49"/>
      <c r="P29" s="49"/>
      <c r="Q29" s="49"/>
      <c r="R29" s="49"/>
      <c r="S29" s="49"/>
      <c r="T29" s="49"/>
      <c r="U29" s="49"/>
      <c r="V29" s="49"/>
      <c r="W29" s="49"/>
      <c r="X29" s="49"/>
      <c r="Y29" s="49"/>
      <c r="Z29" s="49"/>
      <c r="AA29" s="49"/>
    </row>
    <row r="30" ht="15.0" customHeight="1">
      <c r="A30" s="55"/>
      <c r="B30" s="55"/>
      <c r="C30" s="53" t="s">
        <v>64</v>
      </c>
      <c r="D30" s="53" t="s">
        <v>108</v>
      </c>
      <c r="E30" s="54" t="s">
        <v>109</v>
      </c>
      <c r="F30" s="53" t="s">
        <v>67</v>
      </c>
      <c r="G30" s="53"/>
      <c r="H30" s="49"/>
      <c r="I30" s="49"/>
      <c r="J30" s="49"/>
      <c r="K30" s="49"/>
      <c r="L30" s="49"/>
      <c r="M30" s="49"/>
      <c r="N30" s="49"/>
      <c r="O30" s="49"/>
      <c r="P30" s="49"/>
      <c r="Q30" s="49"/>
      <c r="R30" s="49"/>
      <c r="S30" s="49"/>
      <c r="T30" s="49"/>
      <c r="U30" s="49"/>
      <c r="V30" s="49"/>
      <c r="W30" s="49"/>
      <c r="X30" s="49"/>
      <c r="Y30" s="49"/>
      <c r="Z30" s="49"/>
      <c r="AA30" s="49"/>
    </row>
    <row r="31" ht="15.0" customHeight="1">
      <c r="A31" s="55"/>
      <c r="B31" s="55"/>
      <c r="C31" s="53" t="s">
        <v>64</v>
      </c>
      <c r="D31" s="53" t="s">
        <v>110</v>
      </c>
      <c r="E31" s="54" t="s">
        <v>111</v>
      </c>
      <c r="F31" s="53" t="s">
        <v>67</v>
      </c>
      <c r="G31" s="53"/>
      <c r="H31" s="49"/>
      <c r="I31" s="49"/>
      <c r="J31" s="49"/>
      <c r="K31" s="49"/>
      <c r="L31" s="49"/>
      <c r="M31" s="49"/>
      <c r="N31" s="49"/>
      <c r="O31" s="49"/>
      <c r="P31" s="49"/>
      <c r="Q31" s="49"/>
      <c r="R31" s="49"/>
      <c r="S31" s="49"/>
      <c r="T31" s="49"/>
      <c r="U31" s="49"/>
      <c r="V31" s="49"/>
      <c r="W31" s="49"/>
      <c r="X31" s="49"/>
      <c r="Y31" s="49"/>
      <c r="Z31" s="49"/>
      <c r="AA31" s="49"/>
    </row>
    <row r="32" ht="15.0" customHeight="1">
      <c r="A32" s="55"/>
      <c r="B32" s="55"/>
      <c r="C32" s="53" t="s">
        <v>64</v>
      </c>
      <c r="D32" s="53" t="s">
        <v>112</v>
      </c>
      <c r="E32" s="54" t="s">
        <v>113</v>
      </c>
      <c r="F32" s="53" t="s">
        <v>67</v>
      </c>
      <c r="G32" s="53"/>
      <c r="H32" s="49"/>
      <c r="I32" s="49"/>
      <c r="J32" s="49"/>
      <c r="K32" s="49"/>
      <c r="L32" s="49"/>
      <c r="M32" s="49"/>
      <c r="N32" s="49"/>
      <c r="O32" s="49"/>
      <c r="P32" s="49"/>
      <c r="Q32" s="49"/>
      <c r="R32" s="49"/>
      <c r="S32" s="49"/>
      <c r="T32" s="49"/>
      <c r="U32" s="49"/>
      <c r="V32" s="49"/>
      <c r="W32" s="49"/>
      <c r="X32" s="49"/>
      <c r="Y32" s="49"/>
      <c r="Z32" s="49"/>
      <c r="AA32" s="49"/>
    </row>
    <row r="33" ht="15.0" customHeight="1">
      <c r="A33" s="55"/>
      <c r="B33" s="55"/>
      <c r="C33" s="53" t="s">
        <v>64</v>
      </c>
      <c r="D33" s="53" t="s">
        <v>114</v>
      </c>
      <c r="E33" s="54" t="s">
        <v>115</v>
      </c>
      <c r="F33" s="53" t="s">
        <v>67</v>
      </c>
      <c r="G33" s="53"/>
      <c r="H33" s="49"/>
      <c r="I33" s="49"/>
      <c r="J33" s="49"/>
      <c r="K33" s="49"/>
      <c r="L33" s="49"/>
      <c r="M33" s="49"/>
      <c r="N33" s="49"/>
      <c r="O33" s="49"/>
      <c r="P33" s="49"/>
      <c r="Q33" s="49"/>
      <c r="R33" s="49"/>
      <c r="S33" s="49"/>
      <c r="T33" s="49"/>
      <c r="U33" s="49"/>
      <c r="V33" s="49"/>
      <c r="W33" s="49"/>
      <c r="X33" s="49"/>
      <c r="Y33" s="49"/>
      <c r="Z33" s="49"/>
      <c r="AA33" s="49"/>
    </row>
    <row r="34" ht="15.0" customHeight="1">
      <c r="A34" s="55"/>
      <c r="B34" s="55"/>
      <c r="C34" s="53" t="s">
        <v>64</v>
      </c>
      <c r="D34" s="53" t="s">
        <v>116</v>
      </c>
      <c r="E34" s="54" t="s">
        <v>117</v>
      </c>
      <c r="F34" s="53" t="s">
        <v>67</v>
      </c>
      <c r="G34" s="53"/>
      <c r="H34" s="49"/>
      <c r="I34" s="49"/>
      <c r="J34" s="49"/>
      <c r="K34" s="49"/>
      <c r="L34" s="49"/>
      <c r="M34" s="49"/>
      <c r="N34" s="49"/>
      <c r="O34" s="49"/>
      <c r="P34" s="49"/>
      <c r="Q34" s="49"/>
      <c r="R34" s="49"/>
      <c r="S34" s="49"/>
      <c r="T34" s="49"/>
      <c r="U34" s="49"/>
      <c r="V34" s="49"/>
      <c r="W34" s="49"/>
      <c r="X34" s="49"/>
      <c r="Y34" s="49"/>
      <c r="Z34" s="49"/>
      <c r="AA34" s="49"/>
    </row>
    <row r="35" ht="15.0" customHeight="1">
      <c r="A35" s="55"/>
      <c r="B35" s="55"/>
      <c r="C35" s="53" t="s">
        <v>64</v>
      </c>
      <c r="D35" s="53" t="s">
        <v>118</v>
      </c>
      <c r="E35" s="54" t="s">
        <v>119</v>
      </c>
      <c r="F35" s="53" t="s">
        <v>67</v>
      </c>
      <c r="G35" s="53"/>
      <c r="H35" s="49"/>
      <c r="I35" s="49"/>
      <c r="J35" s="49"/>
      <c r="K35" s="49"/>
      <c r="L35" s="49"/>
      <c r="M35" s="49"/>
      <c r="N35" s="49"/>
      <c r="O35" s="49"/>
      <c r="P35" s="49"/>
      <c r="Q35" s="49"/>
      <c r="R35" s="49"/>
      <c r="S35" s="49"/>
      <c r="T35" s="49"/>
      <c r="U35" s="49"/>
      <c r="V35" s="49"/>
      <c r="W35" s="49"/>
      <c r="X35" s="49"/>
      <c r="Y35" s="49"/>
      <c r="Z35" s="49"/>
      <c r="AA35" s="49"/>
    </row>
    <row r="36" ht="15.0" customHeight="1">
      <c r="A36" s="55"/>
      <c r="B36" s="55"/>
      <c r="C36" s="53" t="s">
        <v>64</v>
      </c>
      <c r="D36" s="53" t="s">
        <v>120</v>
      </c>
      <c r="E36" s="54" t="s">
        <v>121</v>
      </c>
      <c r="F36" s="53" t="s">
        <v>67</v>
      </c>
      <c r="G36" s="53"/>
      <c r="H36" s="49"/>
      <c r="I36" s="49"/>
      <c r="J36" s="49"/>
      <c r="K36" s="49"/>
      <c r="L36" s="49"/>
      <c r="M36" s="49"/>
      <c r="N36" s="49"/>
      <c r="O36" s="49"/>
      <c r="P36" s="49"/>
      <c r="Q36" s="49"/>
      <c r="R36" s="49"/>
      <c r="S36" s="49"/>
      <c r="T36" s="49"/>
      <c r="U36" s="49"/>
      <c r="V36" s="49"/>
      <c r="W36" s="49"/>
      <c r="X36" s="49"/>
      <c r="Y36" s="49"/>
      <c r="Z36" s="49"/>
      <c r="AA36" s="49"/>
    </row>
    <row r="37" ht="15.0" customHeight="1">
      <c r="A37" s="55"/>
      <c r="B37" s="55"/>
      <c r="C37" s="53" t="s">
        <v>64</v>
      </c>
      <c r="D37" s="53" t="s">
        <v>122</v>
      </c>
      <c r="E37" s="54" t="s">
        <v>123</v>
      </c>
      <c r="F37" s="53" t="s">
        <v>67</v>
      </c>
      <c r="G37" s="53"/>
      <c r="H37" s="49"/>
      <c r="I37" s="49"/>
      <c r="J37" s="49"/>
      <c r="K37" s="49"/>
      <c r="L37" s="49"/>
      <c r="M37" s="49"/>
      <c r="N37" s="49"/>
      <c r="O37" s="49"/>
      <c r="P37" s="49"/>
      <c r="Q37" s="49"/>
      <c r="R37" s="49"/>
      <c r="S37" s="49"/>
      <c r="T37" s="49"/>
      <c r="U37" s="49"/>
      <c r="V37" s="49"/>
      <c r="W37" s="49"/>
      <c r="X37" s="49"/>
      <c r="Y37" s="49"/>
      <c r="Z37" s="49"/>
      <c r="AA37" s="49"/>
    </row>
    <row r="38" ht="15.0" customHeight="1">
      <c r="A38" s="55"/>
      <c r="B38" s="55"/>
      <c r="C38" s="53" t="s">
        <v>64</v>
      </c>
      <c r="D38" s="53" t="s">
        <v>124</v>
      </c>
      <c r="E38" s="54" t="s">
        <v>125</v>
      </c>
      <c r="F38" s="53" t="s">
        <v>67</v>
      </c>
      <c r="G38" s="53"/>
      <c r="H38" s="49"/>
      <c r="I38" s="49"/>
      <c r="J38" s="49"/>
      <c r="K38" s="49"/>
      <c r="L38" s="49"/>
      <c r="M38" s="49"/>
      <c r="N38" s="49"/>
      <c r="O38" s="49"/>
      <c r="P38" s="49"/>
      <c r="Q38" s="49"/>
      <c r="R38" s="49"/>
      <c r="S38" s="49"/>
      <c r="T38" s="49"/>
      <c r="U38" s="49"/>
      <c r="V38" s="49"/>
      <c r="W38" s="49"/>
      <c r="X38" s="49"/>
      <c r="Y38" s="49"/>
      <c r="Z38" s="49"/>
      <c r="AA38" s="49"/>
    </row>
    <row r="39" ht="15.0" customHeight="1">
      <c r="A39" s="55"/>
      <c r="B39" s="55"/>
      <c r="C39" s="53" t="s">
        <v>64</v>
      </c>
      <c r="D39" s="53" t="s">
        <v>126</v>
      </c>
      <c r="E39" s="54" t="s">
        <v>127</v>
      </c>
      <c r="F39" s="53" t="s">
        <v>67</v>
      </c>
      <c r="G39" s="53"/>
      <c r="H39" s="49"/>
      <c r="I39" s="49"/>
      <c r="J39" s="49"/>
      <c r="K39" s="49"/>
      <c r="L39" s="49"/>
      <c r="M39" s="49"/>
      <c r="N39" s="49"/>
      <c r="O39" s="49"/>
      <c r="P39" s="49"/>
      <c r="Q39" s="49"/>
      <c r="R39" s="49"/>
      <c r="S39" s="49"/>
      <c r="T39" s="49"/>
      <c r="U39" s="49"/>
      <c r="V39" s="49"/>
      <c r="W39" s="49"/>
      <c r="X39" s="49"/>
      <c r="Y39" s="49"/>
      <c r="Z39" s="49"/>
      <c r="AA39" s="49"/>
    </row>
    <row r="40" ht="15.0" customHeight="1">
      <c r="A40" s="55"/>
      <c r="B40" s="55"/>
      <c r="C40" s="53" t="s">
        <v>64</v>
      </c>
      <c r="D40" s="53" t="s">
        <v>128</v>
      </c>
      <c r="E40" s="54" t="s">
        <v>129</v>
      </c>
      <c r="F40" s="53" t="s">
        <v>67</v>
      </c>
      <c r="G40" s="53"/>
      <c r="H40" s="49"/>
      <c r="I40" s="49"/>
      <c r="J40" s="49"/>
      <c r="K40" s="49"/>
      <c r="L40" s="49"/>
      <c r="M40" s="49"/>
      <c r="N40" s="49"/>
      <c r="O40" s="49"/>
      <c r="P40" s="49"/>
      <c r="Q40" s="49"/>
      <c r="R40" s="49"/>
      <c r="S40" s="49"/>
      <c r="T40" s="49"/>
      <c r="U40" s="49"/>
      <c r="V40" s="49"/>
      <c r="W40" s="49"/>
      <c r="X40" s="49"/>
      <c r="Y40" s="49"/>
      <c r="Z40" s="49"/>
      <c r="AA40" s="49"/>
    </row>
    <row r="41" ht="15.0" customHeight="1">
      <c r="A41" s="55"/>
      <c r="B41" s="55"/>
      <c r="C41" s="53" t="s">
        <v>64</v>
      </c>
      <c r="D41" s="53" t="s">
        <v>130</v>
      </c>
      <c r="E41" s="54" t="s">
        <v>131</v>
      </c>
      <c r="F41" s="53" t="s">
        <v>67</v>
      </c>
      <c r="G41" s="53"/>
      <c r="H41" s="49"/>
      <c r="I41" s="49"/>
      <c r="J41" s="49"/>
      <c r="K41" s="49"/>
      <c r="L41" s="49"/>
      <c r="M41" s="49"/>
      <c r="N41" s="49"/>
      <c r="O41" s="49"/>
      <c r="P41" s="49"/>
      <c r="Q41" s="49"/>
      <c r="R41" s="49"/>
      <c r="S41" s="49"/>
      <c r="T41" s="49"/>
      <c r="U41" s="49"/>
      <c r="V41" s="49"/>
      <c r="W41" s="49"/>
      <c r="X41" s="49"/>
      <c r="Y41" s="49"/>
      <c r="Z41" s="49"/>
      <c r="AA41" s="49"/>
    </row>
    <row r="42" ht="15.0" customHeight="1">
      <c r="A42" s="55"/>
      <c r="B42" s="55"/>
      <c r="C42" s="53" t="s">
        <v>64</v>
      </c>
      <c r="D42" s="53" t="s">
        <v>132</v>
      </c>
      <c r="E42" s="54" t="s">
        <v>133</v>
      </c>
      <c r="F42" s="53" t="s">
        <v>67</v>
      </c>
      <c r="G42" s="53"/>
      <c r="H42" s="49"/>
      <c r="I42" s="49"/>
      <c r="J42" s="49"/>
      <c r="K42" s="49"/>
      <c r="L42" s="49"/>
      <c r="M42" s="49"/>
      <c r="N42" s="49"/>
      <c r="O42" s="49"/>
      <c r="P42" s="49"/>
      <c r="Q42" s="49"/>
      <c r="R42" s="49"/>
      <c r="S42" s="49"/>
      <c r="T42" s="49"/>
      <c r="U42" s="49"/>
      <c r="V42" s="49"/>
      <c r="W42" s="49"/>
      <c r="X42" s="49"/>
      <c r="Y42" s="49"/>
      <c r="Z42" s="49"/>
      <c r="AA42" s="49"/>
    </row>
    <row r="43" ht="15.0" customHeight="1">
      <c r="A43" s="56"/>
      <c r="B43" s="56"/>
      <c r="C43" s="53" t="s">
        <v>64</v>
      </c>
      <c r="D43" s="53" t="s">
        <v>134</v>
      </c>
      <c r="E43" s="54" t="s">
        <v>135</v>
      </c>
      <c r="F43" s="53" t="s">
        <v>67</v>
      </c>
      <c r="G43" s="53"/>
      <c r="H43" s="49"/>
      <c r="I43" s="49"/>
      <c r="J43" s="49"/>
      <c r="K43" s="49"/>
      <c r="L43" s="49"/>
      <c r="M43" s="49"/>
      <c r="N43" s="49"/>
      <c r="O43" s="49"/>
      <c r="P43" s="49"/>
      <c r="Q43" s="49"/>
      <c r="R43" s="49"/>
      <c r="S43" s="49"/>
      <c r="T43" s="49"/>
      <c r="U43" s="49"/>
      <c r="V43" s="49"/>
      <c r="W43" s="49"/>
      <c r="X43" s="49"/>
      <c r="Y43" s="49"/>
      <c r="Z43" s="49"/>
      <c r="AA43" s="49"/>
    </row>
    <row r="44" ht="15.75" customHeight="1">
      <c r="A44" s="50" t="s">
        <v>136</v>
      </c>
      <c r="B44" s="52" t="s">
        <v>137</v>
      </c>
      <c r="C44" s="52"/>
      <c r="D44" s="53" t="s">
        <v>138</v>
      </c>
      <c r="E44" s="54" t="s">
        <v>139</v>
      </c>
      <c r="F44" s="53" t="s">
        <v>50</v>
      </c>
      <c r="G44" s="53"/>
      <c r="H44" s="49"/>
      <c r="I44" s="49"/>
      <c r="J44" s="49"/>
      <c r="K44" s="49"/>
      <c r="L44" s="49"/>
      <c r="M44" s="49"/>
      <c r="N44" s="49"/>
      <c r="O44" s="49"/>
      <c r="P44" s="49"/>
      <c r="Q44" s="49"/>
      <c r="R44" s="49"/>
      <c r="S44" s="49"/>
      <c r="T44" s="49"/>
      <c r="U44" s="49"/>
      <c r="V44" s="49"/>
      <c r="W44" s="49"/>
      <c r="X44" s="49"/>
      <c r="Y44" s="49"/>
      <c r="Z44" s="49"/>
      <c r="AA44" s="49"/>
    </row>
    <row r="45" ht="15.75" customHeight="1">
      <c r="A45" s="55"/>
      <c r="B45" s="55"/>
      <c r="C45" s="55"/>
      <c r="D45" s="53" t="s">
        <v>140</v>
      </c>
      <c r="E45" s="54" t="s">
        <v>141</v>
      </c>
      <c r="F45" s="53" t="s">
        <v>50</v>
      </c>
      <c r="G45" s="53"/>
      <c r="H45" s="49"/>
      <c r="I45" s="49"/>
      <c r="J45" s="49"/>
      <c r="K45" s="49"/>
      <c r="L45" s="49"/>
      <c r="M45" s="49"/>
      <c r="N45" s="49"/>
      <c r="O45" s="49"/>
      <c r="P45" s="49"/>
      <c r="Q45" s="49"/>
      <c r="R45" s="49"/>
      <c r="S45" s="49"/>
      <c r="T45" s="49"/>
      <c r="U45" s="49"/>
      <c r="V45" s="49"/>
      <c r="W45" s="49"/>
      <c r="X45" s="49"/>
      <c r="Y45" s="49"/>
      <c r="Z45" s="49"/>
      <c r="AA45" s="49"/>
    </row>
    <row r="46" ht="15.75" customHeight="1">
      <c r="A46" s="55"/>
      <c r="B46" s="55"/>
      <c r="C46" s="55"/>
      <c r="D46" s="53" t="s">
        <v>142</v>
      </c>
      <c r="E46" s="54" t="s">
        <v>143</v>
      </c>
      <c r="F46" s="53" t="s">
        <v>50</v>
      </c>
      <c r="G46" s="53"/>
      <c r="H46" s="49"/>
      <c r="I46" s="49"/>
      <c r="J46" s="49"/>
      <c r="K46" s="49"/>
      <c r="L46" s="49"/>
      <c r="M46" s="49"/>
      <c r="N46" s="49"/>
      <c r="O46" s="49"/>
      <c r="P46" s="49"/>
      <c r="Q46" s="49"/>
      <c r="R46" s="49"/>
      <c r="S46" s="49"/>
      <c r="T46" s="49"/>
      <c r="U46" s="49"/>
      <c r="V46" s="49"/>
      <c r="W46" s="49"/>
      <c r="X46" s="49"/>
      <c r="Y46" s="49"/>
      <c r="Z46" s="49"/>
      <c r="AA46" s="49"/>
    </row>
    <row r="47" ht="15.75" customHeight="1">
      <c r="A47" s="55"/>
      <c r="B47" s="55"/>
      <c r="C47" s="55"/>
      <c r="D47" s="53" t="s">
        <v>144</v>
      </c>
      <c r="E47" s="57" t="s">
        <v>145</v>
      </c>
      <c r="F47" s="53" t="s">
        <v>50</v>
      </c>
      <c r="G47" s="53"/>
      <c r="H47" s="49"/>
      <c r="I47" s="49"/>
      <c r="J47" s="49"/>
      <c r="K47" s="49"/>
      <c r="L47" s="49"/>
      <c r="M47" s="49"/>
      <c r="N47" s="49"/>
      <c r="O47" s="49"/>
      <c r="P47" s="49"/>
      <c r="Q47" s="49"/>
      <c r="R47" s="49"/>
      <c r="S47" s="49"/>
      <c r="T47" s="49"/>
      <c r="U47" s="49"/>
      <c r="V47" s="49"/>
      <c r="W47" s="49"/>
      <c r="X47" s="49"/>
      <c r="Y47" s="49"/>
      <c r="Z47" s="49"/>
      <c r="AA47" s="49"/>
    </row>
    <row r="48" ht="15.75" customHeight="1">
      <c r="A48" s="55"/>
      <c r="B48" s="55"/>
      <c r="C48" s="55"/>
      <c r="D48" s="53" t="s">
        <v>146</v>
      </c>
      <c r="E48" s="57" t="s">
        <v>147</v>
      </c>
      <c r="F48" s="53" t="s">
        <v>50</v>
      </c>
      <c r="G48" s="53"/>
      <c r="H48" s="49"/>
      <c r="I48" s="49"/>
      <c r="J48" s="49"/>
      <c r="K48" s="49"/>
      <c r="L48" s="49"/>
      <c r="M48" s="49"/>
      <c r="N48" s="49"/>
      <c r="O48" s="49"/>
      <c r="P48" s="49"/>
      <c r="Q48" s="49"/>
      <c r="R48" s="49"/>
      <c r="S48" s="49"/>
      <c r="T48" s="49"/>
      <c r="U48" s="49"/>
      <c r="V48" s="49"/>
      <c r="W48" s="49"/>
      <c r="X48" s="49"/>
      <c r="Y48" s="49"/>
      <c r="Z48" s="49"/>
      <c r="AA48" s="49"/>
    </row>
    <row r="49" ht="15.75" customHeight="1">
      <c r="A49" s="55"/>
      <c r="B49" s="55"/>
      <c r="C49" s="55"/>
      <c r="D49" s="53" t="s">
        <v>148</v>
      </c>
      <c r="E49" s="57" t="s">
        <v>149</v>
      </c>
      <c r="F49" s="53" t="s">
        <v>50</v>
      </c>
      <c r="G49" s="53"/>
      <c r="H49" s="49"/>
      <c r="I49" s="49"/>
      <c r="J49" s="49"/>
      <c r="K49" s="49"/>
      <c r="L49" s="49"/>
      <c r="M49" s="49"/>
      <c r="N49" s="49"/>
      <c r="O49" s="49"/>
      <c r="P49" s="49"/>
      <c r="Q49" s="49"/>
      <c r="R49" s="49"/>
      <c r="S49" s="49"/>
      <c r="T49" s="49"/>
      <c r="U49" s="49"/>
      <c r="V49" s="49"/>
      <c r="W49" s="49"/>
      <c r="X49" s="49"/>
      <c r="Y49" s="49"/>
      <c r="Z49" s="49"/>
      <c r="AA49" s="49"/>
    </row>
    <row r="50" ht="15.75" customHeight="1">
      <c r="A50" s="55"/>
      <c r="B50" s="55"/>
      <c r="C50" s="55"/>
      <c r="D50" s="53" t="s">
        <v>150</v>
      </c>
      <c r="E50" s="57" t="s">
        <v>151</v>
      </c>
      <c r="F50" s="53" t="s">
        <v>50</v>
      </c>
      <c r="G50" s="53"/>
      <c r="H50" s="49"/>
      <c r="I50" s="49"/>
      <c r="J50" s="49"/>
      <c r="K50" s="49"/>
      <c r="L50" s="49"/>
      <c r="M50" s="49"/>
      <c r="N50" s="49"/>
      <c r="O50" s="49"/>
      <c r="P50" s="49"/>
      <c r="Q50" s="49"/>
      <c r="R50" s="49"/>
      <c r="S50" s="49"/>
      <c r="T50" s="49"/>
      <c r="U50" s="49"/>
      <c r="V50" s="49"/>
      <c r="W50" s="49"/>
      <c r="X50" s="49"/>
      <c r="Y50" s="49"/>
      <c r="Z50" s="49"/>
      <c r="AA50" s="49"/>
    </row>
    <row r="51" ht="15.75" customHeight="1">
      <c r="A51" s="55"/>
      <c r="B51" s="56"/>
      <c r="C51" s="56"/>
      <c r="D51" s="53" t="s">
        <v>152</v>
      </c>
      <c r="E51" s="57" t="s">
        <v>151</v>
      </c>
      <c r="F51" s="53" t="s">
        <v>50</v>
      </c>
      <c r="G51" s="53"/>
      <c r="H51" s="49"/>
      <c r="I51" s="49"/>
      <c r="J51" s="49"/>
      <c r="K51" s="49"/>
      <c r="L51" s="49"/>
      <c r="M51" s="49"/>
      <c r="N51" s="49"/>
      <c r="O51" s="49"/>
      <c r="P51" s="49"/>
      <c r="Q51" s="49"/>
      <c r="R51" s="49"/>
      <c r="S51" s="49"/>
      <c r="T51" s="49"/>
      <c r="U51" s="49"/>
      <c r="V51" s="49"/>
      <c r="W51" s="49"/>
      <c r="X51" s="49"/>
      <c r="Y51" s="49"/>
      <c r="Z51" s="49"/>
      <c r="AA51" s="49"/>
    </row>
    <row r="52" ht="15.75" customHeight="1">
      <c r="A52" s="55"/>
      <c r="B52" s="52" t="s">
        <v>153</v>
      </c>
      <c r="C52" s="53" t="s">
        <v>64</v>
      </c>
      <c r="D52" s="53" t="s">
        <v>154</v>
      </c>
      <c r="E52" s="54" t="s">
        <v>155</v>
      </c>
      <c r="F52" s="53" t="s">
        <v>67</v>
      </c>
      <c r="G52" s="53"/>
      <c r="H52" s="49"/>
      <c r="I52" s="49"/>
      <c r="J52" s="49"/>
      <c r="K52" s="49"/>
      <c r="L52" s="49"/>
      <c r="M52" s="49"/>
      <c r="N52" s="49"/>
      <c r="O52" s="49"/>
      <c r="P52" s="49"/>
      <c r="Q52" s="49"/>
      <c r="R52" s="49"/>
      <c r="S52" s="49"/>
      <c r="T52" s="49"/>
      <c r="U52" s="49"/>
      <c r="V52" s="49"/>
      <c r="W52" s="49"/>
      <c r="X52" s="49"/>
      <c r="Y52" s="49"/>
      <c r="Z52" s="49"/>
      <c r="AA52" s="49"/>
    </row>
    <row r="53" ht="15.75" customHeight="1">
      <c r="A53" s="55"/>
      <c r="B53" s="55"/>
      <c r="C53" s="53" t="s">
        <v>64</v>
      </c>
      <c r="D53" s="53" t="s">
        <v>156</v>
      </c>
      <c r="E53" s="54" t="s">
        <v>157</v>
      </c>
      <c r="F53" s="53" t="s">
        <v>67</v>
      </c>
      <c r="G53" s="53"/>
      <c r="H53" s="49"/>
      <c r="I53" s="49"/>
      <c r="J53" s="49"/>
      <c r="K53" s="49"/>
      <c r="L53" s="49"/>
      <c r="M53" s="49"/>
      <c r="N53" s="49"/>
      <c r="O53" s="49"/>
      <c r="P53" s="49"/>
      <c r="Q53" s="49"/>
      <c r="R53" s="49"/>
      <c r="S53" s="49"/>
      <c r="T53" s="49"/>
      <c r="U53" s="49"/>
      <c r="V53" s="49"/>
      <c r="W53" s="49"/>
      <c r="X53" s="49"/>
      <c r="Y53" s="49"/>
      <c r="Z53" s="49"/>
      <c r="AA53" s="49"/>
    </row>
    <row r="54" ht="15.75" customHeight="1">
      <c r="A54" s="55"/>
      <c r="B54" s="55"/>
      <c r="C54" s="53" t="s">
        <v>64</v>
      </c>
      <c r="D54" s="53" t="s">
        <v>158</v>
      </c>
      <c r="E54" s="54" t="s">
        <v>159</v>
      </c>
      <c r="F54" s="53" t="s">
        <v>67</v>
      </c>
      <c r="G54" s="53"/>
      <c r="H54" s="49"/>
      <c r="I54" s="49"/>
      <c r="J54" s="49"/>
      <c r="K54" s="49"/>
      <c r="L54" s="49"/>
      <c r="M54" s="49"/>
      <c r="N54" s="49"/>
      <c r="O54" s="49"/>
      <c r="P54" s="49"/>
      <c r="Q54" s="49"/>
      <c r="R54" s="49"/>
      <c r="S54" s="49"/>
      <c r="T54" s="49"/>
      <c r="U54" s="49"/>
      <c r="V54" s="49"/>
      <c r="W54" s="49"/>
      <c r="X54" s="49"/>
      <c r="Y54" s="49"/>
      <c r="Z54" s="49"/>
      <c r="AA54" s="49"/>
    </row>
    <row r="55" ht="15.75" customHeight="1">
      <c r="A55" s="55"/>
      <c r="B55" s="55"/>
      <c r="C55" s="53" t="s">
        <v>64</v>
      </c>
      <c r="D55" s="53" t="s">
        <v>160</v>
      </c>
      <c r="E55" s="54" t="s">
        <v>161</v>
      </c>
      <c r="F55" s="53" t="s">
        <v>67</v>
      </c>
      <c r="G55" s="53"/>
      <c r="H55" s="49"/>
      <c r="I55" s="49"/>
      <c r="J55" s="49"/>
      <c r="K55" s="49"/>
      <c r="L55" s="49"/>
      <c r="M55" s="49"/>
      <c r="N55" s="49"/>
      <c r="O55" s="49"/>
      <c r="P55" s="49"/>
      <c r="Q55" s="49"/>
      <c r="R55" s="49"/>
      <c r="S55" s="49"/>
      <c r="T55" s="49"/>
      <c r="U55" s="49"/>
      <c r="V55" s="49"/>
      <c r="W55" s="49"/>
      <c r="X55" s="49"/>
      <c r="Y55" s="49"/>
      <c r="Z55" s="49"/>
      <c r="AA55" s="49"/>
    </row>
    <row r="56" ht="15.75" customHeight="1">
      <c r="A56" s="55"/>
      <c r="B56" s="55"/>
      <c r="C56" s="53" t="s">
        <v>64</v>
      </c>
      <c r="D56" s="53" t="s">
        <v>162</v>
      </c>
      <c r="E56" s="54" t="s">
        <v>163</v>
      </c>
      <c r="F56" s="53" t="s">
        <v>67</v>
      </c>
      <c r="G56" s="53"/>
      <c r="H56" s="49"/>
      <c r="I56" s="49"/>
      <c r="J56" s="49"/>
      <c r="K56" s="49"/>
      <c r="L56" s="49"/>
      <c r="M56" s="49"/>
      <c r="N56" s="49"/>
      <c r="O56" s="49"/>
      <c r="P56" s="49"/>
      <c r="Q56" s="49"/>
      <c r="R56" s="49"/>
      <c r="S56" s="49"/>
      <c r="T56" s="49"/>
      <c r="U56" s="49"/>
      <c r="V56" s="49"/>
      <c r="W56" s="49"/>
      <c r="X56" s="49"/>
      <c r="Y56" s="49"/>
      <c r="Z56" s="49"/>
      <c r="AA56" s="49"/>
    </row>
    <row r="57" ht="15.75" customHeight="1">
      <c r="A57" s="55"/>
      <c r="B57" s="55"/>
      <c r="C57" s="53" t="s">
        <v>64</v>
      </c>
      <c r="D57" s="53" t="s">
        <v>164</v>
      </c>
      <c r="E57" s="54" t="s">
        <v>165</v>
      </c>
      <c r="F57" s="53" t="s">
        <v>67</v>
      </c>
      <c r="G57" s="53"/>
      <c r="H57" s="49"/>
      <c r="I57" s="49"/>
      <c r="J57" s="49"/>
      <c r="K57" s="49"/>
      <c r="L57" s="49"/>
      <c r="M57" s="49"/>
      <c r="N57" s="49"/>
      <c r="O57" s="49"/>
      <c r="P57" s="49"/>
      <c r="Q57" s="49"/>
      <c r="R57" s="49"/>
      <c r="S57" s="49"/>
      <c r="T57" s="49"/>
      <c r="U57" s="49"/>
      <c r="V57" s="49"/>
      <c r="W57" s="49"/>
      <c r="X57" s="49"/>
      <c r="Y57" s="49"/>
      <c r="Z57" s="49"/>
      <c r="AA57" s="49"/>
    </row>
    <row r="58" ht="15.75" customHeight="1">
      <c r="A58" s="55"/>
      <c r="B58" s="55"/>
      <c r="C58" s="53" t="s">
        <v>64</v>
      </c>
      <c r="D58" s="53" t="s">
        <v>166</v>
      </c>
      <c r="E58" s="54" t="s">
        <v>167</v>
      </c>
      <c r="F58" s="53" t="s">
        <v>67</v>
      </c>
      <c r="G58" s="53"/>
      <c r="H58" s="49"/>
      <c r="I58" s="49"/>
      <c r="J58" s="49"/>
      <c r="K58" s="49"/>
      <c r="L58" s="49"/>
      <c r="M58" s="49"/>
      <c r="N58" s="49"/>
      <c r="O58" s="49"/>
      <c r="P58" s="49"/>
      <c r="Q58" s="49"/>
      <c r="R58" s="49"/>
      <c r="S58" s="49"/>
      <c r="T58" s="49"/>
      <c r="U58" s="49"/>
      <c r="V58" s="49"/>
      <c r="W58" s="49"/>
      <c r="X58" s="49"/>
      <c r="Y58" s="49"/>
      <c r="Z58" s="49"/>
      <c r="AA58" s="49"/>
    </row>
    <row r="59" ht="15.75" customHeight="1">
      <c r="A59" s="55"/>
      <c r="B59" s="55"/>
      <c r="C59" s="53" t="s">
        <v>64</v>
      </c>
      <c r="D59" s="53" t="s">
        <v>168</v>
      </c>
      <c r="E59" s="54" t="s">
        <v>169</v>
      </c>
      <c r="F59" s="53" t="s">
        <v>67</v>
      </c>
      <c r="G59" s="53"/>
      <c r="H59" s="49"/>
      <c r="I59" s="49"/>
      <c r="J59" s="49"/>
      <c r="K59" s="49"/>
      <c r="L59" s="49"/>
      <c r="M59" s="49"/>
      <c r="N59" s="49"/>
      <c r="O59" s="49"/>
      <c r="P59" s="49"/>
      <c r="Q59" s="49"/>
      <c r="R59" s="49"/>
      <c r="S59" s="49"/>
      <c r="T59" s="49"/>
      <c r="U59" s="49"/>
      <c r="V59" s="49"/>
      <c r="W59" s="49"/>
      <c r="X59" s="49"/>
      <c r="Y59" s="49"/>
      <c r="Z59" s="49"/>
      <c r="AA59" s="49"/>
    </row>
    <row r="60" ht="15.75" customHeight="1">
      <c r="A60" s="55"/>
      <c r="B60" s="55"/>
      <c r="C60" s="53" t="s">
        <v>64</v>
      </c>
      <c r="D60" s="53" t="s">
        <v>170</v>
      </c>
      <c r="E60" s="54" t="s">
        <v>171</v>
      </c>
      <c r="F60" s="53" t="s">
        <v>67</v>
      </c>
      <c r="G60" s="53"/>
      <c r="H60" s="49"/>
      <c r="I60" s="49"/>
      <c r="J60" s="49"/>
      <c r="K60" s="49"/>
      <c r="L60" s="49"/>
      <c r="M60" s="49"/>
      <c r="N60" s="49"/>
      <c r="O60" s="49"/>
      <c r="P60" s="49"/>
      <c r="Q60" s="49"/>
      <c r="R60" s="49"/>
      <c r="S60" s="49"/>
      <c r="T60" s="49"/>
      <c r="U60" s="49"/>
      <c r="V60" s="49"/>
      <c r="W60" s="49"/>
      <c r="X60" s="49"/>
      <c r="Y60" s="49"/>
      <c r="Z60" s="49"/>
      <c r="AA60" s="49"/>
    </row>
    <row r="61" ht="15.75" customHeight="1">
      <c r="A61" s="55"/>
      <c r="B61" s="55"/>
      <c r="C61" s="53" t="s">
        <v>64</v>
      </c>
      <c r="D61" s="53" t="s">
        <v>172</v>
      </c>
      <c r="E61" s="54" t="s">
        <v>173</v>
      </c>
      <c r="F61" s="53" t="s">
        <v>67</v>
      </c>
      <c r="G61" s="53"/>
      <c r="H61" s="49"/>
      <c r="I61" s="49"/>
      <c r="J61" s="49"/>
      <c r="K61" s="49"/>
      <c r="L61" s="49"/>
      <c r="M61" s="49"/>
      <c r="N61" s="49"/>
      <c r="O61" s="49"/>
      <c r="P61" s="49"/>
      <c r="Q61" s="49"/>
      <c r="R61" s="49"/>
      <c r="S61" s="49"/>
      <c r="T61" s="49"/>
      <c r="U61" s="49"/>
      <c r="V61" s="49"/>
      <c r="W61" s="49"/>
      <c r="X61" s="49"/>
      <c r="Y61" s="49"/>
      <c r="Z61" s="49"/>
      <c r="AA61" s="49"/>
    </row>
    <row r="62" ht="15.75" customHeight="1">
      <c r="A62" s="55"/>
      <c r="B62" s="55"/>
      <c r="C62" s="53" t="s">
        <v>64</v>
      </c>
      <c r="D62" s="53" t="s">
        <v>174</v>
      </c>
      <c r="E62" s="54" t="s">
        <v>175</v>
      </c>
      <c r="F62" s="53" t="s">
        <v>67</v>
      </c>
      <c r="G62" s="53"/>
      <c r="H62" s="49"/>
      <c r="I62" s="49"/>
      <c r="J62" s="49"/>
      <c r="K62" s="49"/>
      <c r="L62" s="49"/>
      <c r="M62" s="49"/>
      <c r="N62" s="49"/>
      <c r="O62" s="49"/>
      <c r="P62" s="49"/>
      <c r="Q62" s="49"/>
      <c r="R62" s="49"/>
      <c r="S62" s="49"/>
      <c r="T62" s="49"/>
      <c r="U62" s="49"/>
      <c r="V62" s="49"/>
      <c r="W62" s="49"/>
      <c r="X62" s="49"/>
      <c r="Y62" s="49"/>
      <c r="Z62" s="49"/>
      <c r="AA62" s="49"/>
    </row>
    <row r="63" ht="15.75" customHeight="1">
      <c r="A63" s="55"/>
      <c r="B63" s="55"/>
      <c r="C63" s="53" t="s">
        <v>64</v>
      </c>
      <c r="D63" s="53" t="s">
        <v>176</v>
      </c>
      <c r="E63" s="54" t="s">
        <v>177</v>
      </c>
      <c r="F63" s="53" t="s">
        <v>67</v>
      </c>
      <c r="G63" s="53"/>
      <c r="H63" s="49"/>
      <c r="I63" s="49"/>
      <c r="J63" s="49"/>
      <c r="K63" s="49"/>
      <c r="L63" s="49"/>
      <c r="M63" s="49"/>
      <c r="N63" s="49"/>
      <c r="O63" s="49"/>
      <c r="P63" s="49"/>
      <c r="Q63" s="49"/>
      <c r="R63" s="49"/>
      <c r="S63" s="49"/>
      <c r="T63" s="49"/>
      <c r="U63" s="49"/>
      <c r="V63" s="49"/>
      <c r="W63" s="49"/>
      <c r="X63" s="49"/>
      <c r="Y63" s="49"/>
      <c r="Z63" s="49"/>
      <c r="AA63" s="49"/>
    </row>
    <row r="64" ht="15.75" customHeight="1">
      <c r="A64" s="55"/>
      <c r="B64" s="55"/>
      <c r="C64" s="53" t="s">
        <v>64</v>
      </c>
      <c r="D64" s="53" t="s">
        <v>178</v>
      </c>
      <c r="E64" s="54" t="s">
        <v>179</v>
      </c>
      <c r="F64" s="53" t="s">
        <v>67</v>
      </c>
      <c r="G64" s="53"/>
      <c r="H64" s="49"/>
      <c r="I64" s="49"/>
      <c r="J64" s="49"/>
      <c r="K64" s="49"/>
      <c r="L64" s="49"/>
      <c r="M64" s="49"/>
      <c r="N64" s="49"/>
      <c r="O64" s="49"/>
      <c r="P64" s="49"/>
      <c r="Q64" s="49"/>
      <c r="R64" s="49"/>
      <c r="S64" s="49"/>
      <c r="T64" s="49"/>
      <c r="U64" s="49"/>
      <c r="V64" s="49"/>
      <c r="W64" s="49"/>
      <c r="X64" s="49"/>
      <c r="Y64" s="49"/>
      <c r="Z64" s="49"/>
      <c r="AA64" s="49"/>
    </row>
    <row r="65" ht="15.75" customHeight="1">
      <c r="A65" s="55"/>
      <c r="B65" s="55"/>
      <c r="C65" s="53" t="s">
        <v>64</v>
      </c>
      <c r="D65" s="53" t="s">
        <v>180</v>
      </c>
      <c r="E65" s="54" t="s">
        <v>181</v>
      </c>
      <c r="F65" s="53" t="s">
        <v>67</v>
      </c>
      <c r="G65" s="53"/>
      <c r="H65" s="49"/>
      <c r="I65" s="49"/>
      <c r="J65" s="49"/>
      <c r="K65" s="49"/>
      <c r="L65" s="49"/>
      <c r="M65" s="49"/>
      <c r="N65" s="49"/>
      <c r="O65" s="49"/>
      <c r="P65" s="49"/>
      <c r="Q65" s="49"/>
      <c r="R65" s="49"/>
      <c r="S65" s="49"/>
      <c r="T65" s="49"/>
      <c r="U65" s="49"/>
      <c r="V65" s="49"/>
      <c r="W65" s="49"/>
      <c r="X65" s="49"/>
      <c r="Y65" s="49"/>
      <c r="Z65" s="49"/>
      <c r="AA65" s="49"/>
    </row>
    <row r="66" ht="15.75" customHeight="1">
      <c r="A66" s="55"/>
      <c r="B66" s="55"/>
      <c r="C66" s="53" t="s">
        <v>182</v>
      </c>
      <c r="D66" s="53" t="s">
        <v>183</v>
      </c>
      <c r="E66" s="54" t="s">
        <v>184</v>
      </c>
      <c r="F66" s="53" t="s">
        <v>67</v>
      </c>
      <c r="G66" s="53"/>
      <c r="H66" s="49"/>
      <c r="I66" s="49"/>
      <c r="J66" s="49"/>
      <c r="K66" s="49"/>
      <c r="L66" s="49"/>
      <c r="M66" s="49"/>
      <c r="N66" s="49"/>
      <c r="O66" s="49"/>
      <c r="P66" s="49"/>
      <c r="Q66" s="49"/>
      <c r="R66" s="49"/>
      <c r="S66" s="49"/>
      <c r="T66" s="49"/>
      <c r="U66" s="49"/>
      <c r="V66" s="49"/>
      <c r="W66" s="49"/>
      <c r="X66" s="49"/>
      <c r="Y66" s="49"/>
      <c r="Z66" s="49"/>
      <c r="AA66" s="49"/>
    </row>
    <row r="67" ht="15.75" customHeight="1">
      <c r="A67" s="55"/>
      <c r="B67" s="55"/>
      <c r="C67" s="53" t="s">
        <v>64</v>
      </c>
      <c r="D67" s="53" t="s">
        <v>185</v>
      </c>
      <c r="E67" s="54" t="s">
        <v>186</v>
      </c>
      <c r="F67" s="53" t="s">
        <v>67</v>
      </c>
      <c r="G67" s="53"/>
      <c r="H67" s="49"/>
      <c r="I67" s="49"/>
      <c r="J67" s="49"/>
      <c r="K67" s="49"/>
      <c r="L67" s="49"/>
      <c r="M67" s="49"/>
      <c r="N67" s="49"/>
      <c r="O67" s="49"/>
      <c r="P67" s="49"/>
      <c r="Q67" s="49"/>
      <c r="R67" s="49"/>
      <c r="S67" s="49"/>
      <c r="T67" s="49"/>
      <c r="U67" s="49"/>
      <c r="V67" s="49"/>
      <c r="W67" s="49"/>
      <c r="X67" s="49"/>
      <c r="Y67" s="49"/>
      <c r="Z67" s="49"/>
      <c r="AA67" s="49"/>
    </row>
    <row r="68" ht="15.75" customHeight="1">
      <c r="A68" s="55"/>
      <c r="B68" s="55"/>
      <c r="C68" s="53" t="s">
        <v>64</v>
      </c>
      <c r="D68" s="53" t="s">
        <v>187</v>
      </c>
      <c r="E68" s="54" t="s">
        <v>188</v>
      </c>
      <c r="F68" s="53" t="s">
        <v>67</v>
      </c>
      <c r="G68" s="53"/>
      <c r="H68" s="49"/>
      <c r="I68" s="49"/>
      <c r="J68" s="49"/>
      <c r="K68" s="49"/>
      <c r="L68" s="49"/>
      <c r="M68" s="49"/>
      <c r="N68" s="49"/>
      <c r="O68" s="49"/>
      <c r="P68" s="49"/>
      <c r="Q68" s="49"/>
      <c r="R68" s="49"/>
      <c r="S68" s="49"/>
      <c r="T68" s="49"/>
      <c r="U68" s="49"/>
      <c r="V68" s="49"/>
      <c r="W68" s="49"/>
      <c r="X68" s="49"/>
      <c r="Y68" s="49"/>
      <c r="Z68" s="49"/>
      <c r="AA68" s="49"/>
    </row>
    <row r="69" ht="15.75" customHeight="1">
      <c r="A69" s="55"/>
      <c r="B69" s="55"/>
      <c r="C69" s="53" t="s">
        <v>64</v>
      </c>
      <c r="D69" s="53" t="s">
        <v>189</v>
      </c>
      <c r="E69" s="54" t="s">
        <v>190</v>
      </c>
      <c r="F69" s="53" t="s">
        <v>67</v>
      </c>
      <c r="G69" s="53"/>
      <c r="H69" s="49"/>
      <c r="I69" s="49"/>
      <c r="J69" s="49"/>
      <c r="K69" s="49"/>
      <c r="L69" s="49"/>
      <c r="M69" s="49"/>
      <c r="N69" s="49"/>
      <c r="O69" s="49"/>
      <c r="P69" s="49"/>
      <c r="Q69" s="49"/>
      <c r="R69" s="49"/>
      <c r="S69" s="49"/>
      <c r="T69" s="49"/>
      <c r="U69" s="49"/>
      <c r="V69" s="49"/>
      <c r="W69" s="49"/>
      <c r="X69" s="49"/>
      <c r="Y69" s="49"/>
      <c r="Z69" s="49"/>
      <c r="AA69" s="49"/>
    </row>
    <row r="70" ht="15.75" customHeight="1">
      <c r="A70" s="55"/>
      <c r="B70" s="55"/>
      <c r="C70" s="53" t="s">
        <v>64</v>
      </c>
      <c r="D70" s="53" t="s">
        <v>191</v>
      </c>
      <c r="E70" s="54" t="s">
        <v>192</v>
      </c>
      <c r="F70" s="53" t="s">
        <v>67</v>
      </c>
      <c r="G70" s="53"/>
      <c r="H70" s="49"/>
      <c r="I70" s="49"/>
      <c r="J70" s="49"/>
      <c r="K70" s="49"/>
      <c r="L70" s="49"/>
      <c r="M70" s="49"/>
      <c r="N70" s="49"/>
      <c r="O70" s="49"/>
      <c r="P70" s="49"/>
      <c r="Q70" s="49"/>
      <c r="R70" s="49"/>
      <c r="S70" s="49"/>
      <c r="T70" s="49"/>
      <c r="U70" s="49"/>
      <c r="V70" s="49"/>
      <c r="W70" s="49"/>
      <c r="X70" s="49"/>
      <c r="Y70" s="49"/>
      <c r="Z70" s="49"/>
      <c r="AA70" s="49"/>
    </row>
    <row r="71" ht="15.75" customHeight="1">
      <c r="A71" s="55"/>
      <c r="B71" s="55"/>
      <c r="C71" s="53" t="s">
        <v>64</v>
      </c>
      <c r="D71" s="53" t="s">
        <v>193</v>
      </c>
      <c r="E71" s="54" t="s">
        <v>194</v>
      </c>
      <c r="F71" s="53" t="s">
        <v>67</v>
      </c>
      <c r="G71" s="53"/>
      <c r="H71" s="49"/>
      <c r="I71" s="49"/>
      <c r="J71" s="49"/>
      <c r="K71" s="49"/>
      <c r="L71" s="49"/>
      <c r="M71" s="49"/>
      <c r="N71" s="49"/>
      <c r="O71" s="49"/>
      <c r="P71" s="49"/>
      <c r="Q71" s="49"/>
      <c r="R71" s="49"/>
      <c r="S71" s="49"/>
      <c r="T71" s="49"/>
      <c r="U71" s="49"/>
      <c r="V71" s="49"/>
      <c r="W71" s="49"/>
      <c r="X71" s="49"/>
      <c r="Y71" s="49"/>
      <c r="Z71" s="49"/>
      <c r="AA71" s="49"/>
    </row>
    <row r="72" ht="15.75" customHeight="1">
      <c r="A72" s="55"/>
      <c r="B72" s="55"/>
      <c r="C72" s="53" t="s">
        <v>182</v>
      </c>
      <c r="D72" s="53" t="s">
        <v>195</v>
      </c>
      <c r="E72" s="54" t="s">
        <v>196</v>
      </c>
      <c r="F72" s="53" t="s">
        <v>67</v>
      </c>
      <c r="G72" s="53"/>
      <c r="H72" s="49"/>
      <c r="I72" s="49"/>
      <c r="J72" s="49"/>
      <c r="K72" s="49"/>
      <c r="L72" s="49"/>
      <c r="M72" s="49"/>
      <c r="N72" s="49"/>
      <c r="O72" s="49"/>
      <c r="P72" s="49"/>
      <c r="Q72" s="49"/>
      <c r="R72" s="49"/>
      <c r="S72" s="49"/>
      <c r="T72" s="49"/>
      <c r="U72" s="49"/>
      <c r="V72" s="49"/>
      <c r="W72" s="49"/>
      <c r="X72" s="49"/>
      <c r="Y72" s="49"/>
      <c r="Z72" s="49"/>
      <c r="AA72" s="49"/>
    </row>
    <row r="73" ht="15.75" customHeight="1">
      <c r="A73" s="55"/>
      <c r="B73" s="55"/>
      <c r="C73" s="53" t="s">
        <v>64</v>
      </c>
      <c r="D73" s="53" t="s">
        <v>197</v>
      </c>
      <c r="E73" s="54" t="s">
        <v>198</v>
      </c>
      <c r="F73" s="53" t="s">
        <v>67</v>
      </c>
      <c r="G73" s="53"/>
      <c r="H73" s="49"/>
      <c r="I73" s="49"/>
      <c r="J73" s="49"/>
      <c r="K73" s="49"/>
      <c r="L73" s="49"/>
      <c r="M73" s="49"/>
      <c r="N73" s="49"/>
      <c r="O73" s="49"/>
      <c r="P73" s="49"/>
      <c r="Q73" s="49"/>
      <c r="R73" s="49"/>
      <c r="S73" s="49"/>
      <c r="T73" s="49"/>
      <c r="U73" s="49"/>
      <c r="V73" s="49"/>
      <c r="W73" s="49"/>
      <c r="X73" s="49"/>
      <c r="Y73" s="49"/>
      <c r="Z73" s="49"/>
      <c r="AA73" s="49"/>
    </row>
    <row r="74" ht="15.75" customHeight="1">
      <c r="A74" s="55"/>
      <c r="B74" s="55"/>
      <c r="C74" s="53" t="s">
        <v>64</v>
      </c>
      <c r="D74" s="53" t="s">
        <v>199</v>
      </c>
      <c r="E74" s="54" t="s">
        <v>200</v>
      </c>
      <c r="F74" s="53" t="s">
        <v>67</v>
      </c>
      <c r="G74" s="53"/>
      <c r="H74" s="49"/>
      <c r="I74" s="49"/>
      <c r="J74" s="49"/>
      <c r="K74" s="49"/>
      <c r="L74" s="49"/>
      <c r="M74" s="49"/>
      <c r="N74" s="49"/>
      <c r="O74" s="49"/>
      <c r="P74" s="49"/>
      <c r="Q74" s="49"/>
      <c r="R74" s="49"/>
      <c r="S74" s="49"/>
      <c r="T74" s="49"/>
      <c r="U74" s="49"/>
      <c r="V74" s="49"/>
      <c r="W74" s="49"/>
      <c r="X74" s="49"/>
      <c r="Y74" s="49"/>
      <c r="Z74" s="49"/>
      <c r="AA74" s="49"/>
    </row>
    <row r="75" ht="15.75" customHeight="1">
      <c r="A75" s="55"/>
      <c r="B75" s="55"/>
      <c r="C75" s="53" t="s">
        <v>64</v>
      </c>
      <c r="D75" s="53" t="s">
        <v>201</v>
      </c>
      <c r="E75" s="54" t="s">
        <v>202</v>
      </c>
      <c r="F75" s="53" t="s">
        <v>67</v>
      </c>
      <c r="G75" s="53"/>
      <c r="H75" s="49"/>
      <c r="I75" s="49"/>
      <c r="J75" s="49"/>
      <c r="K75" s="49"/>
      <c r="L75" s="49"/>
      <c r="M75" s="49"/>
      <c r="N75" s="49"/>
      <c r="O75" s="49"/>
      <c r="P75" s="49"/>
      <c r="Q75" s="49"/>
      <c r="R75" s="49"/>
      <c r="S75" s="49"/>
      <c r="T75" s="49"/>
      <c r="U75" s="49"/>
      <c r="V75" s="49"/>
      <c r="W75" s="49"/>
      <c r="X75" s="49"/>
      <c r="Y75" s="49"/>
      <c r="Z75" s="49"/>
      <c r="AA75" s="49"/>
    </row>
    <row r="76" ht="15.75" customHeight="1">
      <c r="A76" s="55"/>
      <c r="B76" s="55"/>
      <c r="C76" s="53" t="s">
        <v>64</v>
      </c>
      <c r="D76" s="53" t="s">
        <v>203</v>
      </c>
      <c r="E76" s="54" t="s">
        <v>204</v>
      </c>
      <c r="F76" s="53" t="s">
        <v>67</v>
      </c>
      <c r="G76" s="53"/>
      <c r="H76" s="49"/>
      <c r="I76" s="49"/>
      <c r="J76" s="49"/>
      <c r="K76" s="49"/>
      <c r="L76" s="49"/>
      <c r="M76" s="49"/>
      <c r="N76" s="49"/>
      <c r="O76" s="49"/>
      <c r="P76" s="49"/>
      <c r="Q76" s="49"/>
      <c r="R76" s="49"/>
      <c r="S76" s="49"/>
      <c r="T76" s="49"/>
      <c r="U76" s="49"/>
      <c r="V76" s="49"/>
      <c r="W76" s="49"/>
      <c r="X76" s="49"/>
      <c r="Y76" s="49"/>
      <c r="Z76" s="49"/>
      <c r="AA76" s="49"/>
    </row>
    <row r="77" ht="15.75" customHeight="1">
      <c r="A77" s="55"/>
      <c r="B77" s="55"/>
      <c r="C77" s="53" t="s">
        <v>64</v>
      </c>
      <c r="D77" s="53" t="s">
        <v>205</v>
      </c>
      <c r="E77" s="54" t="s">
        <v>206</v>
      </c>
      <c r="F77" s="53" t="s">
        <v>67</v>
      </c>
      <c r="G77" s="53"/>
      <c r="H77" s="49"/>
      <c r="I77" s="49"/>
      <c r="J77" s="49"/>
      <c r="K77" s="49"/>
      <c r="L77" s="49"/>
      <c r="M77" s="49"/>
      <c r="N77" s="49"/>
      <c r="O77" s="49"/>
      <c r="P77" s="49"/>
      <c r="Q77" s="49"/>
      <c r="R77" s="49"/>
      <c r="S77" s="49"/>
      <c r="T77" s="49"/>
      <c r="U77" s="49"/>
      <c r="V77" s="49"/>
      <c r="W77" s="49"/>
      <c r="X77" s="49"/>
      <c r="Y77" s="49"/>
      <c r="Z77" s="49"/>
      <c r="AA77" s="49"/>
    </row>
    <row r="78" ht="15.75" customHeight="1">
      <c r="A78" s="55"/>
      <c r="B78" s="55"/>
      <c r="C78" s="53" t="s">
        <v>64</v>
      </c>
      <c r="D78" s="53" t="s">
        <v>207</v>
      </c>
      <c r="E78" s="54" t="s">
        <v>208</v>
      </c>
      <c r="F78" s="53" t="s">
        <v>67</v>
      </c>
      <c r="G78" s="53"/>
      <c r="H78" s="49"/>
      <c r="I78" s="49"/>
      <c r="J78" s="49"/>
      <c r="K78" s="49"/>
      <c r="L78" s="49"/>
      <c r="M78" s="49"/>
      <c r="N78" s="49"/>
      <c r="O78" s="49"/>
      <c r="P78" s="49"/>
      <c r="Q78" s="49"/>
      <c r="R78" s="49"/>
      <c r="S78" s="49"/>
      <c r="T78" s="49"/>
      <c r="U78" s="49"/>
      <c r="V78" s="49"/>
      <c r="W78" s="49"/>
      <c r="X78" s="49"/>
      <c r="Y78" s="49"/>
      <c r="Z78" s="49"/>
      <c r="AA78" s="49"/>
    </row>
    <row r="79" ht="15.75" customHeight="1">
      <c r="A79" s="55"/>
      <c r="B79" s="55"/>
      <c r="C79" s="53" t="s">
        <v>64</v>
      </c>
      <c r="D79" s="53" t="s">
        <v>209</v>
      </c>
      <c r="E79" s="54" t="s">
        <v>210</v>
      </c>
      <c r="F79" s="53" t="s">
        <v>67</v>
      </c>
      <c r="G79" s="53"/>
      <c r="H79" s="49"/>
      <c r="I79" s="49"/>
      <c r="J79" s="49"/>
      <c r="K79" s="49"/>
      <c r="L79" s="49"/>
      <c r="M79" s="49"/>
      <c r="N79" s="49"/>
      <c r="O79" s="49"/>
      <c r="P79" s="49"/>
      <c r="Q79" s="49"/>
      <c r="R79" s="49"/>
      <c r="S79" s="49"/>
      <c r="T79" s="49"/>
      <c r="U79" s="49"/>
      <c r="V79" s="49"/>
      <c r="W79" s="49"/>
      <c r="X79" s="49"/>
      <c r="Y79" s="49"/>
      <c r="Z79" s="49"/>
      <c r="AA79" s="49"/>
    </row>
    <row r="80" ht="15.75" customHeight="1">
      <c r="A80" s="55"/>
      <c r="B80" s="55"/>
      <c r="C80" s="53" t="s">
        <v>64</v>
      </c>
      <c r="D80" s="53" t="s">
        <v>211</v>
      </c>
      <c r="E80" s="54" t="s">
        <v>212</v>
      </c>
      <c r="F80" s="53" t="s">
        <v>67</v>
      </c>
      <c r="G80" s="53"/>
      <c r="H80" s="49"/>
      <c r="I80" s="49"/>
      <c r="J80" s="49"/>
      <c r="K80" s="49"/>
      <c r="L80" s="49"/>
      <c r="M80" s="49"/>
      <c r="N80" s="49"/>
      <c r="O80" s="49"/>
      <c r="P80" s="49"/>
      <c r="Q80" s="49"/>
      <c r="R80" s="49"/>
      <c r="S80" s="49"/>
      <c r="T80" s="49"/>
      <c r="U80" s="49"/>
      <c r="V80" s="49"/>
      <c r="W80" s="49"/>
      <c r="X80" s="49"/>
      <c r="Y80" s="49"/>
      <c r="Z80" s="49"/>
      <c r="AA80" s="49"/>
    </row>
    <row r="81" ht="15.75" customHeight="1">
      <c r="A81" s="55"/>
      <c r="B81" s="55"/>
      <c r="C81" s="53" t="s">
        <v>64</v>
      </c>
      <c r="D81" s="53" t="s">
        <v>213</v>
      </c>
      <c r="E81" s="54" t="s">
        <v>214</v>
      </c>
      <c r="F81" s="53" t="s">
        <v>67</v>
      </c>
      <c r="G81" s="53"/>
      <c r="H81" s="49"/>
      <c r="I81" s="49"/>
      <c r="J81" s="49"/>
      <c r="K81" s="49"/>
      <c r="L81" s="49"/>
      <c r="M81" s="49"/>
      <c r="N81" s="49"/>
      <c r="O81" s="49"/>
      <c r="P81" s="49"/>
      <c r="Q81" s="49"/>
      <c r="R81" s="49"/>
      <c r="S81" s="49"/>
      <c r="T81" s="49"/>
      <c r="U81" s="49"/>
      <c r="V81" s="49"/>
      <c r="W81" s="49"/>
      <c r="X81" s="49"/>
      <c r="Y81" s="49"/>
      <c r="Z81" s="49"/>
      <c r="AA81" s="49"/>
    </row>
    <row r="82" ht="15.75" customHeight="1">
      <c r="A82" s="55"/>
      <c r="B82" s="55"/>
      <c r="C82" s="53" t="s">
        <v>64</v>
      </c>
      <c r="D82" s="53" t="s">
        <v>215</v>
      </c>
      <c r="E82" s="54" t="s">
        <v>216</v>
      </c>
      <c r="F82" s="53" t="s">
        <v>67</v>
      </c>
      <c r="G82" s="53"/>
      <c r="H82" s="49"/>
      <c r="I82" s="49"/>
      <c r="J82" s="49"/>
      <c r="K82" s="49"/>
      <c r="L82" s="49"/>
      <c r="M82" s="49"/>
      <c r="N82" s="49"/>
      <c r="O82" s="49"/>
      <c r="P82" s="49"/>
      <c r="Q82" s="49"/>
      <c r="R82" s="49"/>
      <c r="S82" s="49"/>
      <c r="T82" s="49"/>
      <c r="U82" s="49"/>
      <c r="V82" s="49"/>
      <c r="W82" s="49"/>
      <c r="X82" s="49"/>
      <c r="Y82" s="49"/>
      <c r="Z82" s="49"/>
      <c r="AA82" s="49"/>
    </row>
    <row r="83" ht="15.75" customHeight="1">
      <c r="A83" s="55"/>
      <c r="B83" s="55"/>
      <c r="C83" s="53" t="s">
        <v>64</v>
      </c>
      <c r="D83" s="53" t="s">
        <v>217</v>
      </c>
      <c r="E83" s="54" t="s">
        <v>218</v>
      </c>
      <c r="F83" s="53" t="s">
        <v>67</v>
      </c>
      <c r="G83" s="53"/>
      <c r="H83" s="49"/>
      <c r="I83" s="49"/>
      <c r="J83" s="49"/>
      <c r="K83" s="49"/>
      <c r="L83" s="49"/>
      <c r="M83" s="49"/>
      <c r="N83" s="49"/>
      <c r="O83" s="49"/>
      <c r="P83" s="49"/>
      <c r="Q83" s="49"/>
      <c r="R83" s="49"/>
      <c r="S83" s="49"/>
      <c r="T83" s="49"/>
      <c r="U83" s="49"/>
      <c r="V83" s="49"/>
      <c r="W83" s="49"/>
      <c r="X83" s="49"/>
      <c r="Y83" s="49"/>
      <c r="Z83" s="49"/>
      <c r="AA83" s="49"/>
    </row>
    <row r="84" ht="15.75" customHeight="1">
      <c r="A84" s="55"/>
      <c r="B84" s="55"/>
      <c r="C84" s="53" t="s">
        <v>64</v>
      </c>
      <c r="D84" s="53" t="s">
        <v>219</v>
      </c>
      <c r="E84" s="54" t="s">
        <v>220</v>
      </c>
      <c r="F84" s="53" t="s">
        <v>67</v>
      </c>
      <c r="G84" s="53"/>
      <c r="H84" s="49"/>
      <c r="I84" s="49"/>
      <c r="J84" s="49"/>
      <c r="K84" s="49"/>
      <c r="L84" s="49"/>
      <c r="M84" s="49"/>
      <c r="N84" s="49"/>
      <c r="O84" s="49"/>
      <c r="P84" s="49"/>
      <c r="Q84" s="49"/>
      <c r="R84" s="49"/>
      <c r="S84" s="49"/>
      <c r="T84" s="49"/>
      <c r="U84" s="49"/>
      <c r="V84" s="49"/>
      <c r="W84" s="49"/>
      <c r="X84" s="49"/>
      <c r="Y84" s="49"/>
      <c r="Z84" s="49"/>
      <c r="AA84" s="49"/>
    </row>
    <row r="85" ht="15.75" customHeight="1">
      <c r="A85" s="55"/>
      <c r="B85" s="55"/>
      <c r="C85" s="53" t="s">
        <v>64</v>
      </c>
      <c r="D85" s="53" t="s">
        <v>221</v>
      </c>
      <c r="E85" s="54" t="s">
        <v>222</v>
      </c>
      <c r="F85" s="53" t="s">
        <v>67</v>
      </c>
      <c r="G85" s="53"/>
      <c r="H85" s="49"/>
      <c r="I85" s="49"/>
      <c r="J85" s="49"/>
      <c r="K85" s="49"/>
      <c r="L85" s="49"/>
      <c r="M85" s="49"/>
      <c r="N85" s="49"/>
      <c r="O85" s="49"/>
      <c r="P85" s="49"/>
      <c r="Q85" s="49"/>
      <c r="R85" s="49"/>
      <c r="S85" s="49"/>
      <c r="T85" s="49"/>
      <c r="U85" s="49"/>
      <c r="V85" s="49"/>
      <c r="W85" s="49"/>
      <c r="X85" s="49"/>
      <c r="Y85" s="49"/>
      <c r="Z85" s="49"/>
      <c r="AA85" s="49"/>
    </row>
    <row r="86" ht="15.75" customHeight="1">
      <c r="A86" s="55"/>
      <c r="B86" s="55"/>
      <c r="C86" s="53" t="s">
        <v>64</v>
      </c>
      <c r="D86" s="53" t="s">
        <v>223</v>
      </c>
      <c r="E86" s="54" t="s">
        <v>224</v>
      </c>
      <c r="F86" s="53" t="s">
        <v>67</v>
      </c>
      <c r="G86" s="53"/>
      <c r="H86" s="49"/>
      <c r="I86" s="49"/>
      <c r="J86" s="49"/>
      <c r="K86" s="49"/>
      <c r="L86" s="49"/>
      <c r="M86" s="49"/>
      <c r="N86" s="49"/>
      <c r="O86" s="49"/>
      <c r="P86" s="49"/>
      <c r="Q86" s="49"/>
      <c r="R86" s="49"/>
      <c r="S86" s="49"/>
      <c r="T86" s="49"/>
      <c r="U86" s="49"/>
      <c r="V86" s="49"/>
      <c r="W86" s="49"/>
      <c r="X86" s="49"/>
      <c r="Y86" s="49"/>
      <c r="Z86" s="49"/>
      <c r="AA86" s="49"/>
    </row>
    <row r="87" ht="15.75" customHeight="1">
      <c r="A87" s="55"/>
      <c r="B87" s="55"/>
      <c r="C87" s="53" t="s">
        <v>182</v>
      </c>
      <c r="D87" s="53" t="s">
        <v>225</v>
      </c>
      <c r="E87" s="54" t="s">
        <v>226</v>
      </c>
      <c r="F87" s="53" t="s">
        <v>67</v>
      </c>
      <c r="G87" s="53"/>
      <c r="H87" s="49"/>
      <c r="I87" s="49"/>
      <c r="J87" s="49"/>
      <c r="K87" s="49"/>
      <c r="L87" s="49"/>
      <c r="M87" s="49"/>
      <c r="N87" s="49"/>
      <c r="O87" s="49"/>
      <c r="P87" s="49"/>
      <c r="Q87" s="49"/>
      <c r="R87" s="49"/>
      <c r="S87" s="49"/>
      <c r="T87" s="49"/>
      <c r="U87" s="49"/>
      <c r="V87" s="49"/>
      <c r="W87" s="49"/>
      <c r="X87" s="49"/>
      <c r="Y87" s="49"/>
      <c r="Z87" s="49"/>
      <c r="AA87" s="49"/>
    </row>
    <row r="88" ht="15.75" customHeight="1">
      <c r="A88" s="55"/>
      <c r="B88" s="55"/>
      <c r="C88" s="53" t="s">
        <v>64</v>
      </c>
      <c r="D88" s="53" t="s">
        <v>227</v>
      </c>
      <c r="E88" s="54" t="s">
        <v>228</v>
      </c>
      <c r="F88" s="53" t="s">
        <v>67</v>
      </c>
      <c r="G88" s="53"/>
      <c r="H88" s="49"/>
      <c r="I88" s="49"/>
      <c r="J88" s="49"/>
      <c r="K88" s="49"/>
      <c r="L88" s="49"/>
      <c r="M88" s="49"/>
      <c r="N88" s="49"/>
      <c r="O88" s="49"/>
      <c r="P88" s="49"/>
      <c r="Q88" s="49"/>
      <c r="R88" s="49"/>
      <c r="S88" s="49"/>
      <c r="T88" s="49"/>
      <c r="U88" s="49"/>
      <c r="V88" s="49"/>
      <c r="W88" s="49"/>
      <c r="X88" s="49"/>
      <c r="Y88" s="49"/>
      <c r="Z88" s="49"/>
      <c r="AA88" s="49"/>
    </row>
    <row r="89" ht="15.75" customHeight="1">
      <c r="A89" s="55"/>
      <c r="B89" s="55"/>
      <c r="C89" s="53" t="s">
        <v>64</v>
      </c>
      <c r="D89" s="53" t="s">
        <v>229</v>
      </c>
      <c r="E89" s="54" t="s">
        <v>230</v>
      </c>
      <c r="F89" s="53" t="s">
        <v>67</v>
      </c>
      <c r="G89" s="53"/>
      <c r="H89" s="49"/>
      <c r="I89" s="49"/>
      <c r="J89" s="49"/>
      <c r="K89" s="49"/>
      <c r="L89" s="49"/>
      <c r="M89" s="49"/>
      <c r="N89" s="49"/>
      <c r="O89" s="49"/>
      <c r="P89" s="49"/>
      <c r="Q89" s="49"/>
      <c r="R89" s="49"/>
      <c r="S89" s="49"/>
      <c r="T89" s="49"/>
      <c r="U89" s="49"/>
      <c r="V89" s="49"/>
      <c r="W89" s="49"/>
      <c r="X89" s="49"/>
      <c r="Y89" s="49"/>
      <c r="Z89" s="49"/>
      <c r="AA89" s="49"/>
    </row>
    <row r="90" ht="15.75" customHeight="1">
      <c r="A90" s="56"/>
      <c r="B90" s="56"/>
      <c r="C90" s="53" t="s">
        <v>64</v>
      </c>
      <c r="D90" s="53" t="s">
        <v>231</v>
      </c>
      <c r="E90" s="54" t="s">
        <v>232</v>
      </c>
      <c r="F90" s="53" t="s">
        <v>67</v>
      </c>
      <c r="G90" s="53"/>
      <c r="H90" s="49"/>
      <c r="I90" s="49"/>
      <c r="J90" s="49"/>
      <c r="K90" s="49"/>
      <c r="L90" s="49"/>
      <c r="M90" s="49"/>
      <c r="N90" s="49"/>
      <c r="O90" s="49"/>
      <c r="P90" s="49"/>
      <c r="Q90" s="49"/>
      <c r="R90" s="49"/>
      <c r="S90" s="49"/>
      <c r="T90" s="49"/>
      <c r="U90" s="49"/>
      <c r="V90" s="49"/>
      <c r="W90" s="49"/>
      <c r="X90" s="49"/>
      <c r="Y90" s="49"/>
      <c r="Z90" s="49"/>
      <c r="AA90" s="49"/>
    </row>
    <row r="91" ht="15.75" customHeight="1">
      <c r="A91" s="52" t="s">
        <v>233</v>
      </c>
      <c r="B91" s="52" t="s">
        <v>234</v>
      </c>
      <c r="C91" s="52"/>
      <c r="D91" s="53" t="s">
        <v>235</v>
      </c>
      <c r="E91" s="57" t="s">
        <v>236</v>
      </c>
      <c r="F91" s="53" t="s">
        <v>50</v>
      </c>
      <c r="G91" s="53"/>
      <c r="H91" s="49"/>
      <c r="I91" s="49"/>
      <c r="J91" s="49"/>
      <c r="K91" s="49"/>
      <c r="L91" s="49"/>
      <c r="M91" s="49"/>
      <c r="N91" s="49"/>
      <c r="O91" s="49"/>
      <c r="P91" s="49"/>
      <c r="Q91" s="49"/>
      <c r="R91" s="49"/>
      <c r="S91" s="49"/>
      <c r="T91" s="49"/>
      <c r="U91" s="49"/>
      <c r="V91" s="49"/>
      <c r="W91" s="49"/>
      <c r="X91" s="49"/>
      <c r="Y91" s="49"/>
      <c r="Z91" s="49"/>
      <c r="AA91" s="49"/>
    </row>
    <row r="92" ht="15.75" customHeight="1">
      <c r="A92" s="55"/>
      <c r="B92" s="55"/>
      <c r="C92" s="55"/>
      <c r="D92" s="53" t="s">
        <v>237</v>
      </c>
      <c r="E92" s="57" t="s">
        <v>238</v>
      </c>
      <c r="F92" s="53" t="s">
        <v>50</v>
      </c>
      <c r="G92" s="53"/>
      <c r="H92" s="49"/>
      <c r="I92" s="49"/>
      <c r="J92" s="49"/>
      <c r="K92" s="49"/>
      <c r="L92" s="49"/>
      <c r="M92" s="49"/>
      <c r="N92" s="49"/>
      <c r="O92" s="49"/>
      <c r="P92" s="49"/>
      <c r="Q92" s="49"/>
      <c r="R92" s="49"/>
      <c r="S92" s="49"/>
      <c r="T92" s="49"/>
      <c r="U92" s="49"/>
      <c r="V92" s="49"/>
      <c r="W92" s="49"/>
      <c r="X92" s="49"/>
      <c r="Y92" s="49"/>
      <c r="Z92" s="49"/>
      <c r="AA92" s="49"/>
    </row>
    <row r="93" ht="15.75" customHeight="1">
      <c r="A93" s="55"/>
      <c r="B93" s="55"/>
      <c r="C93" s="55"/>
      <c r="D93" s="53" t="s">
        <v>239</v>
      </c>
      <c r="E93" s="57" t="s">
        <v>240</v>
      </c>
      <c r="F93" s="53" t="s">
        <v>50</v>
      </c>
      <c r="G93" s="53"/>
      <c r="H93" s="49"/>
      <c r="I93" s="49"/>
      <c r="J93" s="49"/>
      <c r="K93" s="49"/>
      <c r="L93" s="49"/>
      <c r="M93" s="49"/>
      <c r="N93" s="49"/>
      <c r="O93" s="49"/>
      <c r="P93" s="49"/>
      <c r="Q93" s="49"/>
      <c r="R93" s="49"/>
      <c r="S93" s="49"/>
      <c r="T93" s="49"/>
      <c r="U93" s="49"/>
      <c r="V93" s="49"/>
      <c r="W93" s="49"/>
      <c r="X93" s="49"/>
      <c r="Y93" s="49"/>
      <c r="Z93" s="49"/>
      <c r="AA93" s="49"/>
    </row>
    <row r="94" ht="15.75" customHeight="1">
      <c r="A94" s="55"/>
      <c r="B94" s="55"/>
      <c r="C94" s="55"/>
      <c r="D94" s="53" t="s">
        <v>241</v>
      </c>
      <c r="E94" s="57" t="s">
        <v>242</v>
      </c>
      <c r="F94" s="53" t="s">
        <v>50</v>
      </c>
      <c r="G94" s="53"/>
      <c r="H94" s="49"/>
      <c r="I94" s="49"/>
      <c r="J94" s="49"/>
      <c r="K94" s="49"/>
      <c r="L94" s="49"/>
      <c r="M94" s="49"/>
      <c r="N94" s="49"/>
      <c r="O94" s="49"/>
      <c r="P94" s="49"/>
      <c r="Q94" s="49"/>
      <c r="R94" s="49"/>
      <c r="S94" s="49"/>
      <c r="T94" s="49"/>
      <c r="U94" s="49"/>
      <c r="V94" s="49"/>
      <c r="W94" s="49"/>
      <c r="X94" s="49"/>
      <c r="Y94" s="49"/>
      <c r="Z94" s="49"/>
      <c r="AA94" s="49"/>
    </row>
    <row r="95" ht="15.75" customHeight="1">
      <c r="A95" s="55"/>
      <c r="B95" s="55"/>
      <c r="C95" s="55"/>
      <c r="D95" s="53" t="s">
        <v>243</v>
      </c>
      <c r="E95" s="57" t="s">
        <v>244</v>
      </c>
      <c r="F95" s="53" t="s">
        <v>50</v>
      </c>
      <c r="G95" s="53"/>
      <c r="H95" s="49"/>
      <c r="I95" s="49"/>
      <c r="J95" s="49"/>
      <c r="K95" s="49"/>
      <c r="L95" s="49"/>
      <c r="M95" s="49"/>
      <c r="N95" s="49"/>
      <c r="O95" s="49"/>
      <c r="P95" s="49"/>
      <c r="Q95" s="49"/>
      <c r="R95" s="49"/>
      <c r="S95" s="49"/>
      <c r="T95" s="49"/>
      <c r="U95" s="49"/>
      <c r="V95" s="49"/>
      <c r="W95" s="49"/>
      <c r="X95" s="49"/>
      <c r="Y95" s="49"/>
      <c r="Z95" s="49"/>
      <c r="AA95" s="49"/>
    </row>
    <row r="96" ht="15.75" customHeight="1">
      <c r="A96" s="55"/>
      <c r="B96" s="55"/>
      <c r="C96" s="55"/>
      <c r="D96" s="53" t="s">
        <v>245</v>
      </c>
      <c r="E96" s="57" t="s">
        <v>246</v>
      </c>
      <c r="F96" s="53" t="s">
        <v>50</v>
      </c>
      <c r="G96" s="53"/>
      <c r="H96" s="49"/>
      <c r="I96" s="49"/>
      <c r="J96" s="49"/>
      <c r="K96" s="49"/>
      <c r="L96" s="49"/>
      <c r="M96" s="49"/>
      <c r="N96" s="49"/>
      <c r="O96" s="49"/>
      <c r="P96" s="49"/>
      <c r="Q96" s="49"/>
      <c r="R96" s="49"/>
      <c r="S96" s="49"/>
      <c r="T96" s="49"/>
      <c r="U96" s="49"/>
      <c r="V96" s="49"/>
      <c r="W96" s="49"/>
      <c r="X96" s="49"/>
      <c r="Y96" s="49"/>
      <c r="Z96" s="49"/>
      <c r="AA96" s="49"/>
    </row>
    <row r="97" ht="15.75" customHeight="1">
      <c r="A97" s="55"/>
      <c r="B97" s="55"/>
      <c r="C97" s="55"/>
      <c r="D97" s="53" t="s">
        <v>247</v>
      </c>
      <c r="E97" s="57" t="s">
        <v>248</v>
      </c>
      <c r="F97" s="53" t="s">
        <v>50</v>
      </c>
      <c r="G97" s="53"/>
      <c r="H97" s="49"/>
      <c r="I97" s="49"/>
      <c r="J97" s="49"/>
      <c r="K97" s="49"/>
      <c r="L97" s="49"/>
      <c r="M97" s="49"/>
      <c r="N97" s="49"/>
      <c r="O97" s="49"/>
      <c r="P97" s="49"/>
      <c r="Q97" s="49"/>
      <c r="R97" s="49"/>
      <c r="S97" s="49"/>
      <c r="T97" s="49"/>
      <c r="U97" s="49"/>
      <c r="V97" s="49"/>
      <c r="W97" s="49"/>
      <c r="X97" s="49"/>
      <c r="Y97" s="49"/>
      <c r="Z97" s="49"/>
      <c r="AA97" s="49"/>
    </row>
    <row r="98" ht="15.75" customHeight="1">
      <c r="A98" s="55"/>
      <c r="B98" s="55"/>
      <c r="C98" s="55"/>
      <c r="D98" s="53" t="s">
        <v>249</v>
      </c>
      <c r="E98" s="57" t="s">
        <v>250</v>
      </c>
      <c r="F98" s="53" t="s">
        <v>50</v>
      </c>
      <c r="G98" s="53"/>
      <c r="H98" s="49"/>
      <c r="I98" s="49"/>
      <c r="J98" s="49"/>
      <c r="K98" s="49"/>
      <c r="L98" s="49"/>
      <c r="M98" s="49"/>
      <c r="N98" s="49"/>
      <c r="O98" s="49"/>
      <c r="P98" s="49"/>
      <c r="Q98" s="49"/>
      <c r="R98" s="49"/>
      <c r="S98" s="49"/>
      <c r="T98" s="49"/>
      <c r="U98" s="49"/>
      <c r="V98" s="49"/>
      <c r="W98" s="49"/>
      <c r="X98" s="49"/>
      <c r="Y98" s="49"/>
      <c r="Z98" s="49"/>
      <c r="AA98" s="49"/>
    </row>
    <row r="99" ht="15.75" customHeight="1">
      <c r="A99" s="55"/>
      <c r="B99" s="55"/>
      <c r="C99" s="55"/>
      <c r="D99" s="53" t="s">
        <v>251</v>
      </c>
      <c r="E99" s="57" t="s">
        <v>252</v>
      </c>
      <c r="F99" s="53" t="s">
        <v>50</v>
      </c>
      <c r="G99" s="53"/>
      <c r="H99" s="49"/>
      <c r="I99" s="49"/>
      <c r="J99" s="49"/>
      <c r="K99" s="49"/>
      <c r="L99" s="49"/>
      <c r="M99" s="49"/>
      <c r="N99" s="49"/>
      <c r="O99" s="49"/>
      <c r="P99" s="49"/>
      <c r="Q99" s="49"/>
      <c r="R99" s="49"/>
      <c r="S99" s="49"/>
      <c r="T99" s="49"/>
      <c r="U99" s="49"/>
      <c r="V99" s="49"/>
      <c r="W99" s="49"/>
      <c r="X99" s="49"/>
      <c r="Y99" s="49"/>
      <c r="Z99" s="49"/>
      <c r="AA99" s="49"/>
    </row>
    <row r="100" ht="15.75" customHeight="1">
      <c r="A100" s="55"/>
      <c r="B100" s="55"/>
      <c r="C100" s="55"/>
      <c r="D100" s="53" t="s">
        <v>253</v>
      </c>
      <c r="E100" s="57" t="s">
        <v>254</v>
      </c>
      <c r="F100" s="53" t="s">
        <v>50</v>
      </c>
      <c r="G100" s="53"/>
      <c r="H100" s="49"/>
      <c r="I100" s="49"/>
      <c r="J100" s="49"/>
      <c r="K100" s="49"/>
      <c r="L100" s="49"/>
      <c r="M100" s="49"/>
      <c r="N100" s="49"/>
      <c r="O100" s="49"/>
      <c r="P100" s="49"/>
      <c r="Q100" s="49"/>
      <c r="R100" s="49"/>
      <c r="S100" s="49"/>
      <c r="T100" s="49"/>
      <c r="U100" s="49"/>
      <c r="V100" s="49"/>
      <c r="W100" s="49"/>
      <c r="X100" s="49"/>
      <c r="Y100" s="49"/>
      <c r="Z100" s="49"/>
      <c r="AA100" s="49"/>
    </row>
    <row r="101" ht="15.75" customHeight="1">
      <c r="A101" s="55"/>
      <c r="B101" s="55"/>
      <c r="C101" s="55"/>
      <c r="D101" s="53" t="s">
        <v>255</v>
      </c>
      <c r="E101" s="57" t="s">
        <v>256</v>
      </c>
      <c r="F101" s="53" t="s">
        <v>50</v>
      </c>
      <c r="G101" s="53"/>
      <c r="H101" s="49"/>
      <c r="I101" s="49"/>
      <c r="J101" s="49"/>
      <c r="K101" s="49"/>
      <c r="L101" s="49"/>
      <c r="M101" s="49"/>
      <c r="N101" s="49"/>
      <c r="O101" s="49"/>
      <c r="P101" s="49"/>
      <c r="Q101" s="49"/>
      <c r="R101" s="49"/>
      <c r="S101" s="49"/>
      <c r="T101" s="49"/>
      <c r="U101" s="49"/>
      <c r="V101" s="49"/>
      <c r="W101" s="49"/>
      <c r="X101" s="49"/>
      <c r="Y101" s="49"/>
      <c r="Z101" s="49"/>
      <c r="AA101" s="49"/>
    </row>
    <row r="102" ht="15.75" customHeight="1">
      <c r="A102" s="55"/>
      <c r="B102" s="55"/>
      <c r="C102" s="55"/>
      <c r="D102" s="53" t="s">
        <v>257</v>
      </c>
      <c r="E102" s="57" t="s">
        <v>258</v>
      </c>
      <c r="F102" s="53" t="s">
        <v>50</v>
      </c>
      <c r="G102" s="53"/>
      <c r="H102" s="49"/>
      <c r="I102" s="49"/>
      <c r="J102" s="49"/>
      <c r="K102" s="49"/>
      <c r="L102" s="49"/>
      <c r="M102" s="49"/>
      <c r="N102" s="49"/>
      <c r="O102" s="49"/>
      <c r="P102" s="49"/>
      <c r="Q102" s="49"/>
      <c r="R102" s="49"/>
      <c r="S102" s="49"/>
      <c r="T102" s="49"/>
      <c r="U102" s="49"/>
      <c r="V102" s="49"/>
      <c r="W102" s="49"/>
      <c r="X102" s="49"/>
      <c r="Y102" s="49"/>
      <c r="Z102" s="49"/>
      <c r="AA102" s="49"/>
    </row>
    <row r="103" ht="15.75" customHeight="1">
      <c r="A103" s="55"/>
      <c r="B103" s="55"/>
      <c r="C103" s="55"/>
      <c r="D103" s="53" t="s">
        <v>259</v>
      </c>
      <c r="E103" s="57" t="s">
        <v>260</v>
      </c>
      <c r="F103" s="53" t="s">
        <v>50</v>
      </c>
      <c r="G103" s="53"/>
      <c r="H103" s="49"/>
      <c r="I103" s="49"/>
      <c r="J103" s="49"/>
      <c r="K103" s="49"/>
      <c r="L103" s="49"/>
      <c r="M103" s="49"/>
      <c r="N103" s="49"/>
      <c r="O103" s="49"/>
      <c r="P103" s="49"/>
      <c r="Q103" s="49"/>
      <c r="R103" s="49"/>
      <c r="S103" s="49"/>
      <c r="T103" s="49"/>
      <c r="U103" s="49"/>
      <c r="V103" s="49"/>
      <c r="W103" s="49"/>
      <c r="X103" s="49"/>
      <c r="Y103" s="49"/>
      <c r="Z103" s="49"/>
      <c r="AA103" s="49"/>
    </row>
    <row r="104" ht="15.75" customHeight="1">
      <c r="A104" s="55"/>
      <c r="B104" s="55"/>
      <c r="C104" s="55"/>
      <c r="D104" s="53" t="s">
        <v>261</v>
      </c>
      <c r="E104" s="57" t="s">
        <v>262</v>
      </c>
      <c r="F104" s="53" t="s">
        <v>50</v>
      </c>
      <c r="G104" s="53"/>
      <c r="H104" s="49"/>
      <c r="I104" s="49"/>
      <c r="J104" s="49"/>
      <c r="K104" s="49"/>
      <c r="L104" s="49"/>
      <c r="M104" s="49"/>
      <c r="N104" s="49"/>
      <c r="O104" s="49"/>
      <c r="P104" s="49"/>
      <c r="Q104" s="49"/>
      <c r="R104" s="49"/>
      <c r="S104" s="49"/>
      <c r="T104" s="49"/>
      <c r="U104" s="49"/>
      <c r="V104" s="49"/>
      <c r="W104" s="49"/>
      <c r="X104" s="49"/>
      <c r="Y104" s="49"/>
      <c r="Z104" s="49"/>
      <c r="AA104" s="49"/>
    </row>
    <row r="105" ht="15.75" customHeight="1">
      <c r="A105" s="55"/>
      <c r="B105" s="55"/>
      <c r="C105" s="55"/>
      <c r="D105" s="53" t="s">
        <v>263</v>
      </c>
      <c r="E105" s="57" t="s">
        <v>264</v>
      </c>
      <c r="F105" s="53" t="s">
        <v>50</v>
      </c>
      <c r="G105" s="53"/>
      <c r="H105" s="49"/>
      <c r="I105" s="49"/>
      <c r="J105" s="49"/>
      <c r="K105" s="49"/>
      <c r="L105" s="49"/>
      <c r="M105" s="49"/>
      <c r="N105" s="49"/>
      <c r="O105" s="49"/>
      <c r="P105" s="49"/>
      <c r="Q105" s="49"/>
      <c r="R105" s="49"/>
      <c r="S105" s="49"/>
      <c r="T105" s="49"/>
      <c r="U105" s="49"/>
      <c r="V105" s="49"/>
      <c r="W105" s="49"/>
      <c r="X105" s="49"/>
      <c r="Y105" s="49"/>
      <c r="Z105" s="49"/>
      <c r="AA105" s="49"/>
    </row>
    <row r="106" ht="15.75" customHeight="1">
      <c r="A106" s="55"/>
      <c r="B106" s="55"/>
      <c r="C106" s="55"/>
      <c r="D106" s="53" t="s">
        <v>265</v>
      </c>
      <c r="E106" s="57" t="s">
        <v>266</v>
      </c>
      <c r="F106" s="53" t="s">
        <v>50</v>
      </c>
      <c r="G106" s="53"/>
      <c r="H106" s="49"/>
      <c r="I106" s="49"/>
      <c r="J106" s="49"/>
      <c r="K106" s="49"/>
      <c r="L106" s="49"/>
      <c r="M106" s="49"/>
      <c r="N106" s="49"/>
      <c r="O106" s="49"/>
      <c r="P106" s="49"/>
      <c r="Q106" s="49"/>
      <c r="R106" s="49"/>
      <c r="S106" s="49"/>
      <c r="T106" s="49"/>
      <c r="U106" s="49"/>
      <c r="V106" s="49"/>
      <c r="W106" s="49"/>
      <c r="X106" s="49"/>
      <c r="Y106" s="49"/>
      <c r="Z106" s="49"/>
      <c r="AA106" s="49"/>
    </row>
    <row r="107" ht="15.75" customHeight="1">
      <c r="A107" s="55"/>
      <c r="B107" s="55"/>
      <c r="C107" s="55"/>
      <c r="D107" s="53" t="s">
        <v>267</v>
      </c>
      <c r="E107" s="57" t="s">
        <v>268</v>
      </c>
      <c r="F107" s="53" t="s">
        <v>50</v>
      </c>
      <c r="G107" s="53"/>
      <c r="H107" s="49"/>
      <c r="I107" s="49"/>
      <c r="J107" s="49"/>
      <c r="K107" s="49"/>
      <c r="L107" s="49"/>
      <c r="M107" s="49"/>
      <c r="N107" s="49"/>
      <c r="O107" s="49"/>
      <c r="P107" s="49"/>
      <c r="Q107" s="49"/>
      <c r="R107" s="49"/>
      <c r="S107" s="49"/>
      <c r="T107" s="49"/>
      <c r="U107" s="49"/>
      <c r="V107" s="49"/>
      <c r="W107" s="49"/>
      <c r="X107" s="49"/>
      <c r="Y107" s="49"/>
      <c r="Z107" s="49"/>
      <c r="AA107" s="49"/>
    </row>
    <row r="108" ht="15.75" customHeight="1">
      <c r="A108" s="55"/>
      <c r="B108" s="55"/>
      <c r="C108" s="55"/>
      <c r="D108" s="53" t="s">
        <v>269</v>
      </c>
      <c r="E108" s="57" t="s">
        <v>268</v>
      </c>
      <c r="F108" s="53" t="s">
        <v>50</v>
      </c>
      <c r="G108" s="53"/>
      <c r="H108" s="49"/>
      <c r="I108" s="49"/>
      <c r="J108" s="49"/>
      <c r="K108" s="49"/>
      <c r="L108" s="49"/>
      <c r="M108" s="49"/>
      <c r="N108" s="49"/>
      <c r="O108" s="49"/>
      <c r="P108" s="49"/>
      <c r="Q108" s="49"/>
      <c r="R108" s="49"/>
      <c r="S108" s="49"/>
      <c r="T108" s="49"/>
      <c r="U108" s="49"/>
      <c r="V108" s="49"/>
      <c r="W108" s="49"/>
      <c r="X108" s="49"/>
      <c r="Y108" s="49"/>
      <c r="Z108" s="49"/>
      <c r="AA108" s="49"/>
    </row>
    <row r="109" ht="15.75" customHeight="1">
      <c r="A109" s="55"/>
      <c r="B109" s="55"/>
      <c r="C109" s="55"/>
      <c r="D109" s="53" t="s">
        <v>270</v>
      </c>
      <c r="E109" s="57" t="s">
        <v>271</v>
      </c>
      <c r="F109" s="53" t="s">
        <v>50</v>
      </c>
      <c r="G109" s="53"/>
      <c r="H109" s="49"/>
      <c r="I109" s="49"/>
      <c r="J109" s="49"/>
      <c r="K109" s="49"/>
      <c r="L109" s="49"/>
      <c r="M109" s="49"/>
      <c r="N109" s="49"/>
      <c r="O109" s="49"/>
      <c r="P109" s="49"/>
      <c r="Q109" s="49"/>
      <c r="R109" s="49"/>
      <c r="S109" s="49"/>
      <c r="T109" s="49"/>
      <c r="U109" s="49"/>
      <c r="V109" s="49"/>
      <c r="W109" s="49"/>
      <c r="X109" s="49"/>
      <c r="Y109" s="49"/>
      <c r="Z109" s="49"/>
      <c r="AA109" s="49"/>
    </row>
    <row r="110" ht="15.75" customHeight="1">
      <c r="A110" s="55"/>
      <c r="B110" s="55"/>
      <c r="C110" s="55"/>
      <c r="D110" s="53" t="s">
        <v>272</v>
      </c>
      <c r="E110" s="57" t="s">
        <v>273</v>
      </c>
      <c r="F110" s="53" t="s">
        <v>50</v>
      </c>
      <c r="G110" s="53"/>
      <c r="H110" s="49"/>
      <c r="I110" s="49"/>
      <c r="J110" s="49"/>
      <c r="K110" s="49"/>
      <c r="L110" s="49"/>
      <c r="M110" s="49"/>
      <c r="N110" s="49"/>
      <c r="O110" s="49"/>
      <c r="P110" s="49"/>
      <c r="Q110" s="49"/>
      <c r="R110" s="49"/>
      <c r="S110" s="49"/>
      <c r="T110" s="49"/>
      <c r="U110" s="49"/>
      <c r="V110" s="49"/>
      <c r="W110" s="49"/>
      <c r="X110" s="49"/>
      <c r="Y110" s="49"/>
      <c r="Z110" s="49"/>
      <c r="AA110" s="49"/>
    </row>
    <row r="111" ht="15.75" customHeight="1">
      <c r="A111" s="55"/>
      <c r="B111" s="55"/>
      <c r="C111" s="55"/>
      <c r="D111" s="53" t="s">
        <v>274</v>
      </c>
      <c r="E111" s="57" t="s">
        <v>275</v>
      </c>
      <c r="F111" s="53" t="s">
        <v>50</v>
      </c>
      <c r="G111" s="53"/>
      <c r="H111" s="49"/>
      <c r="I111" s="49"/>
      <c r="J111" s="49"/>
      <c r="K111" s="49"/>
      <c r="L111" s="49"/>
      <c r="M111" s="49"/>
      <c r="N111" s="49"/>
      <c r="O111" s="49"/>
      <c r="P111" s="49"/>
      <c r="Q111" s="49"/>
      <c r="R111" s="49"/>
      <c r="S111" s="49"/>
      <c r="T111" s="49"/>
      <c r="U111" s="49"/>
      <c r="V111" s="49"/>
      <c r="W111" s="49"/>
      <c r="X111" s="49"/>
      <c r="Y111" s="49"/>
      <c r="Z111" s="49"/>
      <c r="AA111" s="49"/>
    </row>
    <row r="112" ht="15.75" customHeight="1">
      <c r="A112" s="55"/>
      <c r="B112" s="55"/>
      <c r="C112" s="55"/>
      <c r="D112" s="53" t="s">
        <v>276</v>
      </c>
      <c r="E112" s="57" t="s">
        <v>277</v>
      </c>
      <c r="F112" s="53" t="s">
        <v>50</v>
      </c>
      <c r="G112" s="53"/>
      <c r="H112" s="49"/>
      <c r="I112" s="49"/>
      <c r="J112" s="49"/>
      <c r="K112" s="49"/>
      <c r="L112" s="49"/>
      <c r="M112" s="49"/>
      <c r="N112" s="49"/>
      <c r="O112" s="49"/>
      <c r="P112" s="49"/>
      <c r="Q112" s="49"/>
      <c r="R112" s="49"/>
      <c r="S112" s="49"/>
      <c r="T112" s="49"/>
      <c r="U112" s="49"/>
      <c r="V112" s="49"/>
      <c r="W112" s="49"/>
      <c r="X112" s="49"/>
      <c r="Y112" s="49"/>
      <c r="Z112" s="49"/>
      <c r="AA112" s="49"/>
    </row>
    <row r="113" ht="15.75" customHeight="1">
      <c r="A113" s="55"/>
      <c r="B113" s="55"/>
      <c r="C113" s="55"/>
      <c r="D113" s="53" t="s">
        <v>278</v>
      </c>
      <c r="E113" s="57" t="s">
        <v>277</v>
      </c>
      <c r="F113" s="53" t="s">
        <v>50</v>
      </c>
      <c r="G113" s="53"/>
      <c r="H113" s="49"/>
      <c r="I113" s="49"/>
      <c r="J113" s="49"/>
      <c r="K113" s="49"/>
      <c r="L113" s="49"/>
      <c r="M113" s="49"/>
      <c r="N113" s="49"/>
      <c r="O113" s="49"/>
      <c r="P113" s="49"/>
      <c r="Q113" s="49"/>
      <c r="R113" s="49"/>
      <c r="S113" s="49"/>
      <c r="T113" s="49"/>
      <c r="U113" s="49"/>
      <c r="V113" s="49"/>
      <c r="W113" s="49"/>
      <c r="X113" s="49"/>
      <c r="Y113" s="49"/>
      <c r="Z113" s="49"/>
      <c r="AA113" s="49"/>
    </row>
    <row r="114" ht="15.75" customHeight="1">
      <c r="A114" s="55"/>
      <c r="B114" s="55"/>
      <c r="C114" s="55"/>
      <c r="D114" s="53" t="s">
        <v>279</v>
      </c>
      <c r="E114" s="57" t="s">
        <v>280</v>
      </c>
      <c r="F114" s="53" t="s">
        <v>50</v>
      </c>
      <c r="G114" s="53"/>
      <c r="H114" s="49"/>
      <c r="I114" s="49"/>
      <c r="J114" s="49"/>
      <c r="K114" s="49"/>
      <c r="L114" s="49"/>
      <c r="M114" s="49"/>
      <c r="N114" s="49"/>
      <c r="O114" s="49"/>
      <c r="P114" s="49"/>
      <c r="Q114" s="49"/>
      <c r="R114" s="49"/>
      <c r="S114" s="49"/>
      <c r="T114" s="49"/>
      <c r="U114" s="49"/>
      <c r="V114" s="49"/>
      <c r="W114" s="49"/>
      <c r="X114" s="49"/>
      <c r="Y114" s="49"/>
      <c r="Z114" s="49"/>
      <c r="AA114" s="49"/>
    </row>
    <row r="115" ht="15.75" customHeight="1">
      <c r="A115" s="55"/>
      <c r="B115" s="55"/>
      <c r="C115" s="55"/>
      <c r="D115" s="53" t="s">
        <v>281</v>
      </c>
      <c r="E115" s="57" t="s">
        <v>282</v>
      </c>
      <c r="F115" s="53" t="s">
        <v>50</v>
      </c>
      <c r="G115" s="53"/>
      <c r="H115" s="49"/>
      <c r="I115" s="49"/>
      <c r="J115" s="49"/>
      <c r="K115" s="49"/>
      <c r="L115" s="49"/>
      <c r="M115" s="49"/>
      <c r="N115" s="49"/>
      <c r="O115" s="49"/>
      <c r="P115" s="49"/>
      <c r="Q115" s="49"/>
      <c r="R115" s="49"/>
      <c r="S115" s="49"/>
      <c r="T115" s="49"/>
      <c r="U115" s="49"/>
      <c r="V115" s="49"/>
      <c r="W115" s="49"/>
      <c r="X115" s="49"/>
      <c r="Y115" s="49"/>
      <c r="Z115" s="49"/>
      <c r="AA115" s="49"/>
    </row>
    <row r="116" ht="15.75" customHeight="1">
      <c r="A116" s="55"/>
      <c r="B116" s="55"/>
      <c r="C116" s="55"/>
      <c r="D116" s="53" t="s">
        <v>283</v>
      </c>
      <c r="E116" s="57" t="s">
        <v>284</v>
      </c>
      <c r="F116" s="53" t="s">
        <v>50</v>
      </c>
      <c r="G116" s="53"/>
      <c r="H116" s="49"/>
      <c r="I116" s="49"/>
      <c r="J116" s="49"/>
      <c r="K116" s="49"/>
      <c r="L116" s="49"/>
      <c r="M116" s="49"/>
      <c r="N116" s="49"/>
      <c r="O116" s="49"/>
      <c r="P116" s="49"/>
      <c r="Q116" s="49"/>
      <c r="R116" s="49"/>
      <c r="S116" s="49"/>
      <c r="T116" s="49"/>
      <c r="U116" s="49"/>
      <c r="V116" s="49"/>
      <c r="W116" s="49"/>
      <c r="X116" s="49"/>
      <c r="Y116" s="49"/>
      <c r="Z116" s="49"/>
      <c r="AA116" s="49"/>
    </row>
    <row r="117" ht="15.75" customHeight="1">
      <c r="A117" s="55"/>
      <c r="B117" s="55"/>
      <c r="C117" s="55"/>
      <c r="D117" s="53" t="s">
        <v>285</v>
      </c>
      <c r="E117" s="57" t="s">
        <v>284</v>
      </c>
      <c r="F117" s="53" t="s">
        <v>50</v>
      </c>
      <c r="G117" s="53"/>
      <c r="H117" s="49"/>
      <c r="I117" s="49"/>
      <c r="J117" s="49"/>
      <c r="K117" s="49"/>
      <c r="L117" s="49"/>
      <c r="M117" s="49"/>
      <c r="N117" s="49"/>
      <c r="O117" s="49"/>
      <c r="P117" s="49"/>
      <c r="Q117" s="49"/>
      <c r="R117" s="49"/>
      <c r="S117" s="49"/>
      <c r="T117" s="49"/>
      <c r="U117" s="49"/>
      <c r="V117" s="49"/>
      <c r="W117" s="49"/>
      <c r="X117" s="49"/>
      <c r="Y117" s="49"/>
      <c r="Z117" s="49"/>
      <c r="AA117" s="49"/>
    </row>
    <row r="118" ht="15.75" customHeight="1">
      <c r="A118" s="55"/>
      <c r="B118" s="55"/>
      <c r="C118" s="55"/>
      <c r="D118" s="53" t="s">
        <v>286</v>
      </c>
      <c r="E118" s="57" t="s">
        <v>284</v>
      </c>
      <c r="F118" s="53" t="s">
        <v>50</v>
      </c>
      <c r="G118" s="53"/>
      <c r="H118" s="49"/>
      <c r="I118" s="49"/>
      <c r="J118" s="49"/>
      <c r="K118" s="49"/>
      <c r="L118" s="49"/>
      <c r="M118" s="49"/>
      <c r="N118" s="49"/>
      <c r="O118" s="49"/>
      <c r="P118" s="49"/>
      <c r="Q118" s="49"/>
      <c r="R118" s="49"/>
      <c r="S118" s="49"/>
      <c r="T118" s="49"/>
      <c r="U118" s="49"/>
      <c r="V118" s="49"/>
      <c r="W118" s="49"/>
      <c r="X118" s="49"/>
      <c r="Y118" s="49"/>
      <c r="Z118" s="49"/>
      <c r="AA118" s="49"/>
    </row>
    <row r="119" ht="15.75" customHeight="1">
      <c r="A119" s="55"/>
      <c r="B119" s="55"/>
      <c r="C119" s="55"/>
      <c r="D119" s="53" t="s">
        <v>287</v>
      </c>
      <c r="E119" s="57" t="s">
        <v>288</v>
      </c>
      <c r="F119" s="53" t="s">
        <v>50</v>
      </c>
      <c r="G119" s="53"/>
      <c r="H119" s="49"/>
      <c r="I119" s="49"/>
      <c r="J119" s="49"/>
      <c r="K119" s="49"/>
      <c r="L119" s="49"/>
      <c r="M119" s="49"/>
      <c r="N119" s="49"/>
      <c r="O119" s="49"/>
      <c r="P119" s="49"/>
      <c r="Q119" s="49"/>
      <c r="R119" s="49"/>
      <c r="S119" s="49"/>
      <c r="T119" s="49"/>
      <c r="U119" s="49"/>
      <c r="V119" s="49"/>
      <c r="W119" s="49"/>
      <c r="X119" s="49"/>
      <c r="Y119" s="49"/>
      <c r="Z119" s="49"/>
      <c r="AA119" s="49"/>
    </row>
    <row r="120" ht="15.75" customHeight="1">
      <c r="A120" s="55"/>
      <c r="B120" s="55"/>
      <c r="C120" s="55"/>
      <c r="D120" s="53" t="s">
        <v>289</v>
      </c>
      <c r="E120" s="57" t="s">
        <v>288</v>
      </c>
      <c r="F120" s="53" t="s">
        <v>50</v>
      </c>
      <c r="G120" s="53"/>
      <c r="H120" s="49"/>
      <c r="I120" s="49"/>
      <c r="J120" s="49"/>
      <c r="K120" s="49"/>
      <c r="L120" s="49"/>
      <c r="M120" s="49"/>
      <c r="N120" s="49"/>
      <c r="O120" s="49"/>
      <c r="P120" s="49"/>
      <c r="Q120" s="49"/>
      <c r="R120" s="49"/>
      <c r="S120" s="49"/>
      <c r="T120" s="49"/>
      <c r="U120" s="49"/>
      <c r="V120" s="49"/>
      <c r="W120" s="49"/>
      <c r="X120" s="49"/>
      <c r="Y120" s="49"/>
      <c r="Z120" s="49"/>
      <c r="AA120" s="49"/>
    </row>
    <row r="121" ht="15.75" customHeight="1">
      <c r="A121" s="55"/>
      <c r="B121" s="55"/>
      <c r="C121" s="55"/>
      <c r="D121" s="53" t="s">
        <v>290</v>
      </c>
      <c r="E121" s="57" t="s">
        <v>288</v>
      </c>
      <c r="F121" s="53" t="s">
        <v>50</v>
      </c>
      <c r="G121" s="53"/>
      <c r="H121" s="49"/>
      <c r="I121" s="49"/>
      <c r="J121" s="49"/>
      <c r="K121" s="49"/>
      <c r="L121" s="49"/>
      <c r="M121" s="49"/>
      <c r="N121" s="49"/>
      <c r="O121" s="49"/>
      <c r="P121" s="49"/>
      <c r="Q121" s="49"/>
      <c r="R121" s="49"/>
      <c r="S121" s="49"/>
      <c r="T121" s="49"/>
      <c r="U121" s="49"/>
      <c r="V121" s="49"/>
      <c r="W121" s="49"/>
      <c r="X121" s="49"/>
      <c r="Y121" s="49"/>
      <c r="Z121" s="49"/>
      <c r="AA121" s="49"/>
    </row>
    <row r="122" ht="15.75" customHeight="1">
      <c r="A122" s="55"/>
      <c r="B122" s="55"/>
      <c r="C122" s="55"/>
      <c r="D122" s="53" t="s">
        <v>291</v>
      </c>
      <c r="E122" s="57" t="s">
        <v>292</v>
      </c>
      <c r="F122" s="53" t="s">
        <v>50</v>
      </c>
      <c r="G122" s="53"/>
      <c r="H122" s="49"/>
      <c r="I122" s="49"/>
      <c r="J122" s="49"/>
      <c r="K122" s="49"/>
      <c r="L122" s="49"/>
      <c r="M122" s="49"/>
      <c r="N122" s="49"/>
      <c r="O122" s="49"/>
      <c r="P122" s="49"/>
      <c r="Q122" s="49"/>
      <c r="R122" s="49"/>
      <c r="S122" s="49"/>
      <c r="T122" s="49"/>
      <c r="U122" s="49"/>
      <c r="V122" s="49"/>
      <c r="W122" s="49"/>
      <c r="X122" s="49"/>
      <c r="Y122" s="49"/>
      <c r="Z122" s="49"/>
      <c r="AA122" s="49"/>
    </row>
    <row r="123" ht="15.75" customHeight="1">
      <c r="A123" s="55"/>
      <c r="B123" s="55"/>
      <c r="C123" s="55"/>
      <c r="D123" s="53" t="s">
        <v>293</v>
      </c>
      <c r="E123" s="57" t="s">
        <v>288</v>
      </c>
      <c r="F123" s="53" t="s">
        <v>50</v>
      </c>
      <c r="G123" s="53"/>
      <c r="H123" s="49"/>
      <c r="I123" s="49"/>
      <c r="J123" s="49"/>
      <c r="K123" s="49"/>
      <c r="L123" s="49"/>
      <c r="M123" s="49"/>
      <c r="N123" s="49"/>
      <c r="O123" s="49"/>
      <c r="P123" s="49"/>
      <c r="Q123" s="49"/>
      <c r="R123" s="49"/>
      <c r="S123" s="49"/>
      <c r="T123" s="49"/>
      <c r="U123" s="49"/>
      <c r="V123" s="49"/>
      <c r="W123" s="49"/>
      <c r="X123" s="49"/>
      <c r="Y123" s="49"/>
      <c r="Z123" s="49"/>
      <c r="AA123" s="49"/>
    </row>
    <row r="124" ht="15.75" customHeight="1">
      <c r="A124" s="55"/>
      <c r="B124" s="55"/>
      <c r="C124" s="55"/>
      <c r="D124" s="53" t="s">
        <v>294</v>
      </c>
      <c r="E124" s="57" t="s">
        <v>295</v>
      </c>
      <c r="F124" s="53" t="s">
        <v>50</v>
      </c>
      <c r="G124" s="53"/>
      <c r="H124" s="49"/>
      <c r="I124" s="49"/>
      <c r="J124" s="49"/>
      <c r="K124" s="49"/>
      <c r="L124" s="49"/>
      <c r="M124" s="49"/>
      <c r="N124" s="49"/>
      <c r="O124" s="49"/>
      <c r="P124" s="49"/>
      <c r="Q124" s="49"/>
      <c r="R124" s="49"/>
      <c r="S124" s="49"/>
      <c r="T124" s="49"/>
      <c r="U124" s="49"/>
      <c r="V124" s="49"/>
      <c r="W124" s="49"/>
      <c r="X124" s="49"/>
      <c r="Y124" s="49"/>
      <c r="Z124" s="49"/>
      <c r="AA124" s="49"/>
    </row>
    <row r="125" ht="15.75" customHeight="1">
      <c r="A125" s="55"/>
      <c r="B125" s="55"/>
      <c r="C125" s="55"/>
      <c r="D125" s="53" t="s">
        <v>296</v>
      </c>
      <c r="E125" s="57" t="s">
        <v>284</v>
      </c>
      <c r="F125" s="53" t="s">
        <v>50</v>
      </c>
      <c r="G125" s="53"/>
      <c r="H125" s="49"/>
      <c r="I125" s="49"/>
      <c r="J125" s="49"/>
      <c r="K125" s="49"/>
      <c r="L125" s="49"/>
      <c r="M125" s="49"/>
      <c r="N125" s="49"/>
      <c r="O125" s="49"/>
      <c r="P125" s="49"/>
      <c r="Q125" s="49"/>
      <c r="R125" s="49"/>
      <c r="S125" s="49"/>
      <c r="T125" s="49"/>
      <c r="U125" s="49"/>
      <c r="V125" s="49"/>
      <c r="W125" s="49"/>
      <c r="X125" s="49"/>
      <c r="Y125" s="49"/>
      <c r="Z125" s="49"/>
      <c r="AA125" s="49"/>
    </row>
    <row r="126" ht="15.75" customHeight="1">
      <c r="A126" s="55"/>
      <c r="B126" s="55"/>
      <c r="C126" s="55"/>
      <c r="D126" s="53" t="s">
        <v>297</v>
      </c>
      <c r="E126" s="57" t="s">
        <v>282</v>
      </c>
      <c r="F126" s="53" t="s">
        <v>50</v>
      </c>
      <c r="G126" s="53"/>
      <c r="H126" s="49"/>
      <c r="I126" s="49"/>
      <c r="J126" s="49"/>
      <c r="K126" s="49"/>
      <c r="L126" s="49"/>
      <c r="M126" s="49"/>
      <c r="N126" s="49"/>
      <c r="O126" s="49"/>
      <c r="P126" s="49"/>
      <c r="Q126" s="49"/>
      <c r="R126" s="49"/>
      <c r="S126" s="49"/>
      <c r="T126" s="49"/>
      <c r="U126" s="49"/>
      <c r="V126" s="49"/>
      <c r="W126" s="49"/>
      <c r="X126" s="49"/>
      <c r="Y126" s="49"/>
      <c r="Z126" s="49"/>
      <c r="AA126" s="49"/>
    </row>
    <row r="127" ht="15.75" customHeight="1">
      <c r="A127" s="55"/>
      <c r="B127" s="55"/>
      <c r="C127" s="55"/>
      <c r="D127" s="53" t="s">
        <v>298</v>
      </c>
      <c r="E127" s="57" t="s">
        <v>288</v>
      </c>
      <c r="F127" s="53" t="s">
        <v>50</v>
      </c>
      <c r="G127" s="53"/>
      <c r="H127" s="49"/>
      <c r="I127" s="49"/>
      <c r="J127" s="49"/>
      <c r="K127" s="49"/>
      <c r="L127" s="49"/>
      <c r="M127" s="49"/>
      <c r="N127" s="49"/>
      <c r="O127" s="49"/>
      <c r="P127" s="49"/>
      <c r="Q127" s="49"/>
      <c r="R127" s="49"/>
      <c r="S127" s="49"/>
      <c r="T127" s="49"/>
      <c r="U127" s="49"/>
      <c r="V127" s="49"/>
      <c r="W127" s="49"/>
      <c r="X127" s="49"/>
      <c r="Y127" s="49"/>
      <c r="Z127" s="49"/>
      <c r="AA127" s="49"/>
    </row>
    <row r="128" ht="15.75" customHeight="1">
      <c r="A128" s="55"/>
      <c r="B128" s="55"/>
      <c r="C128" s="55"/>
      <c r="D128" s="53" t="s">
        <v>299</v>
      </c>
      <c r="E128" s="57" t="s">
        <v>292</v>
      </c>
      <c r="F128" s="53" t="s">
        <v>50</v>
      </c>
      <c r="G128" s="53"/>
      <c r="H128" s="49"/>
      <c r="I128" s="49"/>
      <c r="J128" s="49"/>
      <c r="K128" s="49"/>
      <c r="L128" s="49"/>
      <c r="M128" s="49"/>
      <c r="N128" s="49"/>
      <c r="O128" s="49"/>
      <c r="P128" s="49"/>
      <c r="Q128" s="49"/>
      <c r="R128" s="49"/>
      <c r="S128" s="49"/>
      <c r="T128" s="49"/>
      <c r="U128" s="49"/>
      <c r="V128" s="49"/>
      <c r="W128" s="49"/>
      <c r="X128" s="49"/>
      <c r="Y128" s="49"/>
      <c r="Z128" s="49"/>
      <c r="AA128" s="49"/>
    </row>
    <row r="129" ht="15.75" customHeight="1">
      <c r="A129" s="55"/>
      <c r="B129" s="55"/>
      <c r="C129" s="55"/>
      <c r="D129" s="53" t="s">
        <v>300</v>
      </c>
      <c r="E129" s="57" t="s">
        <v>301</v>
      </c>
      <c r="F129" s="53" t="s">
        <v>50</v>
      </c>
      <c r="G129" s="53"/>
      <c r="H129" s="49"/>
      <c r="I129" s="49"/>
      <c r="J129" s="49"/>
      <c r="K129" s="49"/>
      <c r="L129" s="49"/>
      <c r="M129" s="49"/>
      <c r="N129" s="49"/>
      <c r="O129" s="49"/>
      <c r="P129" s="49"/>
      <c r="Q129" s="49"/>
      <c r="R129" s="49"/>
      <c r="S129" s="49"/>
      <c r="T129" s="49"/>
      <c r="U129" s="49"/>
      <c r="V129" s="49"/>
      <c r="W129" s="49"/>
      <c r="X129" s="49"/>
      <c r="Y129" s="49"/>
      <c r="Z129" s="49"/>
      <c r="AA129" s="49"/>
    </row>
    <row r="130" ht="15.75" customHeight="1">
      <c r="A130" s="55"/>
      <c r="B130" s="55"/>
      <c r="C130" s="55"/>
      <c r="D130" s="53" t="s">
        <v>302</v>
      </c>
      <c r="E130" s="57" t="s">
        <v>288</v>
      </c>
      <c r="F130" s="53" t="s">
        <v>50</v>
      </c>
      <c r="G130" s="53"/>
      <c r="H130" s="49"/>
      <c r="I130" s="49"/>
      <c r="J130" s="49"/>
      <c r="K130" s="49"/>
      <c r="L130" s="49"/>
      <c r="M130" s="49"/>
      <c r="N130" s="49"/>
      <c r="O130" s="49"/>
      <c r="P130" s="49"/>
      <c r="Q130" s="49"/>
      <c r="R130" s="49"/>
      <c r="S130" s="49"/>
      <c r="T130" s="49"/>
      <c r="U130" s="49"/>
      <c r="V130" s="49"/>
      <c r="W130" s="49"/>
      <c r="X130" s="49"/>
      <c r="Y130" s="49"/>
      <c r="Z130" s="49"/>
      <c r="AA130" s="49"/>
    </row>
    <row r="131" ht="15.75" customHeight="1">
      <c r="A131" s="55"/>
      <c r="B131" s="55"/>
      <c r="C131" s="55"/>
      <c r="D131" s="53" t="s">
        <v>303</v>
      </c>
      <c r="E131" s="57" t="s">
        <v>288</v>
      </c>
      <c r="F131" s="53" t="s">
        <v>50</v>
      </c>
      <c r="G131" s="53"/>
      <c r="H131" s="49"/>
      <c r="I131" s="49"/>
      <c r="J131" s="49"/>
      <c r="K131" s="49"/>
      <c r="L131" s="49"/>
      <c r="M131" s="49"/>
      <c r="N131" s="49"/>
      <c r="O131" s="49"/>
      <c r="P131" s="49"/>
      <c r="Q131" s="49"/>
      <c r="R131" s="49"/>
      <c r="S131" s="49"/>
      <c r="T131" s="49"/>
      <c r="U131" s="49"/>
      <c r="V131" s="49"/>
      <c r="W131" s="49"/>
      <c r="X131" s="49"/>
      <c r="Y131" s="49"/>
      <c r="Z131" s="49"/>
      <c r="AA131" s="49"/>
    </row>
    <row r="132" ht="15.75" customHeight="1">
      <c r="A132" s="55"/>
      <c r="B132" s="55"/>
      <c r="C132" s="55"/>
      <c r="D132" s="53" t="s">
        <v>304</v>
      </c>
      <c r="E132" s="57" t="s">
        <v>295</v>
      </c>
      <c r="F132" s="53" t="s">
        <v>50</v>
      </c>
      <c r="G132" s="53"/>
      <c r="H132" s="49"/>
      <c r="I132" s="49"/>
      <c r="J132" s="49"/>
      <c r="K132" s="49"/>
      <c r="L132" s="49"/>
      <c r="M132" s="49"/>
      <c r="N132" s="49"/>
      <c r="O132" s="49"/>
      <c r="P132" s="49"/>
      <c r="Q132" s="49"/>
      <c r="R132" s="49"/>
      <c r="S132" s="49"/>
      <c r="T132" s="49"/>
      <c r="U132" s="49"/>
      <c r="V132" s="49"/>
      <c r="W132" s="49"/>
      <c r="X132" s="49"/>
      <c r="Y132" s="49"/>
      <c r="Z132" s="49"/>
      <c r="AA132" s="49"/>
    </row>
    <row r="133" ht="15.75" customHeight="1">
      <c r="A133" s="55"/>
      <c r="B133" s="55"/>
      <c r="C133" s="55"/>
      <c r="D133" s="53" t="s">
        <v>305</v>
      </c>
      <c r="E133" s="57" t="s">
        <v>284</v>
      </c>
      <c r="F133" s="53" t="s">
        <v>50</v>
      </c>
      <c r="G133" s="53"/>
      <c r="H133" s="49"/>
      <c r="I133" s="49"/>
      <c r="J133" s="49"/>
      <c r="K133" s="49"/>
      <c r="L133" s="49"/>
      <c r="M133" s="49"/>
      <c r="N133" s="49"/>
      <c r="O133" s="49"/>
      <c r="P133" s="49"/>
      <c r="Q133" s="49"/>
      <c r="R133" s="49"/>
      <c r="S133" s="49"/>
      <c r="T133" s="49"/>
      <c r="U133" s="49"/>
      <c r="V133" s="49"/>
      <c r="W133" s="49"/>
      <c r="X133" s="49"/>
      <c r="Y133" s="49"/>
      <c r="Z133" s="49"/>
      <c r="AA133" s="49"/>
    </row>
    <row r="134" ht="15.75" customHeight="1">
      <c r="A134" s="55"/>
      <c r="B134" s="55"/>
      <c r="C134" s="55"/>
      <c r="D134" s="53" t="s">
        <v>306</v>
      </c>
      <c r="E134" s="57" t="s">
        <v>284</v>
      </c>
      <c r="F134" s="53" t="s">
        <v>50</v>
      </c>
      <c r="G134" s="53"/>
      <c r="H134" s="49"/>
      <c r="I134" s="49"/>
      <c r="J134" s="49"/>
      <c r="K134" s="49"/>
      <c r="L134" s="49"/>
      <c r="M134" s="49"/>
      <c r="N134" s="49"/>
      <c r="O134" s="49"/>
      <c r="P134" s="49"/>
      <c r="Q134" s="49"/>
      <c r="R134" s="49"/>
      <c r="S134" s="49"/>
      <c r="T134" s="49"/>
      <c r="U134" s="49"/>
      <c r="V134" s="49"/>
      <c r="W134" s="49"/>
      <c r="X134" s="49"/>
      <c r="Y134" s="49"/>
      <c r="Z134" s="49"/>
      <c r="AA134" s="49"/>
    </row>
    <row r="135" ht="15.75" customHeight="1">
      <c r="A135" s="55"/>
      <c r="B135" s="55"/>
      <c r="C135" s="55"/>
      <c r="D135" s="53" t="s">
        <v>307</v>
      </c>
      <c r="E135" s="57" t="s">
        <v>292</v>
      </c>
      <c r="F135" s="53" t="s">
        <v>50</v>
      </c>
      <c r="G135" s="53"/>
      <c r="H135" s="49"/>
      <c r="I135" s="49"/>
      <c r="J135" s="49"/>
      <c r="K135" s="49"/>
      <c r="L135" s="49"/>
      <c r="M135" s="49"/>
      <c r="N135" s="49"/>
      <c r="O135" s="49"/>
      <c r="P135" s="49"/>
      <c r="Q135" s="49"/>
      <c r="R135" s="49"/>
      <c r="S135" s="49"/>
      <c r="T135" s="49"/>
      <c r="U135" s="49"/>
      <c r="V135" s="49"/>
      <c r="W135" s="49"/>
      <c r="X135" s="49"/>
      <c r="Y135" s="49"/>
      <c r="Z135" s="49"/>
      <c r="AA135" s="49"/>
    </row>
    <row r="136" ht="15.75" customHeight="1">
      <c r="A136" s="55"/>
      <c r="B136" s="55"/>
      <c r="C136" s="55"/>
      <c r="D136" s="53" t="s">
        <v>308</v>
      </c>
      <c r="E136" s="57" t="s">
        <v>288</v>
      </c>
      <c r="F136" s="53" t="s">
        <v>50</v>
      </c>
      <c r="G136" s="53"/>
      <c r="H136" s="49"/>
      <c r="I136" s="49"/>
      <c r="J136" s="49"/>
      <c r="K136" s="49"/>
      <c r="L136" s="49"/>
      <c r="M136" s="49"/>
      <c r="N136" s="49"/>
      <c r="O136" s="49"/>
      <c r="P136" s="49"/>
      <c r="Q136" s="49"/>
      <c r="R136" s="49"/>
      <c r="S136" s="49"/>
      <c r="T136" s="49"/>
      <c r="U136" s="49"/>
      <c r="V136" s="49"/>
      <c r="W136" s="49"/>
      <c r="X136" s="49"/>
      <c r="Y136" s="49"/>
      <c r="Z136" s="49"/>
      <c r="AA136" s="49"/>
    </row>
    <row r="137" ht="15.75" customHeight="1">
      <c r="A137" s="55"/>
      <c r="B137" s="56"/>
      <c r="C137" s="56"/>
      <c r="D137" s="53" t="s">
        <v>309</v>
      </c>
      <c r="E137" s="57" t="s">
        <v>282</v>
      </c>
      <c r="F137" s="53" t="s">
        <v>50</v>
      </c>
      <c r="G137" s="53"/>
      <c r="H137" s="49"/>
      <c r="I137" s="49"/>
      <c r="J137" s="49"/>
      <c r="K137" s="49"/>
      <c r="L137" s="49"/>
      <c r="M137" s="49"/>
      <c r="N137" s="49"/>
      <c r="O137" s="49"/>
      <c r="P137" s="49"/>
      <c r="Q137" s="49"/>
      <c r="R137" s="49"/>
      <c r="S137" s="49"/>
      <c r="T137" s="49"/>
      <c r="U137" s="49"/>
      <c r="V137" s="49"/>
      <c r="W137" s="49"/>
      <c r="X137" s="49"/>
      <c r="Y137" s="49"/>
      <c r="Z137" s="49"/>
      <c r="AA137" s="49"/>
    </row>
    <row r="138" ht="15.75" customHeight="1">
      <c r="A138" s="55"/>
      <c r="B138" s="52" t="s">
        <v>310</v>
      </c>
      <c r="C138" s="53" t="s">
        <v>64</v>
      </c>
      <c r="D138" s="53" t="s">
        <v>311</v>
      </c>
      <c r="E138" s="54" t="s">
        <v>312</v>
      </c>
      <c r="F138" s="53" t="s">
        <v>67</v>
      </c>
      <c r="G138" s="53"/>
      <c r="H138" s="49"/>
      <c r="I138" s="49"/>
      <c r="J138" s="49"/>
      <c r="K138" s="49"/>
      <c r="L138" s="49"/>
      <c r="M138" s="49"/>
      <c r="N138" s="49"/>
      <c r="O138" s="49"/>
      <c r="P138" s="49"/>
      <c r="Q138" s="49"/>
      <c r="R138" s="49"/>
      <c r="S138" s="49"/>
      <c r="T138" s="49"/>
      <c r="U138" s="49"/>
      <c r="V138" s="49"/>
      <c r="W138" s="49"/>
      <c r="X138" s="49"/>
      <c r="Y138" s="49"/>
      <c r="Z138" s="49"/>
      <c r="AA138" s="49"/>
    </row>
    <row r="139" ht="15.75" customHeight="1">
      <c r="A139" s="55"/>
      <c r="B139" s="55"/>
      <c r="C139" s="53" t="s">
        <v>64</v>
      </c>
      <c r="D139" s="53" t="s">
        <v>313</v>
      </c>
      <c r="E139" s="54" t="s">
        <v>314</v>
      </c>
      <c r="F139" s="53" t="s">
        <v>67</v>
      </c>
      <c r="G139" s="53"/>
      <c r="H139" s="49"/>
      <c r="I139" s="49"/>
      <c r="J139" s="49"/>
      <c r="K139" s="49"/>
      <c r="L139" s="49"/>
      <c r="M139" s="49"/>
      <c r="N139" s="49"/>
      <c r="O139" s="49"/>
      <c r="P139" s="49"/>
      <c r="Q139" s="49"/>
      <c r="R139" s="49"/>
      <c r="S139" s="49"/>
      <c r="T139" s="49"/>
      <c r="U139" s="49"/>
      <c r="V139" s="49"/>
      <c r="W139" s="49"/>
      <c r="X139" s="49"/>
      <c r="Y139" s="49"/>
      <c r="Z139" s="49"/>
      <c r="AA139" s="49"/>
    </row>
    <row r="140" ht="15.75" customHeight="1">
      <c r="A140" s="55"/>
      <c r="B140" s="55"/>
      <c r="C140" s="53" t="s">
        <v>64</v>
      </c>
      <c r="D140" s="53" t="s">
        <v>315</v>
      </c>
      <c r="E140" s="54" t="s">
        <v>316</v>
      </c>
      <c r="F140" s="53" t="s">
        <v>67</v>
      </c>
      <c r="G140" s="53"/>
      <c r="H140" s="49"/>
      <c r="I140" s="49"/>
      <c r="J140" s="49"/>
      <c r="K140" s="49"/>
      <c r="L140" s="49"/>
      <c r="M140" s="49"/>
      <c r="N140" s="49"/>
      <c r="O140" s="49"/>
      <c r="P140" s="49"/>
      <c r="Q140" s="49"/>
      <c r="R140" s="49"/>
      <c r="S140" s="49"/>
      <c r="T140" s="49"/>
      <c r="U140" s="49"/>
      <c r="V140" s="49"/>
      <c r="W140" s="49"/>
      <c r="X140" s="49"/>
      <c r="Y140" s="49"/>
      <c r="Z140" s="49"/>
      <c r="AA140" s="49"/>
    </row>
    <row r="141" ht="15.75" customHeight="1">
      <c r="A141" s="55"/>
      <c r="B141" s="55"/>
      <c r="C141" s="53" t="s">
        <v>64</v>
      </c>
      <c r="D141" s="53" t="s">
        <v>317</v>
      </c>
      <c r="E141" s="54" t="s">
        <v>318</v>
      </c>
      <c r="F141" s="53" t="s">
        <v>67</v>
      </c>
      <c r="G141" s="53"/>
      <c r="H141" s="49"/>
      <c r="I141" s="49"/>
      <c r="J141" s="49"/>
      <c r="K141" s="49"/>
      <c r="L141" s="49"/>
      <c r="M141" s="49"/>
      <c r="N141" s="49"/>
      <c r="O141" s="49"/>
      <c r="P141" s="49"/>
      <c r="Q141" s="49"/>
      <c r="R141" s="49"/>
      <c r="S141" s="49"/>
      <c r="T141" s="49"/>
      <c r="U141" s="49"/>
      <c r="V141" s="49"/>
      <c r="W141" s="49"/>
      <c r="X141" s="49"/>
      <c r="Y141" s="49"/>
      <c r="Z141" s="49"/>
      <c r="AA141" s="49"/>
    </row>
    <row r="142" ht="15.75" customHeight="1">
      <c r="A142" s="55"/>
      <c r="B142" s="55"/>
      <c r="C142" s="53" t="s">
        <v>64</v>
      </c>
      <c r="D142" s="53" t="s">
        <v>319</v>
      </c>
      <c r="E142" s="54" t="s">
        <v>320</v>
      </c>
      <c r="F142" s="53" t="s">
        <v>67</v>
      </c>
      <c r="G142" s="53"/>
      <c r="H142" s="49"/>
      <c r="I142" s="49"/>
      <c r="J142" s="49"/>
      <c r="K142" s="49"/>
      <c r="L142" s="49"/>
      <c r="M142" s="49"/>
      <c r="N142" s="49"/>
      <c r="O142" s="49"/>
      <c r="P142" s="49"/>
      <c r="Q142" s="49"/>
      <c r="R142" s="49"/>
      <c r="S142" s="49"/>
      <c r="T142" s="49"/>
      <c r="U142" s="49"/>
      <c r="V142" s="49"/>
      <c r="W142" s="49"/>
      <c r="X142" s="49"/>
      <c r="Y142" s="49"/>
      <c r="Z142" s="49"/>
      <c r="AA142" s="49"/>
    </row>
    <row r="143" ht="15.75" customHeight="1">
      <c r="A143" s="55"/>
      <c r="B143" s="55"/>
      <c r="C143" s="53" t="s">
        <v>64</v>
      </c>
      <c r="D143" s="53" t="s">
        <v>321</v>
      </c>
      <c r="E143" s="54" t="s">
        <v>322</v>
      </c>
      <c r="F143" s="53" t="s">
        <v>67</v>
      </c>
      <c r="G143" s="53"/>
      <c r="H143" s="49"/>
      <c r="I143" s="49"/>
      <c r="J143" s="49"/>
      <c r="K143" s="49"/>
      <c r="L143" s="49"/>
      <c r="M143" s="49"/>
      <c r="N143" s="49"/>
      <c r="O143" s="49"/>
      <c r="P143" s="49"/>
      <c r="Q143" s="49"/>
      <c r="R143" s="49"/>
      <c r="S143" s="49"/>
      <c r="T143" s="49"/>
      <c r="U143" s="49"/>
      <c r="V143" s="49"/>
      <c r="W143" s="49"/>
      <c r="X143" s="49"/>
      <c r="Y143" s="49"/>
      <c r="Z143" s="49"/>
      <c r="AA143" s="49"/>
    </row>
    <row r="144" ht="15.75" customHeight="1">
      <c r="A144" s="55"/>
      <c r="B144" s="55"/>
      <c r="C144" s="53" t="s">
        <v>64</v>
      </c>
      <c r="D144" s="53" t="s">
        <v>323</v>
      </c>
      <c r="E144" s="54" t="s">
        <v>324</v>
      </c>
      <c r="F144" s="53" t="s">
        <v>67</v>
      </c>
      <c r="G144" s="53"/>
      <c r="H144" s="49"/>
      <c r="I144" s="49"/>
      <c r="J144" s="49"/>
      <c r="K144" s="49"/>
      <c r="L144" s="49"/>
      <c r="M144" s="49"/>
      <c r="N144" s="49"/>
      <c r="O144" s="49"/>
      <c r="P144" s="49"/>
      <c r="Q144" s="49"/>
      <c r="R144" s="49"/>
      <c r="S144" s="49"/>
      <c r="T144" s="49"/>
      <c r="U144" s="49"/>
      <c r="V144" s="49"/>
      <c r="W144" s="49"/>
      <c r="X144" s="49"/>
      <c r="Y144" s="49"/>
      <c r="Z144" s="49"/>
      <c r="AA144" s="49"/>
    </row>
    <row r="145" ht="15.75" customHeight="1">
      <c r="A145" s="55"/>
      <c r="B145" s="55"/>
      <c r="C145" s="53" t="s">
        <v>64</v>
      </c>
      <c r="D145" s="53" t="s">
        <v>325</v>
      </c>
      <c r="E145" s="54" t="s">
        <v>326</v>
      </c>
      <c r="F145" s="53" t="s">
        <v>67</v>
      </c>
      <c r="G145" s="53"/>
      <c r="H145" s="49"/>
      <c r="I145" s="49"/>
      <c r="J145" s="49"/>
      <c r="K145" s="49"/>
      <c r="L145" s="49"/>
      <c r="M145" s="49"/>
      <c r="N145" s="49"/>
      <c r="O145" s="49"/>
      <c r="P145" s="49"/>
      <c r="Q145" s="49"/>
      <c r="R145" s="49"/>
      <c r="S145" s="49"/>
      <c r="T145" s="49"/>
      <c r="U145" s="49"/>
      <c r="V145" s="49"/>
      <c r="W145" s="49"/>
      <c r="X145" s="49"/>
      <c r="Y145" s="49"/>
      <c r="Z145" s="49"/>
      <c r="AA145" s="49"/>
    </row>
    <row r="146" ht="15.75" customHeight="1">
      <c r="A146" s="55"/>
      <c r="B146" s="55"/>
      <c r="C146" s="53" t="s">
        <v>64</v>
      </c>
      <c r="D146" s="53" t="s">
        <v>327</v>
      </c>
      <c r="E146" s="54" t="s">
        <v>328</v>
      </c>
      <c r="F146" s="53" t="s">
        <v>67</v>
      </c>
      <c r="G146" s="53"/>
      <c r="H146" s="49"/>
      <c r="I146" s="49"/>
      <c r="J146" s="49"/>
      <c r="K146" s="49"/>
      <c r="L146" s="49"/>
      <c r="M146" s="49"/>
      <c r="N146" s="49"/>
      <c r="O146" s="49"/>
      <c r="P146" s="49"/>
      <c r="Q146" s="49"/>
      <c r="R146" s="49"/>
      <c r="S146" s="49"/>
      <c r="T146" s="49"/>
      <c r="U146" s="49"/>
      <c r="V146" s="49"/>
      <c r="W146" s="49"/>
      <c r="X146" s="49"/>
      <c r="Y146" s="49"/>
      <c r="Z146" s="49"/>
      <c r="AA146" s="49"/>
    </row>
    <row r="147" ht="15.75" customHeight="1">
      <c r="A147" s="55"/>
      <c r="B147" s="55"/>
      <c r="C147" s="53" t="s">
        <v>64</v>
      </c>
      <c r="D147" s="53" t="s">
        <v>329</v>
      </c>
      <c r="E147" s="54" t="s">
        <v>330</v>
      </c>
      <c r="F147" s="53" t="s">
        <v>67</v>
      </c>
      <c r="G147" s="53"/>
      <c r="H147" s="49"/>
      <c r="I147" s="49"/>
      <c r="J147" s="49"/>
      <c r="K147" s="49"/>
      <c r="L147" s="49"/>
      <c r="M147" s="49"/>
      <c r="N147" s="49"/>
      <c r="O147" s="49"/>
      <c r="P147" s="49"/>
      <c r="Q147" s="49"/>
      <c r="R147" s="49"/>
      <c r="S147" s="49"/>
      <c r="T147" s="49"/>
      <c r="U147" s="49"/>
      <c r="V147" s="49"/>
      <c r="W147" s="49"/>
      <c r="X147" s="49"/>
      <c r="Y147" s="49"/>
      <c r="Z147" s="49"/>
      <c r="AA147" s="49"/>
    </row>
    <row r="148" ht="15.75" customHeight="1">
      <c r="A148" s="55"/>
      <c r="B148" s="55"/>
      <c r="C148" s="53" t="s">
        <v>64</v>
      </c>
      <c r="D148" s="53" t="s">
        <v>331</v>
      </c>
      <c r="E148" s="54" t="s">
        <v>332</v>
      </c>
      <c r="F148" s="53" t="s">
        <v>67</v>
      </c>
      <c r="G148" s="53"/>
      <c r="H148" s="49"/>
      <c r="I148" s="49"/>
      <c r="J148" s="49"/>
      <c r="K148" s="49"/>
      <c r="L148" s="49"/>
      <c r="M148" s="49"/>
      <c r="N148" s="49"/>
      <c r="O148" s="49"/>
      <c r="P148" s="49"/>
      <c r="Q148" s="49"/>
      <c r="R148" s="49"/>
      <c r="S148" s="49"/>
      <c r="T148" s="49"/>
      <c r="U148" s="49"/>
      <c r="V148" s="49"/>
      <c r="W148" s="49"/>
      <c r="X148" s="49"/>
      <c r="Y148" s="49"/>
      <c r="Z148" s="49"/>
      <c r="AA148" s="49"/>
    </row>
    <row r="149" ht="15.75" customHeight="1">
      <c r="A149" s="55"/>
      <c r="B149" s="55"/>
      <c r="C149" s="53" t="s">
        <v>64</v>
      </c>
      <c r="D149" s="53" t="s">
        <v>333</v>
      </c>
      <c r="E149" s="54" t="s">
        <v>334</v>
      </c>
      <c r="F149" s="53" t="s">
        <v>67</v>
      </c>
      <c r="G149" s="53"/>
      <c r="H149" s="49"/>
      <c r="I149" s="49"/>
      <c r="J149" s="49"/>
      <c r="K149" s="49"/>
      <c r="L149" s="49"/>
      <c r="M149" s="49"/>
      <c r="N149" s="49"/>
      <c r="O149" s="49"/>
      <c r="P149" s="49"/>
      <c r="Q149" s="49"/>
      <c r="R149" s="49"/>
      <c r="S149" s="49"/>
      <c r="T149" s="49"/>
      <c r="U149" s="49"/>
      <c r="V149" s="49"/>
      <c r="W149" s="49"/>
      <c r="X149" s="49"/>
      <c r="Y149" s="49"/>
      <c r="Z149" s="49"/>
      <c r="AA149" s="49"/>
    </row>
    <row r="150" ht="15.75" customHeight="1">
      <c r="A150" s="55"/>
      <c r="B150" s="55"/>
      <c r="C150" s="53" t="s">
        <v>64</v>
      </c>
      <c r="D150" s="53" t="s">
        <v>335</v>
      </c>
      <c r="E150" s="54" t="s">
        <v>336</v>
      </c>
      <c r="F150" s="53" t="s">
        <v>67</v>
      </c>
      <c r="G150" s="53"/>
      <c r="H150" s="49"/>
      <c r="I150" s="49"/>
      <c r="J150" s="49"/>
      <c r="K150" s="49"/>
      <c r="L150" s="49"/>
      <c r="M150" s="49"/>
      <c r="N150" s="49"/>
      <c r="O150" s="49"/>
      <c r="P150" s="49"/>
      <c r="Q150" s="49"/>
      <c r="R150" s="49"/>
      <c r="S150" s="49"/>
      <c r="T150" s="49"/>
      <c r="U150" s="49"/>
      <c r="V150" s="49"/>
      <c r="W150" s="49"/>
      <c r="X150" s="49"/>
      <c r="Y150" s="49"/>
      <c r="Z150" s="49"/>
      <c r="AA150" s="49"/>
    </row>
    <row r="151" ht="15.75" customHeight="1">
      <c r="A151" s="55"/>
      <c r="B151" s="55"/>
      <c r="C151" s="53" t="s">
        <v>64</v>
      </c>
      <c r="D151" s="53" t="s">
        <v>337</v>
      </c>
      <c r="E151" s="54" t="s">
        <v>338</v>
      </c>
      <c r="F151" s="53" t="s">
        <v>67</v>
      </c>
      <c r="G151" s="53"/>
      <c r="H151" s="49"/>
      <c r="I151" s="49"/>
      <c r="J151" s="49"/>
      <c r="K151" s="49"/>
      <c r="L151" s="49"/>
      <c r="M151" s="49"/>
      <c r="N151" s="49"/>
      <c r="O151" s="49"/>
      <c r="P151" s="49"/>
      <c r="Q151" s="49"/>
      <c r="R151" s="49"/>
      <c r="S151" s="49"/>
      <c r="T151" s="49"/>
      <c r="U151" s="49"/>
      <c r="V151" s="49"/>
      <c r="W151" s="49"/>
      <c r="X151" s="49"/>
      <c r="Y151" s="49"/>
      <c r="Z151" s="49"/>
      <c r="AA151" s="49"/>
    </row>
    <row r="152" ht="15.75" customHeight="1">
      <c r="A152" s="55"/>
      <c r="B152" s="55"/>
      <c r="C152" s="53" t="s">
        <v>64</v>
      </c>
      <c r="D152" s="53" t="s">
        <v>339</v>
      </c>
      <c r="E152" s="54" t="s">
        <v>340</v>
      </c>
      <c r="F152" s="53" t="s">
        <v>67</v>
      </c>
      <c r="G152" s="53"/>
      <c r="H152" s="49"/>
      <c r="I152" s="49"/>
      <c r="J152" s="49"/>
      <c r="K152" s="49"/>
      <c r="L152" s="49"/>
      <c r="M152" s="49"/>
      <c r="N152" s="49"/>
      <c r="O152" s="49"/>
      <c r="P152" s="49"/>
      <c r="Q152" s="49"/>
      <c r="R152" s="49"/>
      <c r="S152" s="49"/>
      <c r="T152" s="49"/>
      <c r="U152" s="49"/>
      <c r="V152" s="49"/>
      <c r="W152" s="49"/>
      <c r="X152" s="49"/>
      <c r="Y152" s="49"/>
      <c r="Z152" s="49"/>
      <c r="AA152" s="49"/>
    </row>
    <row r="153" ht="15.75" customHeight="1">
      <c r="A153" s="55"/>
      <c r="B153" s="55"/>
      <c r="C153" s="53" t="s">
        <v>64</v>
      </c>
      <c r="D153" s="53" t="s">
        <v>341</v>
      </c>
      <c r="E153" s="54" t="s">
        <v>342</v>
      </c>
      <c r="F153" s="53" t="s">
        <v>67</v>
      </c>
      <c r="G153" s="53"/>
      <c r="H153" s="49"/>
      <c r="I153" s="49"/>
      <c r="J153" s="49"/>
      <c r="K153" s="49"/>
      <c r="L153" s="49"/>
      <c r="M153" s="49"/>
      <c r="N153" s="49"/>
      <c r="O153" s="49"/>
      <c r="P153" s="49"/>
      <c r="Q153" s="49"/>
      <c r="R153" s="49"/>
      <c r="S153" s="49"/>
      <c r="T153" s="49"/>
      <c r="U153" s="49"/>
      <c r="V153" s="49"/>
      <c r="W153" s="49"/>
      <c r="X153" s="49"/>
      <c r="Y153" s="49"/>
      <c r="Z153" s="49"/>
      <c r="AA153" s="49"/>
    </row>
    <row r="154" ht="15.75" customHeight="1">
      <c r="A154" s="55"/>
      <c r="B154" s="55"/>
      <c r="C154" s="53" t="s">
        <v>64</v>
      </c>
      <c r="D154" s="53" t="s">
        <v>343</v>
      </c>
      <c r="E154" s="54" t="s">
        <v>344</v>
      </c>
      <c r="F154" s="53" t="s">
        <v>67</v>
      </c>
      <c r="G154" s="53"/>
      <c r="H154" s="49"/>
      <c r="I154" s="49"/>
      <c r="J154" s="49"/>
      <c r="K154" s="49"/>
      <c r="L154" s="49"/>
      <c r="M154" s="49"/>
      <c r="N154" s="49"/>
      <c r="O154" s="49"/>
      <c r="P154" s="49"/>
      <c r="Q154" s="49"/>
      <c r="R154" s="49"/>
      <c r="S154" s="49"/>
      <c r="T154" s="49"/>
      <c r="U154" s="49"/>
      <c r="V154" s="49"/>
      <c r="W154" s="49"/>
      <c r="X154" s="49"/>
      <c r="Y154" s="49"/>
      <c r="Z154" s="49"/>
      <c r="AA154" s="49"/>
    </row>
    <row r="155" ht="15.75" customHeight="1">
      <c r="A155" s="55"/>
      <c r="B155" s="55"/>
      <c r="C155" s="53" t="s">
        <v>64</v>
      </c>
      <c r="D155" s="53" t="s">
        <v>345</v>
      </c>
      <c r="E155" s="54" t="s">
        <v>346</v>
      </c>
      <c r="F155" s="53" t="s">
        <v>67</v>
      </c>
      <c r="G155" s="53"/>
      <c r="H155" s="49"/>
      <c r="I155" s="49"/>
      <c r="J155" s="49"/>
      <c r="K155" s="49"/>
      <c r="L155" s="49"/>
      <c r="M155" s="49"/>
      <c r="N155" s="49"/>
      <c r="O155" s="49"/>
      <c r="P155" s="49"/>
      <c r="Q155" s="49"/>
      <c r="R155" s="49"/>
      <c r="S155" s="49"/>
      <c r="T155" s="49"/>
      <c r="U155" s="49"/>
      <c r="V155" s="49"/>
      <c r="W155" s="49"/>
      <c r="X155" s="49"/>
      <c r="Y155" s="49"/>
      <c r="Z155" s="49"/>
      <c r="AA155" s="49"/>
    </row>
    <row r="156" ht="15.75" customHeight="1">
      <c r="A156" s="55"/>
      <c r="B156" s="55"/>
      <c r="C156" s="53" t="s">
        <v>64</v>
      </c>
      <c r="D156" s="53" t="s">
        <v>347</v>
      </c>
      <c r="E156" s="54" t="s">
        <v>348</v>
      </c>
      <c r="F156" s="53" t="s">
        <v>67</v>
      </c>
      <c r="G156" s="53"/>
      <c r="H156" s="49"/>
      <c r="I156" s="49"/>
      <c r="J156" s="49"/>
      <c r="K156" s="49"/>
      <c r="L156" s="49"/>
      <c r="M156" s="49"/>
      <c r="N156" s="49"/>
      <c r="O156" s="49"/>
      <c r="P156" s="49"/>
      <c r="Q156" s="49"/>
      <c r="R156" s="49"/>
      <c r="S156" s="49"/>
      <c r="T156" s="49"/>
      <c r="U156" s="49"/>
      <c r="V156" s="49"/>
      <c r="W156" s="49"/>
      <c r="X156" s="49"/>
      <c r="Y156" s="49"/>
      <c r="Z156" s="49"/>
      <c r="AA156" s="49"/>
    </row>
    <row r="157" ht="15.75" customHeight="1">
      <c r="A157" s="55"/>
      <c r="B157" s="55"/>
      <c r="C157" s="53" t="s">
        <v>64</v>
      </c>
      <c r="D157" s="53" t="s">
        <v>349</v>
      </c>
      <c r="E157" s="54" t="s">
        <v>350</v>
      </c>
      <c r="F157" s="53" t="s">
        <v>67</v>
      </c>
      <c r="G157" s="53"/>
      <c r="H157" s="49"/>
      <c r="I157" s="49"/>
      <c r="J157" s="49"/>
      <c r="K157" s="49"/>
      <c r="L157" s="49"/>
      <c r="M157" s="49"/>
      <c r="N157" s="49"/>
      <c r="O157" s="49"/>
      <c r="P157" s="49"/>
      <c r="Q157" s="49"/>
      <c r="R157" s="49"/>
      <c r="S157" s="49"/>
      <c r="T157" s="49"/>
      <c r="U157" s="49"/>
      <c r="V157" s="49"/>
      <c r="W157" s="49"/>
      <c r="X157" s="49"/>
      <c r="Y157" s="49"/>
      <c r="Z157" s="49"/>
      <c r="AA157" s="49"/>
    </row>
    <row r="158" ht="15.75" customHeight="1">
      <c r="A158" s="55"/>
      <c r="B158" s="55"/>
      <c r="C158" s="53" t="s">
        <v>64</v>
      </c>
      <c r="D158" s="53" t="s">
        <v>351</v>
      </c>
      <c r="E158" s="54" t="s">
        <v>352</v>
      </c>
      <c r="F158" s="53" t="s">
        <v>67</v>
      </c>
      <c r="G158" s="53"/>
      <c r="H158" s="49"/>
      <c r="I158" s="49"/>
      <c r="J158" s="49"/>
      <c r="K158" s="49"/>
      <c r="L158" s="49"/>
      <c r="M158" s="49"/>
      <c r="N158" s="49"/>
      <c r="O158" s="49"/>
      <c r="P158" s="49"/>
      <c r="Q158" s="49"/>
      <c r="R158" s="49"/>
      <c r="S158" s="49"/>
      <c r="T158" s="49"/>
      <c r="U158" s="49"/>
      <c r="V158" s="49"/>
      <c r="W158" s="49"/>
      <c r="X158" s="49"/>
      <c r="Y158" s="49"/>
      <c r="Z158" s="49"/>
      <c r="AA158" s="49"/>
    </row>
    <row r="159" ht="15.75" customHeight="1">
      <c r="A159" s="55"/>
      <c r="B159" s="55"/>
      <c r="C159" s="53" t="s">
        <v>64</v>
      </c>
      <c r="D159" s="53" t="s">
        <v>353</v>
      </c>
      <c r="E159" s="54" t="s">
        <v>354</v>
      </c>
      <c r="F159" s="53" t="s">
        <v>67</v>
      </c>
      <c r="G159" s="53"/>
      <c r="H159" s="49"/>
      <c r="I159" s="49"/>
      <c r="J159" s="49"/>
      <c r="K159" s="49"/>
      <c r="L159" s="49"/>
      <c r="M159" s="49"/>
      <c r="N159" s="49"/>
      <c r="O159" s="49"/>
      <c r="P159" s="49"/>
      <c r="Q159" s="49"/>
      <c r="R159" s="49"/>
      <c r="S159" s="49"/>
      <c r="T159" s="49"/>
      <c r="U159" s="49"/>
      <c r="V159" s="49"/>
      <c r="W159" s="49"/>
      <c r="X159" s="49"/>
      <c r="Y159" s="49"/>
      <c r="Z159" s="49"/>
      <c r="AA159" s="49"/>
    </row>
    <row r="160" ht="15.75" customHeight="1">
      <c r="A160" s="55"/>
      <c r="B160" s="55"/>
      <c r="C160" s="53" t="s">
        <v>182</v>
      </c>
      <c r="D160" s="53" t="s">
        <v>355</v>
      </c>
      <c r="E160" s="54" t="s">
        <v>356</v>
      </c>
      <c r="F160" s="53" t="s">
        <v>67</v>
      </c>
      <c r="G160" s="53"/>
      <c r="H160" s="49"/>
      <c r="I160" s="49"/>
      <c r="J160" s="49"/>
      <c r="K160" s="49"/>
      <c r="L160" s="49"/>
      <c r="M160" s="49"/>
      <c r="N160" s="49"/>
      <c r="O160" s="49"/>
      <c r="P160" s="49"/>
      <c r="Q160" s="49"/>
      <c r="R160" s="49"/>
      <c r="S160" s="49"/>
      <c r="T160" s="49"/>
      <c r="U160" s="49"/>
      <c r="V160" s="49"/>
      <c r="W160" s="49"/>
      <c r="X160" s="49"/>
      <c r="Y160" s="49"/>
      <c r="Z160" s="49"/>
      <c r="AA160" s="49"/>
    </row>
    <row r="161" ht="15.75" customHeight="1">
      <c r="A161" s="55"/>
      <c r="B161" s="55"/>
      <c r="C161" s="53" t="s">
        <v>64</v>
      </c>
      <c r="D161" s="53" t="s">
        <v>357</v>
      </c>
      <c r="E161" s="54" t="s">
        <v>358</v>
      </c>
      <c r="F161" s="53" t="s">
        <v>67</v>
      </c>
      <c r="G161" s="53"/>
      <c r="H161" s="49"/>
      <c r="I161" s="49"/>
      <c r="J161" s="49"/>
      <c r="K161" s="49"/>
      <c r="L161" s="49"/>
      <c r="M161" s="49"/>
      <c r="N161" s="49"/>
      <c r="O161" s="49"/>
      <c r="P161" s="49"/>
      <c r="Q161" s="49"/>
      <c r="R161" s="49"/>
      <c r="S161" s="49"/>
      <c r="T161" s="49"/>
      <c r="U161" s="49"/>
      <c r="V161" s="49"/>
      <c r="W161" s="49"/>
      <c r="X161" s="49"/>
      <c r="Y161" s="49"/>
      <c r="Z161" s="49"/>
      <c r="AA161" s="49"/>
    </row>
    <row r="162" ht="15.75" customHeight="1">
      <c r="A162" s="55"/>
      <c r="B162" s="55"/>
      <c r="C162" s="53" t="s">
        <v>182</v>
      </c>
      <c r="D162" s="53" t="s">
        <v>359</v>
      </c>
      <c r="E162" s="54" t="s">
        <v>360</v>
      </c>
      <c r="F162" s="53" t="s">
        <v>67</v>
      </c>
      <c r="G162" s="53"/>
      <c r="H162" s="49"/>
      <c r="I162" s="49"/>
      <c r="J162" s="49"/>
      <c r="K162" s="49"/>
      <c r="L162" s="49"/>
      <c r="M162" s="49"/>
      <c r="N162" s="49"/>
      <c r="O162" s="49"/>
      <c r="P162" s="49"/>
      <c r="Q162" s="49"/>
      <c r="R162" s="49"/>
      <c r="S162" s="49"/>
      <c r="T162" s="49"/>
      <c r="U162" s="49"/>
      <c r="V162" s="49"/>
      <c r="W162" s="49"/>
      <c r="X162" s="49"/>
      <c r="Y162" s="49"/>
      <c r="Z162" s="49"/>
      <c r="AA162" s="49"/>
    </row>
    <row r="163" ht="15.75" customHeight="1">
      <c r="A163" s="55"/>
      <c r="B163" s="55"/>
      <c r="C163" s="53" t="s">
        <v>64</v>
      </c>
      <c r="D163" s="53" t="s">
        <v>361</v>
      </c>
      <c r="E163" s="54" t="s">
        <v>362</v>
      </c>
      <c r="F163" s="53" t="s">
        <v>67</v>
      </c>
      <c r="G163" s="53"/>
      <c r="H163" s="49"/>
      <c r="I163" s="49"/>
      <c r="J163" s="49"/>
      <c r="K163" s="49"/>
      <c r="L163" s="49"/>
      <c r="M163" s="49"/>
      <c r="N163" s="49"/>
      <c r="O163" s="49"/>
      <c r="P163" s="49"/>
      <c r="Q163" s="49"/>
      <c r="R163" s="49"/>
      <c r="S163" s="49"/>
      <c r="T163" s="49"/>
      <c r="U163" s="49"/>
      <c r="V163" s="49"/>
      <c r="W163" s="49"/>
      <c r="X163" s="49"/>
      <c r="Y163" s="49"/>
      <c r="Z163" s="49"/>
      <c r="AA163" s="49"/>
    </row>
    <row r="164" ht="15.75" customHeight="1">
      <c r="A164" s="55"/>
      <c r="B164" s="55"/>
      <c r="C164" s="53" t="s">
        <v>64</v>
      </c>
      <c r="D164" s="53" t="s">
        <v>363</v>
      </c>
      <c r="E164" s="54" t="s">
        <v>364</v>
      </c>
      <c r="F164" s="53" t="s">
        <v>67</v>
      </c>
      <c r="G164" s="53"/>
      <c r="H164" s="49"/>
      <c r="I164" s="49"/>
      <c r="J164" s="49"/>
      <c r="K164" s="49"/>
      <c r="L164" s="49"/>
      <c r="M164" s="49"/>
      <c r="N164" s="49"/>
      <c r="O164" s="49"/>
      <c r="P164" s="49"/>
      <c r="Q164" s="49"/>
      <c r="R164" s="49"/>
      <c r="S164" s="49"/>
      <c r="T164" s="49"/>
      <c r="U164" s="49"/>
      <c r="V164" s="49"/>
      <c r="W164" s="49"/>
      <c r="X164" s="49"/>
      <c r="Y164" s="49"/>
      <c r="Z164" s="49"/>
      <c r="AA164" s="49"/>
    </row>
    <row r="165" ht="15.75" customHeight="1">
      <c r="A165" s="55"/>
      <c r="B165" s="55"/>
      <c r="C165" s="53" t="s">
        <v>64</v>
      </c>
      <c r="D165" s="53" t="s">
        <v>365</v>
      </c>
      <c r="E165" s="54" t="s">
        <v>366</v>
      </c>
      <c r="F165" s="53" t="s">
        <v>67</v>
      </c>
      <c r="G165" s="53"/>
      <c r="H165" s="49"/>
      <c r="I165" s="49"/>
      <c r="J165" s="49"/>
      <c r="K165" s="49"/>
      <c r="L165" s="49"/>
      <c r="M165" s="49"/>
      <c r="N165" s="49"/>
      <c r="O165" s="49"/>
      <c r="P165" s="49"/>
      <c r="Q165" s="49"/>
      <c r="R165" s="49"/>
      <c r="S165" s="49"/>
      <c r="T165" s="49"/>
      <c r="U165" s="49"/>
      <c r="V165" s="49"/>
      <c r="W165" s="49"/>
      <c r="X165" s="49"/>
      <c r="Y165" s="49"/>
      <c r="Z165" s="49"/>
      <c r="AA165" s="49"/>
    </row>
    <row r="166" ht="15.75" customHeight="1">
      <c r="A166" s="55"/>
      <c r="B166" s="56"/>
      <c r="C166" s="53" t="s">
        <v>64</v>
      </c>
      <c r="D166" s="53" t="s">
        <v>367</v>
      </c>
      <c r="E166" s="54" t="s">
        <v>368</v>
      </c>
      <c r="F166" s="53" t="s">
        <v>67</v>
      </c>
      <c r="G166" s="53"/>
      <c r="H166" s="49"/>
      <c r="I166" s="49"/>
      <c r="J166" s="49"/>
      <c r="K166" s="49"/>
      <c r="L166" s="49"/>
      <c r="M166" s="49"/>
      <c r="N166" s="49"/>
      <c r="O166" s="49"/>
      <c r="P166" s="49"/>
      <c r="Q166" s="49"/>
      <c r="R166" s="49"/>
      <c r="S166" s="49"/>
      <c r="T166" s="49"/>
      <c r="U166" s="49"/>
      <c r="V166" s="49"/>
      <c r="W166" s="49"/>
      <c r="X166" s="49"/>
      <c r="Y166" s="49"/>
      <c r="Z166" s="49"/>
      <c r="AA166" s="49"/>
    </row>
    <row r="167" ht="15.75" customHeight="1">
      <c r="A167" s="55"/>
      <c r="B167" s="52" t="s">
        <v>369</v>
      </c>
      <c r="C167" s="53" t="s">
        <v>64</v>
      </c>
      <c r="D167" s="53" t="s">
        <v>370</v>
      </c>
      <c r="E167" s="54" t="s">
        <v>371</v>
      </c>
      <c r="F167" s="53" t="s">
        <v>67</v>
      </c>
      <c r="G167" s="53"/>
      <c r="H167" s="49"/>
      <c r="I167" s="49"/>
      <c r="J167" s="49"/>
      <c r="K167" s="49"/>
      <c r="L167" s="49"/>
      <c r="M167" s="49"/>
      <c r="N167" s="49"/>
      <c r="O167" s="49"/>
      <c r="P167" s="49"/>
      <c r="Q167" s="49"/>
      <c r="R167" s="49"/>
      <c r="S167" s="49"/>
      <c r="T167" s="49"/>
      <c r="U167" s="49"/>
      <c r="V167" s="49"/>
      <c r="W167" s="49"/>
      <c r="X167" s="49"/>
      <c r="Y167" s="49"/>
      <c r="Z167" s="49"/>
      <c r="AA167" s="49"/>
    </row>
    <row r="168" ht="15.75" customHeight="1">
      <c r="A168" s="55"/>
      <c r="B168" s="55"/>
      <c r="C168" s="53" t="s">
        <v>64</v>
      </c>
      <c r="D168" s="53" t="s">
        <v>372</v>
      </c>
      <c r="E168" s="54" t="s">
        <v>373</v>
      </c>
      <c r="F168" s="53" t="s">
        <v>67</v>
      </c>
      <c r="G168" s="53"/>
      <c r="H168" s="49"/>
      <c r="I168" s="49"/>
      <c r="J168" s="49"/>
      <c r="K168" s="49"/>
      <c r="L168" s="49"/>
      <c r="M168" s="49"/>
      <c r="N168" s="49"/>
      <c r="O168" s="49"/>
      <c r="P168" s="49"/>
      <c r="Q168" s="49"/>
      <c r="R168" s="49"/>
      <c r="S168" s="49"/>
      <c r="T168" s="49"/>
      <c r="U168" s="49"/>
      <c r="V168" s="49"/>
      <c r="W168" s="49"/>
      <c r="X168" s="49"/>
      <c r="Y168" s="49"/>
      <c r="Z168" s="49"/>
      <c r="AA168" s="49"/>
    </row>
    <row r="169" ht="15.75" customHeight="1">
      <c r="A169" s="55"/>
      <c r="B169" s="55"/>
      <c r="C169" s="53" t="s">
        <v>182</v>
      </c>
      <c r="D169" s="53" t="s">
        <v>374</v>
      </c>
      <c r="E169" s="54" t="s">
        <v>375</v>
      </c>
      <c r="F169" s="53" t="s">
        <v>67</v>
      </c>
      <c r="G169" s="53"/>
      <c r="H169" s="49"/>
      <c r="I169" s="49"/>
      <c r="J169" s="49"/>
      <c r="K169" s="49"/>
      <c r="L169" s="49"/>
      <c r="M169" s="49"/>
      <c r="N169" s="49"/>
      <c r="O169" s="49"/>
      <c r="P169" s="49"/>
      <c r="Q169" s="49"/>
      <c r="R169" s="49"/>
      <c r="S169" s="49"/>
      <c r="T169" s="49"/>
      <c r="U169" s="49"/>
      <c r="V169" s="49"/>
      <c r="W169" s="49"/>
      <c r="X169" s="49"/>
      <c r="Y169" s="49"/>
      <c r="Z169" s="49"/>
      <c r="AA169" s="49"/>
    </row>
    <row r="170" ht="15.75" customHeight="1">
      <c r="A170" s="55"/>
      <c r="B170" s="55"/>
      <c r="C170" s="53" t="s">
        <v>182</v>
      </c>
      <c r="D170" s="53" t="s">
        <v>376</v>
      </c>
      <c r="E170" s="54" t="s">
        <v>377</v>
      </c>
      <c r="F170" s="53" t="s">
        <v>67</v>
      </c>
      <c r="G170" s="53"/>
      <c r="H170" s="49"/>
      <c r="I170" s="49"/>
      <c r="J170" s="49"/>
      <c r="K170" s="49"/>
      <c r="L170" s="49"/>
      <c r="M170" s="49"/>
      <c r="N170" s="49"/>
      <c r="O170" s="49"/>
      <c r="P170" s="49"/>
      <c r="Q170" s="49"/>
      <c r="R170" s="49"/>
      <c r="S170" s="49"/>
      <c r="T170" s="49"/>
      <c r="U170" s="49"/>
      <c r="V170" s="49"/>
      <c r="W170" s="49"/>
      <c r="X170" s="49"/>
      <c r="Y170" s="49"/>
      <c r="Z170" s="49"/>
      <c r="AA170" s="49"/>
    </row>
    <row r="171" ht="15.75" customHeight="1">
      <c r="A171" s="55"/>
      <c r="B171" s="55"/>
      <c r="C171" s="53" t="s">
        <v>64</v>
      </c>
      <c r="D171" s="53" t="s">
        <v>378</v>
      </c>
      <c r="E171" s="54" t="s">
        <v>379</v>
      </c>
      <c r="F171" s="53" t="s">
        <v>67</v>
      </c>
      <c r="G171" s="53"/>
      <c r="H171" s="49"/>
      <c r="I171" s="49"/>
      <c r="J171" s="49"/>
      <c r="K171" s="49"/>
      <c r="L171" s="49"/>
      <c r="M171" s="49"/>
      <c r="N171" s="49"/>
      <c r="O171" s="49"/>
      <c r="P171" s="49"/>
      <c r="Q171" s="49"/>
      <c r="R171" s="49"/>
      <c r="S171" s="49"/>
      <c r="T171" s="49"/>
      <c r="U171" s="49"/>
      <c r="V171" s="49"/>
      <c r="W171" s="49"/>
      <c r="X171" s="49"/>
      <c r="Y171" s="49"/>
      <c r="Z171" s="49"/>
      <c r="AA171" s="49"/>
    </row>
    <row r="172" ht="15.75" customHeight="1">
      <c r="A172" s="55"/>
      <c r="B172" s="55"/>
      <c r="C172" s="53" t="s">
        <v>64</v>
      </c>
      <c r="D172" s="53" t="s">
        <v>380</v>
      </c>
      <c r="E172" s="54" t="s">
        <v>381</v>
      </c>
      <c r="F172" s="53" t="s">
        <v>67</v>
      </c>
      <c r="G172" s="53"/>
      <c r="H172" s="49"/>
      <c r="I172" s="49"/>
      <c r="J172" s="49"/>
      <c r="K172" s="49"/>
      <c r="L172" s="49"/>
      <c r="M172" s="49"/>
      <c r="N172" s="49"/>
      <c r="O172" s="49"/>
      <c r="P172" s="49"/>
      <c r="Q172" s="49"/>
      <c r="R172" s="49"/>
      <c r="S172" s="49"/>
      <c r="T172" s="49"/>
      <c r="U172" s="49"/>
      <c r="V172" s="49"/>
      <c r="W172" s="49"/>
      <c r="X172" s="49"/>
      <c r="Y172" s="49"/>
      <c r="Z172" s="49"/>
      <c r="AA172" s="49"/>
    </row>
    <row r="173" ht="15.75" customHeight="1">
      <c r="A173" s="55"/>
      <c r="B173" s="55"/>
      <c r="C173" s="53" t="s">
        <v>64</v>
      </c>
      <c r="D173" s="53" t="s">
        <v>382</v>
      </c>
      <c r="E173" s="54" t="s">
        <v>383</v>
      </c>
      <c r="F173" s="53" t="s">
        <v>67</v>
      </c>
      <c r="G173" s="53"/>
      <c r="H173" s="49"/>
      <c r="I173" s="49"/>
      <c r="J173" s="49"/>
      <c r="K173" s="49"/>
      <c r="L173" s="49"/>
      <c r="M173" s="49"/>
      <c r="N173" s="49"/>
      <c r="O173" s="49"/>
      <c r="P173" s="49"/>
      <c r="Q173" s="49"/>
      <c r="R173" s="49"/>
      <c r="S173" s="49"/>
      <c r="T173" s="49"/>
      <c r="U173" s="49"/>
      <c r="V173" s="49"/>
      <c r="W173" s="49"/>
      <c r="X173" s="49"/>
      <c r="Y173" s="49"/>
      <c r="Z173" s="49"/>
      <c r="AA173" s="49"/>
    </row>
    <row r="174" ht="15.75" customHeight="1">
      <c r="A174" s="55"/>
      <c r="B174" s="55"/>
      <c r="C174" s="53" t="s">
        <v>182</v>
      </c>
      <c r="D174" s="53" t="s">
        <v>384</v>
      </c>
      <c r="E174" s="54" t="s">
        <v>385</v>
      </c>
      <c r="F174" s="53" t="s">
        <v>67</v>
      </c>
      <c r="G174" s="53"/>
      <c r="H174" s="49"/>
      <c r="I174" s="49"/>
      <c r="J174" s="49"/>
      <c r="K174" s="49"/>
      <c r="L174" s="49"/>
      <c r="M174" s="49"/>
      <c r="N174" s="49"/>
      <c r="O174" s="49"/>
      <c r="P174" s="49"/>
      <c r="Q174" s="49"/>
      <c r="R174" s="49"/>
      <c r="S174" s="49"/>
      <c r="T174" s="49"/>
      <c r="U174" s="49"/>
      <c r="V174" s="49"/>
      <c r="W174" s="49"/>
      <c r="X174" s="49"/>
      <c r="Y174" s="49"/>
      <c r="Z174" s="49"/>
      <c r="AA174" s="49"/>
    </row>
    <row r="175" ht="15.75" customHeight="1">
      <c r="A175" s="55"/>
      <c r="B175" s="55"/>
      <c r="C175" s="53" t="s">
        <v>182</v>
      </c>
      <c r="D175" s="53" t="s">
        <v>386</v>
      </c>
      <c r="E175" s="54" t="s">
        <v>387</v>
      </c>
      <c r="F175" s="53" t="s">
        <v>67</v>
      </c>
      <c r="G175" s="53"/>
      <c r="H175" s="49"/>
      <c r="I175" s="49"/>
      <c r="J175" s="49"/>
      <c r="K175" s="49"/>
      <c r="L175" s="49"/>
      <c r="M175" s="49"/>
      <c r="N175" s="49"/>
      <c r="O175" s="49"/>
      <c r="P175" s="49"/>
      <c r="Q175" s="49"/>
      <c r="R175" s="49"/>
      <c r="S175" s="49"/>
      <c r="T175" s="49"/>
      <c r="U175" s="49"/>
      <c r="V175" s="49"/>
      <c r="W175" s="49"/>
      <c r="X175" s="49"/>
      <c r="Y175" s="49"/>
      <c r="Z175" s="49"/>
      <c r="AA175" s="49"/>
    </row>
    <row r="176" ht="15.75" customHeight="1">
      <c r="A176" s="55"/>
      <c r="B176" s="55"/>
      <c r="C176" s="53" t="s">
        <v>64</v>
      </c>
      <c r="D176" s="53" t="s">
        <v>388</v>
      </c>
      <c r="E176" s="54" t="s">
        <v>389</v>
      </c>
      <c r="F176" s="53" t="s">
        <v>67</v>
      </c>
      <c r="G176" s="53"/>
      <c r="H176" s="49"/>
      <c r="I176" s="49"/>
      <c r="J176" s="49"/>
      <c r="K176" s="49"/>
      <c r="L176" s="49"/>
      <c r="M176" s="49"/>
      <c r="N176" s="49"/>
      <c r="O176" s="49"/>
      <c r="P176" s="49"/>
      <c r="Q176" s="49"/>
      <c r="R176" s="49"/>
      <c r="S176" s="49"/>
      <c r="T176" s="49"/>
      <c r="U176" s="49"/>
      <c r="V176" s="49"/>
      <c r="W176" s="49"/>
      <c r="X176" s="49"/>
      <c r="Y176" s="49"/>
      <c r="Z176" s="49"/>
      <c r="AA176" s="49"/>
    </row>
    <row r="177" ht="15.75" customHeight="1">
      <c r="A177" s="55"/>
      <c r="B177" s="55"/>
      <c r="C177" s="53" t="s">
        <v>182</v>
      </c>
      <c r="D177" s="53" t="s">
        <v>390</v>
      </c>
      <c r="E177" s="54" t="s">
        <v>391</v>
      </c>
      <c r="F177" s="53" t="s">
        <v>67</v>
      </c>
      <c r="G177" s="53"/>
      <c r="H177" s="49"/>
      <c r="I177" s="49"/>
      <c r="J177" s="49"/>
      <c r="K177" s="49"/>
      <c r="L177" s="49"/>
      <c r="M177" s="49"/>
      <c r="N177" s="49"/>
      <c r="O177" s="49"/>
      <c r="P177" s="49"/>
      <c r="Q177" s="49"/>
      <c r="R177" s="49"/>
      <c r="S177" s="49"/>
      <c r="T177" s="49"/>
      <c r="U177" s="49"/>
      <c r="V177" s="49"/>
      <c r="W177" s="49"/>
      <c r="X177" s="49"/>
      <c r="Y177" s="49"/>
      <c r="Z177" s="49"/>
      <c r="AA177" s="49"/>
    </row>
    <row r="178" ht="15.75" customHeight="1">
      <c r="A178" s="55"/>
      <c r="B178" s="55"/>
      <c r="C178" s="53" t="s">
        <v>182</v>
      </c>
      <c r="D178" s="53" t="s">
        <v>392</v>
      </c>
      <c r="E178" s="54" t="s">
        <v>393</v>
      </c>
      <c r="F178" s="53" t="s">
        <v>67</v>
      </c>
      <c r="G178" s="53"/>
      <c r="H178" s="49"/>
      <c r="I178" s="49"/>
      <c r="J178" s="49"/>
      <c r="K178" s="49"/>
      <c r="L178" s="49"/>
      <c r="M178" s="49"/>
      <c r="N178" s="49"/>
      <c r="O178" s="49"/>
      <c r="P178" s="49"/>
      <c r="Q178" s="49"/>
      <c r="R178" s="49"/>
      <c r="S178" s="49"/>
      <c r="T178" s="49"/>
      <c r="U178" s="49"/>
      <c r="V178" s="49"/>
      <c r="W178" s="49"/>
      <c r="X178" s="49"/>
      <c r="Y178" s="49"/>
      <c r="Z178" s="49"/>
      <c r="AA178" s="49"/>
    </row>
    <row r="179" ht="15.75" customHeight="1">
      <c r="A179" s="55"/>
      <c r="B179" s="55"/>
      <c r="C179" s="53" t="s">
        <v>182</v>
      </c>
      <c r="D179" s="53" t="s">
        <v>394</v>
      </c>
      <c r="E179" s="54" t="s">
        <v>395</v>
      </c>
      <c r="F179" s="53" t="s">
        <v>67</v>
      </c>
      <c r="G179" s="53"/>
      <c r="H179" s="49"/>
      <c r="I179" s="49"/>
      <c r="J179" s="49"/>
      <c r="K179" s="49"/>
      <c r="L179" s="49"/>
      <c r="M179" s="49"/>
      <c r="N179" s="49"/>
      <c r="O179" s="49"/>
      <c r="P179" s="49"/>
      <c r="Q179" s="49"/>
      <c r="R179" s="49"/>
      <c r="S179" s="49"/>
      <c r="T179" s="49"/>
      <c r="U179" s="49"/>
      <c r="V179" s="49"/>
      <c r="W179" s="49"/>
      <c r="X179" s="49"/>
      <c r="Y179" s="49"/>
      <c r="Z179" s="49"/>
      <c r="AA179" s="49"/>
    </row>
    <row r="180" ht="15.75" customHeight="1">
      <c r="A180" s="55"/>
      <c r="B180" s="55"/>
      <c r="C180" s="53" t="s">
        <v>182</v>
      </c>
      <c r="D180" s="53" t="s">
        <v>396</v>
      </c>
      <c r="E180" s="54" t="s">
        <v>397</v>
      </c>
      <c r="F180" s="53" t="s">
        <v>67</v>
      </c>
      <c r="G180" s="53"/>
      <c r="H180" s="49"/>
      <c r="I180" s="49"/>
      <c r="J180" s="49"/>
      <c r="K180" s="49"/>
      <c r="L180" s="49"/>
      <c r="M180" s="49"/>
      <c r="N180" s="49"/>
      <c r="O180" s="49"/>
      <c r="P180" s="49"/>
      <c r="Q180" s="49"/>
      <c r="R180" s="49"/>
      <c r="S180" s="49"/>
      <c r="T180" s="49"/>
      <c r="U180" s="49"/>
      <c r="V180" s="49"/>
      <c r="W180" s="49"/>
      <c r="X180" s="49"/>
      <c r="Y180" s="49"/>
      <c r="Z180" s="49"/>
      <c r="AA180" s="49"/>
    </row>
    <row r="181" ht="15.75" customHeight="1">
      <c r="A181" s="55"/>
      <c r="B181" s="55"/>
      <c r="C181" s="53" t="s">
        <v>182</v>
      </c>
      <c r="D181" s="53" t="s">
        <v>398</v>
      </c>
      <c r="E181" s="54" t="s">
        <v>399</v>
      </c>
      <c r="F181" s="53" t="s">
        <v>67</v>
      </c>
      <c r="G181" s="53"/>
      <c r="H181" s="49"/>
      <c r="I181" s="49"/>
      <c r="J181" s="49"/>
      <c r="K181" s="49"/>
      <c r="L181" s="49"/>
      <c r="M181" s="49"/>
      <c r="N181" s="49"/>
      <c r="O181" s="49"/>
      <c r="P181" s="49"/>
      <c r="Q181" s="49"/>
      <c r="R181" s="49"/>
      <c r="S181" s="49"/>
      <c r="T181" s="49"/>
      <c r="U181" s="49"/>
      <c r="V181" s="49"/>
      <c r="W181" s="49"/>
      <c r="X181" s="49"/>
      <c r="Y181" s="49"/>
      <c r="Z181" s="49"/>
      <c r="AA181" s="49"/>
    </row>
    <row r="182" ht="15.75" customHeight="1">
      <c r="A182" s="55"/>
      <c r="B182" s="55"/>
      <c r="C182" s="53" t="s">
        <v>64</v>
      </c>
      <c r="D182" s="53" t="s">
        <v>400</v>
      </c>
      <c r="E182" s="54" t="s">
        <v>401</v>
      </c>
      <c r="F182" s="53" t="s">
        <v>67</v>
      </c>
      <c r="G182" s="53"/>
      <c r="H182" s="49"/>
      <c r="I182" s="49"/>
      <c r="J182" s="49"/>
      <c r="K182" s="49"/>
      <c r="L182" s="49"/>
      <c r="M182" s="49"/>
      <c r="N182" s="49"/>
      <c r="O182" s="49"/>
      <c r="P182" s="49"/>
      <c r="Q182" s="49"/>
      <c r="R182" s="49"/>
      <c r="S182" s="49"/>
      <c r="T182" s="49"/>
      <c r="U182" s="49"/>
      <c r="V182" s="49"/>
      <c r="W182" s="49"/>
      <c r="X182" s="49"/>
      <c r="Y182" s="49"/>
      <c r="Z182" s="49"/>
      <c r="AA182" s="49"/>
    </row>
    <row r="183" ht="15.75" customHeight="1">
      <c r="A183" s="55"/>
      <c r="B183" s="55"/>
      <c r="C183" s="53" t="s">
        <v>64</v>
      </c>
      <c r="D183" s="53" t="s">
        <v>402</v>
      </c>
      <c r="E183" s="54" t="s">
        <v>403</v>
      </c>
      <c r="F183" s="53" t="s">
        <v>67</v>
      </c>
      <c r="G183" s="53"/>
      <c r="H183" s="49"/>
      <c r="I183" s="49"/>
      <c r="J183" s="49"/>
      <c r="K183" s="49"/>
      <c r="L183" s="49"/>
      <c r="M183" s="49"/>
      <c r="N183" s="49"/>
      <c r="O183" s="49"/>
      <c r="P183" s="49"/>
      <c r="Q183" s="49"/>
      <c r="R183" s="49"/>
      <c r="S183" s="49"/>
      <c r="T183" s="49"/>
      <c r="U183" s="49"/>
      <c r="V183" s="49"/>
      <c r="W183" s="49"/>
      <c r="X183" s="49"/>
      <c r="Y183" s="49"/>
      <c r="Z183" s="49"/>
      <c r="AA183" s="49"/>
    </row>
    <row r="184" ht="15.75" customHeight="1">
      <c r="A184" s="55"/>
      <c r="B184" s="55"/>
      <c r="C184" s="53" t="s">
        <v>182</v>
      </c>
      <c r="D184" s="53" t="s">
        <v>404</v>
      </c>
      <c r="E184" s="54" t="s">
        <v>405</v>
      </c>
      <c r="F184" s="53" t="s">
        <v>67</v>
      </c>
      <c r="G184" s="53"/>
      <c r="H184" s="49"/>
      <c r="I184" s="49"/>
      <c r="J184" s="49"/>
      <c r="K184" s="49"/>
      <c r="L184" s="49"/>
      <c r="M184" s="49"/>
      <c r="N184" s="49"/>
      <c r="O184" s="49"/>
      <c r="P184" s="49"/>
      <c r="Q184" s="49"/>
      <c r="R184" s="49"/>
      <c r="S184" s="49"/>
      <c r="T184" s="49"/>
      <c r="U184" s="49"/>
      <c r="V184" s="49"/>
      <c r="W184" s="49"/>
      <c r="X184" s="49"/>
      <c r="Y184" s="49"/>
      <c r="Z184" s="49"/>
      <c r="AA184" s="49"/>
    </row>
    <row r="185" ht="15.75" customHeight="1">
      <c r="A185" s="55"/>
      <c r="B185" s="55"/>
      <c r="C185" s="53" t="s">
        <v>182</v>
      </c>
      <c r="D185" s="53" t="s">
        <v>406</v>
      </c>
      <c r="E185" s="54" t="s">
        <v>407</v>
      </c>
      <c r="F185" s="53" t="s">
        <v>67</v>
      </c>
      <c r="G185" s="53"/>
      <c r="H185" s="49"/>
      <c r="I185" s="49"/>
      <c r="J185" s="49"/>
      <c r="K185" s="49"/>
      <c r="L185" s="49"/>
      <c r="M185" s="49"/>
      <c r="N185" s="49"/>
      <c r="O185" s="49"/>
      <c r="P185" s="49"/>
      <c r="Q185" s="49"/>
      <c r="R185" s="49"/>
      <c r="S185" s="49"/>
      <c r="T185" s="49"/>
      <c r="U185" s="49"/>
      <c r="V185" s="49"/>
      <c r="W185" s="49"/>
      <c r="X185" s="49"/>
      <c r="Y185" s="49"/>
      <c r="Z185" s="49"/>
      <c r="AA185" s="49"/>
    </row>
    <row r="186" ht="15.75" customHeight="1">
      <c r="A186" s="55"/>
      <c r="B186" s="55"/>
      <c r="C186" s="53" t="s">
        <v>64</v>
      </c>
      <c r="D186" s="53" t="s">
        <v>408</v>
      </c>
      <c r="E186" s="54" t="s">
        <v>409</v>
      </c>
      <c r="F186" s="53" t="s">
        <v>67</v>
      </c>
      <c r="G186" s="53"/>
      <c r="H186" s="49"/>
      <c r="I186" s="49"/>
      <c r="J186" s="49"/>
      <c r="K186" s="49"/>
      <c r="L186" s="49"/>
      <c r="M186" s="49"/>
      <c r="N186" s="49"/>
      <c r="O186" s="49"/>
      <c r="P186" s="49"/>
      <c r="Q186" s="49"/>
      <c r="R186" s="49"/>
      <c r="S186" s="49"/>
      <c r="T186" s="49"/>
      <c r="U186" s="49"/>
      <c r="V186" s="49"/>
      <c r="W186" s="49"/>
      <c r="X186" s="49"/>
      <c r="Y186" s="49"/>
      <c r="Z186" s="49"/>
      <c r="AA186" s="49"/>
    </row>
    <row r="187" ht="15.75" customHeight="1">
      <c r="A187" s="55"/>
      <c r="B187" s="55"/>
      <c r="C187" s="53" t="s">
        <v>64</v>
      </c>
      <c r="D187" s="53" t="s">
        <v>410</v>
      </c>
      <c r="E187" s="54" t="s">
        <v>411</v>
      </c>
      <c r="F187" s="53" t="s">
        <v>67</v>
      </c>
      <c r="G187" s="53"/>
      <c r="H187" s="49"/>
      <c r="I187" s="49"/>
      <c r="J187" s="49"/>
      <c r="K187" s="49"/>
      <c r="L187" s="49"/>
      <c r="M187" s="49"/>
      <c r="N187" s="49"/>
      <c r="O187" s="49"/>
      <c r="P187" s="49"/>
      <c r="Q187" s="49"/>
      <c r="R187" s="49"/>
      <c r="S187" s="49"/>
      <c r="T187" s="49"/>
      <c r="U187" s="49"/>
      <c r="V187" s="49"/>
      <c r="W187" s="49"/>
      <c r="X187" s="49"/>
      <c r="Y187" s="49"/>
      <c r="Z187" s="49"/>
      <c r="AA187" s="49"/>
    </row>
    <row r="188" ht="15.75" customHeight="1">
      <c r="A188" s="55"/>
      <c r="B188" s="55"/>
      <c r="C188" s="53" t="s">
        <v>64</v>
      </c>
      <c r="D188" s="53" t="s">
        <v>412</v>
      </c>
      <c r="E188" s="54" t="s">
        <v>413</v>
      </c>
      <c r="F188" s="53" t="s">
        <v>67</v>
      </c>
      <c r="G188" s="53"/>
      <c r="H188" s="49"/>
      <c r="I188" s="49"/>
      <c r="J188" s="49"/>
      <c r="K188" s="49"/>
      <c r="L188" s="49"/>
      <c r="M188" s="49"/>
      <c r="N188" s="49"/>
      <c r="O188" s="49"/>
      <c r="P188" s="49"/>
      <c r="Q188" s="49"/>
      <c r="R188" s="49"/>
      <c r="S188" s="49"/>
      <c r="T188" s="49"/>
      <c r="U188" s="49"/>
      <c r="V188" s="49"/>
      <c r="W188" s="49"/>
      <c r="X188" s="49"/>
      <c r="Y188" s="49"/>
      <c r="Z188" s="49"/>
      <c r="AA188" s="49"/>
    </row>
    <row r="189" ht="15.75" customHeight="1">
      <c r="A189" s="55"/>
      <c r="B189" s="55"/>
      <c r="C189" s="53" t="s">
        <v>64</v>
      </c>
      <c r="D189" s="53" t="s">
        <v>414</v>
      </c>
      <c r="E189" s="54" t="s">
        <v>415</v>
      </c>
      <c r="F189" s="53" t="s">
        <v>67</v>
      </c>
      <c r="G189" s="53"/>
      <c r="H189" s="49"/>
      <c r="I189" s="49"/>
      <c r="J189" s="49"/>
      <c r="K189" s="49"/>
      <c r="L189" s="49"/>
      <c r="M189" s="49"/>
      <c r="N189" s="49"/>
      <c r="O189" s="49"/>
      <c r="P189" s="49"/>
      <c r="Q189" s="49"/>
      <c r="R189" s="49"/>
      <c r="S189" s="49"/>
      <c r="T189" s="49"/>
      <c r="U189" s="49"/>
      <c r="V189" s="49"/>
      <c r="W189" s="49"/>
      <c r="X189" s="49"/>
      <c r="Y189" s="49"/>
      <c r="Z189" s="49"/>
      <c r="AA189" s="49"/>
    </row>
    <row r="190" ht="15.75" customHeight="1">
      <c r="A190" s="55"/>
      <c r="B190" s="55"/>
      <c r="C190" s="53" t="s">
        <v>64</v>
      </c>
      <c r="D190" s="53" t="s">
        <v>416</v>
      </c>
      <c r="E190" s="54" t="s">
        <v>417</v>
      </c>
      <c r="F190" s="53" t="s">
        <v>67</v>
      </c>
      <c r="G190" s="53"/>
      <c r="H190" s="49"/>
      <c r="I190" s="49"/>
      <c r="J190" s="49"/>
      <c r="K190" s="49"/>
      <c r="L190" s="49"/>
      <c r="M190" s="49"/>
      <c r="N190" s="49"/>
      <c r="O190" s="49"/>
      <c r="P190" s="49"/>
      <c r="Q190" s="49"/>
      <c r="R190" s="49"/>
      <c r="S190" s="49"/>
      <c r="T190" s="49"/>
      <c r="U190" s="49"/>
      <c r="V190" s="49"/>
      <c r="W190" s="49"/>
      <c r="X190" s="49"/>
      <c r="Y190" s="49"/>
      <c r="Z190" s="49"/>
      <c r="AA190" s="49"/>
    </row>
    <row r="191" ht="15.75" customHeight="1">
      <c r="A191" s="55"/>
      <c r="B191" s="55"/>
      <c r="C191" s="53" t="s">
        <v>64</v>
      </c>
      <c r="D191" s="53" t="s">
        <v>418</v>
      </c>
      <c r="E191" s="54" t="s">
        <v>419</v>
      </c>
      <c r="F191" s="53" t="s">
        <v>67</v>
      </c>
      <c r="G191" s="53"/>
      <c r="H191" s="49"/>
      <c r="I191" s="49"/>
      <c r="J191" s="49"/>
      <c r="K191" s="49"/>
      <c r="L191" s="49"/>
      <c r="M191" s="49"/>
      <c r="N191" s="49"/>
      <c r="O191" s="49"/>
      <c r="P191" s="49"/>
      <c r="Q191" s="49"/>
      <c r="R191" s="49"/>
      <c r="S191" s="49"/>
      <c r="T191" s="49"/>
      <c r="U191" s="49"/>
      <c r="V191" s="49"/>
      <c r="W191" s="49"/>
      <c r="X191" s="49"/>
      <c r="Y191" s="49"/>
      <c r="Z191" s="49"/>
      <c r="AA191" s="49"/>
    </row>
    <row r="192" ht="15.75" customHeight="1">
      <c r="A192" s="55"/>
      <c r="B192" s="55"/>
      <c r="C192" s="53" t="s">
        <v>64</v>
      </c>
      <c r="D192" s="53" t="s">
        <v>420</v>
      </c>
      <c r="E192" s="54" t="s">
        <v>421</v>
      </c>
      <c r="F192" s="53" t="s">
        <v>67</v>
      </c>
      <c r="G192" s="53"/>
      <c r="H192" s="49"/>
      <c r="I192" s="49"/>
      <c r="J192" s="49"/>
      <c r="K192" s="49"/>
      <c r="L192" s="49"/>
      <c r="M192" s="49"/>
      <c r="N192" s="49"/>
      <c r="O192" s="49"/>
      <c r="P192" s="49"/>
      <c r="Q192" s="49"/>
      <c r="R192" s="49"/>
      <c r="S192" s="49"/>
      <c r="T192" s="49"/>
      <c r="U192" s="49"/>
      <c r="V192" s="49"/>
      <c r="W192" s="49"/>
      <c r="X192" s="49"/>
      <c r="Y192" s="49"/>
      <c r="Z192" s="49"/>
      <c r="AA192" s="49"/>
    </row>
    <row r="193" ht="15.75" customHeight="1">
      <c r="A193" s="55"/>
      <c r="B193" s="55"/>
      <c r="C193" s="53" t="s">
        <v>64</v>
      </c>
      <c r="D193" s="53" t="s">
        <v>422</v>
      </c>
      <c r="E193" s="54" t="s">
        <v>423</v>
      </c>
      <c r="F193" s="53" t="s">
        <v>67</v>
      </c>
      <c r="G193" s="53"/>
      <c r="H193" s="49"/>
      <c r="I193" s="49"/>
      <c r="J193" s="49"/>
      <c r="K193" s="49"/>
      <c r="L193" s="49"/>
      <c r="M193" s="49"/>
      <c r="N193" s="49"/>
      <c r="O193" s="49"/>
      <c r="P193" s="49"/>
      <c r="Q193" s="49"/>
      <c r="R193" s="49"/>
      <c r="S193" s="49"/>
      <c r="T193" s="49"/>
      <c r="U193" s="49"/>
      <c r="V193" s="49"/>
      <c r="W193" s="49"/>
      <c r="X193" s="49"/>
      <c r="Y193" s="49"/>
      <c r="Z193" s="49"/>
      <c r="AA193" s="49"/>
    </row>
    <row r="194" ht="15.75" customHeight="1">
      <c r="A194" s="55"/>
      <c r="B194" s="55"/>
      <c r="C194" s="53" t="s">
        <v>64</v>
      </c>
      <c r="D194" s="53" t="s">
        <v>424</v>
      </c>
      <c r="E194" s="54" t="s">
        <v>425</v>
      </c>
      <c r="F194" s="53" t="s">
        <v>67</v>
      </c>
      <c r="G194" s="53"/>
      <c r="H194" s="49"/>
      <c r="I194" s="49"/>
      <c r="J194" s="49"/>
      <c r="K194" s="49"/>
      <c r="L194" s="49"/>
      <c r="M194" s="49"/>
      <c r="N194" s="49"/>
      <c r="O194" s="49"/>
      <c r="P194" s="49"/>
      <c r="Q194" s="49"/>
      <c r="R194" s="49"/>
      <c r="S194" s="49"/>
      <c r="T194" s="49"/>
      <c r="U194" s="49"/>
      <c r="V194" s="49"/>
      <c r="W194" s="49"/>
      <c r="X194" s="49"/>
      <c r="Y194" s="49"/>
      <c r="Z194" s="49"/>
      <c r="AA194" s="49"/>
    </row>
    <row r="195" ht="15.75" customHeight="1">
      <c r="A195" s="55"/>
      <c r="B195" s="55"/>
      <c r="C195" s="53" t="s">
        <v>64</v>
      </c>
      <c r="D195" s="53" t="s">
        <v>426</v>
      </c>
      <c r="E195" s="54" t="s">
        <v>427</v>
      </c>
      <c r="F195" s="53" t="s">
        <v>67</v>
      </c>
      <c r="G195" s="53"/>
      <c r="H195" s="49"/>
      <c r="I195" s="49"/>
      <c r="J195" s="49"/>
      <c r="K195" s="49"/>
      <c r="L195" s="49"/>
      <c r="M195" s="49"/>
      <c r="N195" s="49"/>
      <c r="O195" s="49"/>
      <c r="P195" s="49"/>
      <c r="Q195" s="49"/>
      <c r="R195" s="49"/>
      <c r="S195" s="49"/>
      <c r="T195" s="49"/>
      <c r="U195" s="49"/>
      <c r="V195" s="49"/>
      <c r="W195" s="49"/>
      <c r="X195" s="49"/>
      <c r="Y195" s="49"/>
      <c r="Z195" s="49"/>
      <c r="AA195" s="49"/>
    </row>
    <row r="196" ht="15.75" customHeight="1">
      <c r="A196" s="55"/>
      <c r="B196" s="55"/>
      <c r="C196" s="53" t="s">
        <v>64</v>
      </c>
      <c r="D196" s="53" t="s">
        <v>428</v>
      </c>
      <c r="E196" s="54" t="s">
        <v>429</v>
      </c>
      <c r="F196" s="53" t="s">
        <v>67</v>
      </c>
      <c r="G196" s="53"/>
      <c r="H196" s="49"/>
      <c r="I196" s="49"/>
      <c r="J196" s="49"/>
      <c r="K196" s="49"/>
      <c r="L196" s="49"/>
      <c r="M196" s="49"/>
      <c r="N196" s="49"/>
      <c r="O196" s="49"/>
      <c r="P196" s="49"/>
      <c r="Q196" s="49"/>
      <c r="R196" s="49"/>
      <c r="S196" s="49"/>
      <c r="T196" s="49"/>
      <c r="U196" s="49"/>
      <c r="V196" s="49"/>
      <c r="W196" s="49"/>
      <c r="X196" s="49"/>
      <c r="Y196" s="49"/>
      <c r="Z196" s="49"/>
      <c r="AA196" s="49"/>
    </row>
    <row r="197" ht="15.75" customHeight="1">
      <c r="A197" s="55"/>
      <c r="B197" s="55"/>
      <c r="C197" s="53" t="s">
        <v>64</v>
      </c>
      <c r="D197" s="53" t="s">
        <v>430</v>
      </c>
      <c r="E197" s="54" t="s">
        <v>431</v>
      </c>
      <c r="F197" s="53" t="s">
        <v>67</v>
      </c>
      <c r="G197" s="53"/>
      <c r="H197" s="49"/>
      <c r="I197" s="49"/>
      <c r="J197" s="49"/>
      <c r="K197" s="49"/>
      <c r="L197" s="49"/>
      <c r="M197" s="49"/>
      <c r="N197" s="49"/>
      <c r="O197" s="49"/>
      <c r="P197" s="49"/>
      <c r="Q197" s="49"/>
      <c r="R197" s="49"/>
      <c r="S197" s="49"/>
      <c r="T197" s="49"/>
      <c r="U197" s="49"/>
      <c r="V197" s="49"/>
      <c r="W197" s="49"/>
      <c r="X197" s="49"/>
      <c r="Y197" s="49"/>
      <c r="Z197" s="49"/>
      <c r="AA197" s="49"/>
    </row>
    <row r="198" ht="15.75" customHeight="1">
      <c r="A198" s="55"/>
      <c r="B198" s="55"/>
      <c r="C198" s="53" t="s">
        <v>64</v>
      </c>
      <c r="D198" s="53" t="s">
        <v>432</v>
      </c>
      <c r="E198" s="54" t="s">
        <v>433</v>
      </c>
      <c r="F198" s="53" t="s">
        <v>67</v>
      </c>
      <c r="G198" s="53"/>
      <c r="H198" s="49"/>
      <c r="I198" s="49"/>
      <c r="J198" s="49"/>
      <c r="K198" s="49"/>
      <c r="L198" s="49"/>
      <c r="M198" s="49"/>
      <c r="N198" s="49"/>
      <c r="O198" s="49"/>
      <c r="P198" s="49"/>
      <c r="Q198" s="49"/>
      <c r="R198" s="49"/>
      <c r="S198" s="49"/>
      <c r="T198" s="49"/>
      <c r="U198" s="49"/>
      <c r="V198" s="49"/>
      <c r="W198" s="49"/>
      <c r="X198" s="49"/>
      <c r="Y198" s="49"/>
      <c r="Z198" s="49"/>
      <c r="AA198" s="49"/>
    </row>
    <row r="199" ht="15.75" customHeight="1">
      <c r="A199" s="55"/>
      <c r="B199" s="55"/>
      <c r="C199" s="53" t="s">
        <v>64</v>
      </c>
      <c r="D199" s="53" t="s">
        <v>434</v>
      </c>
      <c r="E199" s="54" t="s">
        <v>435</v>
      </c>
      <c r="F199" s="53" t="s">
        <v>67</v>
      </c>
      <c r="G199" s="53"/>
      <c r="H199" s="49"/>
      <c r="I199" s="49"/>
      <c r="J199" s="49"/>
      <c r="K199" s="49"/>
      <c r="L199" s="49"/>
      <c r="M199" s="49"/>
      <c r="N199" s="49"/>
      <c r="O199" s="49"/>
      <c r="P199" s="49"/>
      <c r="Q199" s="49"/>
      <c r="R199" s="49"/>
      <c r="S199" s="49"/>
      <c r="T199" s="49"/>
      <c r="U199" s="49"/>
      <c r="V199" s="49"/>
      <c r="W199" s="49"/>
      <c r="X199" s="49"/>
      <c r="Y199" s="49"/>
      <c r="Z199" s="49"/>
      <c r="AA199" s="49"/>
    </row>
    <row r="200" ht="15.75" customHeight="1">
      <c r="A200" s="55"/>
      <c r="B200" s="55"/>
      <c r="C200" s="53" t="s">
        <v>64</v>
      </c>
      <c r="D200" s="53" t="s">
        <v>436</v>
      </c>
      <c r="E200" s="54" t="s">
        <v>437</v>
      </c>
      <c r="F200" s="53" t="s">
        <v>67</v>
      </c>
      <c r="G200" s="53"/>
      <c r="H200" s="49"/>
      <c r="I200" s="49"/>
      <c r="J200" s="49"/>
      <c r="K200" s="49"/>
      <c r="L200" s="49"/>
      <c r="M200" s="49"/>
      <c r="N200" s="49"/>
      <c r="O200" s="49"/>
      <c r="P200" s="49"/>
      <c r="Q200" s="49"/>
      <c r="R200" s="49"/>
      <c r="S200" s="49"/>
      <c r="T200" s="49"/>
      <c r="U200" s="49"/>
      <c r="V200" s="49"/>
      <c r="W200" s="49"/>
      <c r="X200" s="49"/>
      <c r="Y200" s="49"/>
      <c r="Z200" s="49"/>
      <c r="AA200" s="49"/>
    </row>
    <row r="201" ht="15.75" customHeight="1">
      <c r="A201" s="55"/>
      <c r="B201" s="55"/>
      <c r="C201" s="53" t="s">
        <v>64</v>
      </c>
      <c r="D201" s="53" t="s">
        <v>438</v>
      </c>
      <c r="E201" s="54" t="s">
        <v>439</v>
      </c>
      <c r="F201" s="53" t="s">
        <v>67</v>
      </c>
      <c r="G201" s="53"/>
      <c r="H201" s="49"/>
      <c r="I201" s="49"/>
      <c r="J201" s="49"/>
      <c r="K201" s="49"/>
      <c r="L201" s="49"/>
      <c r="M201" s="49"/>
      <c r="N201" s="49"/>
      <c r="O201" s="49"/>
      <c r="P201" s="49"/>
      <c r="Q201" s="49"/>
      <c r="R201" s="49"/>
      <c r="S201" s="49"/>
      <c r="T201" s="49"/>
      <c r="U201" s="49"/>
      <c r="V201" s="49"/>
      <c r="W201" s="49"/>
      <c r="X201" s="49"/>
      <c r="Y201" s="49"/>
      <c r="Z201" s="49"/>
      <c r="AA201" s="49"/>
    </row>
    <row r="202" ht="15.75" customHeight="1">
      <c r="A202" s="55"/>
      <c r="B202" s="55"/>
      <c r="C202" s="53" t="s">
        <v>64</v>
      </c>
      <c r="D202" s="53" t="s">
        <v>440</v>
      </c>
      <c r="E202" s="54" t="s">
        <v>441</v>
      </c>
      <c r="F202" s="53" t="s">
        <v>67</v>
      </c>
      <c r="G202" s="58"/>
      <c r="H202" s="59"/>
      <c r="I202" s="59"/>
      <c r="J202" s="59"/>
      <c r="K202" s="59"/>
      <c r="L202" s="59"/>
      <c r="M202" s="59"/>
      <c r="N202" s="59"/>
      <c r="O202" s="59"/>
      <c r="P202" s="59"/>
      <c r="Q202" s="59"/>
      <c r="R202" s="59"/>
      <c r="S202" s="59"/>
      <c r="T202" s="59"/>
      <c r="U202" s="59"/>
      <c r="V202" s="59"/>
      <c r="W202" s="59"/>
      <c r="X202" s="59"/>
      <c r="Y202" s="59"/>
      <c r="Z202" s="59"/>
      <c r="AA202" s="59"/>
    </row>
    <row r="203" ht="15.75" customHeight="1">
      <c r="A203" s="55"/>
      <c r="B203" s="55"/>
      <c r="C203" s="53" t="s">
        <v>64</v>
      </c>
      <c r="D203" s="53" t="s">
        <v>442</v>
      </c>
      <c r="E203" s="54" t="s">
        <v>443</v>
      </c>
      <c r="F203" s="53" t="s">
        <v>67</v>
      </c>
      <c r="G203" s="58"/>
      <c r="H203" s="59"/>
      <c r="I203" s="59"/>
      <c r="J203" s="59"/>
      <c r="K203" s="59"/>
      <c r="L203" s="59"/>
      <c r="M203" s="59"/>
      <c r="N203" s="59"/>
      <c r="O203" s="59"/>
      <c r="P203" s="59"/>
      <c r="Q203" s="59"/>
      <c r="R203" s="59"/>
      <c r="S203" s="59"/>
      <c r="T203" s="59"/>
      <c r="U203" s="59"/>
      <c r="V203" s="59"/>
      <c r="W203" s="59"/>
      <c r="X203" s="59"/>
      <c r="Y203" s="59"/>
      <c r="Z203" s="59"/>
      <c r="AA203" s="59"/>
    </row>
    <row r="204" ht="15.75" customHeight="1">
      <c r="A204" s="55"/>
      <c r="B204" s="55"/>
      <c r="C204" s="53" t="s">
        <v>64</v>
      </c>
      <c r="D204" s="53" t="s">
        <v>444</v>
      </c>
      <c r="E204" s="54" t="s">
        <v>445</v>
      </c>
      <c r="F204" s="53" t="s">
        <v>67</v>
      </c>
      <c r="G204" s="58"/>
      <c r="H204" s="59"/>
      <c r="I204" s="59"/>
      <c r="J204" s="59"/>
      <c r="K204" s="59"/>
      <c r="L204" s="59"/>
      <c r="M204" s="59"/>
      <c r="N204" s="59"/>
      <c r="O204" s="59"/>
      <c r="P204" s="59"/>
      <c r="Q204" s="59"/>
      <c r="R204" s="59"/>
      <c r="S204" s="59"/>
      <c r="T204" s="59"/>
      <c r="U204" s="59"/>
      <c r="V204" s="59"/>
      <c r="W204" s="59"/>
      <c r="X204" s="59"/>
      <c r="Y204" s="59"/>
      <c r="Z204" s="59"/>
      <c r="AA204" s="59"/>
    </row>
    <row r="205" ht="15.75" customHeight="1">
      <c r="A205" s="55"/>
      <c r="B205" s="55"/>
      <c r="C205" s="53" t="s">
        <v>64</v>
      </c>
      <c r="D205" s="53" t="s">
        <v>446</v>
      </c>
      <c r="E205" s="54" t="s">
        <v>447</v>
      </c>
      <c r="F205" s="53" t="s">
        <v>67</v>
      </c>
      <c r="G205" s="58"/>
      <c r="H205" s="59"/>
      <c r="I205" s="59"/>
      <c r="J205" s="59"/>
      <c r="K205" s="59"/>
      <c r="L205" s="59"/>
      <c r="M205" s="59"/>
      <c r="N205" s="59"/>
      <c r="O205" s="59"/>
      <c r="P205" s="59"/>
      <c r="Q205" s="59"/>
      <c r="R205" s="59"/>
      <c r="S205" s="59"/>
      <c r="T205" s="59"/>
      <c r="U205" s="59"/>
      <c r="V205" s="59"/>
      <c r="W205" s="59"/>
      <c r="X205" s="59"/>
      <c r="Y205" s="59"/>
      <c r="Z205" s="59"/>
      <c r="AA205" s="59"/>
    </row>
    <row r="206" ht="15.75" customHeight="1">
      <c r="A206" s="55"/>
      <c r="B206" s="55"/>
      <c r="C206" s="53" t="s">
        <v>64</v>
      </c>
      <c r="D206" s="53" t="s">
        <v>448</v>
      </c>
      <c r="E206" s="54" t="s">
        <v>449</v>
      </c>
      <c r="F206" s="53" t="s">
        <v>67</v>
      </c>
      <c r="G206" s="58"/>
      <c r="H206" s="59"/>
      <c r="I206" s="59"/>
      <c r="J206" s="59"/>
      <c r="K206" s="59"/>
      <c r="L206" s="59"/>
      <c r="M206" s="59"/>
      <c r="N206" s="59"/>
      <c r="O206" s="59"/>
      <c r="P206" s="59"/>
      <c r="Q206" s="59"/>
      <c r="R206" s="59"/>
      <c r="S206" s="59"/>
      <c r="T206" s="59"/>
      <c r="U206" s="59"/>
      <c r="V206" s="59"/>
      <c r="W206" s="59"/>
      <c r="X206" s="59"/>
      <c r="Y206" s="59"/>
      <c r="Z206" s="59"/>
      <c r="AA206" s="59"/>
    </row>
    <row r="207" ht="15.75" customHeight="1">
      <c r="A207" s="55"/>
      <c r="B207" s="55"/>
      <c r="C207" s="53" t="s">
        <v>64</v>
      </c>
      <c r="D207" s="53" t="s">
        <v>450</v>
      </c>
      <c r="E207" s="54" t="s">
        <v>451</v>
      </c>
      <c r="F207" s="53" t="s">
        <v>67</v>
      </c>
      <c r="G207" s="58"/>
      <c r="H207" s="59"/>
      <c r="I207" s="59"/>
      <c r="J207" s="59"/>
      <c r="K207" s="59"/>
      <c r="L207" s="59"/>
      <c r="M207" s="59"/>
      <c r="N207" s="59"/>
      <c r="O207" s="59"/>
      <c r="P207" s="59"/>
      <c r="Q207" s="59"/>
      <c r="R207" s="59"/>
      <c r="S207" s="59"/>
      <c r="T207" s="59"/>
      <c r="U207" s="59"/>
      <c r="V207" s="59"/>
      <c r="W207" s="59"/>
      <c r="X207" s="59"/>
      <c r="Y207" s="59"/>
      <c r="Z207" s="59"/>
      <c r="AA207" s="59"/>
    </row>
    <row r="208" ht="15.75" customHeight="1">
      <c r="A208" s="55"/>
      <c r="B208" s="55"/>
      <c r="C208" s="53" t="s">
        <v>64</v>
      </c>
      <c r="D208" s="53" t="s">
        <v>452</v>
      </c>
      <c r="E208" s="54" t="s">
        <v>453</v>
      </c>
      <c r="F208" s="53" t="s">
        <v>67</v>
      </c>
      <c r="G208" s="58"/>
      <c r="H208" s="59"/>
      <c r="I208" s="59"/>
      <c r="J208" s="59"/>
      <c r="K208" s="59"/>
      <c r="L208" s="59"/>
      <c r="M208" s="59"/>
      <c r="N208" s="59"/>
      <c r="O208" s="59"/>
      <c r="P208" s="59"/>
      <c r="Q208" s="59"/>
      <c r="R208" s="59"/>
      <c r="S208" s="59"/>
      <c r="T208" s="59"/>
      <c r="U208" s="59"/>
      <c r="V208" s="59"/>
      <c r="W208" s="59"/>
      <c r="X208" s="59"/>
      <c r="Y208" s="59"/>
      <c r="Z208" s="59"/>
      <c r="AA208" s="59"/>
    </row>
    <row r="209" ht="15.75" customHeight="1">
      <c r="A209" s="55"/>
      <c r="B209" s="55"/>
      <c r="C209" s="53" t="s">
        <v>64</v>
      </c>
      <c r="D209" s="53" t="s">
        <v>454</v>
      </c>
      <c r="E209" s="54" t="s">
        <v>455</v>
      </c>
      <c r="F209" s="53" t="s">
        <v>67</v>
      </c>
      <c r="G209" s="58"/>
      <c r="H209" s="59"/>
      <c r="I209" s="59"/>
      <c r="J209" s="59"/>
      <c r="K209" s="59"/>
      <c r="L209" s="59"/>
      <c r="M209" s="59"/>
      <c r="N209" s="59"/>
      <c r="O209" s="59"/>
      <c r="P209" s="59"/>
      <c r="Q209" s="59"/>
      <c r="R209" s="59"/>
      <c r="S209" s="59"/>
      <c r="T209" s="59"/>
      <c r="U209" s="59"/>
      <c r="V209" s="59"/>
      <c r="W209" s="59"/>
      <c r="X209" s="59"/>
      <c r="Y209" s="59"/>
      <c r="Z209" s="59"/>
      <c r="AA209" s="59"/>
    </row>
    <row r="210" ht="15.75" customHeight="1">
      <c r="A210" s="55"/>
      <c r="B210" s="55"/>
      <c r="C210" s="53" t="s">
        <v>64</v>
      </c>
      <c r="D210" s="53" t="s">
        <v>456</v>
      </c>
      <c r="E210" s="54" t="s">
        <v>457</v>
      </c>
      <c r="F210" s="53" t="s">
        <v>67</v>
      </c>
      <c r="G210" s="58"/>
      <c r="H210" s="59"/>
      <c r="I210" s="59"/>
      <c r="J210" s="59"/>
      <c r="K210" s="59"/>
      <c r="L210" s="59"/>
      <c r="M210" s="59"/>
      <c r="N210" s="59"/>
      <c r="O210" s="59"/>
      <c r="P210" s="59"/>
      <c r="Q210" s="59"/>
      <c r="R210" s="59"/>
      <c r="S210" s="59"/>
      <c r="T210" s="59"/>
      <c r="U210" s="59"/>
      <c r="V210" s="59"/>
      <c r="W210" s="59"/>
      <c r="X210" s="59"/>
      <c r="Y210" s="59"/>
      <c r="Z210" s="59"/>
      <c r="AA210" s="59"/>
    </row>
    <row r="211" ht="15.75" customHeight="1">
      <c r="A211" s="55"/>
      <c r="B211" s="55"/>
      <c r="C211" s="53" t="s">
        <v>64</v>
      </c>
      <c r="D211" s="53" t="s">
        <v>458</v>
      </c>
      <c r="E211" s="54" t="s">
        <v>459</v>
      </c>
      <c r="F211" s="53" t="s">
        <v>67</v>
      </c>
      <c r="G211" s="58"/>
      <c r="H211" s="59"/>
      <c r="I211" s="59"/>
      <c r="J211" s="59"/>
      <c r="K211" s="59"/>
      <c r="L211" s="59"/>
      <c r="M211" s="59"/>
      <c r="N211" s="59"/>
      <c r="O211" s="59"/>
      <c r="P211" s="59"/>
      <c r="Q211" s="59"/>
      <c r="R211" s="59"/>
      <c r="S211" s="59"/>
      <c r="T211" s="59"/>
      <c r="U211" s="59"/>
      <c r="V211" s="59"/>
      <c r="W211" s="59"/>
      <c r="X211" s="59"/>
      <c r="Y211" s="59"/>
      <c r="Z211" s="59"/>
      <c r="AA211" s="59"/>
    </row>
    <row r="212" ht="15.75" customHeight="1">
      <c r="A212" s="55"/>
      <c r="B212" s="55"/>
      <c r="C212" s="53" t="s">
        <v>64</v>
      </c>
      <c r="D212" s="53" t="s">
        <v>460</v>
      </c>
      <c r="E212" s="54" t="s">
        <v>461</v>
      </c>
      <c r="F212" s="53" t="s">
        <v>67</v>
      </c>
      <c r="G212" s="58"/>
      <c r="H212" s="59"/>
      <c r="I212" s="59"/>
      <c r="J212" s="59"/>
      <c r="K212" s="59"/>
      <c r="L212" s="59"/>
      <c r="M212" s="59"/>
      <c r="N212" s="59"/>
      <c r="O212" s="59"/>
      <c r="P212" s="59"/>
      <c r="Q212" s="59"/>
      <c r="R212" s="59"/>
      <c r="S212" s="59"/>
      <c r="T212" s="59"/>
      <c r="U212" s="59"/>
      <c r="V212" s="59"/>
      <c r="W212" s="59"/>
      <c r="X212" s="59"/>
      <c r="Y212" s="59"/>
      <c r="Z212" s="59"/>
      <c r="AA212" s="59"/>
    </row>
    <row r="213" ht="15.75" customHeight="1">
      <c r="A213" s="55"/>
      <c r="B213" s="55"/>
      <c r="C213" s="53" t="s">
        <v>64</v>
      </c>
      <c r="D213" s="53" t="s">
        <v>462</v>
      </c>
      <c r="E213" s="54" t="s">
        <v>463</v>
      </c>
      <c r="F213" s="53" t="s">
        <v>67</v>
      </c>
      <c r="G213" s="58"/>
      <c r="H213" s="59"/>
      <c r="I213" s="59"/>
      <c r="J213" s="59"/>
      <c r="K213" s="59"/>
      <c r="L213" s="59"/>
      <c r="M213" s="59"/>
      <c r="N213" s="59"/>
      <c r="O213" s="59"/>
      <c r="P213" s="59"/>
      <c r="Q213" s="59"/>
      <c r="R213" s="59"/>
      <c r="S213" s="59"/>
      <c r="T213" s="59"/>
      <c r="U213" s="59"/>
      <c r="V213" s="59"/>
      <c r="W213" s="59"/>
      <c r="X213" s="59"/>
      <c r="Y213" s="59"/>
      <c r="Z213" s="59"/>
      <c r="AA213" s="59"/>
    </row>
    <row r="214" ht="15.75" customHeight="1">
      <c r="A214" s="55"/>
      <c r="B214" s="55"/>
      <c r="C214" s="53" t="s">
        <v>64</v>
      </c>
      <c r="D214" s="53" t="s">
        <v>464</v>
      </c>
      <c r="E214" s="54" t="s">
        <v>465</v>
      </c>
      <c r="F214" s="53" t="s">
        <v>67</v>
      </c>
      <c r="G214" s="58"/>
      <c r="H214" s="59"/>
      <c r="I214" s="59"/>
      <c r="J214" s="59"/>
      <c r="K214" s="59"/>
      <c r="L214" s="59"/>
      <c r="M214" s="59"/>
      <c r="N214" s="59"/>
      <c r="O214" s="59"/>
      <c r="P214" s="59"/>
      <c r="Q214" s="59"/>
      <c r="R214" s="59"/>
      <c r="S214" s="59"/>
      <c r="T214" s="59"/>
      <c r="U214" s="59"/>
      <c r="V214" s="59"/>
      <c r="W214" s="59"/>
      <c r="X214" s="59"/>
      <c r="Y214" s="59"/>
      <c r="Z214" s="59"/>
      <c r="AA214" s="59"/>
    </row>
    <row r="215" ht="15.75" customHeight="1">
      <c r="A215" s="55"/>
      <c r="B215" s="55"/>
      <c r="C215" s="53" t="s">
        <v>64</v>
      </c>
      <c r="D215" s="53" t="s">
        <v>466</v>
      </c>
      <c r="E215" s="54" t="s">
        <v>467</v>
      </c>
      <c r="F215" s="53" t="s">
        <v>67</v>
      </c>
      <c r="G215" s="58"/>
      <c r="H215" s="59"/>
      <c r="I215" s="59"/>
      <c r="J215" s="59"/>
      <c r="K215" s="59"/>
      <c r="L215" s="59"/>
      <c r="M215" s="59"/>
      <c r="N215" s="59"/>
      <c r="O215" s="59"/>
      <c r="P215" s="59"/>
      <c r="Q215" s="59"/>
      <c r="R215" s="59"/>
      <c r="S215" s="59"/>
      <c r="T215" s="59"/>
      <c r="U215" s="59"/>
      <c r="V215" s="59"/>
      <c r="W215" s="59"/>
      <c r="X215" s="59"/>
      <c r="Y215" s="59"/>
      <c r="Z215" s="59"/>
      <c r="AA215" s="59"/>
    </row>
    <row r="216" ht="15.75" customHeight="1">
      <c r="A216" s="55"/>
      <c r="B216" s="55"/>
      <c r="C216" s="53" t="s">
        <v>64</v>
      </c>
      <c r="D216" s="53" t="s">
        <v>468</v>
      </c>
      <c r="E216" s="54" t="s">
        <v>469</v>
      </c>
      <c r="F216" s="53" t="s">
        <v>67</v>
      </c>
      <c r="G216" s="58"/>
      <c r="H216" s="59"/>
      <c r="I216" s="59"/>
      <c r="J216" s="59"/>
      <c r="K216" s="59"/>
      <c r="L216" s="59"/>
      <c r="M216" s="59"/>
      <c r="N216" s="59"/>
      <c r="O216" s="59"/>
      <c r="P216" s="59"/>
      <c r="Q216" s="59"/>
      <c r="R216" s="59"/>
      <c r="S216" s="59"/>
      <c r="T216" s="59"/>
      <c r="U216" s="59"/>
      <c r="V216" s="59"/>
      <c r="W216" s="59"/>
      <c r="X216" s="59"/>
      <c r="Y216" s="59"/>
      <c r="Z216" s="59"/>
      <c r="AA216" s="59"/>
    </row>
    <row r="217" ht="15.75" customHeight="1">
      <c r="A217" s="55"/>
      <c r="B217" s="55"/>
      <c r="C217" s="53" t="s">
        <v>64</v>
      </c>
      <c r="D217" s="53" t="s">
        <v>470</v>
      </c>
      <c r="E217" s="54" t="s">
        <v>471</v>
      </c>
      <c r="F217" s="53" t="s">
        <v>67</v>
      </c>
      <c r="G217" s="58"/>
      <c r="H217" s="59"/>
      <c r="I217" s="59"/>
      <c r="J217" s="59"/>
      <c r="K217" s="59"/>
      <c r="L217" s="59"/>
      <c r="M217" s="59"/>
      <c r="N217" s="59"/>
      <c r="O217" s="59"/>
      <c r="P217" s="59"/>
      <c r="Q217" s="59"/>
      <c r="R217" s="59"/>
      <c r="S217" s="59"/>
      <c r="T217" s="59"/>
      <c r="U217" s="59"/>
      <c r="V217" s="59"/>
      <c r="W217" s="59"/>
      <c r="X217" s="59"/>
      <c r="Y217" s="59"/>
      <c r="Z217" s="59"/>
      <c r="AA217" s="59"/>
    </row>
    <row r="218" ht="15.75" customHeight="1">
      <c r="A218" s="55"/>
      <c r="B218" s="55"/>
      <c r="C218" s="53" t="s">
        <v>64</v>
      </c>
      <c r="D218" s="53" t="s">
        <v>472</v>
      </c>
      <c r="E218" s="54" t="s">
        <v>473</v>
      </c>
      <c r="F218" s="53" t="s">
        <v>67</v>
      </c>
      <c r="G218" s="58"/>
      <c r="H218" s="59"/>
      <c r="I218" s="59"/>
      <c r="J218" s="59"/>
      <c r="K218" s="59"/>
      <c r="L218" s="59"/>
      <c r="M218" s="59"/>
      <c r="N218" s="59"/>
      <c r="O218" s="59"/>
      <c r="P218" s="59"/>
      <c r="Q218" s="59"/>
      <c r="R218" s="59"/>
      <c r="S218" s="59"/>
      <c r="T218" s="59"/>
      <c r="U218" s="59"/>
      <c r="V218" s="59"/>
      <c r="W218" s="59"/>
      <c r="X218" s="59"/>
      <c r="Y218" s="59"/>
      <c r="Z218" s="59"/>
      <c r="AA218" s="59"/>
    </row>
    <row r="219" ht="15.75" customHeight="1">
      <c r="A219" s="55"/>
      <c r="B219" s="55"/>
      <c r="C219" s="53" t="s">
        <v>64</v>
      </c>
      <c r="D219" s="53" t="s">
        <v>474</v>
      </c>
      <c r="E219" s="54" t="s">
        <v>475</v>
      </c>
      <c r="F219" s="53" t="s">
        <v>67</v>
      </c>
      <c r="G219" s="58"/>
      <c r="H219" s="59"/>
      <c r="I219" s="59"/>
      <c r="J219" s="59"/>
      <c r="K219" s="59"/>
      <c r="L219" s="59"/>
      <c r="M219" s="59"/>
      <c r="N219" s="59"/>
      <c r="O219" s="59"/>
      <c r="P219" s="59"/>
      <c r="Q219" s="59"/>
      <c r="R219" s="59"/>
      <c r="S219" s="59"/>
      <c r="T219" s="59"/>
      <c r="U219" s="59"/>
      <c r="V219" s="59"/>
      <c r="W219" s="59"/>
      <c r="X219" s="59"/>
      <c r="Y219" s="59"/>
      <c r="Z219" s="59"/>
      <c r="AA219" s="59"/>
    </row>
    <row r="220" ht="15.75" customHeight="1">
      <c r="A220" s="55"/>
      <c r="B220" s="55"/>
      <c r="C220" s="53" t="s">
        <v>64</v>
      </c>
      <c r="D220" s="53" t="s">
        <v>476</v>
      </c>
      <c r="E220" s="54" t="s">
        <v>477</v>
      </c>
      <c r="F220" s="53" t="s">
        <v>67</v>
      </c>
      <c r="G220" s="58"/>
      <c r="H220" s="59"/>
      <c r="I220" s="59"/>
      <c r="J220" s="59"/>
      <c r="K220" s="59"/>
      <c r="L220" s="59"/>
      <c r="M220" s="59"/>
      <c r="N220" s="59"/>
      <c r="O220" s="59"/>
      <c r="P220" s="59"/>
      <c r="Q220" s="59"/>
      <c r="R220" s="59"/>
      <c r="S220" s="59"/>
      <c r="T220" s="59"/>
      <c r="U220" s="59"/>
      <c r="V220" s="59"/>
      <c r="W220" s="59"/>
      <c r="X220" s="59"/>
      <c r="Y220" s="59"/>
      <c r="Z220" s="59"/>
      <c r="AA220" s="59"/>
    </row>
    <row r="221" ht="15.75" customHeight="1">
      <c r="A221" s="55"/>
      <c r="B221" s="55"/>
      <c r="C221" s="53" t="s">
        <v>64</v>
      </c>
      <c r="D221" s="53" t="s">
        <v>478</v>
      </c>
      <c r="E221" s="54" t="s">
        <v>479</v>
      </c>
      <c r="F221" s="53" t="s">
        <v>67</v>
      </c>
      <c r="G221" s="58"/>
      <c r="H221" s="59"/>
      <c r="I221" s="59"/>
      <c r="J221" s="59"/>
      <c r="K221" s="59"/>
      <c r="L221" s="59"/>
      <c r="M221" s="59"/>
      <c r="N221" s="59"/>
      <c r="O221" s="59"/>
      <c r="P221" s="59"/>
      <c r="Q221" s="59"/>
      <c r="R221" s="59"/>
      <c r="S221" s="59"/>
      <c r="T221" s="59"/>
      <c r="U221" s="59"/>
      <c r="V221" s="59"/>
      <c r="W221" s="59"/>
      <c r="X221" s="59"/>
      <c r="Y221" s="59"/>
      <c r="Z221" s="59"/>
      <c r="AA221" s="59"/>
    </row>
    <row r="222" ht="15.75" customHeight="1">
      <c r="A222" s="55"/>
      <c r="B222" s="55"/>
      <c r="C222" s="53" t="s">
        <v>64</v>
      </c>
      <c r="D222" s="53" t="s">
        <v>480</v>
      </c>
      <c r="E222" s="54" t="s">
        <v>481</v>
      </c>
      <c r="F222" s="53" t="s">
        <v>67</v>
      </c>
      <c r="G222" s="58"/>
      <c r="H222" s="59"/>
      <c r="I222" s="59"/>
      <c r="J222" s="59"/>
      <c r="K222" s="59"/>
      <c r="L222" s="59"/>
      <c r="M222" s="59"/>
      <c r="N222" s="59"/>
      <c r="O222" s="59"/>
      <c r="P222" s="59"/>
      <c r="Q222" s="59"/>
      <c r="R222" s="59"/>
      <c r="S222" s="59"/>
      <c r="T222" s="59"/>
      <c r="U222" s="59"/>
      <c r="V222" s="59"/>
      <c r="W222" s="59"/>
      <c r="X222" s="59"/>
      <c r="Y222" s="59"/>
      <c r="Z222" s="59"/>
      <c r="AA222" s="59"/>
    </row>
    <row r="223" ht="15.75" customHeight="1">
      <c r="A223" s="55"/>
      <c r="B223" s="55"/>
      <c r="C223" s="53" t="s">
        <v>64</v>
      </c>
      <c r="D223" s="53" t="s">
        <v>482</v>
      </c>
      <c r="E223" s="54" t="s">
        <v>483</v>
      </c>
      <c r="F223" s="53" t="s">
        <v>67</v>
      </c>
      <c r="G223" s="58"/>
      <c r="H223" s="59"/>
      <c r="I223" s="59"/>
      <c r="J223" s="59"/>
      <c r="K223" s="59"/>
      <c r="L223" s="59"/>
      <c r="M223" s="59"/>
      <c r="N223" s="59"/>
      <c r="O223" s="59"/>
      <c r="P223" s="59"/>
      <c r="Q223" s="59"/>
      <c r="R223" s="59"/>
      <c r="S223" s="59"/>
      <c r="T223" s="59"/>
      <c r="U223" s="59"/>
      <c r="V223" s="59"/>
      <c r="W223" s="59"/>
      <c r="X223" s="59"/>
      <c r="Y223" s="59"/>
      <c r="Z223" s="59"/>
      <c r="AA223" s="59"/>
    </row>
    <row r="224" ht="15.75" customHeight="1">
      <c r="A224" s="55"/>
      <c r="B224" s="55"/>
      <c r="C224" s="53" t="s">
        <v>64</v>
      </c>
      <c r="D224" s="53" t="s">
        <v>484</v>
      </c>
      <c r="E224" s="54" t="s">
        <v>485</v>
      </c>
      <c r="F224" s="53" t="s">
        <v>67</v>
      </c>
      <c r="G224" s="58"/>
      <c r="H224" s="59"/>
      <c r="I224" s="59"/>
      <c r="J224" s="59"/>
      <c r="K224" s="59"/>
      <c r="L224" s="59"/>
      <c r="M224" s="59"/>
      <c r="N224" s="59"/>
      <c r="O224" s="59"/>
      <c r="P224" s="59"/>
      <c r="Q224" s="59"/>
      <c r="R224" s="59"/>
      <c r="S224" s="59"/>
      <c r="T224" s="59"/>
      <c r="U224" s="59"/>
      <c r="V224" s="59"/>
      <c r="W224" s="59"/>
      <c r="X224" s="59"/>
      <c r="Y224" s="59"/>
      <c r="Z224" s="59"/>
      <c r="AA224" s="59"/>
    </row>
    <row r="225" ht="15.75" customHeight="1">
      <c r="A225" s="55"/>
      <c r="B225" s="55"/>
      <c r="C225" s="53" t="s">
        <v>64</v>
      </c>
      <c r="D225" s="53" t="s">
        <v>486</v>
      </c>
      <c r="E225" s="54" t="s">
        <v>487</v>
      </c>
      <c r="F225" s="53" t="s">
        <v>67</v>
      </c>
      <c r="G225" s="58"/>
      <c r="H225" s="59"/>
      <c r="I225" s="59"/>
      <c r="J225" s="59"/>
      <c r="K225" s="59"/>
      <c r="L225" s="59"/>
      <c r="M225" s="59"/>
      <c r="N225" s="59"/>
      <c r="O225" s="59"/>
      <c r="P225" s="59"/>
      <c r="Q225" s="59"/>
      <c r="R225" s="59"/>
      <c r="S225" s="59"/>
      <c r="T225" s="59"/>
      <c r="U225" s="59"/>
      <c r="V225" s="59"/>
      <c r="W225" s="59"/>
      <c r="X225" s="59"/>
      <c r="Y225" s="59"/>
      <c r="Z225" s="59"/>
      <c r="AA225" s="59"/>
    </row>
    <row r="226" ht="15.75" customHeight="1">
      <c r="A226" s="55"/>
      <c r="B226" s="55"/>
      <c r="C226" s="53" t="s">
        <v>64</v>
      </c>
      <c r="D226" s="53" t="s">
        <v>488</v>
      </c>
      <c r="E226" s="54" t="s">
        <v>489</v>
      </c>
      <c r="F226" s="53" t="s">
        <v>67</v>
      </c>
      <c r="G226" s="58"/>
      <c r="H226" s="59"/>
      <c r="I226" s="59"/>
      <c r="J226" s="59"/>
      <c r="K226" s="59"/>
      <c r="L226" s="59"/>
      <c r="M226" s="59"/>
      <c r="N226" s="59"/>
      <c r="O226" s="59"/>
      <c r="P226" s="59"/>
      <c r="Q226" s="59"/>
      <c r="R226" s="59"/>
      <c r="S226" s="59"/>
      <c r="T226" s="59"/>
      <c r="U226" s="59"/>
      <c r="V226" s="59"/>
      <c r="W226" s="59"/>
      <c r="X226" s="59"/>
      <c r="Y226" s="59"/>
      <c r="Z226" s="59"/>
      <c r="AA226" s="59"/>
    </row>
    <row r="227" ht="15.75" customHeight="1">
      <c r="A227" s="55"/>
      <c r="B227" s="55"/>
      <c r="C227" s="53" t="s">
        <v>64</v>
      </c>
      <c r="D227" s="53" t="s">
        <v>490</v>
      </c>
      <c r="E227" s="54" t="s">
        <v>491</v>
      </c>
      <c r="F227" s="53" t="s">
        <v>67</v>
      </c>
      <c r="G227" s="58"/>
      <c r="H227" s="59"/>
      <c r="I227" s="59"/>
      <c r="J227" s="59"/>
      <c r="K227" s="59"/>
      <c r="L227" s="59"/>
      <c r="M227" s="59"/>
      <c r="N227" s="59"/>
      <c r="O227" s="59"/>
      <c r="P227" s="59"/>
      <c r="Q227" s="59"/>
      <c r="R227" s="59"/>
      <c r="S227" s="59"/>
      <c r="T227" s="59"/>
      <c r="U227" s="59"/>
      <c r="V227" s="59"/>
      <c r="W227" s="59"/>
      <c r="X227" s="59"/>
      <c r="Y227" s="59"/>
      <c r="Z227" s="59"/>
      <c r="AA227" s="59"/>
    </row>
    <row r="228" ht="15.75" customHeight="1">
      <c r="A228" s="55"/>
      <c r="B228" s="55"/>
      <c r="C228" s="53" t="s">
        <v>64</v>
      </c>
      <c r="D228" s="53" t="s">
        <v>492</v>
      </c>
      <c r="E228" s="54" t="s">
        <v>493</v>
      </c>
      <c r="F228" s="53" t="s">
        <v>67</v>
      </c>
      <c r="G228" s="58"/>
      <c r="H228" s="59"/>
      <c r="I228" s="59"/>
      <c r="J228" s="59"/>
      <c r="K228" s="59"/>
      <c r="L228" s="59"/>
      <c r="M228" s="59"/>
      <c r="N228" s="59"/>
      <c r="O228" s="59"/>
      <c r="P228" s="59"/>
      <c r="Q228" s="59"/>
      <c r="R228" s="59"/>
      <c r="S228" s="59"/>
      <c r="T228" s="59"/>
      <c r="U228" s="59"/>
      <c r="V228" s="59"/>
      <c r="W228" s="59"/>
      <c r="X228" s="59"/>
      <c r="Y228" s="59"/>
      <c r="Z228" s="59"/>
      <c r="AA228" s="59"/>
    </row>
    <row r="229" ht="15.75" customHeight="1">
      <c r="A229" s="55"/>
      <c r="B229" s="55"/>
      <c r="C229" s="53" t="s">
        <v>64</v>
      </c>
      <c r="D229" s="53" t="s">
        <v>494</v>
      </c>
      <c r="E229" s="54" t="s">
        <v>495</v>
      </c>
      <c r="F229" s="53" t="s">
        <v>67</v>
      </c>
      <c r="G229" s="58"/>
      <c r="H229" s="59"/>
      <c r="I229" s="59"/>
      <c r="J229" s="59"/>
      <c r="K229" s="59"/>
      <c r="L229" s="59"/>
      <c r="M229" s="59"/>
      <c r="N229" s="59"/>
      <c r="O229" s="59"/>
      <c r="P229" s="59"/>
      <c r="Q229" s="59"/>
      <c r="R229" s="59"/>
      <c r="S229" s="59"/>
      <c r="T229" s="59"/>
      <c r="U229" s="59"/>
      <c r="V229" s="59"/>
      <c r="W229" s="59"/>
      <c r="X229" s="59"/>
      <c r="Y229" s="59"/>
      <c r="Z229" s="59"/>
      <c r="AA229" s="59"/>
    </row>
    <row r="230" ht="15.75" customHeight="1">
      <c r="A230" s="55"/>
      <c r="B230" s="55"/>
      <c r="C230" s="53" t="s">
        <v>64</v>
      </c>
      <c r="D230" s="53" t="s">
        <v>496</v>
      </c>
      <c r="E230" s="54" t="s">
        <v>497</v>
      </c>
      <c r="F230" s="53" t="s">
        <v>67</v>
      </c>
      <c r="G230" s="58"/>
      <c r="H230" s="59"/>
      <c r="I230" s="59"/>
      <c r="J230" s="59"/>
      <c r="K230" s="59"/>
      <c r="L230" s="59"/>
      <c r="M230" s="59"/>
      <c r="N230" s="59"/>
      <c r="O230" s="59"/>
      <c r="P230" s="59"/>
      <c r="Q230" s="59"/>
      <c r="R230" s="59"/>
      <c r="S230" s="59"/>
      <c r="T230" s="59"/>
      <c r="U230" s="59"/>
      <c r="V230" s="59"/>
      <c r="W230" s="59"/>
      <c r="X230" s="59"/>
      <c r="Y230" s="59"/>
      <c r="Z230" s="59"/>
      <c r="AA230" s="59"/>
    </row>
    <row r="231" ht="15.75" customHeight="1">
      <c r="A231" s="55"/>
      <c r="B231" s="55"/>
      <c r="C231" s="53" t="s">
        <v>64</v>
      </c>
      <c r="D231" s="53" t="s">
        <v>498</v>
      </c>
      <c r="E231" s="54" t="s">
        <v>499</v>
      </c>
      <c r="F231" s="53" t="s">
        <v>67</v>
      </c>
      <c r="G231" s="58"/>
      <c r="H231" s="59"/>
      <c r="I231" s="59"/>
      <c r="J231" s="59"/>
      <c r="K231" s="59"/>
      <c r="L231" s="59"/>
      <c r="M231" s="59"/>
      <c r="N231" s="59"/>
      <c r="O231" s="59"/>
      <c r="P231" s="59"/>
      <c r="Q231" s="59"/>
      <c r="R231" s="59"/>
      <c r="S231" s="59"/>
      <c r="T231" s="59"/>
      <c r="U231" s="59"/>
      <c r="V231" s="59"/>
      <c r="W231" s="59"/>
      <c r="X231" s="59"/>
      <c r="Y231" s="59"/>
      <c r="Z231" s="59"/>
      <c r="AA231" s="59"/>
    </row>
    <row r="232" ht="15.75" customHeight="1">
      <c r="A232" s="55"/>
      <c r="B232" s="55"/>
      <c r="C232" s="53" t="s">
        <v>64</v>
      </c>
      <c r="D232" s="53" t="s">
        <v>500</v>
      </c>
      <c r="E232" s="54" t="s">
        <v>501</v>
      </c>
      <c r="F232" s="53" t="s">
        <v>67</v>
      </c>
      <c r="G232" s="58"/>
      <c r="H232" s="59"/>
      <c r="I232" s="59"/>
      <c r="J232" s="59"/>
      <c r="K232" s="59"/>
      <c r="L232" s="59"/>
      <c r="M232" s="59"/>
      <c r="N232" s="59"/>
      <c r="O232" s="59"/>
      <c r="P232" s="59"/>
      <c r="Q232" s="59"/>
      <c r="R232" s="59"/>
      <c r="S232" s="59"/>
      <c r="T232" s="59"/>
      <c r="U232" s="59"/>
      <c r="V232" s="59"/>
      <c r="W232" s="59"/>
      <c r="X232" s="59"/>
      <c r="Y232" s="59"/>
      <c r="Z232" s="59"/>
      <c r="AA232" s="59"/>
    </row>
    <row r="233" ht="15.75" customHeight="1">
      <c r="A233" s="55"/>
      <c r="B233" s="55"/>
      <c r="C233" s="53" t="s">
        <v>64</v>
      </c>
      <c r="D233" s="53" t="s">
        <v>502</v>
      </c>
      <c r="E233" s="54" t="s">
        <v>503</v>
      </c>
      <c r="F233" s="53" t="s">
        <v>67</v>
      </c>
      <c r="G233" s="58"/>
      <c r="H233" s="59"/>
      <c r="I233" s="59"/>
      <c r="J233" s="59"/>
      <c r="K233" s="59"/>
      <c r="L233" s="59"/>
      <c r="M233" s="59"/>
      <c r="N233" s="59"/>
      <c r="O233" s="59"/>
      <c r="P233" s="59"/>
      <c r="Q233" s="59"/>
      <c r="R233" s="59"/>
      <c r="S233" s="59"/>
      <c r="T233" s="59"/>
      <c r="U233" s="59"/>
      <c r="V233" s="59"/>
      <c r="W233" s="59"/>
      <c r="X233" s="59"/>
      <c r="Y233" s="59"/>
      <c r="Z233" s="59"/>
      <c r="AA233" s="59"/>
    </row>
    <row r="234" ht="15.75" customHeight="1">
      <c r="A234" s="55"/>
      <c r="B234" s="55"/>
      <c r="C234" s="53" t="s">
        <v>64</v>
      </c>
      <c r="D234" s="53" t="s">
        <v>504</v>
      </c>
      <c r="E234" s="54" t="s">
        <v>505</v>
      </c>
      <c r="F234" s="53" t="s">
        <v>67</v>
      </c>
      <c r="G234" s="58"/>
      <c r="H234" s="59"/>
      <c r="I234" s="59"/>
      <c r="J234" s="59"/>
      <c r="K234" s="59"/>
      <c r="L234" s="59"/>
      <c r="M234" s="59"/>
      <c r="N234" s="59"/>
      <c r="O234" s="59"/>
      <c r="P234" s="59"/>
      <c r="Q234" s="59"/>
      <c r="R234" s="59"/>
      <c r="S234" s="59"/>
      <c r="T234" s="59"/>
      <c r="U234" s="59"/>
      <c r="V234" s="59"/>
      <c r="W234" s="59"/>
      <c r="X234" s="59"/>
      <c r="Y234" s="59"/>
      <c r="Z234" s="59"/>
      <c r="AA234" s="59"/>
    </row>
    <row r="235" ht="15.75" customHeight="1">
      <c r="A235" s="55"/>
      <c r="B235" s="55"/>
      <c r="C235" s="53" t="s">
        <v>64</v>
      </c>
      <c r="D235" s="53" t="s">
        <v>506</v>
      </c>
      <c r="E235" s="54" t="s">
        <v>507</v>
      </c>
      <c r="F235" s="53" t="s">
        <v>67</v>
      </c>
      <c r="G235" s="58"/>
      <c r="H235" s="59"/>
      <c r="I235" s="59"/>
      <c r="J235" s="59"/>
      <c r="K235" s="59"/>
      <c r="L235" s="59"/>
      <c r="M235" s="59"/>
      <c r="N235" s="59"/>
      <c r="O235" s="59"/>
      <c r="P235" s="59"/>
      <c r="Q235" s="59"/>
      <c r="R235" s="59"/>
      <c r="S235" s="59"/>
      <c r="T235" s="59"/>
      <c r="U235" s="59"/>
      <c r="V235" s="59"/>
      <c r="W235" s="59"/>
      <c r="X235" s="59"/>
      <c r="Y235" s="59"/>
      <c r="Z235" s="59"/>
      <c r="AA235" s="59"/>
    </row>
    <row r="236" ht="15.75" customHeight="1">
      <c r="A236" s="55"/>
      <c r="B236" s="55"/>
      <c r="C236" s="53" t="s">
        <v>64</v>
      </c>
      <c r="D236" s="53" t="s">
        <v>508</v>
      </c>
      <c r="E236" s="54" t="s">
        <v>509</v>
      </c>
      <c r="F236" s="53" t="s">
        <v>67</v>
      </c>
      <c r="G236" s="58"/>
      <c r="H236" s="59"/>
      <c r="I236" s="59"/>
      <c r="J236" s="59"/>
      <c r="K236" s="59"/>
      <c r="L236" s="59"/>
      <c r="M236" s="59"/>
      <c r="N236" s="59"/>
      <c r="O236" s="59"/>
      <c r="P236" s="59"/>
      <c r="Q236" s="59"/>
      <c r="R236" s="59"/>
      <c r="S236" s="59"/>
      <c r="T236" s="59"/>
      <c r="U236" s="59"/>
      <c r="V236" s="59"/>
      <c r="W236" s="59"/>
      <c r="X236" s="59"/>
      <c r="Y236" s="59"/>
      <c r="Z236" s="59"/>
      <c r="AA236" s="59"/>
    </row>
    <row r="237" ht="15.75" customHeight="1">
      <c r="A237" s="55"/>
      <c r="B237" s="55"/>
      <c r="C237" s="53" t="s">
        <v>64</v>
      </c>
      <c r="D237" s="53" t="s">
        <v>510</v>
      </c>
      <c r="E237" s="54" t="s">
        <v>511</v>
      </c>
      <c r="F237" s="53" t="s">
        <v>67</v>
      </c>
      <c r="G237" s="58"/>
      <c r="H237" s="59"/>
      <c r="I237" s="59"/>
      <c r="J237" s="59"/>
      <c r="K237" s="59"/>
      <c r="L237" s="59"/>
      <c r="M237" s="59"/>
      <c r="N237" s="59"/>
      <c r="O237" s="59"/>
      <c r="P237" s="59"/>
      <c r="Q237" s="59"/>
      <c r="R237" s="59"/>
      <c r="S237" s="59"/>
      <c r="T237" s="59"/>
      <c r="U237" s="59"/>
      <c r="V237" s="59"/>
      <c r="W237" s="59"/>
      <c r="X237" s="59"/>
      <c r="Y237" s="59"/>
      <c r="Z237" s="59"/>
      <c r="AA237" s="59"/>
    </row>
    <row r="238" ht="15.75" customHeight="1">
      <c r="A238" s="55"/>
      <c r="B238" s="55"/>
      <c r="C238" s="53" t="s">
        <v>64</v>
      </c>
      <c r="D238" s="53" t="s">
        <v>512</v>
      </c>
      <c r="E238" s="54" t="s">
        <v>513</v>
      </c>
      <c r="F238" s="53" t="s">
        <v>67</v>
      </c>
      <c r="G238" s="58"/>
      <c r="H238" s="59"/>
      <c r="I238" s="59"/>
      <c r="J238" s="59"/>
      <c r="K238" s="59"/>
      <c r="L238" s="59"/>
      <c r="M238" s="59"/>
      <c r="N238" s="59"/>
      <c r="O238" s="59"/>
      <c r="P238" s="59"/>
      <c r="Q238" s="59"/>
      <c r="R238" s="59"/>
      <c r="S238" s="59"/>
      <c r="T238" s="59"/>
      <c r="U238" s="59"/>
      <c r="V238" s="59"/>
      <c r="W238" s="59"/>
      <c r="X238" s="59"/>
      <c r="Y238" s="59"/>
      <c r="Z238" s="59"/>
      <c r="AA238" s="59"/>
    </row>
    <row r="239" ht="15.75" customHeight="1">
      <c r="A239" s="55"/>
      <c r="B239" s="55"/>
      <c r="C239" s="53" t="s">
        <v>64</v>
      </c>
      <c r="D239" s="53" t="s">
        <v>514</v>
      </c>
      <c r="E239" s="54" t="s">
        <v>515</v>
      </c>
      <c r="F239" s="53" t="s">
        <v>67</v>
      </c>
      <c r="G239" s="58"/>
      <c r="H239" s="59"/>
      <c r="I239" s="59"/>
      <c r="J239" s="59"/>
      <c r="K239" s="59"/>
      <c r="L239" s="59"/>
      <c r="M239" s="59"/>
      <c r="N239" s="59"/>
      <c r="O239" s="59"/>
      <c r="P239" s="59"/>
      <c r="Q239" s="59"/>
      <c r="R239" s="59"/>
      <c r="S239" s="59"/>
      <c r="T239" s="59"/>
      <c r="U239" s="59"/>
      <c r="V239" s="59"/>
      <c r="W239" s="59"/>
      <c r="X239" s="59"/>
      <c r="Y239" s="59"/>
      <c r="Z239" s="59"/>
      <c r="AA239" s="59"/>
    </row>
    <row r="240" ht="15.75" customHeight="1">
      <c r="A240" s="55"/>
      <c r="B240" s="55"/>
      <c r="C240" s="53" t="s">
        <v>64</v>
      </c>
      <c r="D240" s="53" t="s">
        <v>516</v>
      </c>
      <c r="E240" s="54" t="s">
        <v>517</v>
      </c>
      <c r="F240" s="53" t="s">
        <v>67</v>
      </c>
      <c r="G240" s="58"/>
      <c r="H240" s="59"/>
      <c r="I240" s="59"/>
      <c r="J240" s="59"/>
      <c r="K240" s="59"/>
      <c r="L240" s="59"/>
      <c r="M240" s="59"/>
      <c r="N240" s="59"/>
      <c r="O240" s="59"/>
      <c r="P240" s="59"/>
      <c r="Q240" s="59"/>
      <c r="R240" s="59"/>
      <c r="S240" s="59"/>
      <c r="T240" s="59"/>
      <c r="U240" s="59"/>
      <c r="V240" s="59"/>
      <c r="W240" s="59"/>
      <c r="X240" s="59"/>
      <c r="Y240" s="59"/>
      <c r="Z240" s="59"/>
      <c r="AA240" s="59"/>
    </row>
    <row r="241" ht="15.75" customHeight="1">
      <c r="A241" s="55"/>
      <c r="B241" s="55"/>
      <c r="C241" s="53" t="s">
        <v>64</v>
      </c>
      <c r="D241" s="53" t="s">
        <v>518</v>
      </c>
      <c r="E241" s="54" t="s">
        <v>519</v>
      </c>
      <c r="F241" s="53" t="s">
        <v>67</v>
      </c>
      <c r="G241" s="58"/>
      <c r="H241" s="59"/>
      <c r="I241" s="59"/>
      <c r="J241" s="59"/>
      <c r="K241" s="59"/>
      <c r="L241" s="59"/>
      <c r="M241" s="59"/>
      <c r="N241" s="59"/>
      <c r="O241" s="59"/>
      <c r="P241" s="59"/>
      <c r="Q241" s="59"/>
      <c r="R241" s="59"/>
      <c r="S241" s="59"/>
      <c r="T241" s="59"/>
      <c r="U241" s="59"/>
      <c r="V241" s="59"/>
      <c r="W241" s="59"/>
      <c r="X241" s="59"/>
      <c r="Y241" s="59"/>
      <c r="Z241" s="59"/>
      <c r="AA241" s="59"/>
    </row>
    <row r="242" ht="15.75" customHeight="1">
      <c r="A242" s="55"/>
      <c r="B242" s="55"/>
      <c r="C242" s="53" t="s">
        <v>64</v>
      </c>
      <c r="D242" s="53" t="s">
        <v>520</v>
      </c>
      <c r="E242" s="54" t="s">
        <v>521</v>
      </c>
      <c r="F242" s="53" t="s">
        <v>67</v>
      </c>
      <c r="G242" s="58"/>
      <c r="H242" s="59"/>
      <c r="I242" s="59"/>
      <c r="J242" s="59"/>
      <c r="K242" s="59"/>
      <c r="L242" s="59"/>
      <c r="M242" s="59"/>
      <c r="N242" s="59"/>
      <c r="O242" s="59"/>
      <c r="P242" s="59"/>
      <c r="Q242" s="59"/>
      <c r="R242" s="59"/>
      <c r="S242" s="59"/>
      <c r="T242" s="59"/>
      <c r="U242" s="59"/>
      <c r="V242" s="59"/>
      <c r="W242" s="59"/>
      <c r="X242" s="59"/>
      <c r="Y242" s="59"/>
      <c r="Z242" s="59"/>
      <c r="AA242" s="59"/>
    </row>
    <row r="243" ht="15.75" customHeight="1">
      <c r="A243" s="55"/>
      <c r="B243" s="55"/>
      <c r="C243" s="53" t="s">
        <v>64</v>
      </c>
      <c r="D243" s="53" t="s">
        <v>522</v>
      </c>
      <c r="E243" s="54" t="s">
        <v>523</v>
      </c>
      <c r="F243" s="53" t="s">
        <v>67</v>
      </c>
      <c r="G243" s="58"/>
      <c r="H243" s="59"/>
      <c r="I243" s="59"/>
      <c r="J243" s="59"/>
      <c r="K243" s="59"/>
      <c r="L243" s="59"/>
      <c r="M243" s="59"/>
      <c r="N243" s="59"/>
      <c r="O243" s="59"/>
      <c r="P243" s="59"/>
      <c r="Q243" s="59"/>
      <c r="R243" s="59"/>
      <c r="S243" s="59"/>
      <c r="T243" s="59"/>
      <c r="U243" s="59"/>
      <c r="V243" s="59"/>
      <c r="W243" s="59"/>
      <c r="X243" s="59"/>
      <c r="Y243" s="59"/>
      <c r="Z243" s="59"/>
      <c r="AA243" s="59"/>
    </row>
    <row r="244" ht="15.75" customHeight="1">
      <c r="A244" s="55"/>
      <c r="B244" s="55"/>
      <c r="C244" s="53" t="s">
        <v>64</v>
      </c>
      <c r="D244" s="53" t="s">
        <v>524</v>
      </c>
      <c r="E244" s="54" t="s">
        <v>525</v>
      </c>
      <c r="F244" s="53" t="s">
        <v>67</v>
      </c>
      <c r="G244" s="58"/>
      <c r="H244" s="59"/>
      <c r="I244" s="59"/>
      <c r="J244" s="59"/>
      <c r="K244" s="59"/>
      <c r="L244" s="59"/>
      <c r="M244" s="59"/>
      <c r="N244" s="59"/>
      <c r="O244" s="59"/>
      <c r="P244" s="59"/>
      <c r="Q244" s="59"/>
      <c r="R244" s="59"/>
      <c r="S244" s="59"/>
      <c r="T244" s="59"/>
      <c r="U244" s="59"/>
      <c r="V244" s="59"/>
      <c r="W244" s="59"/>
      <c r="X244" s="59"/>
      <c r="Y244" s="59"/>
      <c r="Z244" s="59"/>
      <c r="AA244" s="59"/>
    </row>
    <row r="245" ht="15.75" customHeight="1">
      <c r="A245" s="55"/>
      <c r="B245" s="55"/>
      <c r="C245" s="53" t="s">
        <v>64</v>
      </c>
      <c r="D245" s="53" t="s">
        <v>526</v>
      </c>
      <c r="E245" s="54" t="s">
        <v>527</v>
      </c>
      <c r="F245" s="53" t="s">
        <v>67</v>
      </c>
      <c r="G245" s="58"/>
      <c r="H245" s="59"/>
      <c r="I245" s="59"/>
      <c r="J245" s="59"/>
      <c r="K245" s="59"/>
      <c r="L245" s="59"/>
      <c r="M245" s="59"/>
      <c r="N245" s="59"/>
      <c r="O245" s="59"/>
      <c r="P245" s="59"/>
      <c r="Q245" s="59"/>
      <c r="R245" s="59"/>
      <c r="S245" s="59"/>
      <c r="T245" s="59"/>
      <c r="U245" s="59"/>
      <c r="V245" s="59"/>
      <c r="W245" s="59"/>
      <c r="X245" s="59"/>
      <c r="Y245" s="59"/>
      <c r="Z245" s="59"/>
      <c r="AA245" s="59"/>
    </row>
    <row r="246" ht="15.75" customHeight="1">
      <c r="A246" s="55"/>
      <c r="B246" s="55"/>
      <c r="C246" s="53" t="s">
        <v>64</v>
      </c>
      <c r="D246" s="53" t="s">
        <v>528</v>
      </c>
      <c r="E246" s="54" t="s">
        <v>529</v>
      </c>
      <c r="F246" s="53" t="s">
        <v>67</v>
      </c>
      <c r="G246" s="58"/>
      <c r="H246" s="59"/>
      <c r="I246" s="59"/>
      <c r="J246" s="59"/>
      <c r="K246" s="59"/>
      <c r="L246" s="59"/>
      <c r="M246" s="59"/>
      <c r="N246" s="59"/>
      <c r="O246" s="59"/>
      <c r="P246" s="59"/>
      <c r="Q246" s="59"/>
      <c r="R246" s="59"/>
      <c r="S246" s="59"/>
      <c r="T246" s="59"/>
      <c r="U246" s="59"/>
      <c r="V246" s="59"/>
      <c r="W246" s="59"/>
      <c r="X246" s="59"/>
      <c r="Y246" s="59"/>
      <c r="Z246" s="59"/>
      <c r="AA246" s="59"/>
    </row>
    <row r="247" ht="15.75" customHeight="1">
      <c r="A247" s="55"/>
      <c r="B247" s="55"/>
      <c r="C247" s="53" t="s">
        <v>64</v>
      </c>
      <c r="D247" s="53" t="s">
        <v>530</v>
      </c>
      <c r="E247" s="54" t="s">
        <v>531</v>
      </c>
      <c r="F247" s="53" t="s">
        <v>67</v>
      </c>
      <c r="G247" s="58"/>
      <c r="H247" s="59"/>
      <c r="I247" s="59"/>
      <c r="J247" s="59"/>
      <c r="K247" s="59"/>
      <c r="L247" s="59"/>
      <c r="M247" s="59"/>
      <c r="N247" s="59"/>
      <c r="O247" s="59"/>
      <c r="P247" s="59"/>
      <c r="Q247" s="59"/>
      <c r="R247" s="59"/>
      <c r="S247" s="59"/>
      <c r="T247" s="59"/>
      <c r="U247" s="59"/>
      <c r="V247" s="59"/>
      <c r="W247" s="59"/>
      <c r="X247" s="59"/>
      <c r="Y247" s="59"/>
      <c r="Z247" s="59"/>
      <c r="AA247" s="59"/>
    </row>
    <row r="248" ht="15.75" customHeight="1">
      <c r="A248" s="55"/>
      <c r="B248" s="55"/>
      <c r="C248" s="53" t="s">
        <v>64</v>
      </c>
      <c r="D248" s="53" t="s">
        <v>532</v>
      </c>
      <c r="E248" s="54" t="s">
        <v>533</v>
      </c>
      <c r="F248" s="53" t="s">
        <v>67</v>
      </c>
      <c r="G248" s="58"/>
      <c r="H248" s="59"/>
      <c r="I248" s="59"/>
      <c r="J248" s="59"/>
      <c r="K248" s="59"/>
      <c r="L248" s="59"/>
      <c r="M248" s="59"/>
      <c r="N248" s="59"/>
      <c r="O248" s="59"/>
      <c r="P248" s="59"/>
      <c r="Q248" s="59"/>
      <c r="R248" s="59"/>
      <c r="S248" s="59"/>
      <c r="T248" s="59"/>
      <c r="U248" s="59"/>
      <c r="V248" s="59"/>
      <c r="W248" s="59"/>
      <c r="X248" s="59"/>
      <c r="Y248" s="59"/>
      <c r="Z248" s="59"/>
      <c r="AA248" s="59"/>
    </row>
    <row r="249" ht="15.75" customHeight="1">
      <c r="A249" s="55"/>
      <c r="B249" s="55"/>
      <c r="C249" s="53" t="s">
        <v>64</v>
      </c>
      <c r="D249" s="53" t="s">
        <v>534</v>
      </c>
      <c r="E249" s="54" t="s">
        <v>535</v>
      </c>
      <c r="F249" s="53" t="s">
        <v>67</v>
      </c>
      <c r="G249" s="58"/>
      <c r="H249" s="59"/>
      <c r="I249" s="59"/>
      <c r="J249" s="59"/>
      <c r="K249" s="59"/>
      <c r="L249" s="59"/>
      <c r="M249" s="59"/>
      <c r="N249" s="59"/>
      <c r="O249" s="59"/>
      <c r="P249" s="59"/>
      <c r="Q249" s="59"/>
      <c r="R249" s="59"/>
      <c r="S249" s="59"/>
      <c r="T249" s="59"/>
      <c r="U249" s="59"/>
      <c r="V249" s="59"/>
      <c r="W249" s="59"/>
      <c r="X249" s="59"/>
      <c r="Y249" s="59"/>
      <c r="Z249" s="59"/>
      <c r="AA249" s="59"/>
    </row>
    <row r="250" ht="15.75" customHeight="1">
      <c r="A250" s="55"/>
      <c r="B250" s="55"/>
      <c r="C250" s="53" t="s">
        <v>64</v>
      </c>
      <c r="D250" s="53" t="s">
        <v>536</v>
      </c>
      <c r="E250" s="54" t="s">
        <v>537</v>
      </c>
      <c r="F250" s="53" t="s">
        <v>67</v>
      </c>
      <c r="G250" s="58"/>
      <c r="H250" s="59"/>
      <c r="I250" s="59"/>
      <c r="J250" s="59"/>
      <c r="K250" s="59"/>
      <c r="L250" s="59"/>
      <c r="M250" s="59"/>
      <c r="N250" s="59"/>
      <c r="O250" s="59"/>
      <c r="P250" s="59"/>
      <c r="Q250" s="59"/>
      <c r="R250" s="59"/>
      <c r="S250" s="59"/>
      <c r="T250" s="59"/>
      <c r="U250" s="59"/>
      <c r="V250" s="59"/>
      <c r="W250" s="59"/>
      <c r="X250" s="59"/>
      <c r="Y250" s="59"/>
      <c r="Z250" s="59"/>
      <c r="AA250" s="59"/>
    </row>
    <row r="251" ht="15.75" customHeight="1">
      <c r="A251" s="55"/>
      <c r="B251" s="55"/>
      <c r="C251" s="53" t="s">
        <v>64</v>
      </c>
      <c r="D251" s="53" t="s">
        <v>538</v>
      </c>
      <c r="E251" s="54" t="s">
        <v>539</v>
      </c>
      <c r="F251" s="53" t="s">
        <v>67</v>
      </c>
      <c r="G251" s="58"/>
      <c r="H251" s="59"/>
      <c r="I251" s="59"/>
      <c r="J251" s="59"/>
      <c r="K251" s="59"/>
      <c r="L251" s="59"/>
      <c r="M251" s="59"/>
      <c r="N251" s="59"/>
      <c r="O251" s="59"/>
      <c r="P251" s="59"/>
      <c r="Q251" s="59"/>
      <c r="R251" s="59"/>
      <c r="S251" s="59"/>
      <c r="T251" s="59"/>
      <c r="U251" s="59"/>
      <c r="V251" s="59"/>
      <c r="W251" s="59"/>
      <c r="X251" s="59"/>
      <c r="Y251" s="59"/>
      <c r="Z251" s="59"/>
      <c r="AA251" s="59"/>
    </row>
    <row r="252" ht="15.75" customHeight="1">
      <c r="A252" s="55"/>
      <c r="B252" s="55"/>
      <c r="C252" s="53" t="s">
        <v>64</v>
      </c>
      <c r="D252" s="53" t="s">
        <v>540</v>
      </c>
      <c r="E252" s="54" t="s">
        <v>541</v>
      </c>
      <c r="F252" s="53" t="s">
        <v>67</v>
      </c>
      <c r="G252" s="58"/>
      <c r="H252" s="59"/>
      <c r="I252" s="59"/>
      <c r="J252" s="59"/>
      <c r="K252" s="59"/>
      <c r="L252" s="59"/>
      <c r="M252" s="59"/>
      <c r="N252" s="59"/>
      <c r="O252" s="59"/>
      <c r="P252" s="59"/>
      <c r="Q252" s="59"/>
      <c r="R252" s="59"/>
      <c r="S252" s="59"/>
      <c r="T252" s="59"/>
      <c r="U252" s="59"/>
      <c r="V252" s="59"/>
      <c r="W252" s="59"/>
      <c r="X252" s="59"/>
      <c r="Y252" s="59"/>
      <c r="Z252" s="59"/>
      <c r="AA252" s="59"/>
    </row>
    <row r="253" ht="15.75" customHeight="1">
      <c r="A253" s="55"/>
      <c r="B253" s="55"/>
      <c r="C253" s="53" t="s">
        <v>64</v>
      </c>
      <c r="D253" s="53" t="s">
        <v>542</v>
      </c>
      <c r="E253" s="54" t="s">
        <v>543</v>
      </c>
      <c r="F253" s="53" t="s">
        <v>67</v>
      </c>
      <c r="G253" s="58"/>
      <c r="H253" s="59"/>
      <c r="I253" s="59"/>
      <c r="J253" s="59"/>
      <c r="K253" s="59"/>
      <c r="L253" s="59"/>
      <c r="M253" s="59"/>
      <c r="N253" s="59"/>
      <c r="O253" s="59"/>
      <c r="P253" s="59"/>
      <c r="Q253" s="59"/>
      <c r="R253" s="59"/>
      <c r="S253" s="59"/>
      <c r="T253" s="59"/>
      <c r="U253" s="59"/>
      <c r="V253" s="59"/>
      <c r="W253" s="59"/>
      <c r="X253" s="59"/>
      <c r="Y253" s="59"/>
      <c r="Z253" s="59"/>
      <c r="AA253" s="59"/>
    </row>
    <row r="254" ht="15.75" customHeight="1">
      <c r="A254" s="55"/>
      <c r="B254" s="55"/>
      <c r="C254" s="53" t="s">
        <v>64</v>
      </c>
      <c r="D254" s="53" t="s">
        <v>544</v>
      </c>
      <c r="E254" s="54" t="s">
        <v>545</v>
      </c>
      <c r="F254" s="53" t="s">
        <v>67</v>
      </c>
      <c r="G254" s="58"/>
      <c r="H254" s="59"/>
      <c r="I254" s="59"/>
      <c r="J254" s="59"/>
      <c r="K254" s="59"/>
      <c r="L254" s="59"/>
      <c r="M254" s="59"/>
      <c r="N254" s="59"/>
      <c r="O254" s="59"/>
      <c r="P254" s="59"/>
      <c r="Q254" s="59"/>
      <c r="R254" s="59"/>
      <c r="S254" s="59"/>
      <c r="T254" s="59"/>
      <c r="U254" s="59"/>
      <c r="V254" s="59"/>
      <c r="W254" s="59"/>
      <c r="X254" s="59"/>
      <c r="Y254" s="59"/>
      <c r="Z254" s="59"/>
      <c r="AA254" s="59"/>
    </row>
    <row r="255" ht="15.75" customHeight="1">
      <c r="A255" s="55"/>
      <c r="B255" s="55"/>
      <c r="C255" s="53" t="s">
        <v>64</v>
      </c>
      <c r="D255" s="53" t="s">
        <v>546</v>
      </c>
      <c r="E255" s="54" t="s">
        <v>547</v>
      </c>
      <c r="F255" s="53" t="s">
        <v>67</v>
      </c>
      <c r="G255" s="58"/>
      <c r="H255" s="59"/>
      <c r="I255" s="59"/>
      <c r="J255" s="59"/>
      <c r="K255" s="59"/>
      <c r="L255" s="59"/>
      <c r="M255" s="59"/>
      <c r="N255" s="59"/>
      <c r="O255" s="59"/>
      <c r="P255" s="59"/>
      <c r="Q255" s="59"/>
      <c r="R255" s="59"/>
      <c r="S255" s="59"/>
      <c r="T255" s="59"/>
      <c r="U255" s="59"/>
      <c r="V255" s="59"/>
      <c r="W255" s="59"/>
      <c r="X255" s="59"/>
      <c r="Y255" s="59"/>
      <c r="Z255" s="59"/>
      <c r="AA255" s="59"/>
    </row>
    <row r="256" ht="15.75" customHeight="1">
      <c r="A256" s="55"/>
      <c r="B256" s="55"/>
      <c r="C256" s="53" t="s">
        <v>64</v>
      </c>
      <c r="D256" s="53" t="s">
        <v>548</v>
      </c>
      <c r="E256" s="54" t="s">
        <v>549</v>
      </c>
      <c r="F256" s="53" t="s">
        <v>67</v>
      </c>
      <c r="G256" s="58"/>
      <c r="H256" s="59"/>
      <c r="I256" s="59"/>
      <c r="J256" s="59"/>
      <c r="K256" s="59"/>
      <c r="L256" s="59"/>
      <c r="M256" s="59"/>
      <c r="N256" s="59"/>
      <c r="O256" s="59"/>
      <c r="P256" s="59"/>
      <c r="Q256" s="59"/>
      <c r="R256" s="59"/>
      <c r="S256" s="59"/>
      <c r="T256" s="59"/>
      <c r="U256" s="59"/>
      <c r="V256" s="59"/>
      <c r="W256" s="59"/>
      <c r="X256" s="59"/>
      <c r="Y256" s="59"/>
      <c r="Z256" s="59"/>
      <c r="AA256" s="59"/>
    </row>
    <row r="257" ht="15.75" customHeight="1">
      <c r="A257" s="55"/>
      <c r="B257" s="55"/>
      <c r="C257" s="53" t="s">
        <v>64</v>
      </c>
      <c r="D257" s="53" t="s">
        <v>550</v>
      </c>
      <c r="E257" s="54" t="s">
        <v>551</v>
      </c>
      <c r="F257" s="53" t="s">
        <v>67</v>
      </c>
      <c r="G257" s="58"/>
      <c r="H257" s="59"/>
      <c r="I257" s="59"/>
      <c r="J257" s="59"/>
      <c r="K257" s="59"/>
      <c r="L257" s="59"/>
      <c r="M257" s="59"/>
      <c r="N257" s="59"/>
      <c r="O257" s="59"/>
      <c r="P257" s="59"/>
      <c r="Q257" s="59"/>
      <c r="R257" s="59"/>
      <c r="S257" s="59"/>
      <c r="T257" s="59"/>
      <c r="U257" s="59"/>
      <c r="V257" s="59"/>
      <c r="W257" s="59"/>
      <c r="X257" s="59"/>
      <c r="Y257" s="59"/>
      <c r="Z257" s="59"/>
      <c r="AA257" s="59"/>
    </row>
    <row r="258" ht="15.75" customHeight="1">
      <c r="A258" s="55"/>
      <c r="B258" s="55"/>
      <c r="C258" s="53" t="s">
        <v>64</v>
      </c>
      <c r="D258" s="53" t="s">
        <v>552</v>
      </c>
      <c r="E258" s="54" t="s">
        <v>553</v>
      </c>
      <c r="F258" s="53" t="s">
        <v>67</v>
      </c>
      <c r="G258" s="58"/>
      <c r="H258" s="59"/>
      <c r="I258" s="59"/>
      <c r="J258" s="59"/>
      <c r="K258" s="59"/>
      <c r="L258" s="59"/>
      <c r="M258" s="59"/>
      <c r="N258" s="59"/>
      <c r="O258" s="59"/>
      <c r="P258" s="59"/>
      <c r="Q258" s="59"/>
      <c r="R258" s="59"/>
      <c r="S258" s="59"/>
      <c r="T258" s="59"/>
      <c r="U258" s="59"/>
      <c r="V258" s="59"/>
      <c r="W258" s="59"/>
      <c r="X258" s="59"/>
      <c r="Y258" s="59"/>
      <c r="Z258" s="59"/>
      <c r="AA258" s="59"/>
    </row>
    <row r="259" ht="15.75" customHeight="1">
      <c r="A259" s="55"/>
      <c r="B259" s="55"/>
      <c r="C259" s="53" t="s">
        <v>64</v>
      </c>
      <c r="D259" s="53" t="s">
        <v>554</v>
      </c>
      <c r="E259" s="54" t="s">
        <v>555</v>
      </c>
      <c r="F259" s="53" t="s">
        <v>67</v>
      </c>
      <c r="G259" s="58"/>
      <c r="H259" s="59"/>
      <c r="I259" s="59"/>
      <c r="J259" s="59"/>
      <c r="K259" s="59"/>
      <c r="L259" s="59"/>
      <c r="M259" s="59"/>
      <c r="N259" s="59"/>
      <c r="O259" s="59"/>
      <c r="P259" s="59"/>
      <c r="Q259" s="59"/>
      <c r="R259" s="59"/>
      <c r="S259" s="59"/>
      <c r="T259" s="59"/>
      <c r="U259" s="59"/>
      <c r="V259" s="59"/>
      <c r="W259" s="59"/>
      <c r="X259" s="59"/>
      <c r="Y259" s="59"/>
      <c r="Z259" s="59"/>
      <c r="AA259" s="59"/>
    </row>
    <row r="260" ht="15.75" customHeight="1">
      <c r="A260" s="55"/>
      <c r="B260" s="55"/>
      <c r="C260" s="53" t="s">
        <v>64</v>
      </c>
      <c r="D260" s="53" t="s">
        <v>556</v>
      </c>
      <c r="E260" s="54" t="s">
        <v>557</v>
      </c>
      <c r="F260" s="53" t="s">
        <v>67</v>
      </c>
      <c r="G260" s="58"/>
      <c r="H260" s="59"/>
      <c r="I260" s="59"/>
      <c r="J260" s="59"/>
      <c r="K260" s="59"/>
      <c r="L260" s="59"/>
      <c r="M260" s="59"/>
      <c r="N260" s="59"/>
      <c r="O260" s="59"/>
      <c r="P260" s="59"/>
      <c r="Q260" s="59"/>
      <c r="R260" s="59"/>
      <c r="S260" s="59"/>
      <c r="T260" s="59"/>
      <c r="U260" s="59"/>
      <c r="V260" s="59"/>
      <c r="W260" s="59"/>
      <c r="X260" s="59"/>
      <c r="Y260" s="59"/>
      <c r="Z260" s="59"/>
      <c r="AA260" s="59"/>
    </row>
    <row r="261" ht="15.75" customHeight="1">
      <c r="A261" s="55"/>
      <c r="B261" s="55"/>
      <c r="C261" s="53" t="s">
        <v>64</v>
      </c>
      <c r="D261" s="53" t="s">
        <v>558</v>
      </c>
      <c r="E261" s="54" t="s">
        <v>559</v>
      </c>
      <c r="F261" s="53" t="s">
        <v>67</v>
      </c>
      <c r="G261" s="58"/>
      <c r="H261" s="59"/>
      <c r="I261" s="59"/>
      <c r="J261" s="59"/>
      <c r="K261" s="59"/>
      <c r="L261" s="59"/>
      <c r="M261" s="59"/>
      <c r="N261" s="59"/>
      <c r="O261" s="59"/>
      <c r="P261" s="59"/>
      <c r="Q261" s="59"/>
      <c r="R261" s="59"/>
      <c r="S261" s="59"/>
      <c r="T261" s="59"/>
      <c r="U261" s="59"/>
      <c r="V261" s="59"/>
      <c r="W261" s="59"/>
      <c r="X261" s="59"/>
      <c r="Y261" s="59"/>
      <c r="Z261" s="59"/>
      <c r="AA261" s="59"/>
    </row>
    <row r="262" ht="15.75" customHeight="1">
      <c r="A262" s="55"/>
      <c r="B262" s="55"/>
      <c r="C262" s="53" t="s">
        <v>64</v>
      </c>
      <c r="D262" s="53" t="s">
        <v>560</v>
      </c>
      <c r="E262" s="54" t="s">
        <v>561</v>
      </c>
      <c r="F262" s="53" t="s">
        <v>67</v>
      </c>
      <c r="G262" s="58"/>
      <c r="H262" s="59"/>
      <c r="I262" s="59"/>
      <c r="J262" s="59"/>
      <c r="K262" s="59"/>
      <c r="L262" s="59"/>
      <c r="M262" s="59"/>
      <c r="N262" s="59"/>
      <c r="O262" s="59"/>
      <c r="P262" s="59"/>
      <c r="Q262" s="59"/>
      <c r="R262" s="59"/>
      <c r="S262" s="59"/>
      <c r="T262" s="59"/>
      <c r="U262" s="59"/>
      <c r="V262" s="59"/>
      <c r="W262" s="59"/>
      <c r="X262" s="59"/>
      <c r="Y262" s="59"/>
      <c r="Z262" s="59"/>
      <c r="AA262" s="59"/>
    </row>
    <row r="263" ht="15.75" customHeight="1">
      <c r="A263" s="55"/>
      <c r="B263" s="55"/>
      <c r="C263" s="53" t="s">
        <v>64</v>
      </c>
      <c r="D263" s="53" t="s">
        <v>562</v>
      </c>
      <c r="E263" s="54" t="s">
        <v>563</v>
      </c>
      <c r="F263" s="53" t="s">
        <v>67</v>
      </c>
      <c r="G263" s="58"/>
      <c r="H263" s="59"/>
      <c r="I263" s="59"/>
      <c r="J263" s="59"/>
      <c r="K263" s="59"/>
      <c r="L263" s="59"/>
      <c r="M263" s="59"/>
      <c r="N263" s="59"/>
      <c r="O263" s="59"/>
      <c r="P263" s="59"/>
      <c r="Q263" s="59"/>
      <c r="R263" s="59"/>
      <c r="S263" s="59"/>
      <c r="T263" s="59"/>
      <c r="U263" s="59"/>
      <c r="V263" s="59"/>
      <c r="W263" s="59"/>
      <c r="X263" s="59"/>
      <c r="Y263" s="59"/>
      <c r="Z263" s="59"/>
      <c r="AA263" s="59"/>
    </row>
    <row r="264" ht="15.75" customHeight="1">
      <c r="A264" s="55"/>
      <c r="B264" s="55"/>
      <c r="C264" s="53" t="s">
        <v>64</v>
      </c>
      <c r="D264" s="53" t="s">
        <v>564</v>
      </c>
      <c r="E264" s="54" t="s">
        <v>565</v>
      </c>
      <c r="F264" s="53" t="s">
        <v>67</v>
      </c>
      <c r="G264" s="58"/>
      <c r="H264" s="59"/>
      <c r="I264" s="59"/>
      <c r="J264" s="59"/>
      <c r="K264" s="59"/>
      <c r="L264" s="59"/>
      <c r="M264" s="59"/>
      <c r="N264" s="59"/>
      <c r="O264" s="59"/>
      <c r="P264" s="59"/>
      <c r="Q264" s="59"/>
      <c r="R264" s="59"/>
      <c r="S264" s="59"/>
      <c r="T264" s="59"/>
      <c r="U264" s="59"/>
      <c r="V264" s="59"/>
      <c r="W264" s="59"/>
      <c r="X264" s="59"/>
      <c r="Y264" s="59"/>
      <c r="Z264" s="59"/>
      <c r="AA264" s="59"/>
    </row>
    <row r="265" ht="15.75" customHeight="1">
      <c r="A265" s="55"/>
      <c r="B265" s="55"/>
      <c r="C265" s="53" t="s">
        <v>64</v>
      </c>
      <c r="D265" s="53" t="s">
        <v>566</v>
      </c>
      <c r="E265" s="54" t="s">
        <v>567</v>
      </c>
      <c r="F265" s="53" t="s">
        <v>67</v>
      </c>
      <c r="G265" s="58"/>
      <c r="H265" s="59"/>
      <c r="I265" s="59"/>
      <c r="J265" s="59"/>
      <c r="K265" s="59"/>
      <c r="L265" s="59"/>
      <c r="M265" s="59"/>
      <c r="N265" s="59"/>
      <c r="O265" s="59"/>
      <c r="P265" s="59"/>
      <c r="Q265" s="59"/>
      <c r="R265" s="59"/>
      <c r="S265" s="59"/>
      <c r="T265" s="59"/>
      <c r="U265" s="59"/>
      <c r="V265" s="59"/>
      <c r="W265" s="59"/>
      <c r="X265" s="59"/>
      <c r="Y265" s="59"/>
      <c r="Z265" s="59"/>
      <c r="AA265" s="59"/>
    </row>
    <row r="266" ht="15.75" customHeight="1">
      <c r="A266" s="55"/>
      <c r="B266" s="55"/>
      <c r="C266" s="53" t="s">
        <v>64</v>
      </c>
      <c r="D266" s="53" t="s">
        <v>568</v>
      </c>
      <c r="E266" s="54" t="s">
        <v>569</v>
      </c>
      <c r="F266" s="53" t="s">
        <v>67</v>
      </c>
      <c r="G266" s="58"/>
      <c r="H266" s="59"/>
      <c r="I266" s="59"/>
      <c r="J266" s="59"/>
      <c r="K266" s="59"/>
      <c r="L266" s="59"/>
      <c r="M266" s="59"/>
      <c r="N266" s="59"/>
      <c r="O266" s="59"/>
      <c r="P266" s="59"/>
      <c r="Q266" s="59"/>
      <c r="R266" s="59"/>
      <c r="S266" s="59"/>
      <c r="T266" s="59"/>
      <c r="U266" s="59"/>
      <c r="V266" s="59"/>
      <c r="W266" s="59"/>
      <c r="X266" s="59"/>
      <c r="Y266" s="59"/>
      <c r="Z266" s="59"/>
      <c r="AA266" s="59"/>
    </row>
    <row r="267" ht="15.75" customHeight="1">
      <c r="A267" s="55"/>
      <c r="B267" s="55"/>
      <c r="C267" s="53" t="s">
        <v>64</v>
      </c>
      <c r="D267" s="53" t="s">
        <v>570</v>
      </c>
      <c r="E267" s="54" t="s">
        <v>571</v>
      </c>
      <c r="F267" s="53" t="s">
        <v>67</v>
      </c>
      <c r="G267" s="58"/>
      <c r="H267" s="59"/>
      <c r="I267" s="59"/>
      <c r="J267" s="59"/>
      <c r="K267" s="59"/>
      <c r="L267" s="59"/>
      <c r="M267" s="59"/>
      <c r="N267" s="59"/>
      <c r="O267" s="59"/>
      <c r="P267" s="59"/>
      <c r="Q267" s="59"/>
      <c r="R267" s="59"/>
      <c r="S267" s="59"/>
      <c r="T267" s="59"/>
      <c r="U267" s="59"/>
      <c r="V267" s="59"/>
      <c r="W267" s="59"/>
      <c r="X267" s="59"/>
      <c r="Y267" s="59"/>
      <c r="Z267" s="59"/>
      <c r="AA267" s="59"/>
    </row>
    <row r="268" ht="15.75" customHeight="1">
      <c r="A268" s="55"/>
      <c r="B268" s="55"/>
      <c r="C268" s="53" t="s">
        <v>64</v>
      </c>
      <c r="D268" s="53" t="s">
        <v>572</v>
      </c>
      <c r="E268" s="54" t="s">
        <v>573</v>
      </c>
      <c r="F268" s="53" t="s">
        <v>67</v>
      </c>
      <c r="G268" s="58"/>
      <c r="H268" s="59"/>
      <c r="I268" s="59"/>
      <c r="J268" s="59"/>
      <c r="K268" s="59"/>
      <c r="L268" s="59"/>
      <c r="M268" s="59"/>
      <c r="N268" s="59"/>
      <c r="O268" s="59"/>
      <c r="P268" s="59"/>
      <c r="Q268" s="59"/>
      <c r="R268" s="59"/>
      <c r="S268" s="59"/>
      <c r="T268" s="59"/>
      <c r="U268" s="59"/>
      <c r="V268" s="59"/>
      <c r="W268" s="59"/>
      <c r="X268" s="59"/>
      <c r="Y268" s="59"/>
      <c r="Z268" s="59"/>
      <c r="AA268" s="59"/>
    </row>
    <row r="269" ht="15.75" customHeight="1">
      <c r="A269" s="55"/>
      <c r="B269" s="55"/>
      <c r="C269" s="53" t="s">
        <v>64</v>
      </c>
      <c r="D269" s="53" t="s">
        <v>574</v>
      </c>
      <c r="E269" s="54" t="s">
        <v>575</v>
      </c>
      <c r="F269" s="53" t="s">
        <v>67</v>
      </c>
      <c r="G269" s="58"/>
      <c r="H269" s="59"/>
      <c r="I269" s="59"/>
      <c r="J269" s="59"/>
      <c r="K269" s="59"/>
      <c r="L269" s="59"/>
      <c r="M269" s="59"/>
      <c r="N269" s="59"/>
      <c r="O269" s="59"/>
      <c r="P269" s="59"/>
      <c r="Q269" s="59"/>
      <c r="R269" s="59"/>
      <c r="S269" s="59"/>
      <c r="T269" s="59"/>
      <c r="U269" s="59"/>
      <c r="V269" s="59"/>
      <c r="W269" s="59"/>
      <c r="X269" s="59"/>
      <c r="Y269" s="59"/>
      <c r="Z269" s="59"/>
      <c r="AA269" s="59"/>
    </row>
    <row r="270" ht="15.75" customHeight="1">
      <c r="A270" s="55"/>
      <c r="B270" s="55"/>
      <c r="C270" s="53" t="s">
        <v>64</v>
      </c>
      <c r="D270" s="53" t="s">
        <v>576</v>
      </c>
      <c r="E270" s="54" t="s">
        <v>577</v>
      </c>
      <c r="F270" s="53" t="s">
        <v>67</v>
      </c>
      <c r="G270" s="58"/>
      <c r="H270" s="59"/>
      <c r="I270" s="59"/>
      <c r="J270" s="59"/>
      <c r="K270" s="59"/>
      <c r="L270" s="59"/>
      <c r="M270" s="59"/>
      <c r="N270" s="59"/>
      <c r="O270" s="59"/>
      <c r="P270" s="59"/>
      <c r="Q270" s="59"/>
      <c r="R270" s="59"/>
      <c r="S270" s="59"/>
      <c r="T270" s="59"/>
      <c r="U270" s="59"/>
      <c r="V270" s="59"/>
      <c r="W270" s="59"/>
      <c r="X270" s="59"/>
      <c r="Y270" s="59"/>
      <c r="Z270" s="59"/>
      <c r="AA270" s="59"/>
    </row>
    <row r="271" ht="15.75" customHeight="1">
      <c r="A271" s="55"/>
      <c r="B271" s="55"/>
      <c r="C271" s="53" t="s">
        <v>64</v>
      </c>
      <c r="D271" s="53" t="s">
        <v>578</v>
      </c>
      <c r="E271" s="54" t="s">
        <v>579</v>
      </c>
      <c r="F271" s="53" t="s">
        <v>67</v>
      </c>
      <c r="G271" s="58"/>
      <c r="H271" s="59"/>
      <c r="I271" s="59"/>
      <c r="J271" s="59"/>
      <c r="K271" s="59"/>
      <c r="L271" s="59"/>
      <c r="M271" s="59"/>
      <c r="N271" s="59"/>
      <c r="O271" s="59"/>
      <c r="P271" s="59"/>
      <c r="Q271" s="59"/>
      <c r="R271" s="59"/>
      <c r="S271" s="59"/>
      <c r="T271" s="59"/>
      <c r="U271" s="59"/>
      <c r="V271" s="59"/>
      <c r="W271" s="59"/>
      <c r="X271" s="59"/>
      <c r="Y271" s="59"/>
      <c r="Z271" s="59"/>
      <c r="AA271" s="59"/>
    </row>
    <row r="272" ht="15.75" customHeight="1">
      <c r="A272" s="55"/>
      <c r="B272" s="55"/>
      <c r="C272" s="53" t="s">
        <v>64</v>
      </c>
      <c r="D272" s="53" t="s">
        <v>580</v>
      </c>
      <c r="E272" s="54" t="s">
        <v>581</v>
      </c>
      <c r="F272" s="53" t="s">
        <v>67</v>
      </c>
      <c r="G272" s="58"/>
      <c r="H272" s="59"/>
      <c r="I272" s="59"/>
      <c r="J272" s="59"/>
      <c r="K272" s="59"/>
      <c r="L272" s="59"/>
      <c r="M272" s="59"/>
      <c r="N272" s="59"/>
      <c r="O272" s="59"/>
      <c r="P272" s="59"/>
      <c r="Q272" s="59"/>
      <c r="R272" s="59"/>
      <c r="S272" s="59"/>
      <c r="T272" s="59"/>
      <c r="U272" s="59"/>
      <c r="V272" s="59"/>
      <c r="W272" s="59"/>
      <c r="X272" s="59"/>
      <c r="Y272" s="59"/>
      <c r="Z272" s="59"/>
      <c r="AA272" s="59"/>
    </row>
    <row r="273" ht="15.75" customHeight="1">
      <c r="A273" s="55"/>
      <c r="B273" s="55"/>
      <c r="C273" s="53" t="s">
        <v>64</v>
      </c>
      <c r="D273" s="53" t="s">
        <v>582</v>
      </c>
      <c r="E273" s="54" t="s">
        <v>583</v>
      </c>
      <c r="F273" s="53" t="s">
        <v>67</v>
      </c>
      <c r="G273" s="58"/>
      <c r="H273" s="59"/>
      <c r="I273" s="59"/>
      <c r="J273" s="59"/>
      <c r="K273" s="59"/>
      <c r="L273" s="59"/>
      <c r="M273" s="59"/>
      <c r="N273" s="59"/>
      <c r="O273" s="59"/>
      <c r="P273" s="59"/>
      <c r="Q273" s="59"/>
      <c r="R273" s="59"/>
      <c r="S273" s="59"/>
      <c r="T273" s="59"/>
      <c r="U273" s="59"/>
      <c r="V273" s="59"/>
      <c r="W273" s="59"/>
      <c r="X273" s="59"/>
      <c r="Y273" s="59"/>
      <c r="Z273" s="59"/>
      <c r="AA273" s="59"/>
    </row>
    <row r="274" ht="15.75" customHeight="1">
      <c r="A274" s="55"/>
      <c r="B274" s="55"/>
      <c r="C274" s="53" t="s">
        <v>64</v>
      </c>
      <c r="D274" s="53" t="s">
        <v>584</v>
      </c>
      <c r="E274" s="54" t="s">
        <v>585</v>
      </c>
      <c r="F274" s="53" t="s">
        <v>67</v>
      </c>
      <c r="G274" s="58"/>
      <c r="H274" s="59"/>
      <c r="I274" s="59"/>
      <c r="J274" s="59"/>
      <c r="K274" s="59"/>
      <c r="L274" s="59"/>
      <c r="M274" s="59"/>
      <c r="N274" s="59"/>
      <c r="O274" s="59"/>
      <c r="P274" s="59"/>
      <c r="Q274" s="59"/>
      <c r="R274" s="59"/>
      <c r="S274" s="59"/>
      <c r="T274" s="59"/>
      <c r="U274" s="59"/>
      <c r="V274" s="59"/>
      <c r="W274" s="59"/>
      <c r="X274" s="59"/>
      <c r="Y274" s="59"/>
      <c r="Z274" s="59"/>
      <c r="AA274" s="59"/>
    </row>
    <row r="275" ht="15.75" customHeight="1">
      <c r="A275" s="55"/>
      <c r="B275" s="55"/>
      <c r="C275" s="53" t="s">
        <v>64</v>
      </c>
      <c r="D275" s="53" t="s">
        <v>586</v>
      </c>
      <c r="E275" s="54" t="s">
        <v>587</v>
      </c>
      <c r="F275" s="53" t="s">
        <v>67</v>
      </c>
      <c r="G275" s="58"/>
      <c r="H275" s="59"/>
      <c r="I275" s="59"/>
      <c r="J275" s="59"/>
      <c r="K275" s="59"/>
      <c r="L275" s="59"/>
      <c r="M275" s="59"/>
      <c r="N275" s="59"/>
      <c r="O275" s="59"/>
      <c r="P275" s="59"/>
      <c r="Q275" s="59"/>
      <c r="R275" s="59"/>
      <c r="S275" s="59"/>
      <c r="T275" s="59"/>
      <c r="U275" s="59"/>
      <c r="V275" s="59"/>
      <c r="W275" s="59"/>
      <c r="X275" s="59"/>
      <c r="Y275" s="59"/>
      <c r="Z275" s="59"/>
      <c r="AA275" s="59"/>
    </row>
    <row r="276" ht="15.75" customHeight="1">
      <c r="A276" s="55"/>
      <c r="B276" s="55"/>
      <c r="C276" s="53" t="s">
        <v>64</v>
      </c>
      <c r="D276" s="53" t="s">
        <v>588</v>
      </c>
      <c r="E276" s="54" t="s">
        <v>589</v>
      </c>
      <c r="F276" s="53" t="s">
        <v>67</v>
      </c>
      <c r="G276" s="58"/>
      <c r="H276" s="59"/>
      <c r="I276" s="59"/>
      <c r="J276" s="59"/>
      <c r="K276" s="59"/>
      <c r="L276" s="59"/>
      <c r="M276" s="59"/>
      <c r="N276" s="59"/>
      <c r="O276" s="59"/>
      <c r="P276" s="59"/>
      <c r="Q276" s="59"/>
      <c r="R276" s="59"/>
      <c r="S276" s="59"/>
      <c r="T276" s="59"/>
      <c r="U276" s="59"/>
      <c r="V276" s="59"/>
      <c r="W276" s="59"/>
      <c r="X276" s="59"/>
      <c r="Y276" s="59"/>
      <c r="Z276" s="59"/>
      <c r="AA276" s="59"/>
    </row>
    <row r="277" ht="15.75" customHeight="1">
      <c r="A277" s="55"/>
      <c r="B277" s="55"/>
      <c r="C277" s="53" t="s">
        <v>64</v>
      </c>
      <c r="D277" s="53" t="s">
        <v>590</v>
      </c>
      <c r="E277" s="54" t="s">
        <v>589</v>
      </c>
      <c r="F277" s="53" t="s">
        <v>67</v>
      </c>
      <c r="G277" s="58"/>
      <c r="H277" s="59"/>
      <c r="I277" s="59"/>
      <c r="J277" s="59"/>
      <c r="K277" s="59"/>
      <c r="L277" s="59"/>
      <c r="M277" s="59"/>
      <c r="N277" s="59"/>
      <c r="O277" s="59"/>
      <c r="P277" s="59"/>
      <c r="Q277" s="59"/>
      <c r="R277" s="59"/>
      <c r="S277" s="59"/>
      <c r="T277" s="59"/>
      <c r="U277" s="59"/>
      <c r="V277" s="59"/>
      <c r="W277" s="59"/>
      <c r="X277" s="59"/>
      <c r="Y277" s="59"/>
      <c r="Z277" s="59"/>
      <c r="AA277" s="59"/>
    </row>
    <row r="278" ht="15.75" customHeight="1">
      <c r="A278" s="55"/>
      <c r="B278" s="55"/>
      <c r="C278" s="53" t="s">
        <v>64</v>
      </c>
      <c r="D278" s="53" t="s">
        <v>591</v>
      </c>
      <c r="E278" s="54" t="s">
        <v>592</v>
      </c>
      <c r="F278" s="53" t="s">
        <v>67</v>
      </c>
      <c r="G278" s="58"/>
      <c r="H278" s="59"/>
      <c r="I278" s="59"/>
      <c r="J278" s="59"/>
      <c r="K278" s="59"/>
      <c r="L278" s="59"/>
      <c r="M278" s="59"/>
      <c r="N278" s="59"/>
      <c r="O278" s="59"/>
      <c r="P278" s="59"/>
      <c r="Q278" s="59"/>
      <c r="R278" s="59"/>
      <c r="S278" s="59"/>
      <c r="T278" s="59"/>
      <c r="U278" s="59"/>
      <c r="V278" s="59"/>
      <c r="W278" s="59"/>
      <c r="X278" s="59"/>
      <c r="Y278" s="59"/>
      <c r="Z278" s="59"/>
      <c r="AA278" s="59"/>
    </row>
    <row r="279" ht="15.75" customHeight="1">
      <c r="A279" s="55"/>
      <c r="B279" s="55"/>
      <c r="C279" s="53" t="s">
        <v>64</v>
      </c>
      <c r="D279" s="53" t="s">
        <v>593</v>
      </c>
      <c r="E279" s="54" t="s">
        <v>594</v>
      </c>
      <c r="F279" s="53" t="s">
        <v>67</v>
      </c>
      <c r="G279" s="58"/>
      <c r="H279" s="59"/>
      <c r="I279" s="59"/>
      <c r="J279" s="59"/>
      <c r="K279" s="59"/>
      <c r="L279" s="59"/>
      <c r="M279" s="59"/>
      <c r="N279" s="59"/>
      <c r="O279" s="59"/>
      <c r="P279" s="59"/>
      <c r="Q279" s="59"/>
      <c r="R279" s="59"/>
      <c r="S279" s="59"/>
      <c r="T279" s="59"/>
      <c r="U279" s="59"/>
      <c r="V279" s="59"/>
      <c r="W279" s="59"/>
      <c r="X279" s="59"/>
      <c r="Y279" s="59"/>
      <c r="Z279" s="59"/>
      <c r="AA279" s="59"/>
    </row>
    <row r="280" ht="15.75" customHeight="1">
      <c r="A280" s="55"/>
      <c r="B280" s="55"/>
      <c r="C280" s="53" t="s">
        <v>64</v>
      </c>
      <c r="D280" s="53" t="s">
        <v>595</v>
      </c>
      <c r="E280" s="54" t="s">
        <v>596</v>
      </c>
      <c r="F280" s="53" t="s">
        <v>67</v>
      </c>
      <c r="G280" s="58"/>
      <c r="H280" s="59"/>
      <c r="I280" s="59"/>
      <c r="J280" s="59"/>
      <c r="K280" s="59"/>
      <c r="L280" s="59"/>
      <c r="M280" s="59"/>
      <c r="N280" s="59"/>
      <c r="O280" s="59"/>
      <c r="P280" s="59"/>
      <c r="Q280" s="59"/>
      <c r="R280" s="59"/>
      <c r="S280" s="59"/>
      <c r="T280" s="59"/>
      <c r="U280" s="59"/>
      <c r="V280" s="59"/>
      <c r="W280" s="59"/>
      <c r="X280" s="59"/>
      <c r="Y280" s="59"/>
      <c r="Z280" s="59"/>
      <c r="AA280" s="59"/>
    </row>
    <row r="281" ht="15.75" customHeight="1">
      <c r="A281" s="55"/>
      <c r="B281" s="55"/>
      <c r="C281" s="53" t="s">
        <v>64</v>
      </c>
      <c r="D281" s="53" t="s">
        <v>597</v>
      </c>
      <c r="E281" s="54" t="s">
        <v>598</v>
      </c>
      <c r="F281" s="53" t="s">
        <v>67</v>
      </c>
      <c r="G281" s="58"/>
      <c r="H281" s="59"/>
      <c r="I281" s="59"/>
      <c r="J281" s="59"/>
      <c r="K281" s="59"/>
      <c r="L281" s="59"/>
      <c r="M281" s="59"/>
      <c r="N281" s="59"/>
      <c r="O281" s="59"/>
      <c r="P281" s="59"/>
      <c r="Q281" s="59"/>
      <c r="R281" s="59"/>
      <c r="S281" s="59"/>
      <c r="T281" s="59"/>
      <c r="U281" s="59"/>
      <c r="V281" s="59"/>
      <c r="W281" s="59"/>
      <c r="X281" s="59"/>
      <c r="Y281" s="59"/>
      <c r="Z281" s="59"/>
      <c r="AA281" s="59"/>
    </row>
    <row r="282" ht="15.75" customHeight="1">
      <c r="A282" s="55"/>
      <c r="B282" s="55"/>
      <c r="C282" s="53" t="s">
        <v>64</v>
      </c>
      <c r="D282" s="53" t="s">
        <v>599</v>
      </c>
      <c r="E282" s="54" t="s">
        <v>479</v>
      </c>
      <c r="F282" s="53" t="s">
        <v>67</v>
      </c>
      <c r="G282" s="58"/>
      <c r="H282" s="59"/>
      <c r="I282" s="59"/>
      <c r="J282" s="59"/>
      <c r="K282" s="59"/>
      <c r="L282" s="59"/>
      <c r="M282" s="59"/>
      <c r="N282" s="59"/>
      <c r="O282" s="59"/>
      <c r="P282" s="59"/>
      <c r="Q282" s="59"/>
      <c r="R282" s="59"/>
      <c r="S282" s="59"/>
      <c r="T282" s="59"/>
      <c r="U282" s="59"/>
      <c r="V282" s="59"/>
      <c r="W282" s="59"/>
      <c r="X282" s="59"/>
      <c r="Y282" s="59"/>
      <c r="Z282" s="59"/>
      <c r="AA282" s="59"/>
    </row>
    <row r="283" ht="15.75" customHeight="1">
      <c r="A283" s="55"/>
      <c r="B283" s="55"/>
      <c r="C283" s="53" t="s">
        <v>64</v>
      </c>
      <c r="D283" s="53" t="s">
        <v>600</v>
      </c>
      <c r="E283" s="54" t="s">
        <v>601</v>
      </c>
      <c r="F283" s="53" t="s">
        <v>67</v>
      </c>
      <c r="G283" s="58"/>
      <c r="H283" s="59"/>
      <c r="I283" s="59"/>
      <c r="J283" s="59"/>
      <c r="K283" s="59"/>
      <c r="L283" s="59"/>
      <c r="M283" s="59"/>
      <c r="N283" s="59"/>
      <c r="O283" s="59"/>
      <c r="P283" s="59"/>
      <c r="Q283" s="59"/>
      <c r="R283" s="59"/>
      <c r="S283" s="59"/>
      <c r="T283" s="59"/>
      <c r="U283" s="59"/>
      <c r="V283" s="59"/>
      <c r="W283" s="59"/>
      <c r="X283" s="59"/>
      <c r="Y283" s="59"/>
      <c r="Z283" s="59"/>
      <c r="AA283" s="59"/>
    </row>
    <row r="284" ht="15.75" customHeight="1">
      <c r="A284" s="55"/>
      <c r="B284" s="55"/>
      <c r="C284" s="53" t="s">
        <v>64</v>
      </c>
      <c r="D284" s="53" t="s">
        <v>602</v>
      </c>
      <c r="E284" s="54" t="s">
        <v>603</v>
      </c>
      <c r="F284" s="53" t="s">
        <v>67</v>
      </c>
      <c r="G284" s="58"/>
      <c r="H284" s="59"/>
      <c r="I284" s="59"/>
      <c r="J284" s="59"/>
      <c r="K284" s="59"/>
      <c r="L284" s="59"/>
      <c r="M284" s="59"/>
      <c r="N284" s="59"/>
      <c r="O284" s="59"/>
      <c r="P284" s="59"/>
      <c r="Q284" s="59"/>
      <c r="R284" s="59"/>
      <c r="S284" s="59"/>
      <c r="T284" s="59"/>
      <c r="U284" s="59"/>
      <c r="V284" s="59"/>
      <c r="W284" s="59"/>
      <c r="X284" s="59"/>
      <c r="Y284" s="59"/>
      <c r="Z284" s="59"/>
      <c r="AA284" s="59"/>
    </row>
    <row r="285" ht="15.75" customHeight="1">
      <c r="A285" s="55"/>
      <c r="B285" s="55"/>
      <c r="C285" s="53" t="s">
        <v>64</v>
      </c>
      <c r="D285" s="53" t="s">
        <v>604</v>
      </c>
      <c r="E285" s="54" t="s">
        <v>605</v>
      </c>
      <c r="F285" s="53" t="s">
        <v>67</v>
      </c>
      <c r="G285" s="58"/>
      <c r="H285" s="59"/>
      <c r="I285" s="59"/>
      <c r="J285" s="59"/>
      <c r="K285" s="59"/>
      <c r="L285" s="59"/>
      <c r="M285" s="59"/>
      <c r="N285" s="59"/>
      <c r="O285" s="59"/>
      <c r="P285" s="59"/>
      <c r="Q285" s="59"/>
      <c r="R285" s="59"/>
      <c r="S285" s="59"/>
      <c r="T285" s="59"/>
      <c r="U285" s="59"/>
      <c r="V285" s="59"/>
      <c r="W285" s="59"/>
      <c r="X285" s="59"/>
      <c r="Y285" s="59"/>
      <c r="Z285" s="59"/>
      <c r="AA285" s="59"/>
    </row>
    <row r="286" ht="15.75" customHeight="1">
      <c r="A286" s="55"/>
      <c r="B286" s="55"/>
      <c r="C286" s="53" t="s">
        <v>64</v>
      </c>
      <c r="D286" s="53" t="s">
        <v>606</v>
      </c>
      <c r="E286" s="54" t="s">
        <v>607</v>
      </c>
      <c r="F286" s="53" t="s">
        <v>67</v>
      </c>
      <c r="G286" s="58"/>
      <c r="H286" s="59"/>
      <c r="I286" s="59"/>
      <c r="J286" s="59"/>
      <c r="K286" s="59"/>
      <c r="L286" s="59"/>
      <c r="M286" s="59"/>
      <c r="N286" s="59"/>
      <c r="O286" s="59"/>
      <c r="P286" s="59"/>
      <c r="Q286" s="59"/>
      <c r="R286" s="59"/>
      <c r="S286" s="59"/>
      <c r="T286" s="59"/>
      <c r="U286" s="59"/>
      <c r="V286" s="59"/>
      <c r="W286" s="59"/>
      <c r="X286" s="59"/>
      <c r="Y286" s="59"/>
      <c r="Z286" s="59"/>
      <c r="AA286" s="59"/>
    </row>
    <row r="287" ht="15.75" customHeight="1">
      <c r="A287" s="55"/>
      <c r="B287" s="55"/>
      <c r="C287" s="53" t="s">
        <v>64</v>
      </c>
      <c r="D287" s="53" t="s">
        <v>608</v>
      </c>
      <c r="E287" s="54" t="s">
        <v>609</v>
      </c>
      <c r="F287" s="53" t="s">
        <v>67</v>
      </c>
      <c r="G287" s="58"/>
      <c r="H287" s="59"/>
      <c r="I287" s="59"/>
      <c r="J287" s="59"/>
      <c r="K287" s="59"/>
      <c r="L287" s="59"/>
      <c r="M287" s="59"/>
      <c r="N287" s="59"/>
      <c r="O287" s="59"/>
      <c r="P287" s="59"/>
      <c r="Q287" s="59"/>
      <c r="R287" s="59"/>
      <c r="S287" s="59"/>
      <c r="T287" s="59"/>
      <c r="U287" s="59"/>
      <c r="V287" s="59"/>
      <c r="W287" s="59"/>
      <c r="X287" s="59"/>
      <c r="Y287" s="59"/>
      <c r="Z287" s="59"/>
      <c r="AA287" s="59"/>
    </row>
    <row r="288" ht="15.75" customHeight="1">
      <c r="A288" s="55"/>
      <c r="B288" s="55"/>
      <c r="C288" s="53" t="s">
        <v>64</v>
      </c>
      <c r="D288" s="53" t="s">
        <v>610</v>
      </c>
      <c r="E288" s="54" t="s">
        <v>589</v>
      </c>
      <c r="F288" s="53" t="s">
        <v>67</v>
      </c>
      <c r="G288" s="58"/>
      <c r="H288" s="59"/>
      <c r="I288" s="59"/>
      <c r="J288" s="59"/>
      <c r="K288" s="59"/>
      <c r="L288" s="59"/>
      <c r="M288" s="59"/>
      <c r="N288" s="59"/>
      <c r="O288" s="59"/>
      <c r="P288" s="59"/>
      <c r="Q288" s="59"/>
      <c r="R288" s="59"/>
      <c r="S288" s="59"/>
      <c r="T288" s="59"/>
      <c r="U288" s="59"/>
      <c r="V288" s="59"/>
      <c r="W288" s="59"/>
      <c r="X288" s="59"/>
      <c r="Y288" s="59"/>
      <c r="Z288" s="59"/>
      <c r="AA288" s="59"/>
    </row>
    <row r="289" ht="15.75" customHeight="1">
      <c r="A289" s="55"/>
      <c r="B289" s="55"/>
      <c r="C289" s="53" t="s">
        <v>64</v>
      </c>
      <c r="D289" s="53" t="s">
        <v>611</v>
      </c>
      <c r="E289" s="54" t="s">
        <v>589</v>
      </c>
      <c r="F289" s="53" t="s">
        <v>67</v>
      </c>
      <c r="G289" s="58"/>
      <c r="H289" s="59"/>
      <c r="I289" s="59"/>
      <c r="J289" s="59"/>
      <c r="K289" s="59"/>
      <c r="L289" s="59"/>
      <c r="M289" s="59"/>
      <c r="N289" s="59"/>
      <c r="O289" s="59"/>
      <c r="P289" s="59"/>
      <c r="Q289" s="59"/>
      <c r="R289" s="59"/>
      <c r="S289" s="59"/>
      <c r="T289" s="59"/>
      <c r="U289" s="59"/>
      <c r="V289" s="59"/>
      <c r="W289" s="59"/>
      <c r="X289" s="59"/>
      <c r="Y289" s="59"/>
      <c r="Z289" s="59"/>
      <c r="AA289" s="59"/>
    </row>
    <row r="290" ht="15.75" customHeight="1">
      <c r="A290" s="55"/>
      <c r="B290" s="55"/>
      <c r="C290" s="53" t="s">
        <v>64</v>
      </c>
      <c r="D290" s="53" t="s">
        <v>612</v>
      </c>
      <c r="E290" s="54" t="s">
        <v>559</v>
      </c>
      <c r="F290" s="53" t="s">
        <v>67</v>
      </c>
      <c r="G290" s="58"/>
      <c r="H290" s="59"/>
      <c r="I290" s="59"/>
      <c r="J290" s="59"/>
      <c r="K290" s="59"/>
      <c r="L290" s="59"/>
      <c r="M290" s="59"/>
      <c r="N290" s="59"/>
      <c r="O290" s="59"/>
      <c r="P290" s="59"/>
      <c r="Q290" s="59"/>
      <c r="R290" s="59"/>
      <c r="S290" s="59"/>
      <c r="T290" s="59"/>
      <c r="U290" s="59"/>
      <c r="V290" s="59"/>
      <c r="W290" s="59"/>
      <c r="X290" s="59"/>
      <c r="Y290" s="59"/>
      <c r="Z290" s="59"/>
      <c r="AA290" s="59"/>
    </row>
    <row r="291" ht="15.75" customHeight="1">
      <c r="A291" s="55"/>
      <c r="B291" s="55"/>
      <c r="C291" s="53" t="s">
        <v>64</v>
      </c>
      <c r="D291" s="53" t="s">
        <v>613</v>
      </c>
      <c r="E291" s="54" t="s">
        <v>614</v>
      </c>
      <c r="F291" s="53" t="s">
        <v>67</v>
      </c>
      <c r="G291" s="58"/>
      <c r="H291" s="59"/>
      <c r="I291" s="59"/>
      <c r="J291" s="59"/>
      <c r="K291" s="59"/>
      <c r="L291" s="59"/>
      <c r="M291" s="59"/>
      <c r="N291" s="59"/>
      <c r="O291" s="59"/>
      <c r="P291" s="59"/>
      <c r="Q291" s="59"/>
      <c r="R291" s="59"/>
      <c r="S291" s="59"/>
      <c r="T291" s="59"/>
      <c r="U291" s="59"/>
      <c r="V291" s="59"/>
      <c r="W291" s="59"/>
      <c r="X291" s="59"/>
      <c r="Y291" s="59"/>
      <c r="Z291" s="59"/>
      <c r="AA291" s="59"/>
    </row>
    <row r="292" ht="15.75" customHeight="1">
      <c r="A292" s="55"/>
      <c r="B292" s="55"/>
      <c r="C292" s="53" t="s">
        <v>64</v>
      </c>
      <c r="D292" s="53" t="s">
        <v>615</v>
      </c>
      <c r="E292" s="54" t="s">
        <v>479</v>
      </c>
      <c r="F292" s="53" t="s">
        <v>67</v>
      </c>
      <c r="G292" s="58"/>
      <c r="H292" s="59"/>
      <c r="I292" s="59"/>
      <c r="J292" s="59"/>
      <c r="K292" s="59"/>
      <c r="L292" s="59"/>
      <c r="M292" s="59"/>
      <c r="N292" s="59"/>
      <c r="O292" s="59"/>
      <c r="P292" s="59"/>
      <c r="Q292" s="59"/>
      <c r="R292" s="59"/>
      <c r="S292" s="59"/>
      <c r="T292" s="59"/>
      <c r="U292" s="59"/>
      <c r="V292" s="59"/>
      <c r="W292" s="59"/>
      <c r="X292" s="59"/>
      <c r="Y292" s="59"/>
      <c r="Z292" s="59"/>
      <c r="AA292" s="59"/>
    </row>
    <row r="293" ht="15.75" customHeight="1">
      <c r="A293" s="55"/>
      <c r="B293" s="55"/>
      <c r="C293" s="53" t="s">
        <v>64</v>
      </c>
      <c r="D293" s="53" t="s">
        <v>616</v>
      </c>
      <c r="E293" s="54" t="s">
        <v>617</v>
      </c>
      <c r="F293" s="53" t="s">
        <v>67</v>
      </c>
      <c r="G293" s="58"/>
      <c r="H293" s="59"/>
      <c r="I293" s="59"/>
      <c r="J293" s="59"/>
      <c r="K293" s="59"/>
      <c r="L293" s="59"/>
      <c r="M293" s="59"/>
      <c r="N293" s="59"/>
      <c r="O293" s="59"/>
      <c r="P293" s="59"/>
      <c r="Q293" s="59"/>
      <c r="R293" s="59"/>
      <c r="S293" s="59"/>
      <c r="T293" s="59"/>
      <c r="U293" s="59"/>
      <c r="V293" s="59"/>
      <c r="W293" s="59"/>
      <c r="X293" s="59"/>
      <c r="Y293" s="59"/>
      <c r="Z293" s="59"/>
      <c r="AA293" s="59"/>
    </row>
    <row r="294" ht="15.75" customHeight="1">
      <c r="A294" s="55"/>
      <c r="B294" s="55"/>
      <c r="C294" s="53" t="s">
        <v>64</v>
      </c>
      <c r="D294" s="53" t="s">
        <v>618</v>
      </c>
      <c r="E294" s="54" t="s">
        <v>603</v>
      </c>
      <c r="F294" s="53" t="s">
        <v>67</v>
      </c>
      <c r="G294" s="58"/>
      <c r="H294" s="59"/>
      <c r="I294" s="59"/>
      <c r="J294" s="59"/>
      <c r="K294" s="59"/>
      <c r="L294" s="59"/>
      <c r="M294" s="59"/>
      <c r="N294" s="59"/>
      <c r="O294" s="59"/>
      <c r="P294" s="59"/>
      <c r="Q294" s="59"/>
      <c r="R294" s="59"/>
      <c r="S294" s="59"/>
      <c r="T294" s="59"/>
      <c r="U294" s="59"/>
      <c r="V294" s="59"/>
      <c r="W294" s="59"/>
      <c r="X294" s="59"/>
      <c r="Y294" s="59"/>
      <c r="Z294" s="59"/>
      <c r="AA294" s="59"/>
    </row>
    <row r="295" ht="15.75" customHeight="1">
      <c r="A295" s="55"/>
      <c r="B295" s="55"/>
      <c r="C295" s="53" t="s">
        <v>64</v>
      </c>
      <c r="D295" s="53" t="s">
        <v>619</v>
      </c>
      <c r="E295" s="54" t="s">
        <v>605</v>
      </c>
      <c r="F295" s="53" t="s">
        <v>67</v>
      </c>
      <c r="G295" s="58"/>
      <c r="H295" s="59"/>
      <c r="I295" s="59"/>
      <c r="J295" s="59"/>
      <c r="K295" s="59"/>
      <c r="L295" s="59"/>
      <c r="M295" s="59"/>
      <c r="N295" s="59"/>
      <c r="O295" s="59"/>
      <c r="P295" s="59"/>
      <c r="Q295" s="59"/>
      <c r="R295" s="59"/>
      <c r="S295" s="59"/>
      <c r="T295" s="59"/>
      <c r="U295" s="59"/>
      <c r="V295" s="59"/>
      <c r="W295" s="59"/>
      <c r="X295" s="59"/>
      <c r="Y295" s="59"/>
      <c r="Z295" s="59"/>
      <c r="AA295" s="59"/>
    </row>
    <row r="296" ht="15.75" customHeight="1">
      <c r="A296" s="55"/>
      <c r="B296" s="55"/>
      <c r="C296" s="53" t="s">
        <v>64</v>
      </c>
      <c r="D296" s="53" t="s">
        <v>620</v>
      </c>
      <c r="E296" s="54" t="s">
        <v>607</v>
      </c>
      <c r="F296" s="53" t="s">
        <v>67</v>
      </c>
      <c r="G296" s="58"/>
      <c r="H296" s="59"/>
      <c r="I296" s="59"/>
      <c r="J296" s="59"/>
      <c r="K296" s="59"/>
      <c r="L296" s="59"/>
      <c r="M296" s="59"/>
      <c r="N296" s="59"/>
      <c r="O296" s="59"/>
      <c r="P296" s="59"/>
      <c r="Q296" s="59"/>
      <c r="R296" s="59"/>
      <c r="S296" s="59"/>
      <c r="T296" s="59"/>
      <c r="U296" s="59"/>
      <c r="V296" s="59"/>
      <c r="W296" s="59"/>
      <c r="X296" s="59"/>
      <c r="Y296" s="59"/>
      <c r="Z296" s="59"/>
      <c r="AA296" s="59"/>
    </row>
    <row r="297" ht="15.75" customHeight="1">
      <c r="A297" s="55"/>
      <c r="B297" s="55"/>
      <c r="C297" s="53" t="s">
        <v>64</v>
      </c>
      <c r="D297" s="53" t="s">
        <v>621</v>
      </c>
      <c r="E297" s="54" t="s">
        <v>589</v>
      </c>
      <c r="F297" s="53" t="s">
        <v>67</v>
      </c>
      <c r="G297" s="58"/>
      <c r="H297" s="59"/>
      <c r="I297" s="59"/>
      <c r="J297" s="59"/>
      <c r="K297" s="59"/>
      <c r="L297" s="59"/>
      <c r="M297" s="59"/>
      <c r="N297" s="59"/>
      <c r="O297" s="59"/>
      <c r="P297" s="59"/>
      <c r="Q297" s="59"/>
      <c r="R297" s="59"/>
      <c r="S297" s="59"/>
      <c r="T297" s="59"/>
      <c r="U297" s="59"/>
      <c r="V297" s="59"/>
      <c r="W297" s="59"/>
      <c r="X297" s="59"/>
      <c r="Y297" s="59"/>
      <c r="Z297" s="59"/>
      <c r="AA297" s="59"/>
    </row>
    <row r="298" ht="15.75" customHeight="1">
      <c r="A298" s="55"/>
      <c r="B298" s="55"/>
      <c r="C298" s="53" t="s">
        <v>64</v>
      </c>
      <c r="D298" s="53" t="s">
        <v>622</v>
      </c>
      <c r="E298" s="54" t="s">
        <v>623</v>
      </c>
      <c r="F298" s="53" t="s">
        <v>67</v>
      </c>
      <c r="G298" s="58"/>
      <c r="H298" s="59"/>
      <c r="I298" s="59"/>
      <c r="J298" s="59"/>
      <c r="K298" s="59"/>
      <c r="L298" s="59"/>
      <c r="M298" s="59"/>
      <c r="N298" s="59"/>
      <c r="O298" s="59"/>
      <c r="P298" s="59"/>
      <c r="Q298" s="59"/>
      <c r="R298" s="59"/>
      <c r="S298" s="59"/>
      <c r="T298" s="59"/>
      <c r="U298" s="59"/>
      <c r="V298" s="59"/>
      <c r="W298" s="59"/>
      <c r="X298" s="59"/>
      <c r="Y298" s="59"/>
      <c r="Z298" s="59"/>
      <c r="AA298" s="59"/>
    </row>
    <row r="299" ht="15.75" customHeight="1">
      <c r="A299" s="55"/>
      <c r="B299" s="55"/>
      <c r="C299" s="53" t="s">
        <v>64</v>
      </c>
      <c r="D299" s="53" t="s">
        <v>624</v>
      </c>
      <c r="E299" s="54" t="s">
        <v>625</v>
      </c>
      <c r="F299" s="53" t="s">
        <v>67</v>
      </c>
      <c r="G299" s="58"/>
      <c r="H299" s="59"/>
      <c r="I299" s="59"/>
      <c r="J299" s="59"/>
      <c r="K299" s="59"/>
      <c r="L299" s="59"/>
      <c r="M299" s="59"/>
      <c r="N299" s="59"/>
      <c r="O299" s="59"/>
      <c r="P299" s="59"/>
      <c r="Q299" s="59"/>
      <c r="R299" s="59"/>
      <c r="S299" s="59"/>
      <c r="T299" s="59"/>
      <c r="U299" s="59"/>
      <c r="V299" s="59"/>
      <c r="W299" s="59"/>
      <c r="X299" s="59"/>
      <c r="Y299" s="59"/>
      <c r="Z299" s="59"/>
      <c r="AA299" s="59"/>
    </row>
    <row r="300" ht="15.75" customHeight="1">
      <c r="A300" s="55"/>
      <c r="B300" s="55"/>
      <c r="C300" s="53" t="s">
        <v>64</v>
      </c>
      <c r="D300" s="53" t="s">
        <v>626</v>
      </c>
      <c r="E300" s="54" t="s">
        <v>627</v>
      </c>
      <c r="F300" s="53" t="s">
        <v>67</v>
      </c>
      <c r="G300" s="58"/>
      <c r="H300" s="59"/>
      <c r="I300" s="59"/>
      <c r="J300" s="59"/>
      <c r="K300" s="59"/>
      <c r="L300" s="59"/>
      <c r="M300" s="59"/>
      <c r="N300" s="59"/>
      <c r="O300" s="59"/>
      <c r="P300" s="59"/>
      <c r="Q300" s="59"/>
      <c r="R300" s="59"/>
      <c r="S300" s="59"/>
      <c r="T300" s="59"/>
      <c r="U300" s="59"/>
      <c r="V300" s="59"/>
      <c r="W300" s="59"/>
      <c r="X300" s="59"/>
      <c r="Y300" s="59"/>
      <c r="Z300" s="59"/>
      <c r="AA300" s="59"/>
    </row>
    <row r="301" ht="15.75" customHeight="1">
      <c r="A301" s="55"/>
      <c r="B301" s="55"/>
      <c r="C301" s="53" t="s">
        <v>64</v>
      </c>
      <c r="D301" s="53" t="s">
        <v>628</v>
      </c>
      <c r="E301" s="54" t="s">
        <v>629</v>
      </c>
      <c r="F301" s="53" t="s">
        <v>67</v>
      </c>
      <c r="G301" s="58"/>
      <c r="H301" s="59"/>
      <c r="I301" s="59"/>
      <c r="J301" s="59"/>
      <c r="K301" s="59"/>
      <c r="L301" s="59"/>
      <c r="M301" s="59"/>
      <c r="N301" s="59"/>
      <c r="O301" s="59"/>
      <c r="P301" s="59"/>
      <c r="Q301" s="59"/>
      <c r="R301" s="59"/>
      <c r="S301" s="59"/>
      <c r="T301" s="59"/>
      <c r="U301" s="59"/>
      <c r="V301" s="59"/>
      <c r="W301" s="59"/>
      <c r="X301" s="59"/>
      <c r="Y301" s="59"/>
      <c r="Z301" s="59"/>
      <c r="AA301" s="59"/>
    </row>
    <row r="302" ht="15.75" customHeight="1">
      <c r="A302" s="55"/>
      <c r="B302" s="55"/>
      <c r="C302" s="53" t="s">
        <v>64</v>
      </c>
      <c r="D302" s="53" t="s">
        <v>630</v>
      </c>
      <c r="E302" s="54" t="s">
        <v>631</v>
      </c>
      <c r="F302" s="53" t="s">
        <v>67</v>
      </c>
      <c r="G302" s="58"/>
      <c r="H302" s="59"/>
      <c r="I302" s="59"/>
      <c r="J302" s="59"/>
      <c r="K302" s="59"/>
      <c r="L302" s="59"/>
      <c r="M302" s="59"/>
      <c r="N302" s="59"/>
      <c r="O302" s="59"/>
      <c r="P302" s="59"/>
      <c r="Q302" s="59"/>
      <c r="R302" s="59"/>
      <c r="S302" s="59"/>
      <c r="T302" s="59"/>
      <c r="U302" s="59"/>
      <c r="V302" s="59"/>
      <c r="W302" s="59"/>
      <c r="X302" s="59"/>
      <c r="Y302" s="59"/>
      <c r="Z302" s="59"/>
      <c r="AA302" s="59"/>
    </row>
    <row r="303" ht="15.75" customHeight="1">
      <c r="A303" s="55"/>
      <c r="B303" s="55"/>
      <c r="C303" s="53" t="s">
        <v>64</v>
      </c>
      <c r="D303" s="53" t="s">
        <v>632</v>
      </c>
      <c r="E303" s="54" t="s">
        <v>633</v>
      </c>
      <c r="F303" s="53" t="s">
        <v>67</v>
      </c>
      <c r="G303" s="58"/>
      <c r="H303" s="59"/>
      <c r="I303" s="59"/>
      <c r="J303" s="59"/>
      <c r="K303" s="59"/>
      <c r="L303" s="59"/>
      <c r="M303" s="59"/>
      <c r="N303" s="59"/>
      <c r="O303" s="59"/>
      <c r="P303" s="59"/>
      <c r="Q303" s="59"/>
      <c r="R303" s="59"/>
      <c r="S303" s="59"/>
      <c r="T303" s="59"/>
      <c r="U303" s="59"/>
      <c r="V303" s="59"/>
      <c r="W303" s="59"/>
      <c r="X303" s="59"/>
      <c r="Y303" s="59"/>
      <c r="Z303" s="59"/>
      <c r="AA303" s="59"/>
    </row>
    <row r="304" ht="15.75" customHeight="1">
      <c r="A304" s="55"/>
      <c r="B304" s="55"/>
      <c r="C304" s="53" t="s">
        <v>64</v>
      </c>
      <c r="D304" s="53" t="s">
        <v>634</v>
      </c>
      <c r="E304" s="54" t="s">
        <v>627</v>
      </c>
      <c r="F304" s="53" t="s">
        <v>67</v>
      </c>
      <c r="G304" s="58"/>
      <c r="H304" s="59"/>
      <c r="I304" s="59"/>
      <c r="J304" s="59"/>
      <c r="K304" s="59"/>
      <c r="L304" s="59"/>
      <c r="M304" s="59"/>
      <c r="N304" s="59"/>
      <c r="O304" s="59"/>
      <c r="P304" s="59"/>
      <c r="Q304" s="59"/>
      <c r="R304" s="59"/>
      <c r="S304" s="59"/>
      <c r="T304" s="59"/>
      <c r="U304" s="59"/>
      <c r="V304" s="59"/>
      <c r="W304" s="59"/>
      <c r="X304" s="59"/>
      <c r="Y304" s="59"/>
      <c r="Z304" s="59"/>
      <c r="AA304" s="59"/>
    </row>
    <row r="305" ht="15.75" customHeight="1">
      <c r="A305" s="55"/>
      <c r="B305" s="55"/>
      <c r="C305" s="53" t="s">
        <v>64</v>
      </c>
      <c r="D305" s="53" t="s">
        <v>635</v>
      </c>
      <c r="E305" s="54" t="s">
        <v>629</v>
      </c>
      <c r="F305" s="53" t="s">
        <v>67</v>
      </c>
      <c r="G305" s="58"/>
      <c r="H305" s="59"/>
      <c r="I305" s="59"/>
      <c r="J305" s="59"/>
      <c r="K305" s="59"/>
      <c r="L305" s="59"/>
      <c r="M305" s="59"/>
      <c r="N305" s="59"/>
      <c r="O305" s="59"/>
      <c r="P305" s="59"/>
      <c r="Q305" s="59"/>
      <c r="R305" s="59"/>
      <c r="S305" s="59"/>
      <c r="T305" s="59"/>
      <c r="U305" s="59"/>
      <c r="V305" s="59"/>
      <c r="W305" s="59"/>
      <c r="X305" s="59"/>
      <c r="Y305" s="59"/>
      <c r="Z305" s="59"/>
      <c r="AA305" s="59"/>
    </row>
    <row r="306" ht="15.75" customHeight="1">
      <c r="A306" s="55"/>
      <c r="B306" s="55"/>
      <c r="C306" s="53" t="s">
        <v>64</v>
      </c>
      <c r="D306" s="53" t="s">
        <v>636</v>
      </c>
      <c r="E306" s="54" t="s">
        <v>637</v>
      </c>
      <c r="F306" s="53" t="s">
        <v>67</v>
      </c>
      <c r="G306" s="58"/>
      <c r="H306" s="59"/>
      <c r="I306" s="59"/>
      <c r="J306" s="59"/>
      <c r="K306" s="59"/>
      <c r="L306" s="59"/>
      <c r="M306" s="59"/>
      <c r="N306" s="59"/>
      <c r="O306" s="59"/>
      <c r="P306" s="59"/>
      <c r="Q306" s="59"/>
      <c r="R306" s="59"/>
      <c r="S306" s="59"/>
      <c r="T306" s="59"/>
      <c r="U306" s="59"/>
      <c r="V306" s="59"/>
      <c r="W306" s="59"/>
      <c r="X306" s="59"/>
      <c r="Y306" s="59"/>
      <c r="Z306" s="59"/>
      <c r="AA306" s="59"/>
    </row>
    <row r="307" ht="15.75" customHeight="1">
      <c r="A307" s="55"/>
      <c r="B307" s="55"/>
      <c r="C307" s="53" t="s">
        <v>64</v>
      </c>
      <c r="D307" s="53" t="s">
        <v>638</v>
      </c>
      <c r="E307" s="54" t="s">
        <v>639</v>
      </c>
      <c r="F307" s="53" t="s">
        <v>67</v>
      </c>
      <c r="G307" s="58"/>
      <c r="H307" s="59"/>
      <c r="I307" s="59"/>
      <c r="J307" s="59"/>
      <c r="K307" s="59"/>
      <c r="L307" s="59"/>
      <c r="M307" s="59"/>
      <c r="N307" s="59"/>
      <c r="O307" s="59"/>
      <c r="P307" s="59"/>
      <c r="Q307" s="59"/>
      <c r="R307" s="59"/>
      <c r="S307" s="59"/>
      <c r="T307" s="59"/>
      <c r="U307" s="59"/>
      <c r="V307" s="59"/>
      <c r="W307" s="59"/>
      <c r="X307" s="59"/>
      <c r="Y307" s="59"/>
      <c r="Z307" s="59"/>
      <c r="AA307" s="59"/>
    </row>
    <row r="308" ht="15.75" customHeight="1">
      <c r="A308" s="55"/>
      <c r="B308" s="55"/>
      <c r="C308" s="53" t="s">
        <v>64</v>
      </c>
      <c r="D308" s="53" t="s">
        <v>640</v>
      </c>
      <c r="E308" s="54" t="s">
        <v>641</v>
      </c>
      <c r="F308" s="53" t="s">
        <v>67</v>
      </c>
      <c r="G308" s="58"/>
      <c r="H308" s="59"/>
      <c r="I308" s="59"/>
      <c r="J308" s="59"/>
      <c r="K308" s="59"/>
      <c r="L308" s="59"/>
      <c r="M308" s="59"/>
      <c r="N308" s="59"/>
      <c r="O308" s="59"/>
      <c r="P308" s="59"/>
      <c r="Q308" s="59"/>
      <c r="R308" s="59"/>
      <c r="S308" s="59"/>
      <c r="T308" s="59"/>
      <c r="U308" s="59"/>
      <c r="V308" s="59"/>
      <c r="W308" s="59"/>
      <c r="X308" s="59"/>
      <c r="Y308" s="59"/>
      <c r="Z308" s="59"/>
      <c r="AA308" s="59"/>
    </row>
    <row r="309" ht="15.75" customHeight="1">
      <c r="A309" s="55"/>
      <c r="B309" s="55"/>
      <c r="C309" s="53" t="s">
        <v>64</v>
      </c>
      <c r="D309" s="53" t="s">
        <v>642</v>
      </c>
      <c r="E309" s="54" t="s">
        <v>643</v>
      </c>
      <c r="F309" s="53" t="s">
        <v>67</v>
      </c>
      <c r="G309" s="58"/>
      <c r="H309" s="59"/>
      <c r="I309" s="59"/>
      <c r="J309" s="59"/>
      <c r="K309" s="59"/>
      <c r="L309" s="59"/>
      <c r="M309" s="59"/>
      <c r="N309" s="59"/>
      <c r="O309" s="59"/>
      <c r="P309" s="59"/>
      <c r="Q309" s="59"/>
      <c r="R309" s="59"/>
      <c r="S309" s="59"/>
      <c r="T309" s="59"/>
      <c r="U309" s="59"/>
      <c r="V309" s="59"/>
      <c r="W309" s="59"/>
      <c r="X309" s="59"/>
      <c r="Y309" s="59"/>
      <c r="Z309" s="59"/>
      <c r="AA309" s="59"/>
    </row>
    <row r="310" ht="15.75" customHeight="1">
      <c r="A310" s="55"/>
      <c r="B310" s="55"/>
      <c r="C310" s="53" t="s">
        <v>64</v>
      </c>
      <c r="D310" s="53" t="s">
        <v>644</v>
      </c>
      <c r="E310" s="54" t="s">
        <v>645</v>
      </c>
      <c r="F310" s="53" t="s">
        <v>67</v>
      </c>
      <c r="G310" s="58"/>
      <c r="H310" s="59"/>
      <c r="I310" s="59"/>
      <c r="J310" s="59"/>
      <c r="K310" s="59"/>
      <c r="L310" s="59"/>
      <c r="M310" s="59"/>
      <c r="N310" s="59"/>
      <c r="O310" s="59"/>
      <c r="P310" s="59"/>
      <c r="Q310" s="59"/>
      <c r="R310" s="59"/>
      <c r="S310" s="59"/>
      <c r="T310" s="59"/>
      <c r="U310" s="59"/>
      <c r="V310" s="59"/>
      <c r="W310" s="59"/>
      <c r="X310" s="59"/>
      <c r="Y310" s="59"/>
      <c r="Z310" s="59"/>
      <c r="AA310" s="59"/>
    </row>
    <row r="311" ht="15.75" customHeight="1">
      <c r="A311" s="55"/>
      <c r="B311" s="55"/>
      <c r="C311" s="53" t="s">
        <v>64</v>
      </c>
      <c r="D311" s="53" t="s">
        <v>646</v>
      </c>
      <c r="E311" s="54" t="s">
        <v>614</v>
      </c>
      <c r="F311" s="53" t="s">
        <v>67</v>
      </c>
      <c r="G311" s="58"/>
      <c r="H311" s="59"/>
      <c r="I311" s="59"/>
      <c r="J311" s="59"/>
      <c r="K311" s="59"/>
      <c r="L311" s="59"/>
      <c r="M311" s="59"/>
      <c r="N311" s="59"/>
      <c r="O311" s="59"/>
      <c r="P311" s="59"/>
      <c r="Q311" s="59"/>
      <c r="R311" s="59"/>
      <c r="S311" s="59"/>
      <c r="T311" s="59"/>
      <c r="U311" s="59"/>
      <c r="V311" s="59"/>
      <c r="W311" s="59"/>
      <c r="X311" s="59"/>
      <c r="Y311" s="59"/>
      <c r="Z311" s="59"/>
      <c r="AA311" s="59"/>
    </row>
    <row r="312" ht="15.75" customHeight="1">
      <c r="A312" s="55"/>
      <c r="B312" s="55"/>
      <c r="C312" s="53" t="s">
        <v>64</v>
      </c>
      <c r="D312" s="53" t="s">
        <v>647</v>
      </c>
      <c r="E312" s="54" t="s">
        <v>648</v>
      </c>
      <c r="F312" s="53" t="s">
        <v>67</v>
      </c>
      <c r="G312" s="58"/>
      <c r="H312" s="59"/>
      <c r="I312" s="59"/>
      <c r="J312" s="59"/>
      <c r="K312" s="59"/>
      <c r="L312" s="59"/>
      <c r="M312" s="59"/>
      <c r="N312" s="59"/>
      <c r="O312" s="59"/>
      <c r="P312" s="59"/>
      <c r="Q312" s="59"/>
      <c r="R312" s="59"/>
      <c r="S312" s="59"/>
      <c r="T312" s="59"/>
      <c r="U312" s="59"/>
      <c r="V312" s="59"/>
      <c r="W312" s="59"/>
      <c r="X312" s="59"/>
      <c r="Y312" s="59"/>
      <c r="Z312" s="59"/>
      <c r="AA312" s="59"/>
    </row>
    <row r="313" ht="15.75" customHeight="1">
      <c r="A313" s="55"/>
      <c r="B313" s="55"/>
      <c r="C313" s="53" t="s">
        <v>64</v>
      </c>
      <c r="D313" s="53" t="s">
        <v>649</v>
      </c>
      <c r="E313" s="54" t="s">
        <v>650</v>
      </c>
      <c r="F313" s="53" t="s">
        <v>67</v>
      </c>
      <c r="G313" s="58"/>
      <c r="H313" s="59"/>
      <c r="I313" s="59"/>
      <c r="J313" s="59"/>
      <c r="K313" s="59"/>
      <c r="L313" s="59"/>
      <c r="M313" s="59"/>
      <c r="N313" s="59"/>
      <c r="O313" s="59"/>
      <c r="P313" s="59"/>
      <c r="Q313" s="59"/>
      <c r="R313" s="59"/>
      <c r="S313" s="59"/>
      <c r="T313" s="59"/>
      <c r="U313" s="59"/>
      <c r="V313" s="59"/>
      <c r="W313" s="59"/>
      <c r="X313" s="59"/>
      <c r="Y313" s="59"/>
      <c r="Z313" s="59"/>
      <c r="AA313" s="59"/>
    </row>
    <row r="314" ht="15.75" customHeight="1">
      <c r="A314" s="55"/>
      <c r="B314" s="55"/>
      <c r="C314" s="53" t="s">
        <v>64</v>
      </c>
      <c r="D314" s="53" t="s">
        <v>651</v>
      </c>
      <c r="E314" s="54" t="s">
        <v>643</v>
      </c>
      <c r="F314" s="53" t="s">
        <v>67</v>
      </c>
      <c r="G314" s="58"/>
      <c r="H314" s="59"/>
      <c r="I314" s="59"/>
      <c r="J314" s="59"/>
      <c r="K314" s="59"/>
      <c r="L314" s="59"/>
      <c r="M314" s="59"/>
      <c r="N314" s="59"/>
      <c r="O314" s="59"/>
      <c r="P314" s="59"/>
      <c r="Q314" s="59"/>
      <c r="R314" s="59"/>
      <c r="S314" s="59"/>
      <c r="T314" s="59"/>
      <c r="U314" s="59"/>
      <c r="V314" s="59"/>
      <c r="W314" s="59"/>
      <c r="X314" s="59"/>
      <c r="Y314" s="59"/>
      <c r="Z314" s="59"/>
      <c r="AA314" s="59"/>
    </row>
    <row r="315" ht="15.75" customHeight="1">
      <c r="A315" s="55"/>
      <c r="B315" s="55"/>
      <c r="C315" s="53" t="s">
        <v>64</v>
      </c>
      <c r="D315" s="53" t="s">
        <v>652</v>
      </c>
      <c r="E315" s="54" t="s">
        <v>653</v>
      </c>
      <c r="F315" s="53" t="s">
        <v>67</v>
      </c>
      <c r="G315" s="58"/>
      <c r="H315" s="59"/>
      <c r="I315" s="59"/>
      <c r="J315" s="59"/>
      <c r="K315" s="59"/>
      <c r="L315" s="59"/>
      <c r="M315" s="59"/>
      <c r="N315" s="59"/>
      <c r="O315" s="59"/>
      <c r="P315" s="59"/>
      <c r="Q315" s="59"/>
      <c r="R315" s="59"/>
      <c r="S315" s="59"/>
      <c r="T315" s="59"/>
      <c r="U315" s="59"/>
      <c r="V315" s="59"/>
      <c r="W315" s="59"/>
      <c r="X315" s="59"/>
      <c r="Y315" s="59"/>
      <c r="Z315" s="59"/>
      <c r="AA315" s="59"/>
    </row>
    <row r="316" ht="15.75" customHeight="1">
      <c r="A316" s="55"/>
      <c r="B316" s="55"/>
      <c r="C316" s="53" t="s">
        <v>64</v>
      </c>
      <c r="D316" s="53" t="s">
        <v>654</v>
      </c>
      <c r="E316" s="54" t="s">
        <v>589</v>
      </c>
      <c r="F316" s="53" t="s">
        <v>67</v>
      </c>
      <c r="G316" s="58"/>
      <c r="H316" s="59"/>
      <c r="I316" s="59"/>
      <c r="J316" s="59"/>
      <c r="K316" s="59"/>
      <c r="L316" s="59"/>
      <c r="M316" s="59"/>
      <c r="N316" s="59"/>
      <c r="O316" s="59"/>
      <c r="P316" s="59"/>
      <c r="Q316" s="59"/>
      <c r="R316" s="59"/>
      <c r="S316" s="59"/>
      <c r="T316" s="59"/>
      <c r="U316" s="59"/>
      <c r="V316" s="59"/>
      <c r="W316" s="59"/>
      <c r="X316" s="59"/>
      <c r="Y316" s="59"/>
      <c r="Z316" s="59"/>
      <c r="AA316" s="59"/>
    </row>
    <row r="317" ht="15.75" customHeight="1">
      <c r="A317" s="55"/>
      <c r="B317" s="55"/>
      <c r="C317" s="53" t="s">
        <v>64</v>
      </c>
      <c r="D317" s="53" t="s">
        <v>655</v>
      </c>
      <c r="E317" s="54" t="s">
        <v>589</v>
      </c>
      <c r="F317" s="53" t="s">
        <v>67</v>
      </c>
      <c r="G317" s="58"/>
      <c r="H317" s="59"/>
      <c r="I317" s="59"/>
      <c r="J317" s="59"/>
      <c r="K317" s="59"/>
      <c r="L317" s="59"/>
      <c r="M317" s="59"/>
      <c r="N317" s="59"/>
      <c r="O317" s="59"/>
      <c r="P317" s="59"/>
      <c r="Q317" s="59"/>
      <c r="R317" s="59"/>
      <c r="S317" s="59"/>
      <c r="T317" s="59"/>
      <c r="U317" s="59"/>
      <c r="V317" s="59"/>
      <c r="W317" s="59"/>
      <c r="X317" s="59"/>
      <c r="Y317" s="59"/>
      <c r="Z317" s="59"/>
      <c r="AA317" s="59"/>
    </row>
    <row r="318" ht="15.75" customHeight="1">
      <c r="A318" s="55"/>
      <c r="B318" s="55"/>
      <c r="C318" s="53" t="s">
        <v>64</v>
      </c>
      <c r="D318" s="53" t="s">
        <v>656</v>
      </c>
      <c r="E318" s="54" t="s">
        <v>596</v>
      </c>
      <c r="F318" s="53" t="s">
        <v>67</v>
      </c>
      <c r="G318" s="58"/>
      <c r="H318" s="59"/>
      <c r="I318" s="59"/>
      <c r="J318" s="59"/>
      <c r="K318" s="59"/>
      <c r="L318" s="59"/>
      <c r="M318" s="59"/>
      <c r="N318" s="59"/>
      <c r="O318" s="59"/>
      <c r="P318" s="59"/>
      <c r="Q318" s="59"/>
      <c r="R318" s="59"/>
      <c r="S318" s="59"/>
      <c r="T318" s="59"/>
      <c r="U318" s="59"/>
      <c r="V318" s="59"/>
      <c r="W318" s="59"/>
      <c r="X318" s="59"/>
      <c r="Y318" s="59"/>
      <c r="Z318" s="59"/>
      <c r="AA318" s="59"/>
    </row>
    <row r="319" ht="15.75" customHeight="1">
      <c r="A319" s="55"/>
      <c r="B319" s="55"/>
      <c r="C319" s="53" t="s">
        <v>64</v>
      </c>
      <c r="D319" s="53" t="s">
        <v>657</v>
      </c>
      <c r="E319" s="54" t="s">
        <v>658</v>
      </c>
      <c r="F319" s="53" t="s">
        <v>67</v>
      </c>
      <c r="G319" s="58"/>
      <c r="H319" s="59"/>
      <c r="I319" s="59"/>
      <c r="J319" s="59"/>
      <c r="K319" s="59"/>
      <c r="L319" s="59"/>
      <c r="M319" s="59"/>
      <c r="N319" s="59"/>
      <c r="O319" s="59"/>
      <c r="P319" s="59"/>
      <c r="Q319" s="59"/>
      <c r="R319" s="59"/>
      <c r="S319" s="59"/>
      <c r="T319" s="59"/>
      <c r="U319" s="59"/>
      <c r="V319" s="59"/>
      <c r="W319" s="59"/>
      <c r="X319" s="59"/>
      <c r="Y319" s="59"/>
      <c r="Z319" s="59"/>
      <c r="AA319" s="59"/>
    </row>
    <row r="320" ht="15.75" customHeight="1">
      <c r="A320" s="55"/>
      <c r="B320" s="55"/>
      <c r="C320" s="53" t="s">
        <v>64</v>
      </c>
      <c r="D320" s="53" t="s">
        <v>659</v>
      </c>
      <c r="E320" s="54" t="s">
        <v>479</v>
      </c>
      <c r="F320" s="53" t="s">
        <v>67</v>
      </c>
      <c r="G320" s="58"/>
      <c r="H320" s="59"/>
      <c r="I320" s="59"/>
      <c r="J320" s="59"/>
      <c r="K320" s="59"/>
      <c r="L320" s="59"/>
      <c r="M320" s="59"/>
      <c r="N320" s="59"/>
      <c r="O320" s="59"/>
      <c r="P320" s="59"/>
      <c r="Q320" s="59"/>
      <c r="R320" s="59"/>
      <c r="S320" s="59"/>
      <c r="T320" s="59"/>
      <c r="U320" s="59"/>
      <c r="V320" s="59"/>
      <c r="W320" s="59"/>
      <c r="X320" s="59"/>
      <c r="Y320" s="59"/>
      <c r="Z320" s="59"/>
      <c r="AA320" s="59"/>
    </row>
    <row r="321" ht="15.75" customHeight="1">
      <c r="A321" s="55"/>
      <c r="B321" s="55"/>
      <c r="C321" s="53" t="s">
        <v>64</v>
      </c>
      <c r="D321" s="53" t="s">
        <v>660</v>
      </c>
      <c r="E321" s="54" t="s">
        <v>661</v>
      </c>
      <c r="F321" s="53" t="s">
        <v>67</v>
      </c>
      <c r="G321" s="58"/>
      <c r="H321" s="59"/>
      <c r="I321" s="59"/>
      <c r="J321" s="59"/>
      <c r="K321" s="59"/>
      <c r="L321" s="59"/>
      <c r="M321" s="59"/>
      <c r="N321" s="59"/>
      <c r="O321" s="59"/>
      <c r="P321" s="59"/>
      <c r="Q321" s="59"/>
      <c r="R321" s="59"/>
      <c r="S321" s="59"/>
      <c r="T321" s="59"/>
      <c r="U321" s="59"/>
      <c r="V321" s="59"/>
      <c r="W321" s="59"/>
      <c r="X321" s="59"/>
      <c r="Y321" s="59"/>
      <c r="Z321" s="59"/>
      <c r="AA321" s="59"/>
    </row>
    <row r="322" ht="15.75" customHeight="1">
      <c r="A322" s="55"/>
      <c r="B322" s="55"/>
      <c r="C322" s="53" t="s">
        <v>64</v>
      </c>
      <c r="D322" s="53" t="s">
        <v>662</v>
      </c>
      <c r="E322" s="54" t="s">
        <v>663</v>
      </c>
      <c r="F322" s="53" t="s">
        <v>67</v>
      </c>
      <c r="G322" s="58"/>
      <c r="H322" s="59"/>
      <c r="I322" s="59"/>
      <c r="J322" s="59"/>
      <c r="K322" s="59"/>
      <c r="L322" s="59"/>
      <c r="M322" s="59"/>
      <c r="N322" s="59"/>
      <c r="O322" s="59"/>
      <c r="P322" s="59"/>
      <c r="Q322" s="59"/>
      <c r="R322" s="59"/>
      <c r="S322" s="59"/>
      <c r="T322" s="59"/>
      <c r="U322" s="59"/>
      <c r="V322" s="59"/>
      <c r="W322" s="59"/>
      <c r="X322" s="59"/>
      <c r="Y322" s="59"/>
      <c r="Z322" s="59"/>
      <c r="AA322" s="59"/>
    </row>
    <row r="323" ht="15.75" customHeight="1">
      <c r="A323" s="55"/>
      <c r="B323" s="55"/>
      <c r="C323" s="53" t="s">
        <v>64</v>
      </c>
      <c r="D323" s="53" t="s">
        <v>664</v>
      </c>
      <c r="E323" s="54" t="s">
        <v>641</v>
      </c>
      <c r="F323" s="53" t="s">
        <v>67</v>
      </c>
      <c r="G323" s="58"/>
      <c r="H323" s="59"/>
      <c r="I323" s="59"/>
      <c r="J323" s="59"/>
      <c r="K323" s="59"/>
      <c r="L323" s="59"/>
      <c r="M323" s="59"/>
      <c r="N323" s="59"/>
      <c r="O323" s="59"/>
      <c r="P323" s="59"/>
      <c r="Q323" s="59"/>
      <c r="R323" s="59"/>
      <c r="S323" s="59"/>
      <c r="T323" s="59"/>
      <c r="U323" s="59"/>
      <c r="V323" s="59"/>
      <c r="W323" s="59"/>
      <c r="X323" s="59"/>
      <c r="Y323" s="59"/>
      <c r="Z323" s="59"/>
      <c r="AA323" s="59"/>
    </row>
    <row r="324" ht="15.75" customHeight="1">
      <c r="A324" s="55"/>
      <c r="B324" s="55"/>
      <c r="C324" s="53" t="s">
        <v>64</v>
      </c>
      <c r="D324" s="53" t="s">
        <v>665</v>
      </c>
      <c r="E324" s="54" t="s">
        <v>643</v>
      </c>
      <c r="F324" s="53" t="s">
        <v>67</v>
      </c>
      <c r="G324" s="58"/>
      <c r="H324" s="59"/>
      <c r="I324" s="59"/>
      <c r="J324" s="59"/>
      <c r="K324" s="59"/>
      <c r="L324" s="59"/>
      <c r="M324" s="59"/>
      <c r="N324" s="59"/>
      <c r="O324" s="59"/>
      <c r="P324" s="59"/>
      <c r="Q324" s="59"/>
      <c r="R324" s="59"/>
      <c r="S324" s="59"/>
      <c r="T324" s="59"/>
      <c r="U324" s="59"/>
      <c r="V324" s="59"/>
      <c r="W324" s="59"/>
      <c r="X324" s="59"/>
      <c r="Y324" s="59"/>
      <c r="Z324" s="59"/>
      <c r="AA324" s="59"/>
    </row>
    <row r="325" ht="15.75" customHeight="1">
      <c r="A325" s="55"/>
      <c r="B325" s="55"/>
      <c r="C325" s="53" t="s">
        <v>64</v>
      </c>
      <c r="D325" s="53" t="s">
        <v>666</v>
      </c>
      <c r="E325" s="54" t="s">
        <v>559</v>
      </c>
      <c r="F325" s="53" t="s">
        <v>67</v>
      </c>
      <c r="G325" s="58"/>
      <c r="H325" s="59"/>
      <c r="I325" s="59"/>
      <c r="J325" s="59"/>
      <c r="K325" s="59"/>
      <c r="L325" s="59"/>
      <c r="M325" s="59"/>
      <c r="N325" s="59"/>
      <c r="O325" s="59"/>
      <c r="P325" s="59"/>
      <c r="Q325" s="59"/>
      <c r="R325" s="59"/>
      <c r="S325" s="59"/>
      <c r="T325" s="59"/>
      <c r="U325" s="59"/>
      <c r="V325" s="59"/>
      <c r="W325" s="59"/>
      <c r="X325" s="59"/>
      <c r="Y325" s="59"/>
      <c r="Z325" s="59"/>
      <c r="AA325" s="59"/>
    </row>
    <row r="326" ht="15.75" customHeight="1">
      <c r="A326" s="55"/>
      <c r="B326" s="55"/>
      <c r="C326" s="53" t="s">
        <v>64</v>
      </c>
      <c r="D326" s="53" t="s">
        <v>667</v>
      </c>
      <c r="E326" s="54" t="s">
        <v>598</v>
      </c>
      <c r="F326" s="53" t="s">
        <v>67</v>
      </c>
      <c r="G326" s="58"/>
      <c r="H326" s="59"/>
      <c r="I326" s="59"/>
      <c r="J326" s="59"/>
      <c r="K326" s="59"/>
      <c r="L326" s="59"/>
      <c r="M326" s="59"/>
      <c r="N326" s="59"/>
      <c r="O326" s="59"/>
      <c r="P326" s="59"/>
      <c r="Q326" s="59"/>
      <c r="R326" s="59"/>
      <c r="S326" s="59"/>
      <c r="T326" s="59"/>
      <c r="U326" s="59"/>
      <c r="V326" s="59"/>
      <c r="W326" s="59"/>
      <c r="X326" s="59"/>
      <c r="Y326" s="59"/>
      <c r="Z326" s="59"/>
      <c r="AA326" s="59"/>
    </row>
    <row r="327" ht="15.75" customHeight="1">
      <c r="A327" s="55"/>
      <c r="B327" s="55"/>
      <c r="C327" s="53" t="s">
        <v>64</v>
      </c>
      <c r="D327" s="53" t="s">
        <v>668</v>
      </c>
      <c r="E327" s="54" t="s">
        <v>669</v>
      </c>
      <c r="F327" s="53" t="s">
        <v>67</v>
      </c>
      <c r="G327" s="58"/>
      <c r="H327" s="59"/>
      <c r="I327" s="59"/>
      <c r="J327" s="59"/>
      <c r="K327" s="59"/>
      <c r="L327" s="59"/>
      <c r="M327" s="59"/>
      <c r="N327" s="59"/>
      <c r="O327" s="59"/>
      <c r="P327" s="59"/>
      <c r="Q327" s="59"/>
      <c r="R327" s="59"/>
      <c r="S327" s="59"/>
      <c r="T327" s="59"/>
      <c r="U327" s="59"/>
      <c r="V327" s="59"/>
      <c r="W327" s="59"/>
      <c r="X327" s="59"/>
      <c r="Y327" s="59"/>
      <c r="Z327" s="59"/>
      <c r="AA327" s="59"/>
    </row>
    <row r="328" ht="15.75" customHeight="1">
      <c r="A328" s="55"/>
      <c r="B328" s="55"/>
      <c r="C328" s="53" t="s">
        <v>64</v>
      </c>
      <c r="D328" s="53" t="s">
        <v>670</v>
      </c>
      <c r="E328" s="54" t="s">
        <v>643</v>
      </c>
      <c r="F328" s="53" t="s">
        <v>67</v>
      </c>
      <c r="G328" s="58"/>
      <c r="H328" s="59"/>
      <c r="I328" s="59"/>
      <c r="J328" s="59"/>
      <c r="K328" s="59"/>
      <c r="L328" s="59"/>
      <c r="M328" s="59"/>
      <c r="N328" s="59"/>
      <c r="O328" s="59"/>
      <c r="P328" s="59"/>
      <c r="Q328" s="59"/>
      <c r="R328" s="59"/>
      <c r="S328" s="59"/>
      <c r="T328" s="59"/>
      <c r="U328" s="59"/>
      <c r="V328" s="59"/>
      <c r="W328" s="59"/>
      <c r="X328" s="59"/>
      <c r="Y328" s="59"/>
      <c r="Z328" s="59"/>
      <c r="AA328" s="59"/>
    </row>
    <row r="329" ht="15.75" customHeight="1">
      <c r="A329" s="55"/>
      <c r="B329" s="55"/>
      <c r="C329" s="53" t="s">
        <v>64</v>
      </c>
      <c r="D329" s="53" t="s">
        <v>671</v>
      </c>
      <c r="E329" s="54" t="s">
        <v>653</v>
      </c>
      <c r="F329" s="53" t="s">
        <v>67</v>
      </c>
      <c r="G329" s="58"/>
      <c r="H329" s="59"/>
      <c r="I329" s="59"/>
      <c r="J329" s="59"/>
      <c r="K329" s="59"/>
      <c r="L329" s="59"/>
      <c r="M329" s="59"/>
      <c r="N329" s="59"/>
      <c r="O329" s="59"/>
      <c r="P329" s="59"/>
      <c r="Q329" s="59"/>
      <c r="R329" s="59"/>
      <c r="S329" s="59"/>
      <c r="T329" s="59"/>
      <c r="U329" s="59"/>
      <c r="V329" s="59"/>
      <c r="W329" s="59"/>
      <c r="X329" s="59"/>
      <c r="Y329" s="59"/>
      <c r="Z329" s="59"/>
      <c r="AA329" s="59"/>
    </row>
    <row r="330" ht="15.75" customHeight="1">
      <c r="A330" s="55"/>
      <c r="B330" s="55"/>
      <c r="C330" s="53" t="s">
        <v>64</v>
      </c>
      <c r="D330" s="53" t="s">
        <v>672</v>
      </c>
      <c r="E330" s="54" t="s">
        <v>589</v>
      </c>
      <c r="F330" s="53" t="s">
        <v>67</v>
      </c>
      <c r="G330" s="58"/>
      <c r="H330" s="59"/>
      <c r="I330" s="59"/>
      <c r="J330" s="59"/>
      <c r="K330" s="59"/>
      <c r="L330" s="59"/>
      <c r="M330" s="59"/>
      <c r="N330" s="59"/>
      <c r="O330" s="59"/>
      <c r="P330" s="59"/>
      <c r="Q330" s="59"/>
      <c r="R330" s="59"/>
      <c r="S330" s="59"/>
      <c r="T330" s="59"/>
      <c r="U330" s="59"/>
      <c r="V330" s="59"/>
      <c r="W330" s="59"/>
      <c r="X330" s="59"/>
      <c r="Y330" s="59"/>
      <c r="Z330" s="59"/>
      <c r="AA330" s="59"/>
    </row>
    <row r="331" ht="15.75" customHeight="1">
      <c r="A331" s="55"/>
      <c r="B331" s="55"/>
      <c r="C331" s="53" t="s">
        <v>64</v>
      </c>
      <c r="D331" s="53" t="s">
        <v>673</v>
      </c>
      <c r="E331" s="54" t="s">
        <v>589</v>
      </c>
      <c r="F331" s="53" t="s">
        <v>67</v>
      </c>
      <c r="G331" s="58"/>
      <c r="H331" s="59"/>
      <c r="I331" s="59"/>
      <c r="J331" s="59"/>
      <c r="K331" s="59"/>
      <c r="L331" s="59"/>
      <c r="M331" s="59"/>
      <c r="N331" s="59"/>
      <c r="O331" s="59"/>
      <c r="P331" s="59"/>
      <c r="Q331" s="59"/>
      <c r="R331" s="59"/>
      <c r="S331" s="59"/>
      <c r="T331" s="59"/>
      <c r="U331" s="59"/>
      <c r="V331" s="59"/>
      <c r="W331" s="59"/>
      <c r="X331" s="59"/>
      <c r="Y331" s="59"/>
      <c r="Z331" s="59"/>
      <c r="AA331" s="59"/>
    </row>
    <row r="332" ht="15.75" customHeight="1">
      <c r="A332" s="55"/>
      <c r="B332" s="55"/>
      <c r="C332" s="53" t="s">
        <v>64</v>
      </c>
      <c r="D332" s="53" t="s">
        <v>674</v>
      </c>
      <c r="E332" s="54" t="s">
        <v>557</v>
      </c>
      <c r="F332" s="53" t="s">
        <v>67</v>
      </c>
      <c r="G332" s="58"/>
      <c r="H332" s="59"/>
      <c r="I332" s="59"/>
      <c r="J332" s="59"/>
      <c r="K332" s="59"/>
      <c r="L332" s="59"/>
      <c r="M332" s="59"/>
      <c r="N332" s="59"/>
      <c r="O332" s="59"/>
      <c r="P332" s="59"/>
      <c r="Q332" s="59"/>
      <c r="R332" s="59"/>
      <c r="S332" s="59"/>
      <c r="T332" s="59"/>
      <c r="U332" s="59"/>
      <c r="V332" s="59"/>
      <c r="W332" s="59"/>
      <c r="X332" s="59"/>
      <c r="Y332" s="59"/>
      <c r="Z332" s="59"/>
      <c r="AA332" s="59"/>
    </row>
    <row r="333" ht="15.75" customHeight="1">
      <c r="A333" s="55"/>
      <c r="B333" s="55"/>
      <c r="C333" s="53" t="s">
        <v>64</v>
      </c>
      <c r="D333" s="53" t="s">
        <v>675</v>
      </c>
      <c r="E333" s="54" t="s">
        <v>605</v>
      </c>
      <c r="F333" s="53" t="s">
        <v>67</v>
      </c>
      <c r="G333" s="58"/>
      <c r="H333" s="59"/>
      <c r="I333" s="59"/>
      <c r="J333" s="59"/>
      <c r="K333" s="59"/>
      <c r="L333" s="59"/>
      <c r="M333" s="59"/>
      <c r="N333" s="59"/>
      <c r="O333" s="59"/>
      <c r="P333" s="59"/>
      <c r="Q333" s="59"/>
      <c r="R333" s="59"/>
      <c r="S333" s="59"/>
      <c r="T333" s="59"/>
      <c r="U333" s="59"/>
      <c r="V333" s="59"/>
      <c r="W333" s="59"/>
      <c r="X333" s="59"/>
      <c r="Y333" s="59"/>
      <c r="Z333" s="59"/>
      <c r="AA333" s="59"/>
    </row>
    <row r="334" ht="15.75" customHeight="1">
      <c r="A334" s="55"/>
      <c r="B334" s="55"/>
      <c r="C334" s="53" t="s">
        <v>64</v>
      </c>
      <c r="D334" s="53" t="s">
        <v>676</v>
      </c>
      <c r="E334" s="54" t="s">
        <v>607</v>
      </c>
      <c r="F334" s="53" t="s">
        <v>67</v>
      </c>
      <c r="G334" s="58"/>
      <c r="H334" s="59"/>
      <c r="I334" s="59"/>
      <c r="J334" s="59"/>
      <c r="K334" s="59"/>
      <c r="L334" s="59"/>
      <c r="M334" s="59"/>
      <c r="N334" s="59"/>
      <c r="O334" s="59"/>
      <c r="P334" s="59"/>
      <c r="Q334" s="59"/>
      <c r="R334" s="59"/>
      <c r="S334" s="59"/>
      <c r="T334" s="59"/>
      <c r="U334" s="59"/>
      <c r="V334" s="59"/>
      <c r="W334" s="59"/>
      <c r="X334" s="59"/>
      <c r="Y334" s="59"/>
      <c r="Z334" s="59"/>
      <c r="AA334" s="59"/>
    </row>
    <row r="335" ht="15.75" customHeight="1">
      <c r="A335" s="55"/>
      <c r="B335" s="55"/>
      <c r="C335" s="53" t="s">
        <v>64</v>
      </c>
      <c r="D335" s="53" t="s">
        <v>677</v>
      </c>
      <c r="E335" s="54" t="s">
        <v>589</v>
      </c>
      <c r="F335" s="53" t="s">
        <v>67</v>
      </c>
      <c r="G335" s="58"/>
      <c r="H335" s="59"/>
      <c r="I335" s="59"/>
      <c r="J335" s="59"/>
      <c r="K335" s="59"/>
      <c r="L335" s="59"/>
      <c r="M335" s="59"/>
      <c r="N335" s="59"/>
      <c r="O335" s="59"/>
      <c r="P335" s="59"/>
      <c r="Q335" s="59"/>
      <c r="R335" s="59"/>
      <c r="S335" s="59"/>
      <c r="T335" s="59"/>
      <c r="U335" s="59"/>
      <c r="V335" s="59"/>
      <c r="W335" s="59"/>
      <c r="X335" s="59"/>
      <c r="Y335" s="59"/>
      <c r="Z335" s="59"/>
      <c r="AA335" s="59"/>
    </row>
    <row r="336" ht="15.75" customHeight="1">
      <c r="A336" s="55"/>
      <c r="B336" s="55"/>
      <c r="C336" s="53" t="s">
        <v>64</v>
      </c>
      <c r="D336" s="53" t="s">
        <v>678</v>
      </c>
      <c r="E336" s="54" t="s">
        <v>589</v>
      </c>
      <c r="F336" s="53" t="s">
        <v>67</v>
      </c>
      <c r="G336" s="58"/>
      <c r="H336" s="59"/>
      <c r="I336" s="59"/>
      <c r="J336" s="59"/>
      <c r="K336" s="59"/>
      <c r="L336" s="59"/>
      <c r="M336" s="59"/>
      <c r="N336" s="59"/>
      <c r="O336" s="59"/>
      <c r="P336" s="59"/>
      <c r="Q336" s="59"/>
      <c r="R336" s="59"/>
      <c r="S336" s="59"/>
      <c r="T336" s="59"/>
      <c r="U336" s="59"/>
      <c r="V336" s="59"/>
      <c r="W336" s="59"/>
      <c r="X336" s="59"/>
      <c r="Y336" s="59"/>
      <c r="Z336" s="59"/>
      <c r="AA336" s="59"/>
    </row>
    <row r="337" ht="15.75" customHeight="1">
      <c r="A337" s="55"/>
      <c r="B337" s="55"/>
      <c r="C337" s="53" t="s">
        <v>64</v>
      </c>
      <c r="D337" s="53" t="s">
        <v>679</v>
      </c>
      <c r="E337" s="54" t="s">
        <v>623</v>
      </c>
      <c r="F337" s="53" t="s">
        <v>67</v>
      </c>
      <c r="G337" s="58"/>
      <c r="H337" s="59"/>
      <c r="I337" s="59"/>
      <c r="J337" s="59"/>
      <c r="K337" s="59"/>
      <c r="L337" s="59"/>
      <c r="M337" s="59"/>
      <c r="N337" s="59"/>
      <c r="O337" s="59"/>
      <c r="P337" s="59"/>
      <c r="Q337" s="59"/>
      <c r="R337" s="59"/>
      <c r="S337" s="59"/>
      <c r="T337" s="59"/>
      <c r="U337" s="59"/>
      <c r="V337" s="59"/>
      <c r="W337" s="59"/>
      <c r="X337" s="59"/>
      <c r="Y337" s="59"/>
      <c r="Z337" s="59"/>
      <c r="AA337" s="59"/>
    </row>
    <row r="338" ht="15.75" customHeight="1">
      <c r="A338" s="55"/>
      <c r="B338" s="55"/>
      <c r="C338" s="53" t="s">
        <v>64</v>
      </c>
      <c r="D338" s="53" t="s">
        <v>680</v>
      </c>
      <c r="E338" s="54" t="s">
        <v>625</v>
      </c>
      <c r="F338" s="53" t="s">
        <v>67</v>
      </c>
      <c r="G338" s="58"/>
      <c r="H338" s="59"/>
      <c r="I338" s="59"/>
      <c r="J338" s="59"/>
      <c r="K338" s="59"/>
      <c r="L338" s="59"/>
      <c r="M338" s="59"/>
      <c r="N338" s="59"/>
      <c r="O338" s="59"/>
      <c r="P338" s="59"/>
      <c r="Q338" s="59"/>
      <c r="R338" s="59"/>
      <c r="S338" s="59"/>
      <c r="T338" s="59"/>
      <c r="U338" s="59"/>
      <c r="V338" s="59"/>
      <c r="W338" s="59"/>
      <c r="X338" s="59"/>
      <c r="Y338" s="59"/>
      <c r="Z338" s="59"/>
      <c r="AA338" s="59"/>
    </row>
    <row r="339" ht="15.75" customHeight="1">
      <c r="A339" s="55"/>
      <c r="B339" s="55"/>
      <c r="C339" s="53" t="s">
        <v>64</v>
      </c>
      <c r="D339" s="53" t="s">
        <v>681</v>
      </c>
      <c r="E339" s="54" t="s">
        <v>627</v>
      </c>
      <c r="F339" s="53" t="s">
        <v>67</v>
      </c>
      <c r="G339" s="58"/>
      <c r="H339" s="59"/>
      <c r="I339" s="59"/>
      <c r="J339" s="59"/>
      <c r="K339" s="59"/>
      <c r="L339" s="59"/>
      <c r="M339" s="59"/>
      <c r="N339" s="59"/>
      <c r="O339" s="59"/>
      <c r="P339" s="59"/>
      <c r="Q339" s="59"/>
      <c r="R339" s="59"/>
      <c r="S339" s="59"/>
      <c r="T339" s="59"/>
      <c r="U339" s="59"/>
      <c r="V339" s="59"/>
      <c r="W339" s="59"/>
      <c r="X339" s="59"/>
      <c r="Y339" s="59"/>
      <c r="Z339" s="59"/>
      <c r="AA339" s="59"/>
    </row>
    <row r="340" ht="15.75" customHeight="1">
      <c r="A340" s="55"/>
      <c r="B340" s="55"/>
      <c r="C340" s="53" t="s">
        <v>64</v>
      </c>
      <c r="D340" s="53" t="s">
        <v>682</v>
      </c>
      <c r="E340" s="54" t="s">
        <v>629</v>
      </c>
      <c r="F340" s="53" t="s">
        <v>67</v>
      </c>
      <c r="G340" s="58"/>
      <c r="H340" s="59"/>
      <c r="I340" s="59"/>
      <c r="J340" s="59"/>
      <c r="K340" s="59"/>
      <c r="L340" s="59"/>
      <c r="M340" s="59"/>
      <c r="N340" s="59"/>
      <c r="O340" s="59"/>
      <c r="P340" s="59"/>
      <c r="Q340" s="59"/>
      <c r="R340" s="59"/>
      <c r="S340" s="59"/>
      <c r="T340" s="59"/>
      <c r="U340" s="59"/>
      <c r="V340" s="59"/>
      <c r="W340" s="59"/>
      <c r="X340" s="59"/>
      <c r="Y340" s="59"/>
      <c r="Z340" s="59"/>
      <c r="AA340" s="59"/>
    </row>
    <row r="341" ht="15.75" customHeight="1">
      <c r="A341" s="55"/>
      <c r="B341" s="55"/>
      <c r="C341" s="53" t="s">
        <v>64</v>
      </c>
      <c r="D341" s="53" t="s">
        <v>683</v>
      </c>
      <c r="E341" s="54" t="s">
        <v>631</v>
      </c>
      <c r="F341" s="53" t="s">
        <v>67</v>
      </c>
      <c r="G341" s="58"/>
      <c r="H341" s="59"/>
      <c r="I341" s="59"/>
      <c r="J341" s="59"/>
      <c r="K341" s="59"/>
      <c r="L341" s="59"/>
      <c r="M341" s="59"/>
      <c r="N341" s="59"/>
      <c r="O341" s="59"/>
      <c r="P341" s="59"/>
      <c r="Q341" s="59"/>
      <c r="R341" s="59"/>
      <c r="S341" s="59"/>
      <c r="T341" s="59"/>
      <c r="U341" s="59"/>
      <c r="V341" s="59"/>
      <c r="W341" s="59"/>
      <c r="X341" s="59"/>
      <c r="Y341" s="59"/>
      <c r="Z341" s="59"/>
      <c r="AA341" s="59"/>
    </row>
    <row r="342" ht="15.75" customHeight="1">
      <c r="A342" s="55"/>
      <c r="B342" s="55"/>
      <c r="C342" s="53" t="s">
        <v>64</v>
      </c>
      <c r="D342" s="53" t="s">
        <v>684</v>
      </c>
      <c r="E342" s="54" t="s">
        <v>633</v>
      </c>
      <c r="F342" s="53" t="s">
        <v>67</v>
      </c>
      <c r="G342" s="58"/>
      <c r="H342" s="59"/>
      <c r="I342" s="59"/>
      <c r="J342" s="59"/>
      <c r="K342" s="59"/>
      <c r="L342" s="59"/>
      <c r="M342" s="59"/>
      <c r="N342" s="59"/>
      <c r="O342" s="59"/>
      <c r="P342" s="59"/>
      <c r="Q342" s="59"/>
      <c r="R342" s="59"/>
      <c r="S342" s="59"/>
      <c r="T342" s="59"/>
      <c r="U342" s="59"/>
      <c r="V342" s="59"/>
      <c r="W342" s="59"/>
      <c r="X342" s="59"/>
      <c r="Y342" s="59"/>
      <c r="Z342" s="59"/>
      <c r="AA342" s="59"/>
    </row>
    <row r="343" ht="15.75" customHeight="1">
      <c r="A343" s="55"/>
      <c r="B343" s="55"/>
      <c r="C343" s="53" t="s">
        <v>64</v>
      </c>
      <c r="D343" s="53" t="s">
        <v>685</v>
      </c>
      <c r="E343" s="54" t="s">
        <v>627</v>
      </c>
      <c r="F343" s="53" t="s">
        <v>67</v>
      </c>
      <c r="G343" s="58"/>
      <c r="H343" s="59"/>
      <c r="I343" s="59"/>
      <c r="J343" s="59"/>
      <c r="K343" s="59"/>
      <c r="L343" s="59"/>
      <c r="M343" s="59"/>
      <c r="N343" s="59"/>
      <c r="O343" s="59"/>
      <c r="P343" s="59"/>
      <c r="Q343" s="59"/>
      <c r="R343" s="59"/>
      <c r="S343" s="59"/>
      <c r="T343" s="59"/>
      <c r="U343" s="59"/>
      <c r="V343" s="59"/>
      <c r="W343" s="59"/>
      <c r="X343" s="59"/>
      <c r="Y343" s="59"/>
      <c r="Z343" s="59"/>
      <c r="AA343" s="59"/>
    </row>
    <row r="344" ht="15.75" customHeight="1">
      <c r="A344" s="55"/>
      <c r="B344" s="55"/>
      <c r="C344" s="53" t="s">
        <v>64</v>
      </c>
      <c r="D344" s="53" t="s">
        <v>686</v>
      </c>
      <c r="E344" s="54" t="s">
        <v>629</v>
      </c>
      <c r="F344" s="53" t="s">
        <v>67</v>
      </c>
      <c r="G344" s="58"/>
      <c r="H344" s="59"/>
      <c r="I344" s="59"/>
      <c r="J344" s="59"/>
      <c r="K344" s="59"/>
      <c r="L344" s="59"/>
      <c r="M344" s="59"/>
      <c r="N344" s="59"/>
      <c r="O344" s="59"/>
      <c r="P344" s="59"/>
      <c r="Q344" s="59"/>
      <c r="R344" s="59"/>
      <c r="S344" s="59"/>
      <c r="T344" s="59"/>
      <c r="U344" s="59"/>
      <c r="V344" s="59"/>
      <c r="W344" s="59"/>
      <c r="X344" s="59"/>
      <c r="Y344" s="59"/>
      <c r="Z344" s="59"/>
      <c r="AA344" s="59"/>
    </row>
    <row r="345" ht="15.75" customHeight="1">
      <c r="A345" s="55"/>
      <c r="B345" s="55"/>
      <c r="C345" s="53" t="s">
        <v>64</v>
      </c>
      <c r="D345" s="53" t="s">
        <v>687</v>
      </c>
      <c r="E345" s="54" t="s">
        <v>637</v>
      </c>
      <c r="F345" s="53" t="s">
        <v>67</v>
      </c>
      <c r="G345" s="58"/>
      <c r="H345" s="59"/>
      <c r="I345" s="59"/>
      <c r="J345" s="59"/>
      <c r="K345" s="59"/>
      <c r="L345" s="59"/>
      <c r="M345" s="59"/>
      <c r="N345" s="59"/>
      <c r="O345" s="59"/>
      <c r="P345" s="59"/>
      <c r="Q345" s="59"/>
      <c r="R345" s="59"/>
      <c r="S345" s="59"/>
      <c r="T345" s="59"/>
      <c r="U345" s="59"/>
      <c r="V345" s="59"/>
      <c r="W345" s="59"/>
      <c r="X345" s="59"/>
      <c r="Y345" s="59"/>
      <c r="Z345" s="59"/>
      <c r="AA345" s="59"/>
    </row>
    <row r="346" ht="15.75" customHeight="1">
      <c r="A346" s="55"/>
      <c r="B346" s="55"/>
      <c r="C346" s="53" t="s">
        <v>64</v>
      </c>
      <c r="D346" s="53" t="s">
        <v>688</v>
      </c>
      <c r="E346" s="54" t="s">
        <v>639</v>
      </c>
      <c r="F346" s="53" t="s">
        <v>67</v>
      </c>
      <c r="G346" s="58"/>
      <c r="H346" s="59"/>
      <c r="I346" s="59"/>
      <c r="J346" s="59"/>
      <c r="K346" s="59"/>
      <c r="L346" s="59"/>
      <c r="M346" s="59"/>
      <c r="N346" s="59"/>
      <c r="O346" s="59"/>
      <c r="P346" s="59"/>
      <c r="Q346" s="59"/>
      <c r="R346" s="59"/>
      <c r="S346" s="59"/>
      <c r="T346" s="59"/>
      <c r="U346" s="59"/>
      <c r="V346" s="59"/>
      <c r="W346" s="59"/>
      <c r="X346" s="59"/>
      <c r="Y346" s="59"/>
      <c r="Z346" s="59"/>
      <c r="AA346" s="59"/>
    </row>
    <row r="347" ht="15.75" customHeight="1">
      <c r="A347" s="55"/>
      <c r="B347" s="55"/>
      <c r="C347" s="53" t="s">
        <v>64</v>
      </c>
      <c r="D347" s="53" t="s">
        <v>689</v>
      </c>
      <c r="E347" s="54" t="s">
        <v>641</v>
      </c>
      <c r="F347" s="53" t="s">
        <v>67</v>
      </c>
      <c r="G347" s="58"/>
      <c r="H347" s="59"/>
      <c r="I347" s="59"/>
      <c r="J347" s="59"/>
      <c r="K347" s="59"/>
      <c r="L347" s="59"/>
      <c r="M347" s="59"/>
      <c r="N347" s="59"/>
      <c r="O347" s="59"/>
      <c r="P347" s="59"/>
      <c r="Q347" s="59"/>
      <c r="R347" s="59"/>
      <c r="S347" s="59"/>
      <c r="T347" s="59"/>
      <c r="U347" s="59"/>
      <c r="V347" s="59"/>
      <c r="W347" s="59"/>
      <c r="X347" s="59"/>
      <c r="Y347" s="59"/>
      <c r="Z347" s="59"/>
      <c r="AA347" s="59"/>
    </row>
    <row r="348" ht="15.75" customHeight="1">
      <c r="A348" s="55"/>
      <c r="B348" s="55"/>
      <c r="C348" s="53" t="s">
        <v>64</v>
      </c>
      <c r="D348" s="53" t="s">
        <v>690</v>
      </c>
      <c r="E348" s="54" t="s">
        <v>643</v>
      </c>
      <c r="F348" s="53" t="s">
        <v>67</v>
      </c>
      <c r="G348" s="58"/>
      <c r="H348" s="59"/>
      <c r="I348" s="59"/>
      <c r="J348" s="59"/>
      <c r="K348" s="59"/>
      <c r="L348" s="59"/>
      <c r="M348" s="59"/>
      <c r="N348" s="59"/>
      <c r="O348" s="59"/>
      <c r="P348" s="59"/>
      <c r="Q348" s="59"/>
      <c r="R348" s="59"/>
      <c r="S348" s="59"/>
      <c r="T348" s="59"/>
      <c r="U348" s="59"/>
      <c r="V348" s="59"/>
      <c r="W348" s="59"/>
      <c r="X348" s="59"/>
      <c r="Y348" s="59"/>
      <c r="Z348" s="59"/>
      <c r="AA348" s="59"/>
    </row>
    <row r="349" ht="15.75" customHeight="1">
      <c r="A349" s="55"/>
      <c r="B349" s="55"/>
      <c r="C349" s="53" t="s">
        <v>64</v>
      </c>
      <c r="D349" s="53" t="s">
        <v>691</v>
      </c>
      <c r="E349" s="54" t="s">
        <v>692</v>
      </c>
      <c r="F349" s="53" t="s">
        <v>67</v>
      </c>
      <c r="G349" s="58"/>
      <c r="H349" s="59"/>
      <c r="I349" s="59"/>
      <c r="J349" s="59"/>
      <c r="K349" s="59"/>
      <c r="L349" s="59"/>
      <c r="M349" s="59"/>
      <c r="N349" s="59"/>
      <c r="O349" s="59"/>
      <c r="P349" s="59"/>
      <c r="Q349" s="59"/>
      <c r="R349" s="59"/>
      <c r="S349" s="59"/>
      <c r="T349" s="59"/>
      <c r="U349" s="59"/>
      <c r="V349" s="59"/>
      <c r="W349" s="59"/>
      <c r="X349" s="59"/>
      <c r="Y349" s="59"/>
      <c r="Z349" s="59"/>
      <c r="AA349" s="59"/>
    </row>
    <row r="350" ht="15.75" customHeight="1">
      <c r="A350" s="55"/>
      <c r="B350" s="55"/>
      <c r="C350" s="53" t="s">
        <v>64</v>
      </c>
      <c r="D350" s="53" t="s">
        <v>693</v>
      </c>
      <c r="E350" s="54" t="s">
        <v>598</v>
      </c>
      <c r="F350" s="53" t="s">
        <v>67</v>
      </c>
      <c r="G350" s="58"/>
      <c r="H350" s="59"/>
      <c r="I350" s="59"/>
      <c r="J350" s="59"/>
      <c r="K350" s="59"/>
      <c r="L350" s="59"/>
      <c r="M350" s="59"/>
      <c r="N350" s="59"/>
      <c r="O350" s="59"/>
      <c r="P350" s="59"/>
      <c r="Q350" s="59"/>
      <c r="R350" s="59"/>
      <c r="S350" s="59"/>
      <c r="T350" s="59"/>
      <c r="U350" s="59"/>
      <c r="V350" s="59"/>
      <c r="W350" s="59"/>
      <c r="X350" s="59"/>
      <c r="Y350" s="59"/>
      <c r="Z350" s="59"/>
      <c r="AA350" s="59"/>
    </row>
    <row r="351" ht="15.75" customHeight="1">
      <c r="A351" s="55"/>
      <c r="B351" s="55"/>
      <c r="C351" s="53" t="s">
        <v>64</v>
      </c>
      <c r="D351" s="53" t="s">
        <v>694</v>
      </c>
      <c r="E351" s="54" t="s">
        <v>669</v>
      </c>
      <c r="F351" s="53" t="s">
        <v>67</v>
      </c>
      <c r="G351" s="58"/>
      <c r="H351" s="59"/>
      <c r="I351" s="59"/>
      <c r="J351" s="59"/>
      <c r="K351" s="59"/>
      <c r="L351" s="59"/>
      <c r="M351" s="59"/>
      <c r="N351" s="59"/>
      <c r="O351" s="59"/>
      <c r="P351" s="59"/>
      <c r="Q351" s="59"/>
      <c r="R351" s="59"/>
      <c r="S351" s="59"/>
      <c r="T351" s="59"/>
      <c r="U351" s="59"/>
      <c r="V351" s="59"/>
      <c r="W351" s="59"/>
      <c r="X351" s="59"/>
      <c r="Y351" s="59"/>
      <c r="Z351" s="59"/>
      <c r="AA351" s="59"/>
    </row>
    <row r="352" ht="15.75" customHeight="1">
      <c r="A352" s="55"/>
      <c r="B352" s="55"/>
      <c r="C352" s="53" t="s">
        <v>64</v>
      </c>
      <c r="D352" s="53" t="s">
        <v>695</v>
      </c>
      <c r="E352" s="54" t="s">
        <v>643</v>
      </c>
      <c r="F352" s="53" t="s">
        <v>67</v>
      </c>
      <c r="G352" s="58"/>
      <c r="H352" s="59"/>
      <c r="I352" s="59"/>
      <c r="J352" s="59"/>
      <c r="K352" s="59"/>
      <c r="L352" s="59"/>
      <c r="M352" s="59"/>
      <c r="N352" s="59"/>
      <c r="O352" s="59"/>
      <c r="P352" s="59"/>
      <c r="Q352" s="59"/>
      <c r="R352" s="59"/>
      <c r="S352" s="59"/>
      <c r="T352" s="59"/>
      <c r="U352" s="59"/>
      <c r="V352" s="59"/>
      <c r="W352" s="59"/>
      <c r="X352" s="59"/>
      <c r="Y352" s="59"/>
      <c r="Z352" s="59"/>
      <c r="AA352" s="59"/>
    </row>
    <row r="353" ht="15.75" customHeight="1">
      <c r="A353" s="55"/>
      <c r="B353" s="55"/>
      <c r="C353" s="53" t="s">
        <v>64</v>
      </c>
      <c r="D353" s="53" t="s">
        <v>696</v>
      </c>
      <c r="E353" s="54" t="s">
        <v>653</v>
      </c>
      <c r="F353" s="53" t="s">
        <v>67</v>
      </c>
      <c r="G353" s="58"/>
      <c r="H353" s="59"/>
      <c r="I353" s="59"/>
      <c r="J353" s="59"/>
      <c r="K353" s="59"/>
      <c r="L353" s="59"/>
      <c r="M353" s="59"/>
      <c r="N353" s="59"/>
      <c r="O353" s="59"/>
      <c r="P353" s="59"/>
      <c r="Q353" s="59"/>
      <c r="R353" s="59"/>
      <c r="S353" s="59"/>
      <c r="T353" s="59"/>
      <c r="U353" s="59"/>
      <c r="V353" s="59"/>
      <c r="W353" s="59"/>
      <c r="X353" s="59"/>
      <c r="Y353" s="59"/>
      <c r="Z353" s="59"/>
      <c r="AA353" s="59"/>
    </row>
    <row r="354" ht="15.75" customHeight="1">
      <c r="A354" s="55"/>
      <c r="B354" s="55"/>
      <c r="C354" s="53" t="s">
        <v>64</v>
      </c>
      <c r="D354" s="53" t="s">
        <v>697</v>
      </c>
      <c r="E354" s="54" t="s">
        <v>589</v>
      </c>
      <c r="F354" s="53" t="s">
        <v>67</v>
      </c>
      <c r="G354" s="58"/>
      <c r="H354" s="59"/>
      <c r="I354" s="59"/>
      <c r="J354" s="59"/>
      <c r="K354" s="59"/>
      <c r="L354" s="59"/>
      <c r="M354" s="59"/>
      <c r="N354" s="59"/>
      <c r="O354" s="59"/>
      <c r="P354" s="59"/>
      <c r="Q354" s="59"/>
      <c r="R354" s="59"/>
      <c r="S354" s="59"/>
      <c r="T354" s="59"/>
      <c r="U354" s="59"/>
      <c r="V354" s="59"/>
      <c r="W354" s="59"/>
      <c r="X354" s="59"/>
      <c r="Y354" s="59"/>
      <c r="Z354" s="59"/>
      <c r="AA354" s="59"/>
    </row>
    <row r="355" ht="15.75" customHeight="1">
      <c r="A355" s="55"/>
      <c r="B355" s="55"/>
      <c r="C355" s="53" t="s">
        <v>64</v>
      </c>
      <c r="D355" s="53" t="s">
        <v>698</v>
      </c>
      <c r="E355" s="54" t="s">
        <v>589</v>
      </c>
      <c r="F355" s="53" t="s">
        <v>67</v>
      </c>
      <c r="G355" s="58"/>
      <c r="H355" s="59"/>
      <c r="I355" s="59"/>
      <c r="J355" s="59"/>
      <c r="K355" s="59"/>
      <c r="L355" s="59"/>
      <c r="M355" s="59"/>
      <c r="N355" s="59"/>
      <c r="O355" s="59"/>
      <c r="P355" s="59"/>
      <c r="Q355" s="59"/>
      <c r="R355" s="59"/>
      <c r="S355" s="59"/>
      <c r="T355" s="59"/>
      <c r="U355" s="59"/>
      <c r="V355" s="59"/>
      <c r="W355" s="59"/>
      <c r="X355" s="59"/>
      <c r="Y355" s="59"/>
      <c r="Z355" s="59"/>
      <c r="AA355" s="59"/>
    </row>
    <row r="356" ht="15.75" customHeight="1">
      <c r="A356" s="55"/>
      <c r="B356" s="55"/>
      <c r="C356" s="53" t="s">
        <v>64</v>
      </c>
      <c r="D356" s="53" t="s">
        <v>699</v>
      </c>
      <c r="E356" s="54" t="s">
        <v>557</v>
      </c>
      <c r="F356" s="53" t="s">
        <v>67</v>
      </c>
      <c r="G356" s="58"/>
      <c r="H356" s="59"/>
      <c r="I356" s="59"/>
      <c r="J356" s="59"/>
      <c r="K356" s="59"/>
      <c r="L356" s="59"/>
      <c r="M356" s="59"/>
      <c r="N356" s="59"/>
      <c r="O356" s="59"/>
      <c r="P356" s="59"/>
      <c r="Q356" s="59"/>
      <c r="R356" s="59"/>
      <c r="S356" s="59"/>
      <c r="T356" s="59"/>
      <c r="U356" s="59"/>
      <c r="V356" s="59"/>
      <c r="W356" s="59"/>
      <c r="X356" s="59"/>
      <c r="Y356" s="59"/>
      <c r="Z356" s="59"/>
      <c r="AA356" s="59"/>
    </row>
    <row r="357" ht="15.75" customHeight="1">
      <c r="A357" s="55"/>
      <c r="B357" s="55"/>
      <c r="C357" s="53" t="s">
        <v>64</v>
      </c>
      <c r="D357" s="53" t="s">
        <v>700</v>
      </c>
      <c r="E357" s="54" t="s">
        <v>605</v>
      </c>
      <c r="F357" s="53" t="s">
        <v>67</v>
      </c>
      <c r="G357" s="58"/>
      <c r="H357" s="59"/>
      <c r="I357" s="59"/>
      <c r="J357" s="59"/>
      <c r="K357" s="59"/>
      <c r="L357" s="59"/>
      <c r="M357" s="59"/>
      <c r="N357" s="59"/>
      <c r="O357" s="59"/>
      <c r="P357" s="59"/>
      <c r="Q357" s="59"/>
      <c r="R357" s="59"/>
      <c r="S357" s="59"/>
      <c r="T357" s="59"/>
      <c r="U357" s="59"/>
      <c r="V357" s="59"/>
      <c r="W357" s="59"/>
      <c r="X357" s="59"/>
      <c r="Y357" s="59"/>
      <c r="Z357" s="59"/>
      <c r="AA357" s="59"/>
    </row>
    <row r="358" ht="15.75" customHeight="1">
      <c r="A358" s="55"/>
      <c r="B358" s="55"/>
      <c r="C358" s="53" t="s">
        <v>64</v>
      </c>
      <c r="D358" s="53" t="s">
        <v>701</v>
      </c>
      <c r="E358" s="54" t="s">
        <v>607</v>
      </c>
      <c r="F358" s="53" t="s">
        <v>67</v>
      </c>
      <c r="G358" s="58"/>
      <c r="H358" s="59"/>
      <c r="I358" s="59"/>
      <c r="J358" s="59"/>
      <c r="K358" s="59"/>
      <c r="L358" s="59"/>
      <c r="M358" s="59"/>
      <c r="N358" s="59"/>
      <c r="O358" s="59"/>
      <c r="P358" s="59"/>
      <c r="Q358" s="59"/>
      <c r="R358" s="59"/>
      <c r="S358" s="59"/>
      <c r="T358" s="59"/>
      <c r="U358" s="59"/>
      <c r="V358" s="59"/>
      <c r="W358" s="59"/>
      <c r="X358" s="59"/>
      <c r="Y358" s="59"/>
      <c r="Z358" s="59"/>
      <c r="AA358" s="59"/>
    </row>
    <row r="359" ht="15.75" customHeight="1">
      <c r="A359" s="55"/>
      <c r="B359" s="55"/>
      <c r="C359" s="53" t="s">
        <v>64</v>
      </c>
      <c r="D359" s="53" t="s">
        <v>702</v>
      </c>
      <c r="E359" s="54" t="s">
        <v>589</v>
      </c>
      <c r="F359" s="53" t="s">
        <v>67</v>
      </c>
      <c r="G359" s="58"/>
      <c r="H359" s="59"/>
      <c r="I359" s="59"/>
      <c r="J359" s="59"/>
      <c r="K359" s="59"/>
      <c r="L359" s="59"/>
      <c r="M359" s="59"/>
      <c r="N359" s="59"/>
      <c r="O359" s="59"/>
      <c r="P359" s="59"/>
      <c r="Q359" s="59"/>
      <c r="R359" s="59"/>
      <c r="S359" s="59"/>
      <c r="T359" s="59"/>
      <c r="U359" s="59"/>
      <c r="V359" s="59"/>
      <c r="W359" s="59"/>
      <c r="X359" s="59"/>
      <c r="Y359" s="59"/>
      <c r="Z359" s="59"/>
      <c r="AA359" s="59"/>
    </row>
    <row r="360" ht="15.75" customHeight="1">
      <c r="A360" s="55"/>
      <c r="B360" s="55"/>
      <c r="C360" s="53" t="s">
        <v>64</v>
      </c>
      <c r="D360" s="53" t="s">
        <v>703</v>
      </c>
      <c r="E360" s="54" t="s">
        <v>589</v>
      </c>
      <c r="F360" s="53" t="s">
        <v>67</v>
      </c>
      <c r="G360" s="58"/>
      <c r="H360" s="59"/>
      <c r="I360" s="59"/>
      <c r="J360" s="59"/>
      <c r="K360" s="59"/>
      <c r="L360" s="59"/>
      <c r="M360" s="59"/>
      <c r="N360" s="59"/>
      <c r="O360" s="59"/>
      <c r="P360" s="59"/>
      <c r="Q360" s="59"/>
      <c r="R360" s="59"/>
      <c r="S360" s="59"/>
      <c r="T360" s="59"/>
      <c r="U360" s="59"/>
      <c r="V360" s="59"/>
      <c r="W360" s="59"/>
      <c r="X360" s="59"/>
      <c r="Y360" s="59"/>
      <c r="Z360" s="59"/>
      <c r="AA360" s="59"/>
    </row>
    <row r="361" ht="15.75" customHeight="1">
      <c r="A361" s="55"/>
      <c r="B361" s="55"/>
      <c r="C361" s="53" t="s">
        <v>64</v>
      </c>
      <c r="D361" s="53" t="s">
        <v>704</v>
      </c>
      <c r="E361" s="54" t="s">
        <v>663</v>
      </c>
      <c r="F361" s="53" t="s">
        <v>67</v>
      </c>
      <c r="G361" s="58"/>
      <c r="H361" s="59"/>
      <c r="I361" s="59"/>
      <c r="J361" s="59"/>
      <c r="K361" s="59"/>
      <c r="L361" s="59"/>
      <c r="M361" s="59"/>
      <c r="N361" s="59"/>
      <c r="O361" s="59"/>
      <c r="P361" s="59"/>
      <c r="Q361" s="59"/>
      <c r="R361" s="59"/>
      <c r="S361" s="59"/>
      <c r="T361" s="59"/>
      <c r="U361" s="59"/>
      <c r="V361" s="59"/>
      <c r="W361" s="59"/>
      <c r="X361" s="59"/>
      <c r="Y361" s="59"/>
      <c r="Z361" s="59"/>
      <c r="AA361" s="59"/>
    </row>
    <row r="362" ht="15.75" customHeight="1">
      <c r="A362" s="55"/>
      <c r="B362" s="55"/>
      <c r="C362" s="53" t="s">
        <v>64</v>
      </c>
      <c r="D362" s="53" t="s">
        <v>705</v>
      </c>
      <c r="E362" s="54" t="s">
        <v>661</v>
      </c>
      <c r="F362" s="53" t="s">
        <v>67</v>
      </c>
      <c r="G362" s="58"/>
      <c r="H362" s="59"/>
      <c r="I362" s="59"/>
      <c r="J362" s="59"/>
      <c r="K362" s="59"/>
      <c r="L362" s="59"/>
      <c r="M362" s="59"/>
      <c r="N362" s="59"/>
      <c r="O362" s="59"/>
      <c r="P362" s="59"/>
      <c r="Q362" s="59"/>
      <c r="R362" s="59"/>
      <c r="S362" s="59"/>
      <c r="T362" s="59"/>
      <c r="U362" s="59"/>
      <c r="V362" s="59"/>
      <c r="W362" s="59"/>
      <c r="X362" s="59"/>
      <c r="Y362" s="59"/>
      <c r="Z362" s="59"/>
      <c r="AA362" s="59"/>
    </row>
    <row r="363" ht="15.75" customHeight="1">
      <c r="A363" s="55"/>
      <c r="B363" s="55"/>
      <c r="C363" s="53" t="s">
        <v>64</v>
      </c>
      <c r="D363" s="53" t="s">
        <v>706</v>
      </c>
      <c r="E363" s="54" t="s">
        <v>479</v>
      </c>
      <c r="F363" s="53" t="s">
        <v>67</v>
      </c>
      <c r="G363" s="58"/>
      <c r="H363" s="59"/>
      <c r="I363" s="59"/>
      <c r="J363" s="59"/>
      <c r="K363" s="59"/>
      <c r="L363" s="59"/>
      <c r="M363" s="59"/>
      <c r="N363" s="59"/>
      <c r="O363" s="59"/>
      <c r="P363" s="59"/>
      <c r="Q363" s="59"/>
      <c r="R363" s="59"/>
      <c r="S363" s="59"/>
      <c r="T363" s="59"/>
      <c r="U363" s="59"/>
      <c r="V363" s="59"/>
      <c r="W363" s="59"/>
      <c r="X363" s="59"/>
      <c r="Y363" s="59"/>
      <c r="Z363" s="59"/>
      <c r="AA363" s="59"/>
    </row>
    <row r="364" ht="15.75" customHeight="1">
      <c r="A364" s="55"/>
      <c r="B364" s="55"/>
      <c r="C364" s="53" t="s">
        <v>64</v>
      </c>
      <c r="D364" s="53" t="s">
        <v>707</v>
      </c>
      <c r="E364" s="54" t="s">
        <v>645</v>
      </c>
      <c r="F364" s="53" t="s">
        <v>67</v>
      </c>
      <c r="G364" s="58"/>
      <c r="H364" s="59"/>
      <c r="I364" s="59"/>
      <c r="J364" s="59"/>
      <c r="K364" s="59"/>
      <c r="L364" s="59"/>
      <c r="M364" s="59"/>
      <c r="N364" s="59"/>
      <c r="O364" s="59"/>
      <c r="P364" s="59"/>
      <c r="Q364" s="59"/>
      <c r="R364" s="59"/>
      <c r="S364" s="59"/>
      <c r="T364" s="59"/>
      <c r="U364" s="59"/>
      <c r="V364" s="59"/>
      <c r="W364" s="59"/>
      <c r="X364" s="59"/>
      <c r="Y364" s="59"/>
      <c r="Z364" s="59"/>
      <c r="AA364" s="59"/>
    </row>
    <row r="365" ht="15.75" customHeight="1">
      <c r="A365" s="55"/>
      <c r="B365" s="55"/>
      <c r="C365" s="53" t="s">
        <v>64</v>
      </c>
      <c r="D365" s="53" t="s">
        <v>708</v>
      </c>
      <c r="E365" s="54" t="s">
        <v>614</v>
      </c>
      <c r="F365" s="53" t="s">
        <v>67</v>
      </c>
      <c r="G365" s="58"/>
      <c r="H365" s="59"/>
      <c r="I365" s="59"/>
      <c r="J365" s="59"/>
      <c r="K365" s="59"/>
      <c r="L365" s="59"/>
      <c r="M365" s="59"/>
      <c r="N365" s="59"/>
      <c r="O365" s="59"/>
      <c r="P365" s="59"/>
      <c r="Q365" s="59"/>
      <c r="R365" s="59"/>
      <c r="S365" s="59"/>
      <c r="T365" s="59"/>
      <c r="U365" s="59"/>
      <c r="V365" s="59"/>
      <c r="W365" s="59"/>
      <c r="X365" s="59"/>
      <c r="Y365" s="59"/>
      <c r="Z365" s="59"/>
      <c r="AA365" s="59"/>
    </row>
    <row r="366" ht="15.75" customHeight="1">
      <c r="A366" s="55"/>
      <c r="B366" s="55"/>
      <c r="C366" s="53" t="s">
        <v>64</v>
      </c>
      <c r="D366" s="53" t="s">
        <v>709</v>
      </c>
      <c r="E366" s="54" t="s">
        <v>648</v>
      </c>
      <c r="F366" s="53" t="s">
        <v>67</v>
      </c>
      <c r="G366" s="58"/>
      <c r="H366" s="59"/>
      <c r="I366" s="59"/>
      <c r="J366" s="59"/>
      <c r="K366" s="59"/>
      <c r="L366" s="59"/>
      <c r="M366" s="59"/>
      <c r="N366" s="59"/>
      <c r="O366" s="59"/>
      <c r="P366" s="59"/>
      <c r="Q366" s="59"/>
      <c r="R366" s="59"/>
      <c r="S366" s="59"/>
      <c r="T366" s="59"/>
      <c r="U366" s="59"/>
      <c r="V366" s="59"/>
      <c r="W366" s="59"/>
      <c r="X366" s="59"/>
      <c r="Y366" s="59"/>
      <c r="Z366" s="59"/>
      <c r="AA366" s="59"/>
    </row>
    <row r="367" ht="15.75" customHeight="1">
      <c r="A367" s="55"/>
      <c r="B367" s="55"/>
      <c r="C367" s="53" t="s">
        <v>64</v>
      </c>
      <c r="D367" s="53" t="s">
        <v>710</v>
      </c>
      <c r="E367" s="54" t="s">
        <v>650</v>
      </c>
      <c r="F367" s="53" t="s">
        <v>67</v>
      </c>
      <c r="G367" s="58"/>
      <c r="H367" s="59"/>
      <c r="I367" s="59"/>
      <c r="J367" s="59"/>
      <c r="K367" s="59"/>
      <c r="L367" s="59"/>
      <c r="M367" s="59"/>
      <c r="N367" s="59"/>
      <c r="O367" s="59"/>
      <c r="P367" s="59"/>
      <c r="Q367" s="59"/>
      <c r="R367" s="59"/>
      <c r="S367" s="59"/>
      <c r="T367" s="59"/>
      <c r="U367" s="59"/>
      <c r="V367" s="59"/>
      <c r="W367" s="59"/>
      <c r="X367" s="59"/>
      <c r="Y367" s="59"/>
      <c r="Z367" s="59"/>
      <c r="AA367" s="59"/>
    </row>
    <row r="368" ht="15.75" customHeight="1">
      <c r="A368" s="55"/>
      <c r="B368" s="55"/>
      <c r="C368" s="53" t="s">
        <v>64</v>
      </c>
      <c r="D368" s="53" t="s">
        <v>711</v>
      </c>
      <c r="E368" s="54" t="s">
        <v>643</v>
      </c>
      <c r="F368" s="53" t="s">
        <v>67</v>
      </c>
      <c r="G368" s="58"/>
      <c r="H368" s="59"/>
      <c r="I368" s="59"/>
      <c r="J368" s="59"/>
      <c r="K368" s="59"/>
      <c r="L368" s="59"/>
      <c r="M368" s="59"/>
      <c r="N368" s="59"/>
      <c r="O368" s="59"/>
      <c r="P368" s="59"/>
      <c r="Q368" s="59"/>
      <c r="R368" s="59"/>
      <c r="S368" s="59"/>
      <c r="T368" s="59"/>
      <c r="U368" s="59"/>
      <c r="V368" s="59"/>
      <c r="W368" s="59"/>
      <c r="X368" s="59"/>
      <c r="Y368" s="59"/>
      <c r="Z368" s="59"/>
      <c r="AA368" s="59"/>
    </row>
    <row r="369" ht="15.75" customHeight="1">
      <c r="A369" s="55"/>
      <c r="B369" s="55"/>
      <c r="C369" s="53" t="s">
        <v>64</v>
      </c>
      <c r="D369" s="53" t="s">
        <v>712</v>
      </c>
      <c r="E369" s="54" t="s">
        <v>653</v>
      </c>
      <c r="F369" s="53" t="s">
        <v>67</v>
      </c>
      <c r="G369" s="58"/>
      <c r="H369" s="59"/>
      <c r="I369" s="59"/>
      <c r="J369" s="59"/>
      <c r="K369" s="59"/>
      <c r="L369" s="59"/>
      <c r="M369" s="59"/>
      <c r="N369" s="59"/>
      <c r="O369" s="59"/>
      <c r="P369" s="59"/>
      <c r="Q369" s="59"/>
      <c r="R369" s="59"/>
      <c r="S369" s="59"/>
      <c r="T369" s="59"/>
      <c r="U369" s="59"/>
      <c r="V369" s="59"/>
      <c r="W369" s="59"/>
      <c r="X369" s="59"/>
      <c r="Y369" s="59"/>
      <c r="Z369" s="59"/>
      <c r="AA369" s="59"/>
    </row>
    <row r="370" ht="15.75" customHeight="1">
      <c r="A370" s="55"/>
      <c r="B370" s="55"/>
      <c r="C370" s="53" t="s">
        <v>64</v>
      </c>
      <c r="D370" s="53" t="s">
        <v>713</v>
      </c>
      <c r="E370" s="54" t="s">
        <v>589</v>
      </c>
      <c r="F370" s="53" t="s">
        <v>67</v>
      </c>
      <c r="G370" s="58"/>
      <c r="H370" s="59"/>
      <c r="I370" s="59"/>
      <c r="J370" s="59"/>
      <c r="K370" s="59"/>
      <c r="L370" s="59"/>
      <c r="M370" s="59"/>
      <c r="N370" s="59"/>
      <c r="O370" s="59"/>
      <c r="P370" s="59"/>
      <c r="Q370" s="59"/>
      <c r="R370" s="59"/>
      <c r="S370" s="59"/>
      <c r="T370" s="59"/>
      <c r="U370" s="59"/>
      <c r="V370" s="59"/>
      <c r="W370" s="59"/>
      <c r="X370" s="59"/>
      <c r="Y370" s="59"/>
      <c r="Z370" s="59"/>
      <c r="AA370" s="59"/>
    </row>
    <row r="371" ht="15.75" customHeight="1">
      <c r="A371" s="55"/>
      <c r="B371" s="55"/>
      <c r="C371" s="53" t="s">
        <v>64</v>
      </c>
      <c r="D371" s="53" t="s">
        <v>714</v>
      </c>
      <c r="E371" s="54" t="s">
        <v>589</v>
      </c>
      <c r="F371" s="53" t="s">
        <v>67</v>
      </c>
      <c r="G371" s="58"/>
      <c r="H371" s="59"/>
      <c r="I371" s="59"/>
      <c r="J371" s="59"/>
      <c r="K371" s="59"/>
      <c r="L371" s="59"/>
      <c r="M371" s="59"/>
      <c r="N371" s="59"/>
      <c r="O371" s="59"/>
      <c r="P371" s="59"/>
      <c r="Q371" s="59"/>
      <c r="R371" s="59"/>
      <c r="S371" s="59"/>
      <c r="T371" s="59"/>
      <c r="U371" s="59"/>
      <c r="V371" s="59"/>
      <c r="W371" s="59"/>
      <c r="X371" s="59"/>
      <c r="Y371" s="59"/>
      <c r="Z371" s="59"/>
      <c r="AA371" s="59"/>
    </row>
    <row r="372" ht="15.75" customHeight="1">
      <c r="A372" s="55"/>
      <c r="B372" s="55"/>
      <c r="C372" s="53" t="s">
        <v>64</v>
      </c>
      <c r="D372" s="53" t="s">
        <v>715</v>
      </c>
      <c r="E372" s="54" t="s">
        <v>557</v>
      </c>
      <c r="F372" s="53" t="s">
        <v>67</v>
      </c>
      <c r="G372" s="58"/>
      <c r="H372" s="59"/>
      <c r="I372" s="59"/>
      <c r="J372" s="59"/>
      <c r="K372" s="59"/>
      <c r="L372" s="59"/>
      <c r="M372" s="59"/>
      <c r="N372" s="59"/>
      <c r="O372" s="59"/>
      <c r="P372" s="59"/>
      <c r="Q372" s="59"/>
      <c r="R372" s="59"/>
      <c r="S372" s="59"/>
      <c r="T372" s="59"/>
      <c r="U372" s="59"/>
      <c r="V372" s="59"/>
      <c r="W372" s="59"/>
      <c r="X372" s="59"/>
      <c r="Y372" s="59"/>
      <c r="Z372" s="59"/>
      <c r="AA372" s="59"/>
    </row>
    <row r="373" ht="15.75" customHeight="1">
      <c r="A373" s="55"/>
      <c r="B373" s="55"/>
      <c r="C373" s="53" t="s">
        <v>64</v>
      </c>
      <c r="D373" s="53" t="s">
        <v>716</v>
      </c>
      <c r="E373" s="54" t="s">
        <v>605</v>
      </c>
      <c r="F373" s="53" t="s">
        <v>67</v>
      </c>
      <c r="G373" s="58"/>
      <c r="H373" s="59"/>
      <c r="I373" s="59"/>
      <c r="J373" s="59"/>
      <c r="K373" s="59"/>
      <c r="L373" s="59"/>
      <c r="M373" s="59"/>
      <c r="N373" s="59"/>
      <c r="O373" s="59"/>
      <c r="P373" s="59"/>
      <c r="Q373" s="59"/>
      <c r="R373" s="59"/>
      <c r="S373" s="59"/>
      <c r="T373" s="59"/>
      <c r="U373" s="59"/>
      <c r="V373" s="59"/>
      <c r="W373" s="59"/>
      <c r="X373" s="59"/>
      <c r="Y373" s="59"/>
      <c r="Z373" s="59"/>
      <c r="AA373" s="59"/>
    </row>
    <row r="374" ht="15.75" customHeight="1">
      <c r="A374" s="55"/>
      <c r="B374" s="55"/>
      <c r="C374" s="53" t="s">
        <v>64</v>
      </c>
      <c r="D374" s="53" t="s">
        <v>717</v>
      </c>
      <c r="E374" s="54" t="s">
        <v>607</v>
      </c>
      <c r="F374" s="53" t="s">
        <v>67</v>
      </c>
      <c r="G374" s="58"/>
      <c r="H374" s="59"/>
      <c r="I374" s="59"/>
      <c r="J374" s="59"/>
      <c r="K374" s="59"/>
      <c r="L374" s="59"/>
      <c r="M374" s="59"/>
      <c r="N374" s="59"/>
      <c r="O374" s="59"/>
      <c r="P374" s="59"/>
      <c r="Q374" s="59"/>
      <c r="R374" s="59"/>
      <c r="S374" s="59"/>
      <c r="T374" s="59"/>
      <c r="U374" s="59"/>
      <c r="V374" s="59"/>
      <c r="W374" s="59"/>
      <c r="X374" s="59"/>
      <c r="Y374" s="59"/>
      <c r="Z374" s="59"/>
      <c r="AA374" s="59"/>
    </row>
    <row r="375" ht="15.75" customHeight="1">
      <c r="A375" s="55"/>
      <c r="B375" s="55"/>
      <c r="C375" s="53" t="s">
        <v>64</v>
      </c>
      <c r="D375" s="53" t="s">
        <v>718</v>
      </c>
      <c r="E375" s="54" t="s">
        <v>627</v>
      </c>
      <c r="F375" s="53" t="s">
        <v>67</v>
      </c>
      <c r="G375" s="58"/>
      <c r="H375" s="59"/>
      <c r="I375" s="59"/>
      <c r="J375" s="59"/>
      <c r="K375" s="59"/>
      <c r="L375" s="59"/>
      <c r="M375" s="59"/>
      <c r="N375" s="59"/>
      <c r="O375" s="59"/>
      <c r="P375" s="59"/>
      <c r="Q375" s="59"/>
      <c r="R375" s="59"/>
      <c r="S375" s="59"/>
      <c r="T375" s="59"/>
      <c r="U375" s="59"/>
      <c r="V375" s="59"/>
      <c r="W375" s="59"/>
      <c r="X375" s="59"/>
      <c r="Y375" s="59"/>
      <c r="Z375" s="59"/>
      <c r="AA375" s="59"/>
    </row>
    <row r="376" ht="15.75" customHeight="1">
      <c r="A376" s="55"/>
      <c r="B376" s="55"/>
      <c r="C376" s="53" t="s">
        <v>64</v>
      </c>
      <c r="D376" s="53" t="s">
        <v>719</v>
      </c>
      <c r="E376" s="54" t="s">
        <v>629</v>
      </c>
      <c r="F376" s="53" t="s">
        <v>67</v>
      </c>
      <c r="G376" s="58"/>
      <c r="H376" s="59"/>
      <c r="I376" s="59"/>
      <c r="J376" s="59"/>
      <c r="K376" s="59"/>
      <c r="L376" s="59"/>
      <c r="M376" s="59"/>
      <c r="N376" s="59"/>
      <c r="O376" s="59"/>
      <c r="P376" s="59"/>
      <c r="Q376" s="59"/>
      <c r="R376" s="59"/>
      <c r="S376" s="59"/>
      <c r="T376" s="59"/>
      <c r="U376" s="59"/>
      <c r="V376" s="59"/>
      <c r="W376" s="59"/>
      <c r="X376" s="59"/>
      <c r="Y376" s="59"/>
      <c r="Z376" s="59"/>
      <c r="AA376" s="59"/>
    </row>
    <row r="377" ht="15.75" customHeight="1">
      <c r="A377" s="55"/>
      <c r="B377" s="55"/>
      <c r="C377" s="53" t="s">
        <v>64</v>
      </c>
      <c r="D377" s="53" t="s">
        <v>720</v>
      </c>
      <c r="E377" s="54" t="s">
        <v>631</v>
      </c>
      <c r="F377" s="53" t="s">
        <v>67</v>
      </c>
      <c r="G377" s="58"/>
      <c r="H377" s="59"/>
      <c r="I377" s="59"/>
      <c r="J377" s="59"/>
      <c r="K377" s="59"/>
      <c r="L377" s="59"/>
      <c r="M377" s="59"/>
      <c r="N377" s="59"/>
      <c r="O377" s="59"/>
      <c r="P377" s="59"/>
      <c r="Q377" s="59"/>
      <c r="R377" s="59"/>
      <c r="S377" s="59"/>
      <c r="T377" s="59"/>
      <c r="U377" s="59"/>
      <c r="V377" s="59"/>
      <c r="W377" s="59"/>
      <c r="X377" s="59"/>
      <c r="Y377" s="59"/>
      <c r="Z377" s="59"/>
      <c r="AA377" s="59"/>
    </row>
    <row r="378" ht="15.75" customHeight="1">
      <c r="A378" s="55"/>
      <c r="B378" s="55"/>
      <c r="C378" s="53" t="s">
        <v>64</v>
      </c>
      <c r="D378" s="53" t="s">
        <v>721</v>
      </c>
      <c r="E378" s="54" t="s">
        <v>633</v>
      </c>
      <c r="F378" s="53" t="s">
        <v>67</v>
      </c>
      <c r="G378" s="58"/>
      <c r="H378" s="59"/>
      <c r="I378" s="59"/>
      <c r="J378" s="59"/>
      <c r="K378" s="59"/>
      <c r="L378" s="59"/>
      <c r="M378" s="59"/>
      <c r="N378" s="59"/>
      <c r="O378" s="59"/>
      <c r="P378" s="59"/>
      <c r="Q378" s="59"/>
      <c r="R378" s="59"/>
      <c r="S378" s="59"/>
      <c r="T378" s="59"/>
      <c r="U378" s="59"/>
      <c r="V378" s="59"/>
      <c r="W378" s="59"/>
      <c r="X378" s="59"/>
      <c r="Y378" s="59"/>
      <c r="Z378" s="59"/>
      <c r="AA378" s="59"/>
    </row>
    <row r="379" ht="15.75" customHeight="1">
      <c r="A379" s="55"/>
      <c r="B379" s="55"/>
      <c r="C379" s="53" t="s">
        <v>64</v>
      </c>
      <c r="D379" s="53" t="s">
        <v>722</v>
      </c>
      <c r="E379" s="54" t="s">
        <v>627</v>
      </c>
      <c r="F379" s="53" t="s">
        <v>67</v>
      </c>
      <c r="G379" s="58"/>
      <c r="H379" s="59"/>
      <c r="I379" s="59"/>
      <c r="J379" s="59"/>
      <c r="K379" s="59"/>
      <c r="L379" s="59"/>
      <c r="M379" s="59"/>
      <c r="N379" s="59"/>
      <c r="O379" s="59"/>
      <c r="P379" s="59"/>
      <c r="Q379" s="59"/>
      <c r="R379" s="59"/>
      <c r="S379" s="59"/>
      <c r="T379" s="59"/>
      <c r="U379" s="59"/>
      <c r="V379" s="59"/>
      <c r="W379" s="59"/>
      <c r="X379" s="59"/>
      <c r="Y379" s="59"/>
      <c r="Z379" s="59"/>
      <c r="AA379" s="59"/>
    </row>
    <row r="380" ht="15.75" customHeight="1">
      <c r="A380" s="55"/>
      <c r="B380" s="55"/>
      <c r="C380" s="53" t="s">
        <v>64</v>
      </c>
      <c r="D380" s="53" t="s">
        <v>723</v>
      </c>
      <c r="E380" s="54" t="s">
        <v>629</v>
      </c>
      <c r="F380" s="53" t="s">
        <v>67</v>
      </c>
      <c r="G380" s="58"/>
      <c r="H380" s="59"/>
      <c r="I380" s="59"/>
      <c r="J380" s="59"/>
      <c r="K380" s="59"/>
      <c r="L380" s="59"/>
      <c r="M380" s="59"/>
      <c r="N380" s="59"/>
      <c r="O380" s="59"/>
      <c r="P380" s="59"/>
      <c r="Q380" s="59"/>
      <c r="R380" s="59"/>
      <c r="S380" s="59"/>
      <c r="T380" s="59"/>
      <c r="U380" s="59"/>
      <c r="V380" s="59"/>
      <c r="W380" s="59"/>
      <c r="X380" s="59"/>
      <c r="Y380" s="59"/>
      <c r="Z380" s="59"/>
      <c r="AA380" s="59"/>
    </row>
    <row r="381" ht="15.75" customHeight="1">
      <c r="A381" s="55"/>
      <c r="B381" s="55"/>
      <c r="C381" s="53" t="s">
        <v>64</v>
      </c>
      <c r="D381" s="53" t="s">
        <v>724</v>
      </c>
      <c r="E381" s="54" t="s">
        <v>637</v>
      </c>
      <c r="F381" s="53" t="s">
        <v>67</v>
      </c>
      <c r="G381" s="58"/>
      <c r="H381" s="59"/>
      <c r="I381" s="59"/>
      <c r="J381" s="59"/>
      <c r="K381" s="59"/>
      <c r="L381" s="59"/>
      <c r="M381" s="59"/>
      <c r="N381" s="59"/>
      <c r="O381" s="59"/>
      <c r="P381" s="59"/>
      <c r="Q381" s="59"/>
      <c r="R381" s="59"/>
      <c r="S381" s="59"/>
      <c r="T381" s="59"/>
      <c r="U381" s="59"/>
      <c r="V381" s="59"/>
      <c r="W381" s="59"/>
      <c r="X381" s="59"/>
      <c r="Y381" s="59"/>
      <c r="Z381" s="59"/>
      <c r="AA381" s="59"/>
    </row>
    <row r="382" ht="15.75" customHeight="1">
      <c r="A382" s="55"/>
      <c r="B382" s="55"/>
      <c r="C382" s="53" t="s">
        <v>64</v>
      </c>
      <c r="D382" s="53" t="s">
        <v>725</v>
      </c>
      <c r="E382" s="54" t="s">
        <v>639</v>
      </c>
      <c r="F382" s="53" t="s">
        <v>67</v>
      </c>
      <c r="G382" s="58"/>
      <c r="H382" s="59"/>
      <c r="I382" s="59"/>
      <c r="J382" s="59"/>
      <c r="K382" s="59"/>
      <c r="L382" s="59"/>
      <c r="M382" s="59"/>
      <c r="N382" s="59"/>
      <c r="O382" s="59"/>
      <c r="P382" s="59"/>
      <c r="Q382" s="59"/>
      <c r="R382" s="59"/>
      <c r="S382" s="59"/>
      <c r="T382" s="59"/>
      <c r="U382" s="59"/>
      <c r="V382" s="59"/>
      <c r="W382" s="59"/>
      <c r="X382" s="59"/>
      <c r="Y382" s="59"/>
      <c r="Z382" s="59"/>
      <c r="AA382" s="59"/>
    </row>
    <row r="383" ht="15.75" customHeight="1">
      <c r="A383" s="56"/>
      <c r="B383" s="56"/>
      <c r="C383" s="53" t="s">
        <v>64</v>
      </c>
      <c r="D383" s="53" t="s">
        <v>726</v>
      </c>
      <c r="E383" s="54" t="s">
        <v>641</v>
      </c>
      <c r="F383" s="53" t="s">
        <v>67</v>
      </c>
      <c r="G383" s="58"/>
      <c r="H383" s="59"/>
      <c r="I383" s="59"/>
      <c r="J383" s="59"/>
      <c r="K383" s="59"/>
      <c r="L383" s="59"/>
      <c r="M383" s="59"/>
      <c r="N383" s="59"/>
      <c r="O383" s="59"/>
      <c r="P383" s="59"/>
      <c r="Q383" s="59"/>
      <c r="R383" s="59"/>
      <c r="S383" s="59"/>
      <c r="T383" s="59"/>
      <c r="U383" s="59"/>
      <c r="V383" s="59"/>
      <c r="W383" s="59"/>
      <c r="X383" s="59"/>
      <c r="Y383" s="59"/>
      <c r="Z383" s="59"/>
      <c r="AA383" s="59"/>
    </row>
    <row r="384" ht="15.75" customHeight="1">
      <c r="A384" s="51" t="s">
        <v>727</v>
      </c>
      <c r="B384" s="51" t="s">
        <v>728</v>
      </c>
      <c r="C384" s="51"/>
      <c r="D384" s="58" t="s">
        <v>729</v>
      </c>
      <c r="E384" s="54" t="s">
        <v>730</v>
      </c>
      <c r="F384" s="58" t="s">
        <v>50</v>
      </c>
      <c r="G384" s="58"/>
      <c r="H384" s="59"/>
      <c r="I384" s="59"/>
      <c r="J384" s="59"/>
      <c r="K384" s="59"/>
      <c r="L384" s="59"/>
      <c r="M384" s="59"/>
      <c r="N384" s="59"/>
      <c r="O384" s="59"/>
      <c r="P384" s="59"/>
      <c r="Q384" s="59"/>
      <c r="R384" s="59"/>
      <c r="S384" s="59"/>
      <c r="T384" s="59"/>
      <c r="U384" s="59"/>
      <c r="V384" s="59"/>
      <c r="W384" s="59"/>
      <c r="X384" s="59"/>
      <c r="Y384" s="59"/>
      <c r="Z384" s="59"/>
      <c r="AA384" s="59"/>
    </row>
    <row r="385" ht="15.75" customHeight="1">
      <c r="A385" s="55"/>
      <c r="B385" s="55"/>
      <c r="C385" s="55"/>
      <c r="D385" s="58" t="s">
        <v>731</v>
      </c>
      <c r="E385" s="54" t="s">
        <v>732</v>
      </c>
      <c r="F385" s="58" t="s">
        <v>50</v>
      </c>
      <c r="G385" s="58"/>
      <c r="H385" s="59"/>
      <c r="I385" s="59"/>
      <c r="J385" s="59"/>
      <c r="K385" s="59"/>
      <c r="L385" s="59"/>
      <c r="M385" s="59"/>
      <c r="N385" s="59"/>
      <c r="O385" s="59"/>
      <c r="P385" s="59"/>
      <c r="Q385" s="59"/>
      <c r="R385" s="59"/>
      <c r="S385" s="59"/>
      <c r="T385" s="59"/>
      <c r="U385" s="59"/>
      <c r="V385" s="59"/>
      <c r="W385" s="59"/>
      <c r="X385" s="59"/>
      <c r="Y385" s="59"/>
      <c r="Z385" s="59"/>
      <c r="AA385" s="59"/>
    </row>
    <row r="386" ht="15.75" customHeight="1">
      <c r="A386" s="55"/>
      <c r="B386" s="55"/>
      <c r="C386" s="55"/>
      <c r="D386" s="58" t="s">
        <v>733</v>
      </c>
      <c r="E386" s="54" t="s">
        <v>734</v>
      </c>
      <c r="F386" s="58" t="s">
        <v>50</v>
      </c>
      <c r="G386" s="58"/>
      <c r="H386" s="59"/>
      <c r="I386" s="59"/>
      <c r="J386" s="59"/>
      <c r="K386" s="59"/>
      <c r="L386" s="59"/>
      <c r="M386" s="59"/>
      <c r="N386" s="59"/>
      <c r="O386" s="59"/>
      <c r="P386" s="59"/>
      <c r="Q386" s="59"/>
      <c r="R386" s="59"/>
      <c r="S386" s="59"/>
      <c r="T386" s="59"/>
      <c r="U386" s="59"/>
      <c r="V386" s="59"/>
      <c r="W386" s="59"/>
      <c r="X386" s="59"/>
      <c r="Y386" s="59"/>
      <c r="Z386" s="59"/>
      <c r="AA386" s="59"/>
    </row>
    <row r="387" ht="15.75" customHeight="1">
      <c r="A387" s="55"/>
      <c r="B387" s="55"/>
      <c r="C387" s="55"/>
      <c r="D387" s="58" t="s">
        <v>735</v>
      </c>
      <c r="E387" s="54" t="s">
        <v>736</v>
      </c>
      <c r="F387" s="58" t="s">
        <v>50</v>
      </c>
      <c r="G387" s="58"/>
      <c r="H387" s="59"/>
      <c r="I387" s="59"/>
      <c r="J387" s="59"/>
      <c r="K387" s="59"/>
      <c r="L387" s="59"/>
      <c r="M387" s="59"/>
      <c r="N387" s="59"/>
      <c r="O387" s="59"/>
      <c r="P387" s="59"/>
      <c r="Q387" s="59"/>
      <c r="R387" s="59"/>
      <c r="S387" s="59"/>
      <c r="T387" s="59"/>
      <c r="U387" s="59"/>
      <c r="V387" s="59"/>
      <c r="W387" s="59"/>
      <c r="X387" s="59"/>
      <c r="Y387" s="59"/>
      <c r="Z387" s="59"/>
      <c r="AA387" s="59"/>
    </row>
    <row r="388" ht="15.75" customHeight="1">
      <c r="A388" s="55"/>
      <c r="B388" s="55"/>
      <c r="C388" s="55"/>
      <c r="D388" s="58" t="s">
        <v>737</v>
      </c>
      <c r="E388" s="54" t="s">
        <v>738</v>
      </c>
      <c r="F388" s="58" t="s">
        <v>50</v>
      </c>
      <c r="G388" s="58"/>
      <c r="H388" s="59"/>
      <c r="I388" s="59"/>
      <c r="J388" s="59"/>
      <c r="K388" s="59"/>
      <c r="L388" s="59"/>
      <c r="M388" s="59"/>
      <c r="N388" s="59"/>
      <c r="O388" s="59"/>
      <c r="P388" s="59"/>
      <c r="Q388" s="59"/>
      <c r="R388" s="59"/>
      <c r="S388" s="59"/>
      <c r="T388" s="59"/>
      <c r="U388" s="59"/>
      <c r="V388" s="59"/>
      <c r="W388" s="59"/>
      <c r="X388" s="59"/>
      <c r="Y388" s="59"/>
      <c r="Z388" s="59"/>
      <c r="AA388" s="59"/>
    </row>
    <row r="389" ht="15.75" customHeight="1">
      <c r="A389" s="55"/>
      <c r="B389" s="55"/>
      <c r="C389" s="55"/>
      <c r="D389" s="58" t="s">
        <v>739</v>
      </c>
      <c r="E389" s="54" t="s">
        <v>740</v>
      </c>
      <c r="F389" s="58" t="s">
        <v>50</v>
      </c>
      <c r="G389" s="58"/>
      <c r="H389" s="59"/>
      <c r="I389" s="59"/>
      <c r="J389" s="59"/>
      <c r="K389" s="59"/>
      <c r="L389" s="59"/>
      <c r="M389" s="59"/>
      <c r="N389" s="59"/>
      <c r="O389" s="59"/>
      <c r="P389" s="59"/>
      <c r="Q389" s="59"/>
      <c r="R389" s="59"/>
      <c r="S389" s="59"/>
      <c r="T389" s="59"/>
      <c r="U389" s="59"/>
      <c r="V389" s="59"/>
      <c r="W389" s="59"/>
      <c r="X389" s="59"/>
      <c r="Y389" s="59"/>
      <c r="Z389" s="59"/>
      <c r="AA389" s="59"/>
    </row>
    <row r="390" ht="15.75" customHeight="1">
      <c r="A390" s="55"/>
      <c r="B390" s="55"/>
      <c r="C390" s="55"/>
      <c r="D390" s="58" t="s">
        <v>741</v>
      </c>
      <c r="E390" s="54" t="s">
        <v>742</v>
      </c>
      <c r="F390" s="58" t="s">
        <v>50</v>
      </c>
      <c r="G390" s="58"/>
      <c r="H390" s="59"/>
      <c r="I390" s="59"/>
      <c r="J390" s="59"/>
      <c r="K390" s="59"/>
      <c r="L390" s="59"/>
      <c r="M390" s="59"/>
      <c r="N390" s="59"/>
      <c r="O390" s="59"/>
      <c r="P390" s="59"/>
      <c r="Q390" s="59"/>
      <c r="R390" s="59"/>
      <c r="S390" s="59"/>
      <c r="T390" s="59"/>
      <c r="U390" s="59"/>
      <c r="V390" s="59"/>
      <c r="W390" s="59"/>
      <c r="X390" s="59"/>
      <c r="Y390" s="59"/>
      <c r="Z390" s="59"/>
      <c r="AA390" s="59"/>
    </row>
    <row r="391" ht="15.75" customHeight="1">
      <c r="A391" s="55"/>
      <c r="B391" s="55"/>
      <c r="C391" s="55"/>
      <c r="D391" s="58" t="s">
        <v>743</v>
      </c>
      <c r="E391" s="54" t="s">
        <v>744</v>
      </c>
      <c r="F391" s="58" t="s">
        <v>50</v>
      </c>
      <c r="G391" s="58"/>
      <c r="H391" s="59"/>
      <c r="I391" s="59"/>
      <c r="J391" s="59"/>
      <c r="K391" s="59"/>
      <c r="L391" s="59"/>
      <c r="M391" s="59"/>
      <c r="N391" s="59"/>
      <c r="O391" s="59"/>
      <c r="P391" s="59"/>
      <c r="Q391" s="59"/>
      <c r="R391" s="59"/>
      <c r="S391" s="59"/>
      <c r="T391" s="59"/>
      <c r="U391" s="59"/>
      <c r="V391" s="59"/>
      <c r="W391" s="59"/>
      <c r="X391" s="59"/>
      <c r="Y391" s="59"/>
      <c r="Z391" s="59"/>
      <c r="AA391" s="59"/>
    </row>
    <row r="392" ht="15.75" customHeight="1">
      <c r="A392" s="55"/>
      <c r="B392" s="55"/>
      <c r="C392" s="55"/>
      <c r="D392" s="58" t="s">
        <v>745</v>
      </c>
      <c r="E392" s="54" t="s">
        <v>746</v>
      </c>
      <c r="F392" s="58" t="s">
        <v>50</v>
      </c>
      <c r="G392" s="58"/>
      <c r="H392" s="59"/>
      <c r="I392" s="59"/>
      <c r="J392" s="59"/>
      <c r="K392" s="59"/>
      <c r="L392" s="59"/>
      <c r="M392" s="59"/>
      <c r="N392" s="59"/>
      <c r="O392" s="59"/>
      <c r="P392" s="59"/>
      <c r="Q392" s="59"/>
      <c r="R392" s="59"/>
      <c r="S392" s="59"/>
      <c r="T392" s="59"/>
      <c r="U392" s="59"/>
      <c r="V392" s="59"/>
      <c r="W392" s="59"/>
      <c r="X392" s="59"/>
      <c r="Y392" s="59"/>
      <c r="Z392" s="59"/>
      <c r="AA392" s="59"/>
    </row>
    <row r="393" ht="15.75" customHeight="1">
      <c r="A393" s="55"/>
      <c r="B393" s="55"/>
      <c r="C393" s="55"/>
      <c r="D393" s="58" t="s">
        <v>747</v>
      </c>
      <c r="E393" s="54" t="s">
        <v>748</v>
      </c>
      <c r="F393" s="58" t="s">
        <v>50</v>
      </c>
      <c r="G393" s="58"/>
      <c r="H393" s="59"/>
      <c r="I393" s="59"/>
      <c r="J393" s="59"/>
      <c r="K393" s="59"/>
      <c r="L393" s="59"/>
      <c r="M393" s="59"/>
      <c r="N393" s="59"/>
      <c r="O393" s="59"/>
      <c r="P393" s="59"/>
      <c r="Q393" s="59"/>
      <c r="R393" s="59"/>
      <c r="S393" s="59"/>
      <c r="T393" s="59"/>
      <c r="U393" s="59"/>
      <c r="V393" s="59"/>
      <c r="W393" s="59"/>
      <c r="X393" s="59"/>
      <c r="Y393" s="59"/>
      <c r="Z393" s="59"/>
      <c r="AA393" s="59"/>
    </row>
    <row r="394" ht="15.75" customHeight="1">
      <c r="A394" s="55"/>
      <c r="B394" s="55"/>
      <c r="C394" s="55"/>
      <c r="D394" s="58" t="s">
        <v>749</v>
      </c>
      <c r="E394" s="54" t="s">
        <v>750</v>
      </c>
      <c r="F394" s="58" t="s">
        <v>50</v>
      </c>
      <c r="G394" s="58"/>
      <c r="H394" s="59"/>
      <c r="I394" s="59"/>
      <c r="J394" s="59"/>
      <c r="K394" s="59"/>
      <c r="L394" s="59"/>
      <c r="M394" s="59"/>
      <c r="N394" s="59"/>
      <c r="O394" s="59"/>
      <c r="P394" s="59"/>
      <c r="Q394" s="59"/>
      <c r="R394" s="59"/>
      <c r="S394" s="59"/>
      <c r="T394" s="59"/>
      <c r="U394" s="59"/>
      <c r="V394" s="59"/>
      <c r="W394" s="59"/>
      <c r="X394" s="59"/>
      <c r="Y394" s="59"/>
      <c r="Z394" s="59"/>
      <c r="AA394" s="59"/>
    </row>
    <row r="395" ht="15.75" customHeight="1">
      <c r="A395" s="55"/>
      <c r="B395" s="55"/>
      <c r="C395" s="55"/>
      <c r="D395" s="58" t="s">
        <v>751</v>
      </c>
      <c r="E395" s="54" t="s">
        <v>752</v>
      </c>
      <c r="F395" s="58" t="s">
        <v>50</v>
      </c>
      <c r="G395" s="58"/>
      <c r="H395" s="59"/>
      <c r="I395" s="59"/>
      <c r="J395" s="59"/>
      <c r="K395" s="59"/>
      <c r="L395" s="59"/>
      <c r="M395" s="59"/>
      <c r="N395" s="59"/>
      <c r="O395" s="59"/>
      <c r="P395" s="59"/>
      <c r="Q395" s="59"/>
      <c r="R395" s="59"/>
      <c r="S395" s="59"/>
      <c r="T395" s="59"/>
      <c r="U395" s="59"/>
      <c r="V395" s="59"/>
      <c r="W395" s="59"/>
      <c r="X395" s="59"/>
      <c r="Y395" s="59"/>
      <c r="Z395" s="59"/>
      <c r="AA395" s="59"/>
    </row>
    <row r="396" ht="15.75" customHeight="1">
      <c r="A396" s="55"/>
      <c r="B396" s="55"/>
      <c r="C396" s="55"/>
      <c r="D396" s="58" t="s">
        <v>753</v>
      </c>
      <c r="E396" s="54" t="s">
        <v>754</v>
      </c>
      <c r="F396" s="58" t="s">
        <v>50</v>
      </c>
      <c r="G396" s="58"/>
      <c r="H396" s="59"/>
      <c r="I396" s="59"/>
      <c r="J396" s="59"/>
      <c r="K396" s="59"/>
      <c r="L396" s="59"/>
      <c r="M396" s="59"/>
      <c r="N396" s="59"/>
      <c r="O396" s="59"/>
      <c r="P396" s="59"/>
      <c r="Q396" s="59"/>
      <c r="R396" s="59"/>
      <c r="S396" s="59"/>
      <c r="T396" s="59"/>
      <c r="U396" s="59"/>
      <c r="V396" s="59"/>
      <c r="W396" s="59"/>
      <c r="X396" s="59"/>
      <c r="Y396" s="59"/>
      <c r="Z396" s="59"/>
      <c r="AA396" s="59"/>
    </row>
    <row r="397" ht="15.75" customHeight="1">
      <c r="A397" s="55"/>
      <c r="B397" s="55"/>
      <c r="C397" s="55"/>
      <c r="D397" s="58" t="s">
        <v>755</v>
      </c>
      <c r="E397" s="54" t="s">
        <v>756</v>
      </c>
      <c r="F397" s="58" t="s">
        <v>50</v>
      </c>
      <c r="G397" s="58"/>
      <c r="H397" s="59"/>
      <c r="I397" s="59"/>
      <c r="J397" s="59"/>
      <c r="K397" s="59"/>
      <c r="L397" s="59"/>
      <c r="M397" s="59"/>
      <c r="N397" s="59"/>
      <c r="O397" s="59"/>
      <c r="P397" s="59"/>
      <c r="Q397" s="59"/>
      <c r="R397" s="59"/>
      <c r="S397" s="59"/>
      <c r="T397" s="59"/>
      <c r="U397" s="59"/>
      <c r="V397" s="59"/>
      <c r="W397" s="59"/>
      <c r="X397" s="59"/>
      <c r="Y397" s="59"/>
      <c r="Z397" s="59"/>
      <c r="AA397" s="59"/>
    </row>
    <row r="398" ht="15.75" customHeight="1">
      <c r="A398" s="55"/>
      <c r="B398" s="55"/>
      <c r="C398" s="55"/>
      <c r="D398" s="58" t="s">
        <v>757</v>
      </c>
      <c r="E398" s="54" t="s">
        <v>758</v>
      </c>
      <c r="F398" s="58" t="s">
        <v>50</v>
      </c>
      <c r="G398" s="58"/>
      <c r="H398" s="59"/>
      <c r="I398" s="59"/>
      <c r="J398" s="59"/>
      <c r="K398" s="59"/>
      <c r="L398" s="59"/>
      <c r="M398" s="59"/>
      <c r="N398" s="59"/>
      <c r="O398" s="59"/>
      <c r="P398" s="59"/>
      <c r="Q398" s="59"/>
      <c r="R398" s="59"/>
      <c r="S398" s="59"/>
      <c r="T398" s="59"/>
      <c r="U398" s="59"/>
      <c r="V398" s="59"/>
      <c r="W398" s="59"/>
      <c r="X398" s="59"/>
      <c r="Y398" s="59"/>
      <c r="Z398" s="59"/>
      <c r="AA398" s="59"/>
    </row>
    <row r="399" ht="15.75" customHeight="1">
      <c r="A399" s="55"/>
      <c r="B399" s="55"/>
      <c r="C399" s="55"/>
      <c r="D399" s="58" t="s">
        <v>759</v>
      </c>
      <c r="E399" s="54" t="s">
        <v>760</v>
      </c>
      <c r="F399" s="58" t="s">
        <v>50</v>
      </c>
      <c r="G399" s="58"/>
      <c r="H399" s="59"/>
      <c r="I399" s="59"/>
      <c r="J399" s="59"/>
      <c r="K399" s="59"/>
      <c r="L399" s="59"/>
      <c r="M399" s="59"/>
      <c r="N399" s="59"/>
      <c r="O399" s="59"/>
      <c r="P399" s="59"/>
      <c r="Q399" s="59"/>
      <c r="R399" s="59"/>
      <c r="S399" s="59"/>
      <c r="T399" s="59"/>
      <c r="U399" s="59"/>
      <c r="V399" s="59"/>
      <c r="W399" s="59"/>
      <c r="X399" s="59"/>
      <c r="Y399" s="59"/>
      <c r="Z399" s="59"/>
      <c r="AA399" s="59"/>
    </row>
    <row r="400" ht="15.75" customHeight="1">
      <c r="A400" s="55"/>
      <c r="B400" s="55"/>
      <c r="C400" s="55"/>
      <c r="D400" s="58" t="s">
        <v>761</v>
      </c>
      <c r="E400" s="54" t="s">
        <v>762</v>
      </c>
      <c r="F400" s="58" t="s">
        <v>50</v>
      </c>
      <c r="G400" s="58"/>
      <c r="H400" s="59"/>
      <c r="I400" s="59"/>
      <c r="J400" s="59"/>
      <c r="K400" s="59"/>
      <c r="L400" s="59"/>
      <c r="M400" s="59"/>
      <c r="N400" s="59"/>
      <c r="O400" s="59"/>
      <c r="P400" s="59"/>
      <c r="Q400" s="59"/>
      <c r="R400" s="59"/>
      <c r="S400" s="59"/>
      <c r="T400" s="59"/>
      <c r="U400" s="59"/>
      <c r="V400" s="59"/>
      <c r="W400" s="59"/>
      <c r="X400" s="59"/>
      <c r="Y400" s="59"/>
      <c r="Z400" s="59"/>
      <c r="AA400" s="59"/>
    </row>
    <row r="401" ht="15.75" customHeight="1">
      <c r="A401" s="55"/>
      <c r="B401" s="55"/>
      <c r="C401" s="55"/>
      <c r="D401" s="58" t="s">
        <v>763</v>
      </c>
      <c r="E401" s="54" t="s">
        <v>764</v>
      </c>
      <c r="F401" s="58" t="s">
        <v>50</v>
      </c>
      <c r="G401" s="58"/>
      <c r="H401" s="59"/>
      <c r="I401" s="59"/>
      <c r="J401" s="59"/>
      <c r="K401" s="59"/>
      <c r="L401" s="59"/>
      <c r="M401" s="59"/>
      <c r="N401" s="59"/>
      <c r="O401" s="59"/>
      <c r="P401" s="59"/>
      <c r="Q401" s="59"/>
      <c r="R401" s="59"/>
      <c r="S401" s="59"/>
      <c r="T401" s="59"/>
      <c r="U401" s="59"/>
      <c r="V401" s="59"/>
      <c r="W401" s="59"/>
      <c r="X401" s="59"/>
      <c r="Y401" s="59"/>
      <c r="Z401" s="59"/>
      <c r="AA401" s="59"/>
    </row>
    <row r="402" ht="15.75" customHeight="1">
      <c r="A402" s="55"/>
      <c r="B402" s="55"/>
      <c r="C402" s="55"/>
      <c r="D402" s="58" t="s">
        <v>765</v>
      </c>
      <c r="E402" s="54" t="s">
        <v>766</v>
      </c>
      <c r="F402" s="58" t="s">
        <v>50</v>
      </c>
      <c r="G402" s="58"/>
      <c r="H402" s="59"/>
      <c r="I402" s="59"/>
      <c r="J402" s="59"/>
      <c r="K402" s="59"/>
      <c r="L402" s="59"/>
      <c r="M402" s="59"/>
      <c r="N402" s="59"/>
      <c r="O402" s="59"/>
      <c r="P402" s="59"/>
      <c r="Q402" s="59"/>
      <c r="R402" s="59"/>
      <c r="S402" s="59"/>
      <c r="T402" s="59"/>
      <c r="U402" s="59"/>
      <c r="V402" s="59"/>
      <c r="W402" s="59"/>
      <c r="X402" s="59"/>
      <c r="Y402" s="59"/>
      <c r="Z402" s="59"/>
      <c r="AA402" s="59"/>
    </row>
    <row r="403" ht="15.75" customHeight="1">
      <c r="A403" s="55"/>
      <c r="B403" s="55"/>
      <c r="C403" s="55"/>
      <c r="D403" s="58" t="s">
        <v>767</v>
      </c>
      <c r="E403" s="54" t="s">
        <v>768</v>
      </c>
      <c r="F403" s="58" t="s">
        <v>50</v>
      </c>
      <c r="G403" s="58"/>
      <c r="H403" s="59"/>
      <c r="I403" s="59"/>
      <c r="J403" s="59"/>
      <c r="K403" s="59"/>
      <c r="L403" s="59"/>
      <c r="M403" s="59"/>
      <c r="N403" s="59"/>
      <c r="O403" s="59"/>
      <c r="P403" s="59"/>
      <c r="Q403" s="59"/>
      <c r="R403" s="59"/>
      <c r="S403" s="59"/>
      <c r="T403" s="59"/>
      <c r="U403" s="59"/>
      <c r="V403" s="59"/>
      <c r="W403" s="59"/>
      <c r="X403" s="59"/>
      <c r="Y403" s="59"/>
      <c r="Z403" s="59"/>
      <c r="AA403" s="59"/>
    </row>
    <row r="404" ht="15.75" customHeight="1">
      <c r="A404" s="55"/>
      <c r="B404" s="55"/>
      <c r="C404" s="55"/>
      <c r="D404" s="58" t="s">
        <v>769</v>
      </c>
      <c r="E404" s="54" t="s">
        <v>770</v>
      </c>
      <c r="F404" s="58" t="s">
        <v>50</v>
      </c>
      <c r="G404" s="58"/>
      <c r="H404" s="59"/>
      <c r="I404" s="59"/>
      <c r="J404" s="59"/>
      <c r="K404" s="59"/>
      <c r="L404" s="59"/>
      <c r="M404" s="59"/>
      <c r="N404" s="59"/>
      <c r="O404" s="59"/>
      <c r="P404" s="59"/>
      <c r="Q404" s="59"/>
      <c r="R404" s="59"/>
      <c r="S404" s="59"/>
      <c r="T404" s="59"/>
      <c r="U404" s="59"/>
      <c r="V404" s="59"/>
      <c r="W404" s="59"/>
      <c r="X404" s="59"/>
      <c r="Y404" s="59"/>
      <c r="Z404" s="59"/>
      <c r="AA404" s="59"/>
    </row>
    <row r="405" ht="15.75" customHeight="1">
      <c r="A405" s="55"/>
      <c r="B405" s="55"/>
      <c r="C405" s="55"/>
      <c r="D405" s="58" t="s">
        <v>771</v>
      </c>
      <c r="E405" s="54" t="s">
        <v>772</v>
      </c>
      <c r="F405" s="58" t="s">
        <v>50</v>
      </c>
      <c r="G405" s="58"/>
      <c r="H405" s="59"/>
      <c r="I405" s="59"/>
      <c r="J405" s="59"/>
      <c r="K405" s="59"/>
      <c r="L405" s="59"/>
      <c r="M405" s="59"/>
      <c r="N405" s="59"/>
      <c r="O405" s="59"/>
      <c r="P405" s="59"/>
      <c r="Q405" s="59"/>
      <c r="R405" s="59"/>
      <c r="S405" s="59"/>
      <c r="T405" s="59"/>
      <c r="U405" s="59"/>
      <c r="V405" s="59"/>
      <c r="W405" s="59"/>
      <c r="X405" s="59"/>
      <c r="Y405" s="59"/>
      <c r="Z405" s="59"/>
      <c r="AA405" s="59"/>
    </row>
    <row r="406" ht="15.75" customHeight="1">
      <c r="A406" s="55"/>
      <c r="B406" s="55"/>
      <c r="C406" s="55"/>
      <c r="D406" s="58" t="s">
        <v>773</v>
      </c>
      <c r="E406" s="54" t="s">
        <v>772</v>
      </c>
      <c r="F406" s="58" t="s">
        <v>50</v>
      </c>
      <c r="G406" s="58"/>
      <c r="H406" s="59"/>
      <c r="I406" s="59"/>
      <c r="J406" s="59"/>
      <c r="K406" s="59"/>
      <c r="L406" s="59"/>
      <c r="M406" s="59"/>
      <c r="N406" s="59"/>
      <c r="O406" s="59"/>
      <c r="P406" s="59"/>
      <c r="Q406" s="59"/>
      <c r="R406" s="59"/>
      <c r="S406" s="59"/>
      <c r="T406" s="59"/>
      <c r="U406" s="59"/>
      <c r="V406" s="59"/>
      <c r="W406" s="59"/>
      <c r="X406" s="59"/>
      <c r="Y406" s="59"/>
      <c r="Z406" s="59"/>
      <c r="AA406" s="59"/>
    </row>
    <row r="407" ht="15.75" customHeight="1">
      <c r="A407" s="55"/>
      <c r="B407" s="55"/>
      <c r="C407" s="55"/>
      <c r="D407" s="58" t="s">
        <v>774</v>
      </c>
      <c r="E407" s="54" t="s">
        <v>775</v>
      </c>
      <c r="F407" s="58" t="s">
        <v>50</v>
      </c>
      <c r="G407" s="58"/>
      <c r="H407" s="59"/>
      <c r="I407" s="59"/>
      <c r="J407" s="59"/>
      <c r="K407" s="59"/>
      <c r="L407" s="59"/>
      <c r="M407" s="59"/>
      <c r="N407" s="59"/>
      <c r="O407" s="59"/>
      <c r="P407" s="59"/>
      <c r="Q407" s="59"/>
      <c r="R407" s="59"/>
      <c r="S407" s="59"/>
      <c r="T407" s="59"/>
      <c r="U407" s="59"/>
      <c r="V407" s="59"/>
      <c r="W407" s="59"/>
      <c r="X407" s="59"/>
      <c r="Y407" s="59"/>
      <c r="Z407" s="59"/>
      <c r="AA407" s="59"/>
    </row>
    <row r="408" ht="15.75" customHeight="1">
      <c r="A408" s="55"/>
      <c r="B408" s="55"/>
      <c r="C408" s="55"/>
      <c r="D408" s="58" t="s">
        <v>776</v>
      </c>
      <c r="E408" s="54" t="s">
        <v>777</v>
      </c>
      <c r="F408" s="58" t="s">
        <v>50</v>
      </c>
      <c r="G408" s="58"/>
      <c r="H408" s="59"/>
      <c r="I408" s="59"/>
      <c r="J408" s="59"/>
      <c r="K408" s="59"/>
      <c r="L408" s="59"/>
      <c r="M408" s="59"/>
      <c r="N408" s="59"/>
      <c r="O408" s="59"/>
      <c r="P408" s="59"/>
      <c r="Q408" s="59"/>
      <c r="R408" s="59"/>
      <c r="S408" s="59"/>
      <c r="T408" s="59"/>
      <c r="U408" s="59"/>
      <c r="V408" s="59"/>
      <c r="W408" s="59"/>
      <c r="X408" s="59"/>
      <c r="Y408" s="59"/>
      <c r="Z408" s="59"/>
      <c r="AA408" s="59"/>
    </row>
    <row r="409" ht="15.75" customHeight="1">
      <c r="A409" s="55"/>
      <c r="B409" s="55"/>
      <c r="C409" s="55"/>
      <c r="D409" s="58" t="s">
        <v>778</v>
      </c>
      <c r="E409" s="54" t="s">
        <v>779</v>
      </c>
      <c r="F409" s="58" t="s">
        <v>50</v>
      </c>
      <c r="G409" s="58"/>
      <c r="H409" s="59"/>
      <c r="I409" s="59"/>
      <c r="J409" s="59"/>
      <c r="K409" s="59"/>
      <c r="L409" s="59"/>
      <c r="M409" s="59"/>
      <c r="N409" s="59"/>
      <c r="O409" s="59"/>
      <c r="P409" s="59"/>
      <c r="Q409" s="59"/>
      <c r="R409" s="59"/>
      <c r="S409" s="59"/>
      <c r="T409" s="59"/>
      <c r="U409" s="59"/>
      <c r="V409" s="59"/>
      <c r="W409" s="59"/>
      <c r="X409" s="59"/>
      <c r="Y409" s="59"/>
      <c r="Z409" s="59"/>
      <c r="AA409" s="59"/>
    </row>
    <row r="410" ht="15.75" customHeight="1">
      <c r="A410" s="55"/>
      <c r="B410" s="55"/>
      <c r="C410" s="55"/>
      <c r="D410" s="58" t="s">
        <v>780</v>
      </c>
      <c r="E410" s="54" t="s">
        <v>779</v>
      </c>
      <c r="F410" s="58" t="s">
        <v>50</v>
      </c>
      <c r="G410" s="58"/>
      <c r="H410" s="59"/>
      <c r="I410" s="59"/>
      <c r="J410" s="59"/>
      <c r="K410" s="59"/>
      <c r="L410" s="59"/>
      <c r="M410" s="59"/>
      <c r="N410" s="59"/>
      <c r="O410" s="59"/>
      <c r="P410" s="59"/>
      <c r="Q410" s="59"/>
      <c r="R410" s="59"/>
      <c r="S410" s="59"/>
      <c r="T410" s="59"/>
      <c r="U410" s="59"/>
      <c r="V410" s="59"/>
      <c r="W410" s="59"/>
      <c r="X410" s="59"/>
      <c r="Y410" s="59"/>
      <c r="Z410" s="59"/>
      <c r="AA410" s="59"/>
    </row>
    <row r="411" ht="15.75" customHeight="1">
      <c r="A411" s="55"/>
      <c r="B411" s="55"/>
      <c r="C411" s="55"/>
      <c r="D411" s="58" t="s">
        <v>781</v>
      </c>
      <c r="E411" s="54" t="s">
        <v>782</v>
      </c>
      <c r="F411" s="58" t="s">
        <v>50</v>
      </c>
      <c r="G411" s="58"/>
      <c r="H411" s="59"/>
      <c r="I411" s="59"/>
      <c r="J411" s="59"/>
      <c r="K411" s="59"/>
      <c r="L411" s="59"/>
      <c r="M411" s="59"/>
      <c r="N411" s="59"/>
      <c r="O411" s="59"/>
      <c r="P411" s="59"/>
      <c r="Q411" s="59"/>
      <c r="R411" s="59"/>
      <c r="S411" s="59"/>
      <c r="T411" s="59"/>
      <c r="U411" s="59"/>
      <c r="V411" s="59"/>
      <c r="W411" s="59"/>
      <c r="X411" s="59"/>
      <c r="Y411" s="59"/>
      <c r="Z411" s="59"/>
      <c r="AA411" s="59"/>
    </row>
    <row r="412" ht="15.75" customHeight="1">
      <c r="A412" s="55"/>
      <c r="B412" s="55"/>
      <c r="C412" s="55"/>
      <c r="D412" s="58" t="s">
        <v>783</v>
      </c>
      <c r="E412" s="54" t="s">
        <v>782</v>
      </c>
      <c r="F412" s="58" t="s">
        <v>50</v>
      </c>
      <c r="G412" s="58"/>
      <c r="H412" s="59"/>
      <c r="I412" s="59"/>
      <c r="J412" s="59"/>
      <c r="K412" s="59"/>
      <c r="L412" s="59"/>
      <c r="M412" s="59"/>
      <c r="N412" s="59"/>
      <c r="O412" s="59"/>
      <c r="P412" s="59"/>
      <c r="Q412" s="59"/>
      <c r="R412" s="59"/>
      <c r="S412" s="59"/>
      <c r="T412" s="59"/>
      <c r="U412" s="59"/>
      <c r="V412" s="59"/>
      <c r="W412" s="59"/>
      <c r="X412" s="59"/>
      <c r="Y412" s="59"/>
      <c r="Z412" s="59"/>
      <c r="AA412" s="59"/>
    </row>
    <row r="413" ht="15.75" customHeight="1">
      <c r="A413" s="55"/>
      <c r="B413" s="55"/>
      <c r="C413" s="55"/>
      <c r="D413" s="58" t="s">
        <v>784</v>
      </c>
      <c r="E413" s="54" t="s">
        <v>768</v>
      </c>
      <c r="F413" s="58" t="s">
        <v>50</v>
      </c>
      <c r="G413" s="58"/>
      <c r="H413" s="59"/>
      <c r="I413" s="59"/>
      <c r="J413" s="59"/>
      <c r="K413" s="59"/>
      <c r="L413" s="59"/>
      <c r="M413" s="59"/>
      <c r="N413" s="59"/>
      <c r="O413" s="59"/>
      <c r="P413" s="59"/>
      <c r="Q413" s="59"/>
      <c r="R413" s="59"/>
      <c r="S413" s="59"/>
      <c r="T413" s="59"/>
      <c r="U413" s="59"/>
      <c r="V413" s="59"/>
      <c r="W413" s="59"/>
      <c r="X413" s="59"/>
      <c r="Y413" s="59"/>
      <c r="Z413" s="59"/>
      <c r="AA413" s="59"/>
    </row>
    <row r="414" ht="15.75" customHeight="1">
      <c r="A414" s="55"/>
      <c r="B414" s="55"/>
      <c r="C414" s="55"/>
      <c r="D414" s="58" t="s">
        <v>785</v>
      </c>
      <c r="E414" s="54" t="s">
        <v>786</v>
      </c>
      <c r="F414" s="58" t="s">
        <v>50</v>
      </c>
      <c r="G414" s="58"/>
      <c r="H414" s="59"/>
      <c r="I414" s="59"/>
      <c r="J414" s="59"/>
      <c r="K414" s="59"/>
      <c r="L414" s="59"/>
      <c r="M414" s="59"/>
      <c r="N414" s="59"/>
      <c r="O414" s="59"/>
      <c r="P414" s="59"/>
      <c r="Q414" s="59"/>
      <c r="R414" s="59"/>
      <c r="S414" s="59"/>
      <c r="T414" s="59"/>
      <c r="U414" s="59"/>
      <c r="V414" s="59"/>
      <c r="W414" s="59"/>
      <c r="X414" s="59"/>
      <c r="Y414" s="59"/>
      <c r="Z414" s="59"/>
      <c r="AA414" s="59"/>
    </row>
    <row r="415" ht="15.75" customHeight="1">
      <c r="A415" s="55"/>
      <c r="B415" s="55"/>
      <c r="C415" s="55"/>
      <c r="D415" s="58" t="s">
        <v>787</v>
      </c>
      <c r="E415" s="54" t="s">
        <v>788</v>
      </c>
      <c r="F415" s="58" t="s">
        <v>50</v>
      </c>
      <c r="G415" s="58"/>
      <c r="H415" s="59"/>
      <c r="I415" s="59"/>
      <c r="J415" s="59"/>
      <c r="K415" s="59"/>
      <c r="L415" s="59"/>
      <c r="M415" s="59"/>
      <c r="N415" s="59"/>
      <c r="O415" s="59"/>
      <c r="P415" s="59"/>
      <c r="Q415" s="59"/>
      <c r="R415" s="59"/>
      <c r="S415" s="59"/>
      <c r="T415" s="59"/>
      <c r="U415" s="59"/>
      <c r="V415" s="59"/>
      <c r="W415" s="59"/>
      <c r="X415" s="59"/>
      <c r="Y415" s="59"/>
      <c r="Z415" s="59"/>
      <c r="AA415" s="59"/>
    </row>
    <row r="416" ht="15.75" customHeight="1">
      <c r="A416" s="55"/>
      <c r="B416" s="55"/>
      <c r="C416" s="55"/>
      <c r="D416" s="58" t="s">
        <v>789</v>
      </c>
      <c r="E416" s="54" t="s">
        <v>790</v>
      </c>
      <c r="F416" s="58" t="s">
        <v>50</v>
      </c>
      <c r="G416" s="58"/>
      <c r="H416" s="59"/>
      <c r="I416" s="59"/>
      <c r="J416" s="59"/>
      <c r="K416" s="59"/>
      <c r="L416" s="59"/>
      <c r="M416" s="59"/>
      <c r="N416" s="59"/>
      <c r="O416" s="59"/>
      <c r="P416" s="59"/>
      <c r="Q416" s="59"/>
      <c r="R416" s="59"/>
      <c r="S416" s="59"/>
      <c r="T416" s="59"/>
      <c r="U416" s="59"/>
      <c r="V416" s="59"/>
      <c r="W416" s="59"/>
      <c r="X416" s="59"/>
      <c r="Y416" s="59"/>
      <c r="Z416" s="59"/>
      <c r="AA416" s="59"/>
    </row>
    <row r="417" ht="15.75" customHeight="1">
      <c r="A417" s="55"/>
      <c r="B417" s="55"/>
      <c r="C417" s="55"/>
      <c r="D417" s="58" t="s">
        <v>791</v>
      </c>
      <c r="E417" s="54" t="s">
        <v>792</v>
      </c>
      <c r="F417" s="58" t="s">
        <v>50</v>
      </c>
      <c r="G417" s="58"/>
      <c r="H417" s="59"/>
      <c r="I417" s="59"/>
      <c r="J417" s="59"/>
      <c r="K417" s="59"/>
      <c r="L417" s="59"/>
      <c r="M417" s="59"/>
      <c r="N417" s="59"/>
      <c r="O417" s="59"/>
      <c r="P417" s="59"/>
      <c r="Q417" s="59"/>
      <c r="R417" s="59"/>
      <c r="S417" s="59"/>
      <c r="T417" s="59"/>
      <c r="U417" s="59"/>
      <c r="V417" s="59"/>
      <c r="W417" s="59"/>
      <c r="X417" s="59"/>
      <c r="Y417" s="59"/>
      <c r="Z417" s="59"/>
      <c r="AA417" s="59"/>
    </row>
    <row r="418" ht="15.75" customHeight="1">
      <c r="A418" s="55"/>
      <c r="B418" s="55"/>
      <c r="C418" s="55"/>
      <c r="D418" s="58" t="s">
        <v>793</v>
      </c>
      <c r="E418" s="54" t="s">
        <v>794</v>
      </c>
      <c r="F418" s="58" t="s">
        <v>50</v>
      </c>
      <c r="G418" s="58"/>
      <c r="H418" s="59"/>
      <c r="I418" s="59"/>
      <c r="J418" s="59"/>
      <c r="K418" s="59"/>
      <c r="L418" s="59"/>
      <c r="M418" s="59"/>
      <c r="N418" s="59"/>
      <c r="O418" s="59"/>
      <c r="P418" s="59"/>
      <c r="Q418" s="59"/>
      <c r="R418" s="59"/>
      <c r="S418" s="59"/>
      <c r="T418" s="59"/>
      <c r="U418" s="59"/>
      <c r="V418" s="59"/>
      <c r="W418" s="59"/>
      <c r="X418" s="59"/>
      <c r="Y418" s="59"/>
      <c r="Z418" s="59"/>
      <c r="AA418" s="59"/>
    </row>
    <row r="419" ht="15.75" customHeight="1">
      <c r="A419" s="55"/>
      <c r="B419" s="55"/>
      <c r="C419" s="55"/>
      <c r="D419" s="58" t="s">
        <v>795</v>
      </c>
      <c r="E419" s="57" t="s">
        <v>796</v>
      </c>
      <c r="F419" s="58" t="s">
        <v>50</v>
      </c>
      <c r="G419" s="58"/>
      <c r="H419" s="59"/>
      <c r="I419" s="59"/>
      <c r="J419" s="59"/>
      <c r="K419" s="59"/>
      <c r="L419" s="59"/>
      <c r="M419" s="59"/>
      <c r="N419" s="59"/>
      <c r="O419" s="59"/>
      <c r="P419" s="59"/>
      <c r="Q419" s="59"/>
      <c r="R419" s="59"/>
      <c r="S419" s="59"/>
      <c r="T419" s="59"/>
      <c r="U419" s="59"/>
      <c r="V419" s="59"/>
      <c r="W419" s="59"/>
      <c r="X419" s="59"/>
      <c r="Y419" s="59"/>
      <c r="Z419" s="59"/>
      <c r="AA419" s="59"/>
    </row>
    <row r="420" ht="15.75" customHeight="1">
      <c r="A420" s="55"/>
      <c r="B420" s="56"/>
      <c r="C420" s="56"/>
      <c r="D420" s="58" t="s">
        <v>797</v>
      </c>
      <c r="E420" s="57" t="s">
        <v>798</v>
      </c>
      <c r="F420" s="58" t="s">
        <v>50</v>
      </c>
      <c r="G420" s="58"/>
      <c r="H420" s="59"/>
      <c r="I420" s="59"/>
      <c r="J420" s="59"/>
      <c r="K420" s="59"/>
      <c r="L420" s="59"/>
      <c r="M420" s="59"/>
      <c r="N420" s="59"/>
      <c r="O420" s="59"/>
      <c r="P420" s="59"/>
      <c r="Q420" s="59"/>
      <c r="R420" s="59"/>
      <c r="S420" s="59"/>
      <c r="T420" s="59"/>
      <c r="U420" s="59"/>
      <c r="V420" s="59"/>
      <c r="W420" s="59"/>
      <c r="X420" s="59"/>
      <c r="Y420" s="59"/>
      <c r="Z420" s="59"/>
      <c r="AA420" s="59"/>
    </row>
    <row r="421" ht="15.75" customHeight="1">
      <c r="A421" s="55"/>
      <c r="B421" s="51" t="s">
        <v>799</v>
      </c>
      <c r="C421" s="58" t="s">
        <v>64</v>
      </c>
      <c r="D421" s="58" t="s">
        <v>800</v>
      </c>
      <c r="E421" s="54" t="s">
        <v>801</v>
      </c>
      <c r="F421" s="58" t="s">
        <v>67</v>
      </c>
      <c r="G421" s="58"/>
      <c r="H421" s="59"/>
      <c r="I421" s="59"/>
      <c r="J421" s="59"/>
      <c r="K421" s="59"/>
      <c r="L421" s="59"/>
      <c r="M421" s="59"/>
      <c r="N421" s="59"/>
      <c r="O421" s="59"/>
      <c r="P421" s="59"/>
      <c r="Q421" s="59"/>
      <c r="R421" s="59"/>
      <c r="S421" s="59"/>
      <c r="T421" s="59"/>
      <c r="U421" s="59"/>
      <c r="V421" s="59"/>
      <c r="W421" s="59"/>
      <c r="X421" s="59"/>
      <c r="Y421" s="59"/>
      <c r="Z421" s="59"/>
      <c r="AA421" s="59"/>
    </row>
    <row r="422" ht="15.75" customHeight="1">
      <c r="A422" s="55"/>
      <c r="B422" s="55"/>
      <c r="C422" s="58" t="s">
        <v>64</v>
      </c>
      <c r="D422" s="58" t="s">
        <v>802</v>
      </c>
      <c r="E422" s="54" t="s">
        <v>803</v>
      </c>
      <c r="F422" s="58" t="s">
        <v>67</v>
      </c>
      <c r="G422" s="58"/>
      <c r="H422" s="59"/>
      <c r="I422" s="59"/>
      <c r="J422" s="59"/>
      <c r="K422" s="59"/>
      <c r="L422" s="59"/>
      <c r="M422" s="59"/>
      <c r="N422" s="59"/>
      <c r="O422" s="59"/>
      <c r="P422" s="59"/>
      <c r="Q422" s="59"/>
      <c r="R422" s="59"/>
      <c r="S422" s="59"/>
      <c r="T422" s="59"/>
      <c r="U422" s="59"/>
      <c r="V422" s="59"/>
      <c r="W422" s="59"/>
      <c r="X422" s="59"/>
      <c r="Y422" s="59"/>
      <c r="Z422" s="59"/>
      <c r="AA422" s="59"/>
    </row>
    <row r="423" ht="15.75" customHeight="1">
      <c r="A423" s="55"/>
      <c r="B423" s="55"/>
      <c r="C423" s="58" t="s">
        <v>182</v>
      </c>
      <c r="D423" s="58" t="s">
        <v>804</v>
      </c>
      <c r="E423" s="54" t="s">
        <v>805</v>
      </c>
      <c r="F423" s="58" t="s">
        <v>67</v>
      </c>
      <c r="G423" s="58"/>
      <c r="H423" s="59"/>
      <c r="I423" s="59"/>
      <c r="J423" s="59"/>
      <c r="K423" s="59"/>
      <c r="L423" s="59"/>
      <c r="M423" s="59"/>
      <c r="N423" s="59"/>
      <c r="O423" s="59"/>
      <c r="P423" s="59"/>
      <c r="Q423" s="59"/>
      <c r="R423" s="59"/>
      <c r="S423" s="59"/>
      <c r="T423" s="59"/>
      <c r="U423" s="59"/>
      <c r="V423" s="59"/>
      <c r="W423" s="59"/>
      <c r="X423" s="59"/>
      <c r="Y423" s="59"/>
      <c r="Z423" s="59"/>
      <c r="AA423" s="59"/>
    </row>
    <row r="424" ht="15.75" customHeight="1">
      <c r="A424" s="55"/>
      <c r="B424" s="55"/>
      <c r="C424" s="58" t="s">
        <v>64</v>
      </c>
      <c r="D424" s="58" t="s">
        <v>806</v>
      </c>
      <c r="E424" s="54" t="s">
        <v>807</v>
      </c>
      <c r="F424" s="58" t="s">
        <v>67</v>
      </c>
      <c r="G424" s="58"/>
      <c r="H424" s="59"/>
      <c r="I424" s="59"/>
      <c r="J424" s="59"/>
      <c r="K424" s="59"/>
      <c r="L424" s="59"/>
      <c r="M424" s="59"/>
      <c r="N424" s="59"/>
      <c r="O424" s="59"/>
      <c r="P424" s="59"/>
      <c r="Q424" s="59"/>
      <c r="R424" s="59"/>
      <c r="S424" s="59"/>
      <c r="T424" s="59"/>
      <c r="U424" s="59"/>
      <c r="V424" s="59"/>
      <c r="W424" s="59"/>
      <c r="X424" s="59"/>
      <c r="Y424" s="59"/>
      <c r="Z424" s="59"/>
      <c r="AA424" s="59"/>
    </row>
    <row r="425" ht="15.75" customHeight="1">
      <c r="A425" s="55"/>
      <c r="B425" s="55"/>
      <c r="C425" s="58" t="s">
        <v>64</v>
      </c>
      <c r="D425" s="58" t="s">
        <v>808</v>
      </c>
      <c r="E425" s="54" t="s">
        <v>809</v>
      </c>
      <c r="F425" s="58" t="s">
        <v>67</v>
      </c>
      <c r="G425" s="58"/>
      <c r="H425" s="59"/>
      <c r="I425" s="59"/>
      <c r="J425" s="59"/>
      <c r="K425" s="59"/>
      <c r="L425" s="59"/>
      <c r="M425" s="59"/>
      <c r="N425" s="59"/>
      <c r="O425" s="59"/>
      <c r="P425" s="59"/>
      <c r="Q425" s="59"/>
      <c r="R425" s="59"/>
      <c r="S425" s="59"/>
      <c r="T425" s="59"/>
      <c r="U425" s="59"/>
      <c r="V425" s="59"/>
      <c r="W425" s="59"/>
      <c r="X425" s="59"/>
      <c r="Y425" s="59"/>
      <c r="Z425" s="59"/>
      <c r="AA425" s="59"/>
    </row>
    <row r="426" ht="15.75" customHeight="1">
      <c r="A426" s="55"/>
      <c r="B426" s="55"/>
      <c r="C426" s="58" t="s">
        <v>182</v>
      </c>
      <c r="D426" s="58" t="s">
        <v>810</v>
      </c>
      <c r="E426" s="54" t="s">
        <v>811</v>
      </c>
      <c r="F426" s="58" t="s">
        <v>67</v>
      </c>
      <c r="G426" s="58"/>
      <c r="H426" s="59"/>
      <c r="I426" s="59"/>
      <c r="J426" s="59"/>
      <c r="K426" s="59"/>
      <c r="L426" s="59"/>
      <c r="M426" s="59"/>
      <c r="N426" s="59"/>
      <c r="O426" s="59"/>
      <c r="P426" s="59"/>
      <c r="Q426" s="59"/>
      <c r="R426" s="59"/>
      <c r="S426" s="59"/>
      <c r="T426" s="59"/>
      <c r="U426" s="59"/>
      <c r="V426" s="59"/>
      <c r="W426" s="59"/>
      <c r="X426" s="59"/>
      <c r="Y426" s="59"/>
      <c r="Z426" s="59"/>
      <c r="AA426" s="59"/>
    </row>
    <row r="427" ht="15.75" customHeight="1">
      <c r="A427" s="55"/>
      <c r="B427" s="55"/>
      <c r="C427" s="58" t="s">
        <v>64</v>
      </c>
      <c r="D427" s="58" t="s">
        <v>812</v>
      </c>
      <c r="E427" s="54" t="s">
        <v>813</v>
      </c>
      <c r="F427" s="58" t="s">
        <v>67</v>
      </c>
      <c r="G427" s="58"/>
      <c r="H427" s="59"/>
      <c r="I427" s="59"/>
      <c r="J427" s="59"/>
      <c r="K427" s="59"/>
      <c r="L427" s="59"/>
      <c r="M427" s="59"/>
      <c r="N427" s="59"/>
      <c r="O427" s="59"/>
      <c r="P427" s="59"/>
      <c r="Q427" s="59"/>
      <c r="R427" s="59"/>
      <c r="S427" s="59"/>
      <c r="T427" s="59"/>
      <c r="U427" s="59"/>
      <c r="V427" s="59"/>
      <c r="W427" s="59"/>
      <c r="X427" s="59"/>
      <c r="Y427" s="59"/>
      <c r="Z427" s="59"/>
      <c r="AA427" s="59"/>
    </row>
    <row r="428" ht="15.75" customHeight="1">
      <c r="A428" s="55"/>
      <c r="B428" s="55"/>
      <c r="C428" s="58" t="s">
        <v>64</v>
      </c>
      <c r="D428" s="58" t="s">
        <v>814</v>
      </c>
      <c r="E428" s="54" t="s">
        <v>815</v>
      </c>
      <c r="F428" s="58" t="s">
        <v>67</v>
      </c>
      <c r="G428" s="58"/>
      <c r="H428" s="59"/>
      <c r="I428" s="59"/>
      <c r="J428" s="59"/>
      <c r="K428" s="59"/>
      <c r="L428" s="59"/>
      <c r="M428" s="59"/>
      <c r="N428" s="59"/>
      <c r="O428" s="59"/>
      <c r="P428" s="59"/>
      <c r="Q428" s="59"/>
      <c r="R428" s="59"/>
      <c r="S428" s="59"/>
      <c r="T428" s="59"/>
      <c r="U428" s="59"/>
      <c r="V428" s="59"/>
      <c r="W428" s="59"/>
      <c r="X428" s="59"/>
      <c r="Y428" s="59"/>
      <c r="Z428" s="59"/>
      <c r="AA428" s="59"/>
    </row>
    <row r="429" ht="15.75" customHeight="1">
      <c r="A429" s="55"/>
      <c r="B429" s="55"/>
      <c r="C429" s="58" t="s">
        <v>64</v>
      </c>
      <c r="D429" s="58" t="s">
        <v>816</v>
      </c>
      <c r="E429" s="54" t="s">
        <v>817</v>
      </c>
      <c r="F429" s="58" t="s">
        <v>67</v>
      </c>
      <c r="G429" s="58"/>
      <c r="H429" s="59"/>
      <c r="I429" s="59"/>
      <c r="J429" s="59"/>
      <c r="K429" s="59"/>
      <c r="L429" s="59"/>
      <c r="M429" s="59"/>
      <c r="N429" s="59"/>
      <c r="O429" s="59"/>
      <c r="P429" s="59"/>
      <c r="Q429" s="59"/>
      <c r="R429" s="59"/>
      <c r="S429" s="59"/>
      <c r="T429" s="59"/>
      <c r="U429" s="59"/>
      <c r="V429" s="59"/>
      <c r="W429" s="59"/>
      <c r="X429" s="59"/>
      <c r="Y429" s="59"/>
      <c r="Z429" s="59"/>
      <c r="AA429" s="59"/>
    </row>
    <row r="430" ht="15.75" customHeight="1">
      <c r="A430" s="55"/>
      <c r="B430" s="55"/>
      <c r="C430" s="58" t="s">
        <v>64</v>
      </c>
      <c r="D430" s="58" t="s">
        <v>818</v>
      </c>
      <c r="E430" s="54" t="s">
        <v>819</v>
      </c>
      <c r="F430" s="58" t="s">
        <v>67</v>
      </c>
      <c r="G430" s="58"/>
      <c r="H430" s="59"/>
      <c r="I430" s="59"/>
      <c r="J430" s="59"/>
      <c r="K430" s="59"/>
      <c r="L430" s="59"/>
      <c r="M430" s="59"/>
      <c r="N430" s="59"/>
      <c r="O430" s="59"/>
      <c r="P430" s="59"/>
      <c r="Q430" s="59"/>
      <c r="R430" s="59"/>
      <c r="S430" s="59"/>
      <c r="T430" s="59"/>
      <c r="U430" s="59"/>
      <c r="V430" s="59"/>
      <c r="W430" s="59"/>
      <c r="X430" s="59"/>
      <c r="Y430" s="59"/>
      <c r="Z430" s="59"/>
      <c r="AA430" s="59"/>
    </row>
    <row r="431" ht="15.75" customHeight="1">
      <c r="A431" s="55"/>
      <c r="B431" s="55"/>
      <c r="C431" s="58" t="s">
        <v>64</v>
      </c>
      <c r="D431" s="58" t="s">
        <v>820</v>
      </c>
      <c r="E431" s="54" t="s">
        <v>821</v>
      </c>
      <c r="F431" s="58" t="s">
        <v>67</v>
      </c>
      <c r="G431" s="58"/>
      <c r="H431" s="59"/>
      <c r="I431" s="59"/>
      <c r="J431" s="59"/>
      <c r="K431" s="59"/>
      <c r="L431" s="59"/>
      <c r="M431" s="59"/>
      <c r="N431" s="59"/>
      <c r="O431" s="59"/>
      <c r="P431" s="59"/>
      <c r="Q431" s="59"/>
      <c r="R431" s="59"/>
      <c r="S431" s="59"/>
      <c r="T431" s="59"/>
      <c r="U431" s="59"/>
      <c r="V431" s="59"/>
      <c r="W431" s="59"/>
      <c r="X431" s="59"/>
      <c r="Y431" s="59"/>
      <c r="Z431" s="59"/>
      <c r="AA431" s="59"/>
    </row>
    <row r="432" ht="15.75" customHeight="1">
      <c r="A432" s="55"/>
      <c r="B432" s="55"/>
      <c r="C432" s="58" t="s">
        <v>64</v>
      </c>
      <c r="D432" s="58" t="s">
        <v>822</v>
      </c>
      <c r="E432" s="54" t="s">
        <v>823</v>
      </c>
      <c r="F432" s="58" t="s">
        <v>67</v>
      </c>
      <c r="G432" s="58"/>
      <c r="H432" s="59"/>
      <c r="I432" s="59"/>
      <c r="J432" s="59"/>
      <c r="K432" s="59"/>
      <c r="L432" s="59"/>
      <c r="M432" s="59"/>
      <c r="N432" s="59"/>
      <c r="O432" s="59"/>
      <c r="P432" s="59"/>
      <c r="Q432" s="59"/>
      <c r="R432" s="59"/>
      <c r="S432" s="59"/>
      <c r="T432" s="59"/>
      <c r="U432" s="59"/>
      <c r="V432" s="59"/>
      <c r="W432" s="59"/>
      <c r="X432" s="59"/>
      <c r="Y432" s="59"/>
      <c r="Z432" s="59"/>
      <c r="AA432" s="59"/>
    </row>
    <row r="433" ht="15.75" customHeight="1">
      <c r="A433" s="55"/>
      <c r="B433" s="55"/>
      <c r="C433" s="58" t="s">
        <v>64</v>
      </c>
      <c r="D433" s="58" t="s">
        <v>824</v>
      </c>
      <c r="E433" s="54" t="s">
        <v>825</v>
      </c>
      <c r="F433" s="58" t="s">
        <v>67</v>
      </c>
      <c r="G433" s="58"/>
      <c r="H433" s="59"/>
      <c r="I433" s="59"/>
      <c r="J433" s="59"/>
      <c r="K433" s="59"/>
      <c r="L433" s="59"/>
      <c r="M433" s="59"/>
      <c r="N433" s="59"/>
      <c r="O433" s="59"/>
      <c r="P433" s="59"/>
      <c r="Q433" s="59"/>
      <c r="R433" s="59"/>
      <c r="S433" s="59"/>
      <c r="T433" s="59"/>
      <c r="U433" s="59"/>
      <c r="V433" s="59"/>
      <c r="W433" s="59"/>
      <c r="X433" s="59"/>
      <c r="Y433" s="59"/>
      <c r="Z433" s="59"/>
      <c r="AA433" s="59"/>
    </row>
    <row r="434" ht="15.75" customHeight="1">
      <c r="A434" s="55"/>
      <c r="B434" s="55"/>
      <c r="C434" s="58" t="s">
        <v>64</v>
      </c>
      <c r="D434" s="58" t="s">
        <v>826</v>
      </c>
      <c r="E434" s="54" t="s">
        <v>827</v>
      </c>
      <c r="F434" s="58" t="s">
        <v>67</v>
      </c>
      <c r="G434" s="58"/>
      <c r="H434" s="59"/>
      <c r="I434" s="59"/>
      <c r="J434" s="59"/>
      <c r="K434" s="59"/>
      <c r="L434" s="59"/>
      <c r="M434" s="59"/>
      <c r="N434" s="59"/>
      <c r="O434" s="59"/>
      <c r="P434" s="59"/>
      <c r="Q434" s="59"/>
      <c r="R434" s="59"/>
      <c r="S434" s="59"/>
      <c r="T434" s="59"/>
      <c r="U434" s="59"/>
      <c r="V434" s="59"/>
      <c r="W434" s="59"/>
      <c r="X434" s="59"/>
      <c r="Y434" s="59"/>
      <c r="Z434" s="59"/>
      <c r="AA434" s="59"/>
    </row>
    <row r="435" ht="15.75" customHeight="1">
      <c r="A435" s="55"/>
      <c r="B435" s="56"/>
      <c r="C435" s="58" t="s">
        <v>64</v>
      </c>
      <c r="D435" s="58" t="s">
        <v>828</v>
      </c>
      <c r="E435" s="54" t="s">
        <v>829</v>
      </c>
      <c r="F435" s="58" t="s">
        <v>67</v>
      </c>
      <c r="G435" s="58"/>
      <c r="H435" s="59"/>
      <c r="I435" s="59"/>
      <c r="J435" s="59"/>
      <c r="K435" s="59"/>
      <c r="L435" s="59"/>
      <c r="M435" s="59"/>
      <c r="N435" s="59"/>
      <c r="O435" s="59"/>
      <c r="P435" s="59"/>
      <c r="Q435" s="59"/>
      <c r="R435" s="59"/>
      <c r="S435" s="59"/>
      <c r="T435" s="59"/>
      <c r="U435" s="59"/>
      <c r="V435" s="59"/>
      <c r="W435" s="59"/>
      <c r="X435" s="59"/>
      <c r="Y435" s="59"/>
      <c r="Z435" s="59"/>
      <c r="AA435" s="59"/>
    </row>
    <row r="436" ht="15.75" customHeight="1">
      <c r="A436" s="55"/>
      <c r="B436" s="51" t="s">
        <v>830</v>
      </c>
      <c r="C436" s="58" t="s">
        <v>64</v>
      </c>
      <c r="D436" s="58" t="s">
        <v>831</v>
      </c>
      <c r="E436" s="54" t="s">
        <v>832</v>
      </c>
      <c r="F436" s="58" t="s">
        <v>67</v>
      </c>
      <c r="G436" s="58"/>
      <c r="H436" s="59"/>
      <c r="I436" s="59"/>
      <c r="J436" s="59"/>
      <c r="K436" s="59"/>
      <c r="L436" s="59"/>
      <c r="M436" s="59"/>
      <c r="N436" s="59"/>
      <c r="O436" s="59"/>
      <c r="P436" s="59"/>
      <c r="Q436" s="59"/>
      <c r="R436" s="59"/>
      <c r="S436" s="59"/>
      <c r="T436" s="59"/>
      <c r="U436" s="59"/>
      <c r="V436" s="59"/>
      <c r="W436" s="59"/>
      <c r="X436" s="59"/>
      <c r="Y436" s="59"/>
      <c r="Z436" s="59"/>
      <c r="AA436" s="59"/>
    </row>
    <row r="437" ht="15.75" customHeight="1">
      <c r="A437" s="55"/>
      <c r="B437" s="55"/>
      <c r="C437" s="58" t="s">
        <v>64</v>
      </c>
      <c r="D437" s="58" t="s">
        <v>833</v>
      </c>
      <c r="E437" s="54" t="s">
        <v>834</v>
      </c>
      <c r="F437" s="58" t="s">
        <v>67</v>
      </c>
      <c r="G437" s="58"/>
      <c r="H437" s="59"/>
      <c r="I437" s="59"/>
      <c r="J437" s="59"/>
      <c r="K437" s="59"/>
      <c r="L437" s="59"/>
      <c r="M437" s="59"/>
      <c r="N437" s="59"/>
      <c r="O437" s="59"/>
      <c r="P437" s="59"/>
      <c r="Q437" s="59"/>
      <c r="R437" s="59"/>
      <c r="S437" s="59"/>
      <c r="T437" s="59"/>
      <c r="U437" s="59"/>
      <c r="V437" s="59"/>
      <c r="W437" s="59"/>
      <c r="X437" s="59"/>
      <c r="Y437" s="59"/>
      <c r="Z437" s="59"/>
      <c r="AA437" s="59"/>
    </row>
    <row r="438" ht="15.75" customHeight="1">
      <c r="A438" s="55"/>
      <c r="B438" s="55"/>
      <c r="C438" s="58" t="s">
        <v>64</v>
      </c>
      <c r="D438" s="58" t="s">
        <v>835</v>
      </c>
      <c r="E438" s="54" t="s">
        <v>836</v>
      </c>
      <c r="F438" s="58" t="s">
        <v>67</v>
      </c>
      <c r="G438" s="58"/>
      <c r="H438" s="59"/>
      <c r="I438" s="59"/>
      <c r="J438" s="59"/>
      <c r="K438" s="59"/>
      <c r="L438" s="59"/>
      <c r="M438" s="59"/>
      <c r="N438" s="59"/>
      <c r="O438" s="59"/>
      <c r="P438" s="59"/>
      <c r="Q438" s="59"/>
      <c r="R438" s="59"/>
      <c r="S438" s="59"/>
      <c r="T438" s="59"/>
      <c r="U438" s="59"/>
      <c r="V438" s="59"/>
      <c r="W438" s="59"/>
      <c r="X438" s="59"/>
      <c r="Y438" s="59"/>
      <c r="Z438" s="59"/>
      <c r="AA438" s="59"/>
    </row>
    <row r="439" ht="15.75" customHeight="1">
      <c r="A439" s="55"/>
      <c r="B439" s="55"/>
      <c r="C439" s="58" t="s">
        <v>64</v>
      </c>
      <c r="D439" s="58" t="s">
        <v>837</v>
      </c>
      <c r="E439" s="54" t="s">
        <v>838</v>
      </c>
      <c r="F439" s="58" t="s">
        <v>67</v>
      </c>
      <c r="G439" s="58"/>
      <c r="H439" s="59"/>
      <c r="I439" s="59"/>
      <c r="J439" s="59"/>
      <c r="K439" s="59"/>
      <c r="L439" s="59"/>
      <c r="M439" s="59"/>
      <c r="N439" s="59"/>
      <c r="O439" s="59"/>
      <c r="P439" s="59"/>
      <c r="Q439" s="59"/>
      <c r="R439" s="59"/>
      <c r="S439" s="59"/>
      <c r="T439" s="59"/>
      <c r="U439" s="59"/>
      <c r="V439" s="59"/>
      <c r="W439" s="59"/>
      <c r="X439" s="59"/>
      <c r="Y439" s="59"/>
      <c r="Z439" s="59"/>
      <c r="AA439" s="59"/>
    </row>
    <row r="440" ht="15.75" customHeight="1">
      <c r="A440" s="55"/>
      <c r="B440" s="55"/>
      <c r="C440" s="58" t="s">
        <v>64</v>
      </c>
      <c r="D440" s="58" t="s">
        <v>839</v>
      </c>
      <c r="E440" s="54" t="s">
        <v>840</v>
      </c>
      <c r="F440" s="58" t="s">
        <v>67</v>
      </c>
      <c r="G440" s="58"/>
      <c r="H440" s="59"/>
      <c r="I440" s="59"/>
      <c r="J440" s="59"/>
      <c r="K440" s="59"/>
      <c r="L440" s="59"/>
      <c r="M440" s="59"/>
      <c r="N440" s="59"/>
      <c r="O440" s="59"/>
      <c r="P440" s="59"/>
      <c r="Q440" s="59"/>
      <c r="R440" s="59"/>
      <c r="S440" s="59"/>
      <c r="T440" s="59"/>
      <c r="U440" s="59"/>
      <c r="V440" s="59"/>
      <c r="W440" s="59"/>
      <c r="X440" s="59"/>
      <c r="Y440" s="59"/>
      <c r="Z440" s="59"/>
      <c r="AA440" s="59"/>
    </row>
    <row r="441" ht="15.75" customHeight="1">
      <c r="A441" s="55"/>
      <c r="B441" s="55"/>
      <c r="C441" s="58" t="s">
        <v>64</v>
      </c>
      <c r="D441" s="58" t="s">
        <v>841</v>
      </c>
      <c r="E441" s="54" t="s">
        <v>842</v>
      </c>
      <c r="F441" s="58" t="s">
        <v>67</v>
      </c>
      <c r="G441" s="58"/>
      <c r="H441" s="59"/>
      <c r="I441" s="59"/>
      <c r="J441" s="59"/>
      <c r="K441" s="59"/>
      <c r="L441" s="59"/>
      <c r="M441" s="59"/>
      <c r="N441" s="59"/>
      <c r="O441" s="59"/>
      <c r="P441" s="59"/>
      <c r="Q441" s="59"/>
      <c r="R441" s="59"/>
      <c r="S441" s="59"/>
      <c r="T441" s="59"/>
      <c r="U441" s="59"/>
      <c r="V441" s="59"/>
      <c r="W441" s="59"/>
      <c r="X441" s="59"/>
      <c r="Y441" s="59"/>
      <c r="Z441" s="59"/>
      <c r="AA441" s="59"/>
    </row>
    <row r="442" ht="15.75" customHeight="1">
      <c r="A442" s="55"/>
      <c r="B442" s="55"/>
      <c r="C442" s="58" t="s">
        <v>64</v>
      </c>
      <c r="D442" s="58" t="s">
        <v>843</v>
      </c>
      <c r="E442" s="54" t="s">
        <v>844</v>
      </c>
      <c r="F442" s="58" t="s">
        <v>67</v>
      </c>
      <c r="G442" s="58"/>
      <c r="H442" s="59"/>
      <c r="I442" s="59"/>
      <c r="J442" s="59"/>
      <c r="K442" s="59"/>
      <c r="L442" s="59"/>
      <c r="M442" s="59"/>
      <c r="N442" s="59"/>
      <c r="O442" s="59"/>
      <c r="P442" s="59"/>
      <c r="Q442" s="59"/>
      <c r="R442" s="59"/>
      <c r="S442" s="59"/>
      <c r="T442" s="59"/>
      <c r="U442" s="59"/>
      <c r="V442" s="59"/>
      <c r="W442" s="59"/>
      <c r="X442" s="59"/>
      <c r="Y442" s="59"/>
      <c r="Z442" s="59"/>
      <c r="AA442" s="59"/>
    </row>
    <row r="443" ht="15.75" customHeight="1">
      <c r="A443" s="55"/>
      <c r="B443" s="56"/>
      <c r="C443" s="58" t="s">
        <v>64</v>
      </c>
      <c r="D443" s="58" t="s">
        <v>845</v>
      </c>
      <c r="E443" s="54" t="s">
        <v>846</v>
      </c>
      <c r="F443" s="58" t="s">
        <v>67</v>
      </c>
      <c r="G443" s="58"/>
      <c r="H443" s="59"/>
      <c r="I443" s="59"/>
      <c r="J443" s="59"/>
      <c r="K443" s="59"/>
      <c r="L443" s="59"/>
      <c r="M443" s="59"/>
      <c r="N443" s="59"/>
      <c r="O443" s="59"/>
      <c r="P443" s="59"/>
      <c r="Q443" s="59"/>
      <c r="R443" s="59"/>
      <c r="S443" s="59"/>
      <c r="T443" s="59"/>
      <c r="U443" s="59"/>
      <c r="V443" s="59"/>
      <c r="W443" s="59"/>
      <c r="X443" s="59"/>
      <c r="Y443" s="59"/>
      <c r="Z443" s="59"/>
      <c r="AA443" s="59"/>
    </row>
    <row r="444" ht="15.75" customHeight="1">
      <c r="A444" s="55"/>
      <c r="B444" s="51" t="s">
        <v>847</v>
      </c>
      <c r="C444" s="58" t="s">
        <v>64</v>
      </c>
      <c r="D444" s="58" t="s">
        <v>848</v>
      </c>
      <c r="E444" s="54" t="s">
        <v>849</v>
      </c>
      <c r="F444" s="58" t="s">
        <v>67</v>
      </c>
      <c r="G444" s="58"/>
      <c r="H444" s="59"/>
      <c r="I444" s="59"/>
      <c r="J444" s="59"/>
      <c r="K444" s="59"/>
      <c r="L444" s="59"/>
      <c r="M444" s="59"/>
      <c r="N444" s="59"/>
      <c r="O444" s="59"/>
      <c r="P444" s="59"/>
      <c r="Q444" s="59"/>
      <c r="R444" s="59"/>
      <c r="S444" s="59"/>
      <c r="T444" s="59"/>
      <c r="U444" s="59"/>
      <c r="V444" s="59"/>
      <c r="W444" s="59"/>
      <c r="X444" s="59"/>
      <c r="Y444" s="59"/>
      <c r="Z444" s="59"/>
      <c r="AA444" s="59"/>
    </row>
    <row r="445" ht="15.75" customHeight="1">
      <c r="A445" s="55"/>
      <c r="B445" s="55"/>
      <c r="C445" s="58" t="s">
        <v>64</v>
      </c>
      <c r="D445" s="58" t="s">
        <v>850</v>
      </c>
      <c r="E445" s="54" t="s">
        <v>851</v>
      </c>
      <c r="F445" s="58" t="s">
        <v>67</v>
      </c>
      <c r="G445" s="58"/>
      <c r="H445" s="59"/>
      <c r="I445" s="59"/>
      <c r="J445" s="59"/>
      <c r="K445" s="59"/>
      <c r="L445" s="59"/>
      <c r="M445" s="59"/>
      <c r="N445" s="59"/>
      <c r="O445" s="59"/>
      <c r="P445" s="59"/>
      <c r="Q445" s="59"/>
      <c r="R445" s="59"/>
      <c r="S445" s="59"/>
      <c r="T445" s="59"/>
      <c r="U445" s="59"/>
      <c r="V445" s="59"/>
      <c r="W445" s="59"/>
      <c r="X445" s="59"/>
      <c r="Y445" s="59"/>
      <c r="Z445" s="59"/>
      <c r="AA445" s="59"/>
    </row>
    <row r="446" ht="15.75" customHeight="1">
      <c r="A446" s="55"/>
      <c r="B446" s="55"/>
      <c r="C446" s="58" t="s">
        <v>64</v>
      </c>
      <c r="D446" s="58" t="s">
        <v>852</v>
      </c>
      <c r="E446" s="54" t="s">
        <v>853</v>
      </c>
      <c r="F446" s="58" t="s">
        <v>67</v>
      </c>
      <c r="G446" s="58"/>
      <c r="H446" s="59"/>
      <c r="I446" s="59"/>
      <c r="J446" s="59"/>
      <c r="K446" s="59"/>
      <c r="L446" s="59"/>
      <c r="M446" s="59"/>
      <c r="N446" s="59"/>
      <c r="O446" s="59"/>
      <c r="P446" s="59"/>
      <c r="Q446" s="59"/>
      <c r="R446" s="59"/>
      <c r="S446" s="59"/>
      <c r="T446" s="59"/>
      <c r="U446" s="59"/>
      <c r="V446" s="59"/>
      <c r="W446" s="59"/>
      <c r="X446" s="59"/>
      <c r="Y446" s="59"/>
      <c r="Z446" s="59"/>
      <c r="AA446" s="59"/>
    </row>
    <row r="447" ht="15.75" customHeight="1">
      <c r="A447" s="55"/>
      <c r="B447" s="55"/>
      <c r="C447" s="58" t="s">
        <v>64</v>
      </c>
      <c r="D447" s="58" t="s">
        <v>854</v>
      </c>
      <c r="E447" s="54" t="s">
        <v>855</v>
      </c>
      <c r="F447" s="58" t="s">
        <v>67</v>
      </c>
      <c r="G447" s="58"/>
      <c r="H447" s="59"/>
      <c r="I447" s="59"/>
      <c r="J447" s="59"/>
      <c r="K447" s="59"/>
      <c r="L447" s="59"/>
      <c r="M447" s="59"/>
      <c r="N447" s="59"/>
      <c r="O447" s="59"/>
      <c r="P447" s="59"/>
      <c r="Q447" s="59"/>
      <c r="R447" s="59"/>
      <c r="S447" s="59"/>
      <c r="T447" s="59"/>
      <c r="U447" s="59"/>
      <c r="V447" s="59"/>
      <c r="W447" s="59"/>
      <c r="X447" s="59"/>
      <c r="Y447" s="59"/>
      <c r="Z447" s="59"/>
      <c r="AA447" s="59"/>
    </row>
    <row r="448" ht="15.75" customHeight="1">
      <c r="A448" s="55"/>
      <c r="B448" s="55"/>
      <c r="C448" s="58" t="s">
        <v>64</v>
      </c>
      <c r="D448" s="58" t="s">
        <v>856</v>
      </c>
      <c r="E448" s="54" t="s">
        <v>857</v>
      </c>
      <c r="F448" s="58" t="s">
        <v>67</v>
      </c>
      <c r="G448" s="58"/>
      <c r="H448" s="59"/>
      <c r="I448" s="59"/>
      <c r="J448" s="59"/>
      <c r="K448" s="59"/>
      <c r="L448" s="59"/>
      <c r="M448" s="59"/>
      <c r="N448" s="59"/>
      <c r="O448" s="59"/>
      <c r="P448" s="59"/>
      <c r="Q448" s="59"/>
      <c r="R448" s="59"/>
      <c r="S448" s="59"/>
      <c r="T448" s="59"/>
      <c r="U448" s="59"/>
      <c r="V448" s="59"/>
      <c r="W448" s="59"/>
      <c r="X448" s="59"/>
      <c r="Y448" s="59"/>
      <c r="Z448" s="59"/>
      <c r="AA448" s="59"/>
    </row>
    <row r="449" ht="15.75" customHeight="1">
      <c r="A449" s="55"/>
      <c r="B449" s="55"/>
      <c r="C449" s="58" t="s">
        <v>64</v>
      </c>
      <c r="D449" s="58" t="s">
        <v>858</v>
      </c>
      <c r="E449" s="54" t="s">
        <v>859</v>
      </c>
      <c r="F449" s="58" t="s">
        <v>67</v>
      </c>
      <c r="G449" s="58"/>
      <c r="H449" s="59"/>
      <c r="I449" s="59"/>
      <c r="J449" s="59"/>
      <c r="K449" s="59"/>
      <c r="L449" s="59"/>
      <c r="M449" s="59"/>
      <c r="N449" s="59"/>
      <c r="O449" s="59"/>
      <c r="P449" s="59"/>
      <c r="Q449" s="59"/>
      <c r="R449" s="59"/>
      <c r="S449" s="59"/>
      <c r="T449" s="59"/>
      <c r="U449" s="59"/>
      <c r="V449" s="59"/>
      <c r="W449" s="59"/>
      <c r="X449" s="59"/>
      <c r="Y449" s="59"/>
      <c r="Z449" s="59"/>
      <c r="AA449" s="59"/>
    </row>
    <row r="450" ht="15.75" customHeight="1">
      <c r="A450" s="55"/>
      <c r="B450" s="55"/>
      <c r="C450" s="58" t="s">
        <v>64</v>
      </c>
      <c r="D450" s="58" t="s">
        <v>860</v>
      </c>
      <c r="E450" s="54" t="s">
        <v>861</v>
      </c>
      <c r="F450" s="58" t="s">
        <v>67</v>
      </c>
      <c r="G450" s="58"/>
      <c r="H450" s="59"/>
      <c r="I450" s="59"/>
      <c r="J450" s="59"/>
      <c r="K450" s="59"/>
      <c r="L450" s="59"/>
      <c r="M450" s="59"/>
      <c r="N450" s="59"/>
      <c r="O450" s="59"/>
      <c r="P450" s="59"/>
      <c r="Q450" s="59"/>
      <c r="R450" s="59"/>
      <c r="S450" s="59"/>
      <c r="T450" s="59"/>
      <c r="U450" s="59"/>
      <c r="V450" s="59"/>
      <c r="W450" s="59"/>
      <c r="X450" s="59"/>
      <c r="Y450" s="59"/>
      <c r="Z450" s="59"/>
      <c r="AA450" s="59"/>
    </row>
    <row r="451" ht="15.75" customHeight="1">
      <c r="A451" s="55"/>
      <c r="B451" s="55"/>
      <c r="C451" s="58" t="s">
        <v>64</v>
      </c>
      <c r="D451" s="58" t="s">
        <v>862</v>
      </c>
      <c r="E451" s="54" t="s">
        <v>863</v>
      </c>
      <c r="F451" s="58" t="s">
        <v>67</v>
      </c>
      <c r="G451" s="58"/>
      <c r="H451" s="59"/>
      <c r="I451" s="59"/>
      <c r="J451" s="59"/>
      <c r="K451" s="59"/>
      <c r="L451" s="59"/>
      <c r="M451" s="59"/>
      <c r="N451" s="59"/>
      <c r="O451" s="59"/>
      <c r="P451" s="59"/>
      <c r="Q451" s="59"/>
      <c r="R451" s="59"/>
      <c r="S451" s="59"/>
      <c r="T451" s="59"/>
      <c r="U451" s="59"/>
      <c r="V451" s="59"/>
      <c r="W451" s="59"/>
      <c r="X451" s="59"/>
      <c r="Y451" s="59"/>
      <c r="Z451" s="59"/>
      <c r="AA451" s="59"/>
    </row>
    <row r="452" ht="15.75" customHeight="1">
      <c r="A452" s="55"/>
      <c r="B452" s="56"/>
      <c r="C452" s="58" t="s">
        <v>64</v>
      </c>
      <c r="D452" s="58" t="s">
        <v>864</v>
      </c>
      <c r="E452" s="54" t="s">
        <v>865</v>
      </c>
      <c r="F452" s="58" t="s">
        <v>67</v>
      </c>
      <c r="G452" s="58"/>
      <c r="H452" s="59"/>
      <c r="I452" s="59"/>
      <c r="J452" s="59"/>
      <c r="K452" s="59"/>
      <c r="L452" s="59"/>
      <c r="M452" s="59"/>
      <c r="N452" s="59"/>
      <c r="O452" s="59"/>
      <c r="P452" s="59"/>
      <c r="Q452" s="59"/>
      <c r="R452" s="59"/>
      <c r="S452" s="59"/>
      <c r="T452" s="59"/>
      <c r="U452" s="59"/>
      <c r="V452" s="59"/>
      <c r="W452" s="59"/>
      <c r="X452" s="59"/>
      <c r="Y452" s="59"/>
      <c r="Z452" s="59"/>
      <c r="AA452" s="59"/>
    </row>
    <row r="453" ht="15.75" customHeight="1">
      <c r="A453" s="55"/>
      <c r="B453" s="51" t="s">
        <v>866</v>
      </c>
      <c r="C453" s="58" t="s">
        <v>64</v>
      </c>
      <c r="D453" s="58" t="s">
        <v>867</v>
      </c>
      <c r="E453" s="54" t="s">
        <v>868</v>
      </c>
      <c r="F453" s="58" t="s">
        <v>67</v>
      </c>
      <c r="G453" s="58"/>
      <c r="H453" s="59"/>
      <c r="I453" s="59"/>
      <c r="J453" s="59"/>
      <c r="K453" s="59"/>
      <c r="L453" s="59"/>
      <c r="M453" s="59"/>
      <c r="N453" s="59"/>
      <c r="O453" s="59"/>
      <c r="P453" s="59"/>
      <c r="Q453" s="59"/>
      <c r="R453" s="59"/>
      <c r="S453" s="59"/>
      <c r="T453" s="59"/>
      <c r="U453" s="59"/>
      <c r="V453" s="59"/>
      <c r="W453" s="59"/>
      <c r="X453" s="59"/>
      <c r="Y453" s="59"/>
      <c r="Z453" s="59"/>
      <c r="AA453" s="59"/>
    </row>
    <row r="454" ht="15.75" customHeight="1">
      <c r="A454" s="55"/>
      <c r="B454" s="55"/>
      <c r="C454" s="58" t="s">
        <v>64</v>
      </c>
      <c r="D454" s="58" t="s">
        <v>869</v>
      </c>
      <c r="E454" s="54" t="s">
        <v>870</v>
      </c>
      <c r="F454" s="58" t="s">
        <v>67</v>
      </c>
      <c r="G454" s="58"/>
      <c r="H454" s="59"/>
      <c r="I454" s="59"/>
      <c r="J454" s="59"/>
      <c r="K454" s="59"/>
      <c r="L454" s="59"/>
      <c r="M454" s="59"/>
      <c r="N454" s="59"/>
      <c r="O454" s="59"/>
      <c r="P454" s="59"/>
      <c r="Q454" s="59"/>
      <c r="R454" s="59"/>
      <c r="S454" s="59"/>
      <c r="T454" s="59"/>
      <c r="U454" s="59"/>
      <c r="V454" s="59"/>
      <c r="W454" s="59"/>
      <c r="X454" s="59"/>
      <c r="Y454" s="59"/>
      <c r="Z454" s="59"/>
      <c r="AA454" s="59"/>
    </row>
    <row r="455" ht="15.75" customHeight="1">
      <c r="A455" s="55"/>
      <c r="B455" s="55"/>
      <c r="C455" s="58" t="s">
        <v>64</v>
      </c>
      <c r="D455" s="58" t="s">
        <v>871</v>
      </c>
      <c r="E455" s="54" t="s">
        <v>872</v>
      </c>
      <c r="F455" s="58" t="s">
        <v>67</v>
      </c>
      <c r="G455" s="58"/>
      <c r="H455" s="59"/>
      <c r="I455" s="59"/>
      <c r="J455" s="59"/>
      <c r="K455" s="59"/>
      <c r="L455" s="59"/>
      <c r="M455" s="59"/>
      <c r="N455" s="59"/>
      <c r="O455" s="59"/>
      <c r="P455" s="59"/>
      <c r="Q455" s="59"/>
      <c r="R455" s="59"/>
      <c r="S455" s="59"/>
      <c r="T455" s="59"/>
      <c r="U455" s="59"/>
      <c r="V455" s="59"/>
      <c r="W455" s="59"/>
      <c r="X455" s="59"/>
      <c r="Y455" s="59"/>
      <c r="Z455" s="59"/>
      <c r="AA455" s="59"/>
    </row>
    <row r="456" ht="15.75" customHeight="1">
      <c r="A456" s="55"/>
      <c r="B456" s="55"/>
      <c r="C456" s="58" t="s">
        <v>64</v>
      </c>
      <c r="D456" s="58" t="s">
        <v>873</v>
      </c>
      <c r="E456" s="54" t="s">
        <v>874</v>
      </c>
      <c r="F456" s="58" t="s">
        <v>67</v>
      </c>
      <c r="G456" s="58"/>
      <c r="H456" s="59"/>
      <c r="I456" s="59"/>
      <c r="J456" s="59"/>
      <c r="K456" s="59"/>
      <c r="L456" s="59"/>
      <c r="M456" s="59"/>
      <c r="N456" s="59"/>
      <c r="O456" s="59"/>
      <c r="P456" s="59"/>
      <c r="Q456" s="59"/>
      <c r="R456" s="59"/>
      <c r="S456" s="59"/>
      <c r="T456" s="59"/>
      <c r="U456" s="59"/>
      <c r="V456" s="59"/>
      <c r="W456" s="59"/>
      <c r="X456" s="59"/>
      <c r="Y456" s="59"/>
      <c r="Z456" s="59"/>
      <c r="AA456" s="59"/>
    </row>
    <row r="457" ht="15.75" customHeight="1">
      <c r="A457" s="55"/>
      <c r="B457" s="55"/>
      <c r="C457" s="58" t="s">
        <v>64</v>
      </c>
      <c r="D457" s="58" t="s">
        <v>875</v>
      </c>
      <c r="E457" s="54" t="s">
        <v>876</v>
      </c>
      <c r="F457" s="58" t="s">
        <v>67</v>
      </c>
      <c r="G457" s="58"/>
      <c r="H457" s="59"/>
      <c r="I457" s="59"/>
      <c r="J457" s="59"/>
      <c r="K457" s="59"/>
      <c r="L457" s="59"/>
      <c r="M457" s="59"/>
      <c r="N457" s="59"/>
      <c r="O457" s="59"/>
      <c r="P457" s="59"/>
      <c r="Q457" s="59"/>
      <c r="R457" s="59"/>
      <c r="S457" s="59"/>
      <c r="T457" s="59"/>
      <c r="U457" s="59"/>
      <c r="V457" s="59"/>
      <c r="W457" s="59"/>
      <c r="X457" s="59"/>
      <c r="Y457" s="59"/>
      <c r="Z457" s="59"/>
      <c r="AA457" s="59"/>
    </row>
    <row r="458" ht="15.75" customHeight="1">
      <c r="A458" s="55"/>
      <c r="B458" s="55"/>
      <c r="C458" s="58" t="s">
        <v>64</v>
      </c>
      <c r="D458" s="58" t="s">
        <v>877</v>
      </c>
      <c r="E458" s="54" t="s">
        <v>878</v>
      </c>
      <c r="F458" s="58" t="s">
        <v>67</v>
      </c>
      <c r="G458" s="58"/>
      <c r="H458" s="59"/>
      <c r="I458" s="59"/>
      <c r="J458" s="59"/>
      <c r="K458" s="59"/>
      <c r="L458" s="59"/>
      <c r="M458" s="59"/>
      <c r="N458" s="59"/>
      <c r="O458" s="59"/>
      <c r="P458" s="59"/>
      <c r="Q458" s="59"/>
      <c r="R458" s="59"/>
      <c r="S458" s="59"/>
      <c r="T458" s="59"/>
      <c r="U458" s="59"/>
      <c r="V458" s="59"/>
      <c r="W458" s="59"/>
      <c r="X458" s="59"/>
      <c r="Y458" s="59"/>
      <c r="Z458" s="59"/>
      <c r="AA458" s="59"/>
    </row>
    <row r="459" ht="15.75" customHeight="1">
      <c r="A459" s="55"/>
      <c r="B459" s="56"/>
      <c r="C459" s="58" t="s">
        <v>182</v>
      </c>
      <c r="D459" s="58" t="s">
        <v>879</v>
      </c>
      <c r="E459" s="54" t="s">
        <v>880</v>
      </c>
      <c r="F459" s="58" t="s">
        <v>67</v>
      </c>
      <c r="G459" s="58"/>
      <c r="H459" s="59"/>
      <c r="I459" s="59"/>
      <c r="J459" s="59"/>
      <c r="K459" s="59"/>
      <c r="L459" s="59"/>
      <c r="M459" s="59"/>
      <c r="N459" s="59"/>
      <c r="O459" s="59"/>
      <c r="P459" s="59"/>
      <c r="Q459" s="59"/>
      <c r="R459" s="59"/>
      <c r="S459" s="59"/>
      <c r="T459" s="59"/>
      <c r="U459" s="59"/>
      <c r="V459" s="59"/>
      <c r="W459" s="59"/>
      <c r="X459" s="59"/>
      <c r="Y459" s="59"/>
      <c r="Z459" s="59"/>
      <c r="AA459" s="59"/>
    </row>
    <row r="460" ht="15.75" customHeight="1">
      <c r="A460" s="55"/>
      <c r="B460" s="51" t="s">
        <v>881</v>
      </c>
      <c r="C460" s="58" t="s">
        <v>64</v>
      </c>
      <c r="D460" s="58" t="s">
        <v>882</v>
      </c>
      <c r="E460" s="54" t="s">
        <v>883</v>
      </c>
      <c r="F460" s="58" t="s">
        <v>67</v>
      </c>
      <c r="G460" s="58"/>
      <c r="H460" s="59"/>
      <c r="I460" s="59"/>
      <c r="J460" s="59"/>
      <c r="K460" s="59"/>
      <c r="L460" s="59"/>
      <c r="M460" s="59"/>
      <c r="N460" s="59"/>
      <c r="O460" s="59"/>
      <c r="P460" s="59"/>
      <c r="Q460" s="59"/>
      <c r="R460" s="59"/>
      <c r="S460" s="59"/>
      <c r="T460" s="59"/>
      <c r="U460" s="59"/>
      <c r="V460" s="59"/>
      <c r="W460" s="59"/>
      <c r="X460" s="59"/>
      <c r="Y460" s="59"/>
      <c r="Z460" s="59"/>
      <c r="AA460" s="59"/>
    </row>
    <row r="461" ht="15.75" customHeight="1">
      <c r="A461" s="55"/>
      <c r="B461" s="55"/>
      <c r="C461" s="58" t="s">
        <v>64</v>
      </c>
      <c r="D461" s="58" t="s">
        <v>884</v>
      </c>
      <c r="E461" s="54" t="s">
        <v>885</v>
      </c>
      <c r="F461" s="58" t="s">
        <v>67</v>
      </c>
      <c r="G461" s="58"/>
      <c r="H461" s="59"/>
      <c r="I461" s="59"/>
      <c r="J461" s="59"/>
      <c r="K461" s="59"/>
      <c r="L461" s="59"/>
      <c r="M461" s="59"/>
      <c r="N461" s="59"/>
      <c r="O461" s="59"/>
      <c r="P461" s="59"/>
      <c r="Q461" s="59"/>
      <c r="R461" s="59"/>
      <c r="S461" s="59"/>
      <c r="T461" s="59"/>
      <c r="U461" s="59"/>
      <c r="V461" s="59"/>
      <c r="W461" s="59"/>
      <c r="X461" s="59"/>
      <c r="Y461" s="59"/>
      <c r="Z461" s="59"/>
      <c r="AA461" s="59"/>
    </row>
    <row r="462" ht="15.75" customHeight="1">
      <c r="A462" s="55"/>
      <c r="B462" s="55"/>
      <c r="C462" s="58" t="s">
        <v>64</v>
      </c>
      <c r="D462" s="58" t="s">
        <v>886</v>
      </c>
      <c r="E462" s="54" t="s">
        <v>887</v>
      </c>
      <c r="F462" s="58" t="s">
        <v>67</v>
      </c>
      <c r="G462" s="58"/>
      <c r="H462" s="59"/>
      <c r="I462" s="59"/>
      <c r="J462" s="59"/>
      <c r="K462" s="59"/>
      <c r="L462" s="59"/>
      <c r="M462" s="59"/>
      <c r="N462" s="59"/>
      <c r="O462" s="59"/>
      <c r="P462" s="59"/>
      <c r="Q462" s="59"/>
      <c r="R462" s="59"/>
      <c r="S462" s="59"/>
      <c r="T462" s="59"/>
      <c r="U462" s="59"/>
      <c r="V462" s="59"/>
      <c r="W462" s="59"/>
      <c r="X462" s="59"/>
      <c r="Y462" s="59"/>
      <c r="Z462" s="59"/>
      <c r="AA462" s="59"/>
    </row>
    <row r="463" ht="15.75" customHeight="1">
      <c r="A463" s="55"/>
      <c r="B463" s="55"/>
      <c r="C463" s="58" t="s">
        <v>64</v>
      </c>
      <c r="D463" s="58" t="s">
        <v>888</v>
      </c>
      <c r="E463" s="54" t="s">
        <v>889</v>
      </c>
      <c r="F463" s="58" t="s">
        <v>67</v>
      </c>
      <c r="G463" s="58"/>
      <c r="H463" s="59"/>
      <c r="I463" s="59"/>
      <c r="J463" s="59"/>
      <c r="K463" s="59"/>
      <c r="L463" s="59"/>
      <c r="M463" s="59"/>
      <c r="N463" s="59"/>
      <c r="O463" s="59"/>
      <c r="P463" s="59"/>
      <c r="Q463" s="59"/>
      <c r="R463" s="59"/>
      <c r="S463" s="59"/>
      <c r="T463" s="59"/>
      <c r="U463" s="59"/>
      <c r="V463" s="59"/>
      <c r="W463" s="59"/>
      <c r="X463" s="59"/>
      <c r="Y463" s="59"/>
      <c r="Z463" s="59"/>
      <c r="AA463" s="59"/>
    </row>
    <row r="464" ht="15.75" customHeight="1">
      <c r="A464" s="55"/>
      <c r="B464" s="55"/>
      <c r="C464" s="58" t="s">
        <v>64</v>
      </c>
      <c r="D464" s="58" t="s">
        <v>890</v>
      </c>
      <c r="E464" s="54" t="s">
        <v>891</v>
      </c>
      <c r="F464" s="58" t="s">
        <v>67</v>
      </c>
      <c r="G464" s="58"/>
      <c r="H464" s="59"/>
      <c r="I464" s="59"/>
      <c r="J464" s="59"/>
      <c r="K464" s="59"/>
      <c r="L464" s="59"/>
      <c r="M464" s="59"/>
      <c r="N464" s="59"/>
      <c r="O464" s="59"/>
      <c r="P464" s="59"/>
      <c r="Q464" s="59"/>
      <c r="R464" s="59"/>
      <c r="S464" s="59"/>
      <c r="T464" s="59"/>
      <c r="U464" s="59"/>
      <c r="V464" s="59"/>
      <c r="W464" s="59"/>
      <c r="X464" s="59"/>
      <c r="Y464" s="59"/>
      <c r="Z464" s="59"/>
      <c r="AA464" s="59"/>
    </row>
    <row r="465" ht="15.75" customHeight="1">
      <c r="A465" s="55"/>
      <c r="B465" s="55"/>
      <c r="C465" s="58" t="s">
        <v>64</v>
      </c>
      <c r="D465" s="58" t="s">
        <v>892</v>
      </c>
      <c r="E465" s="54" t="s">
        <v>893</v>
      </c>
      <c r="F465" s="58" t="s">
        <v>67</v>
      </c>
      <c r="G465" s="58"/>
      <c r="H465" s="59"/>
      <c r="I465" s="59"/>
      <c r="J465" s="59"/>
      <c r="K465" s="59"/>
      <c r="L465" s="59"/>
      <c r="M465" s="59"/>
      <c r="N465" s="59"/>
      <c r="O465" s="59"/>
      <c r="P465" s="59"/>
      <c r="Q465" s="59"/>
      <c r="R465" s="59"/>
      <c r="S465" s="59"/>
      <c r="T465" s="59"/>
      <c r="U465" s="59"/>
      <c r="V465" s="59"/>
      <c r="W465" s="59"/>
      <c r="X465" s="59"/>
      <c r="Y465" s="59"/>
      <c r="Z465" s="59"/>
      <c r="AA465" s="59"/>
    </row>
    <row r="466" ht="15.75" customHeight="1">
      <c r="A466" s="55"/>
      <c r="B466" s="55"/>
      <c r="C466" s="58" t="s">
        <v>64</v>
      </c>
      <c r="D466" s="58" t="s">
        <v>894</v>
      </c>
      <c r="E466" s="54" t="s">
        <v>895</v>
      </c>
      <c r="F466" s="58" t="s">
        <v>67</v>
      </c>
      <c r="G466" s="58"/>
      <c r="H466" s="59"/>
      <c r="I466" s="59"/>
      <c r="J466" s="59"/>
      <c r="K466" s="59"/>
      <c r="L466" s="59"/>
      <c r="M466" s="59"/>
      <c r="N466" s="59"/>
      <c r="O466" s="59"/>
      <c r="P466" s="59"/>
      <c r="Q466" s="59"/>
      <c r="R466" s="59"/>
      <c r="S466" s="59"/>
      <c r="T466" s="59"/>
      <c r="U466" s="59"/>
      <c r="V466" s="59"/>
      <c r="W466" s="59"/>
      <c r="X466" s="59"/>
      <c r="Y466" s="59"/>
      <c r="Z466" s="59"/>
      <c r="AA466" s="59"/>
    </row>
    <row r="467" ht="15.75" customHeight="1">
      <c r="A467" s="55"/>
      <c r="B467" s="55"/>
      <c r="C467" s="58" t="s">
        <v>64</v>
      </c>
      <c r="D467" s="58" t="s">
        <v>896</v>
      </c>
      <c r="E467" s="54" t="s">
        <v>897</v>
      </c>
      <c r="F467" s="58" t="s">
        <v>67</v>
      </c>
      <c r="G467" s="58"/>
      <c r="H467" s="59"/>
      <c r="I467" s="59"/>
      <c r="J467" s="59"/>
      <c r="K467" s="59"/>
      <c r="L467" s="59"/>
      <c r="M467" s="59"/>
      <c r="N467" s="59"/>
      <c r="O467" s="59"/>
      <c r="P467" s="59"/>
      <c r="Q467" s="59"/>
      <c r="R467" s="59"/>
      <c r="S467" s="59"/>
      <c r="T467" s="59"/>
      <c r="U467" s="59"/>
      <c r="V467" s="59"/>
      <c r="W467" s="59"/>
      <c r="X467" s="59"/>
      <c r="Y467" s="59"/>
      <c r="Z467" s="59"/>
      <c r="AA467" s="59"/>
    </row>
    <row r="468" ht="15.75" customHeight="1">
      <c r="A468" s="55"/>
      <c r="B468" s="55"/>
      <c r="C468" s="58" t="s">
        <v>64</v>
      </c>
      <c r="D468" s="58" t="s">
        <v>898</v>
      </c>
      <c r="E468" s="54" t="s">
        <v>899</v>
      </c>
      <c r="F468" s="58" t="s">
        <v>67</v>
      </c>
      <c r="G468" s="58"/>
      <c r="H468" s="59"/>
      <c r="I468" s="59"/>
      <c r="J468" s="59"/>
      <c r="K468" s="59"/>
      <c r="L468" s="59"/>
      <c r="M468" s="59"/>
      <c r="N468" s="59"/>
      <c r="O468" s="59"/>
      <c r="P468" s="59"/>
      <c r="Q468" s="59"/>
      <c r="R468" s="59"/>
      <c r="S468" s="59"/>
      <c r="T468" s="59"/>
      <c r="U468" s="59"/>
      <c r="V468" s="59"/>
      <c r="W468" s="59"/>
      <c r="X468" s="59"/>
      <c r="Y468" s="59"/>
      <c r="Z468" s="59"/>
      <c r="AA468" s="59"/>
    </row>
    <row r="469" ht="15.75" customHeight="1">
      <c r="A469" s="56"/>
      <c r="B469" s="56"/>
      <c r="C469" s="58" t="s">
        <v>64</v>
      </c>
      <c r="D469" s="58" t="s">
        <v>900</v>
      </c>
      <c r="E469" s="54" t="s">
        <v>901</v>
      </c>
      <c r="F469" s="58" t="s">
        <v>67</v>
      </c>
      <c r="G469" s="58"/>
      <c r="H469" s="59"/>
      <c r="I469" s="59"/>
      <c r="J469" s="59"/>
      <c r="K469" s="59"/>
      <c r="L469" s="59"/>
      <c r="M469" s="59"/>
      <c r="N469" s="59"/>
      <c r="O469" s="59"/>
      <c r="P469" s="59"/>
      <c r="Q469" s="59"/>
      <c r="R469" s="59"/>
      <c r="S469" s="59"/>
      <c r="T469" s="59"/>
      <c r="U469" s="59"/>
      <c r="V469" s="59"/>
      <c r="W469" s="59"/>
      <c r="X469" s="59"/>
      <c r="Y469" s="59"/>
      <c r="Z469" s="59"/>
      <c r="AA469" s="59"/>
    </row>
    <row r="470" ht="15.75" customHeight="1">
      <c r="A470" s="51" t="s">
        <v>902</v>
      </c>
      <c r="B470" s="51" t="s">
        <v>903</v>
      </c>
      <c r="C470" s="51"/>
      <c r="D470" s="58" t="s">
        <v>904</v>
      </c>
      <c r="E470" s="54" t="s">
        <v>905</v>
      </c>
      <c r="F470" s="58" t="s">
        <v>50</v>
      </c>
      <c r="G470" s="58"/>
      <c r="H470" s="59"/>
      <c r="I470" s="59"/>
      <c r="J470" s="59"/>
      <c r="K470" s="59"/>
      <c r="L470" s="59"/>
      <c r="M470" s="59"/>
      <c r="N470" s="59"/>
      <c r="O470" s="59"/>
      <c r="P470" s="59"/>
      <c r="Q470" s="59"/>
      <c r="R470" s="59"/>
      <c r="S470" s="59"/>
      <c r="T470" s="59"/>
      <c r="U470" s="59"/>
      <c r="V470" s="59"/>
      <c r="W470" s="59"/>
      <c r="X470" s="59"/>
      <c r="Y470" s="59"/>
      <c r="Z470" s="59"/>
      <c r="AA470" s="59"/>
    </row>
    <row r="471" ht="15.75" customHeight="1">
      <c r="A471" s="55"/>
      <c r="B471" s="55"/>
      <c r="C471" s="55"/>
      <c r="D471" s="58" t="s">
        <v>906</v>
      </c>
      <c r="E471" s="54" t="s">
        <v>907</v>
      </c>
      <c r="F471" s="58" t="s">
        <v>50</v>
      </c>
      <c r="G471" s="58"/>
      <c r="H471" s="59"/>
      <c r="I471" s="59"/>
      <c r="J471" s="59"/>
      <c r="K471" s="59"/>
      <c r="L471" s="59"/>
      <c r="M471" s="59"/>
      <c r="N471" s="59"/>
      <c r="O471" s="59"/>
      <c r="P471" s="59"/>
      <c r="Q471" s="59"/>
      <c r="R471" s="59"/>
      <c r="S471" s="59"/>
      <c r="T471" s="59"/>
      <c r="U471" s="59"/>
      <c r="V471" s="59"/>
      <c r="W471" s="59"/>
      <c r="X471" s="59"/>
      <c r="Y471" s="59"/>
      <c r="Z471" s="59"/>
      <c r="AA471" s="59"/>
    </row>
    <row r="472" ht="15.75" customHeight="1">
      <c r="A472" s="55"/>
      <c r="B472" s="55"/>
      <c r="C472" s="55"/>
      <c r="D472" s="58" t="s">
        <v>908</v>
      </c>
      <c r="E472" s="54" t="s">
        <v>909</v>
      </c>
      <c r="F472" s="58" t="s">
        <v>50</v>
      </c>
      <c r="G472" s="58"/>
      <c r="H472" s="59"/>
      <c r="I472" s="59"/>
      <c r="J472" s="59"/>
      <c r="K472" s="59"/>
      <c r="L472" s="59"/>
      <c r="M472" s="59"/>
      <c r="N472" s="59"/>
      <c r="O472" s="59"/>
      <c r="P472" s="59"/>
      <c r="Q472" s="59"/>
      <c r="R472" s="59"/>
      <c r="S472" s="59"/>
      <c r="T472" s="59"/>
      <c r="U472" s="59"/>
      <c r="V472" s="59"/>
      <c r="W472" s="59"/>
      <c r="X472" s="59"/>
      <c r="Y472" s="59"/>
      <c r="Z472" s="59"/>
      <c r="AA472" s="59"/>
    </row>
    <row r="473" ht="15.75" customHeight="1">
      <c r="A473" s="55"/>
      <c r="B473" s="55"/>
      <c r="C473" s="55"/>
      <c r="D473" s="58" t="s">
        <v>910</v>
      </c>
      <c r="E473" s="54" t="s">
        <v>911</v>
      </c>
      <c r="F473" s="58" t="s">
        <v>50</v>
      </c>
      <c r="G473" s="58"/>
      <c r="H473" s="59"/>
      <c r="I473" s="59"/>
      <c r="J473" s="59"/>
      <c r="K473" s="59"/>
      <c r="L473" s="59"/>
      <c r="M473" s="59"/>
      <c r="N473" s="59"/>
      <c r="O473" s="59"/>
      <c r="P473" s="59"/>
      <c r="Q473" s="59"/>
      <c r="R473" s="59"/>
      <c r="S473" s="59"/>
      <c r="T473" s="59"/>
      <c r="U473" s="59"/>
      <c r="V473" s="59"/>
      <c r="W473" s="59"/>
      <c r="X473" s="59"/>
      <c r="Y473" s="59"/>
      <c r="Z473" s="59"/>
      <c r="AA473" s="59"/>
    </row>
    <row r="474" ht="15.75" customHeight="1">
      <c r="A474" s="55"/>
      <c r="B474" s="55"/>
      <c r="C474" s="55"/>
      <c r="D474" s="58" t="s">
        <v>912</v>
      </c>
      <c r="E474" s="54" t="s">
        <v>913</v>
      </c>
      <c r="F474" s="58" t="s">
        <v>50</v>
      </c>
      <c r="G474" s="58"/>
      <c r="H474" s="59"/>
      <c r="I474" s="59"/>
      <c r="J474" s="59"/>
      <c r="K474" s="59"/>
      <c r="L474" s="59"/>
      <c r="M474" s="59"/>
      <c r="N474" s="59"/>
      <c r="O474" s="59"/>
      <c r="P474" s="59"/>
      <c r="Q474" s="59"/>
      <c r="R474" s="59"/>
      <c r="S474" s="59"/>
      <c r="T474" s="59"/>
      <c r="U474" s="59"/>
      <c r="V474" s="59"/>
      <c r="W474" s="59"/>
      <c r="X474" s="59"/>
      <c r="Y474" s="59"/>
      <c r="Z474" s="59"/>
      <c r="AA474" s="59"/>
    </row>
    <row r="475" ht="15.75" customHeight="1">
      <c r="A475" s="55"/>
      <c r="B475" s="55"/>
      <c r="C475" s="55"/>
      <c r="D475" s="58" t="s">
        <v>914</v>
      </c>
      <c r="E475" s="54" t="s">
        <v>915</v>
      </c>
      <c r="F475" s="58" t="s">
        <v>50</v>
      </c>
      <c r="G475" s="58"/>
      <c r="H475" s="59"/>
      <c r="I475" s="59"/>
      <c r="J475" s="59"/>
      <c r="K475" s="59"/>
      <c r="L475" s="59"/>
      <c r="M475" s="59"/>
      <c r="N475" s="59"/>
      <c r="O475" s="59"/>
      <c r="P475" s="59"/>
      <c r="Q475" s="59"/>
      <c r="R475" s="59"/>
      <c r="S475" s="59"/>
      <c r="T475" s="59"/>
      <c r="U475" s="59"/>
      <c r="V475" s="59"/>
      <c r="W475" s="59"/>
      <c r="X475" s="59"/>
      <c r="Y475" s="59"/>
      <c r="Z475" s="59"/>
      <c r="AA475" s="59"/>
    </row>
    <row r="476" ht="15.75" customHeight="1">
      <c r="A476" s="55"/>
      <c r="B476" s="55"/>
      <c r="C476" s="55"/>
      <c r="D476" s="58" t="s">
        <v>916</v>
      </c>
      <c r="E476" s="54" t="s">
        <v>917</v>
      </c>
      <c r="F476" s="58" t="s">
        <v>50</v>
      </c>
      <c r="G476" s="58"/>
      <c r="H476" s="59"/>
      <c r="I476" s="59"/>
      <c r="J476" s="59"/>
      <c r="K476" s="59"/>
      <c r="L476" s="59"/>
      <c r="M476" s="59"/>
      <c r="N476" s="59"/>
      <c r="O476" s="59"/>
      <c r="P476" s="59"/>
      <c r="Q476" s="59"/>
      <c r="R476" s="59"/>
      <c r="S476" s="59"/>
      <c r="T476" s="59"/>
      <c r="U476" s="59"/>
      <c r="V476" s="59"/>
      <c r="W476" s="59"/>
      <c r="X476" s="59"/>
      <c r="Y476" s="59"/>
      <c r="Z476" s="59"/>
      <c r="AA476" s="59"/>
    </row>
    <row r="477" ht="15.75" customHeight="1">
      <c r="A477" s="55"/>
      <c r="B477" s="55"/>
      <c r="C477" s="55"/>
      <c r="D477" s="58" t="s">
        <v>918</v>
      </c>
      <c r="E477" s="54" t="s">
        <v>919</v>
      </c>
      <c r="F477" s="58" t="s">
        <v>50</v>
      </c>
      <c r="G477" s="58"/>
      <c r="H477" s="59"/>
      <c r="I477" s="59"/>
      <c r="J477" s="59"/>
      <c r="K477" s="59"/>
      <c r="L477" s="59"/>
      <c r="M477" s="59"/>
      <c r="N477" s="59"/>
      <c r="O477" s="59"/>
      <c r="P477" s="59"/>
      <c r="Q477" s="59"/>
      <c r="R477" s="59"/>
      <c r="S477" s="59"/>
      <c r="T477" s="59"/>
      <c r="U477" s="59"/>
      <c r="V477" s="59"/>
      <c r="W477" s="59"/>
      <c r="X477" s="59"/>
      <c r="Y477" s="59"/>
      <c r="Z477" s="59"/>
      <c r="AA477" s="59"/>
    </row>
    <row r="478" ht="15.75" customHeight="1">
      <c r="A478" s="55"/>
      <c r="B478" s="55"/>
      <c r="C478" s="55"/>
      <c r="D478" s="58" t="s">
        <v>920</v>
      </c>
      <c r="E478" s="54" t="s">
        <v>921</v>
      </c>
      <c r="F478" s="58" t="s">
        <v>50</v>
      </c>
      <c r="G478" s="58"/>
      <c r="H478" s="59"/>
      <c r="I478" s="59"/>
      <c r="J478" s="59"/>
      <c r="K478" s="59"/>
      <c r="L478" s="59"/>
      <c r="M478" s="59"/>
      <c r="N478" s="59"/>
      <c r="O478" s="59"/>
      <c r="P478" s="59"/>
      <c r="Q478" s="59"/>
      <c r="R478" s="59"/>
      <c r="S478" s="59"/>
      <c r="T478" s="59"/>
      <c r="U478" s="59"/>
      <c r="V478" s="59"/>
      <c r="W478" s="59"/>
      <c r="X478" s="59"/>
      <c r="Y478" s="59"/>
      <c r="Z478" s="59"/>
      <c r="AA478" s="59"/>
    </row>
    <row r="479" ht="15.75" customHeight="1">
      <c r="A479" s="55"/>
      <c r="B479" s="55"/>
      <c r="C479" s="55"/>
      <c r="D479" s="58" t="s">
        <v>922</v>
      </c>
      <c r="E479" s="54" t="s">
        <v>923</v>
      </c>
      <c r="F479" s="58" t="s">
        <v>50</v>
      </c>
      <c r="G479" s="58"/>
      <c r="H479" s="59"/>
      <c r="I479" s="59"/>
      <c r="J479" s="59"/>
      <c r="K479" s="59"/>
      <c r="L479" s="59"/>
      <c r="M479" s="59"/>
      <c r="N479" s="59"/>
      <c r="O479" s="59"/>
      <c r="P479" s="59"/>
      <c r="Q479" s="59"/>
      <c r="R479" s="59"/>
      <c r="S479" s="59"/>
      <c r="T479" s="59"/>
      <c r="U479" s="59"/>
      <c r="V479" s="59"/>
      <c r="W479" s="59"/>
      <c r="X479" s="59"/>
      <c r="Y479" s="59"/>
      <c r="Z479" s="59"/>
      <c r="AA479" s="59"/>
    </row>
    <row r="480" ht="15.75" customHeight="1">
      <c r="A480" s="55"/>
      <c r="B480" s="55"/>
      <c r="C480" s="55"/>
      <c r="D480" s="58" t="s">
        <v>924</v>
      </c>
      <c r="E480" s="54" t="s">
        <v>925</v>
      </c>
      <c r="F480" s="58" t="s">
        <v>50</v>
      </c>
      <c r="G480" s="58"/>
      <c r="H480" s="59"/>
      <c r="I480" s="59"/>
      <c r="J480" s="59"/>
      <c r="K480" s="59"/>
      <c r="L480" s="59"/>
      <c r="M480" s="59"/>
      <c r="N480" s="59"/>
      <c r="O480" s="59"/>
      <c r="P480" s="59"/>
      <c r="Q480" s="59"/>
      <c r="R480" s="59"/>
      <c r="S480" s="59"/>
      <c r="T480" s="59"/>
      <c r="U480" s="59"/>
      <c r="V480" s="59"/>
      <c r="W480" s="59"/>
      <c r="X480" s="59"/>
      <c r="Y480" s="59"/>
      <c r="Z480" s="59"/>
      <c r="AA480" s="59"/>
    </row>
    <row r="481" ht="15.75" customHeight="1">
      <c r="A481" s="55"/>
      <c r="B481" s="55"/>
      <c r="C481" s="55"/>
      <c r="D481" s="58" t="s">
        <v>926</v>
      </c>
      <c r="E481" s="54" t="s">
        <v>927</v>
      </c>
      <c r="F481" s="58" t="s">
        <v>50</v>
      </c>
      <c r="G481" s="58"/>
      <c r="H481" s="59"/>
      <c r="I481" s="59"/>
      <c r="J481" s="59"/>
      <c r="K481" s="59"/>
      <c r="L481" s="59"/>
      <c r="M481" s="59"/>
      <c r="N481" s="59"/>
      <c r="O481" s="59"/>
      <c r="P481" s="59"/>
      <c r="Q481" s="59"/>
      <c r="R481" s="59"/>
      <c r="S481" s="59"/>
      <c r="T481" s="59"/>
      <c r="U481" s="59"/>
      <c r="V481" s="59"/>
      <c r="W481" s="59"/>
      <c r="X481" s="59"/>
      <c r="Y481" s="59"/>
      <c r="Z481" s="59"/>
      <c r="AA481" s="59"/>
    </row>
    <row r="482" ht="15.75" customHeight="1">
      <c r="A482" s="55"/>
      <c r="B482" s="55"/>
      <c r="C482" s="55"/>
      <c r="D482" s="58" t="s">
        <v>928</v>
      </c>
      <c r="E482" s="54" t="s">
        <v>929</v>
      </c>
      <c r="F482" s="58" t="s">
        <v>50</v>
      </c>
      <c r="G482" s="58"/>
      <c r="H482" s="59"/>
      <c r="I482" s="59"/>
      <c r="J482" s="59"/>
      <c r="K482" s="59"/>
      <c r="L482" s="59"/>
      <c r="M482" s="59"/>
      <c r="N482" s="59"/>
      <c r="O482" s="59"/>
      <c r="P482" s="59"/>
      <c r="Q482" s="59"/>
      <c r="R482" s="59"/>
      <c r="S482" s="59"/>
      <c r="T482" s="59"/>
      <c r="U482" s="59"/>
      <c r="V482" s="59"/>
      <c r="W482" s="59"/>
      <c r="X482" s="59"/>
      <c r="Y482" s="59"/>
      <c r="Z482" s="59"/>
      <c r="AA482" s="59"/>
    </row>
    <row r="483" ht="15.75" customHeight="1">
      <c r="A483" s="55"/>
      <c r="B483" s="55"/>
      <c r="C483" s="55"/>
      <c r="D483" s="58" t="s">
        <v>930</v>
      </c>
      <c r="E483" s="54" t="s">
        <v>931</v>
      </c>
      <c r="F483" s="58" t="s">
        <v>50</v>
      </c>
      <c r="G483" s="58"/>
      <c r="H483" s="59"/>
      <c r="I483" s="59"/>
      <c r="J483" s="59"/>
      <c r="K483" s="59"/>
      <c r="L483" s="59"/>
      <c r="M483" s="59"/>
      <c r="N483" s="59"/>
      <c r="O483" s="59"/>
      <c r="P483" s="59"/>
      <c r="Q483" s="59"/>
      <c r="R483" s="59"/>
      <c r="S483" s="59"/>
      <c r="T483" s="59"/>
      <c r="U483" s="59"/>
      <c r="V483" s="59"/>
      <c r="W483" s="59"/>
      <c r="X483" s="59"/>
      <c r="Y483" s="59"/>
      <c r="Z483" s="59"/>
      <c r="AA483" s="59"/>
    </row>
    <row r="484" ht="15.75" customHeight="1">
      <c r="A484" s="55"/>
      <c r="B484" s="55"/>
      <c r="C484" s="55"/>
      <c r="D484" s="58" t="s">
        <v>932</v>
      </c>
      <c r="E484" s="54" t="s">
        <v>933</v>
      </c>
      <c r="F484" s="58" t="s">
        <v>50</v>
      </c>
      <c r="G484" s="58"/>
      <c r="H484" s="59"/>
      <c r="I484" s="59"/>
      <c r="J484" s="59"/>
      <c r="K484" s="59"/>
      <c r="L484" s="59"/>
      <c r="M484" s="59"/>
      <c r="N484" s="59"/>
      <c r="O484" s="59"/>
      <c r="P484" s="59"/>
      <c r="Q484" s="59"/>
      <c r="R484" s="59"/>
      <c r="S484" s="59"/>
      <c r="T484" s="59"/>
      <c r="U484" s="59"/>
      <c r="V484" s="59"/>
      <c r="W484" s="59"/>
      <c r="X484" s="59"/>
      <c r="Y484" s="59"/>
      <c r="Z484" s="59"/>
      <c r="AA484" s="59"/>
    </row>
    <row r="485" ht="15.75" customHeight="1">
      <c r="A485" s="55"/>
      <c r="B485" s="55"/>
      <c r="C485" s="55"/>
      <c r="D485" s="58" t="s">
        <v>934</v>
      </c>
      <c r="E485" s="54" t="s">
        <v>935</v>
      </c>
      <c r="F485" s="58" t="s">
        <v>50</v>
      </c>
      <c r="G485" s="58"/>
      <c r="H485" s="59"/>
      <c r="I485" s="59"/>
      <c r="J485" s="59"/>
      <c r="K485" s="59"/>
      <c r="L485" s="59"/>
      <c r="M485" s="59"/>
      <c r="N485" s="59"/>
      <c r="O485" s="59"/>
      <c r="P485" s="59"/>
      <c r="Q485" s="59"/>
      <c r="R485" s="59"/>
      <c r="S485" s="59"/>
      <c r="T485" s="59"/>
      <c r="U485" s="59"/>
      <c r="V485" s="59"/>
      <c r="W485" s="59"/>
      <c r="X485" s="59"/>
      <c r="Y485" s="59"/>
      <c r="Z485" s="59"/>
      <c r="AA485" s="59"/>
    </row>
    <row r="486" ht="15.75" customHeight="1">
      <c r="A486" s="55"/>
      <c r="B486" s="55"/>
      <c r="C486" s="55"/>
      <c r="D486" s="58" t="s">
        <v>936</v>
      </c>
      <c r="E486" s="54" t="s">
        <v>937</v>
      </c>
      <c r="F486" s="58" t="s">
        <v>50</v>
      </c>
      <c r="G486" s="58"/>
      <c r="H486" s="59"/>
      <c r="I486" s="59"/>
      <c r="J486" s="59"/>
      <c r="K486" s="59"/>
      <c r="L486" s="59"/>
      <c r="M486" s="59"/>
      <c r="N486" s="59"/>
      <c r="O486" s="59"/>
      <c r="P486" s="59"/>
      <c r="Q486" s="59"/>
      <c r="R486" s="59"/>
      <c r="S486" s="59"/>
      <c r="T486" s="59"/>
      <c r="U486" s="59"/>
      <c r="V486" s="59"/>
      <c r="W486" s="59"/>
      <c r="X486" s="59"/>
      <c r="Y486" s="59"/>
      <c r="Z486" s="59"/>
      <c r="AA486" s="59"/>
    </row>
    <row r="487" ht="15.75" customHeight="1">
      <c r="A487" s="55"/>
      <c r="B487" s="55"/>
      <c r="C487" s="55"/>
      <c r="D487" s="58" t="s">
        <v>938</v>
      </c>
      <c r="E487" s="54" t="s">
        <v>939</v>
      </c>
      <c r="F487" s="58" t="s">
        <v>50</v>
      </c>
      <c r="G487" s="58"/>
      <c r="H487" s="59"/>
      <c r="I487" s="59"/>
      <c r="J487" s="59"/>
      <c r="K487" s="59"/>
      <c r="L487" s="59"/>
      <c r="M487" s="59"/>
      <c r="N487" s="59"/>
      <c r="O487" s="59"/>
      <c r="P487" s="59"/>
      <c r="Q487" s="59"/>
      <c r="R487" s="59"/>
      <c r="S487" s="59"/>
      <c r="T487" s="59"/>
      <c r="U487" s="59"/>
      <c r="V487" s="59"/>
      <c r="W487" s="59"/>
      <c r="X487" s="59"/>
      <c r="Y487" s="59"/>
      <c r="Z487" s="59"/>
      <c r="AA487" s="59"/>
    </row>
    <row r="488" ht="15.75" customHeight="1">
      <c r="A488" s="55"/>
      <c r="B488" s="55"/>
      <c r="C488" s="55"/>
      <c r="D488" s="58" t="s">
        <v>940</v>
      </c>
      <c r="E488" s="54" t="s">
        <v>941</v>
      </c>
      <c r="F488" s="58" t="s">
        <v>50</v>
      </c>
      <c r="G488" s="58"/>
      <c r="H488" s="59"/>
      <c r="I488" s="59"/>
      <c r="J488" s="59"/>
      <c r="K488" s="59"/>
      <c r="L488" s="59"/>
      <c r="M488" s="59"/>
      <c r="N488" s="59"/>
      <c r="O488" s="59"/>
      <c r="P488" s="59"/>
      <c r="Q488" s="59"/>
      <c r="R488" s="59"/>
      <c r="S488" s="59"/>
      <c r="T488" s="59"/>
      <c r="U488" s="59"/>
      <c r="V488" s="59"/>
      <c r="W488" s="59"/>
      <c r="X488" s="59"/>
      <c r="Y488" s="59"/>
      <c r="Z488" s="59"/>
      <c r="AA488" s="59"/>
    </row>
    <row r="489" ht="15.75" customHeight="1">
      <c r="A489" s="55"/>
      <c r="B489" s="55"/>
      <c r="C489" s="55"/>
      <c r="D489" s="58" t="s">
        <v>942</v>
      </c>
      <c r="E489" s="54" t="s">
        <v>943</v>
      </c>
      <c r="F489" s="58" t="s">
        <v>50</v>
      </c>
      <c r="G489" s="58"/>
      <c r="H489" s="59"/>
      <c r="I489" s="59"/>
      <c r="J489" s="59"/>
      <c r="K489" s="59"/>
      <c r="L489" s="59"/>
      <c r="M489" s="59"/>
      <c r="N489" s="59"/>
      <c r="O489" s="59"/>
      <c r="P489" s="59"/>
      <c r="Q489" s="59"/>
      <c r="R489" s="59"/>
      <c r="S489" s="59"/>
      <c r="T489" s="59"/>
      <c r="U489" s="59"/>
      <c r="V489" s="59"/>
      <c r="W489" s="59"/>
      <c r="X489" s="59"/>
      <c r="Y489" s="59"/>
      <c r="Z489" s="59"/>
      <c r="AA489" s="59"/>
    </row>
    <row r="490" ht="15.75" customHeight="1">
      <c r="A490" s="55"/>
      <c r="B490" s="55"/>
      <c r="C490" s="55"/>
      <c r="D490" s="58" t="s">
        <v>944</v>
      </c>
      <c r="E490" s="54" t="s">
        <v>945</v>
      </c>
      <c r="F490" s="58" t="s">
        <v>50</v>
      </c>
      <c r="G490" s="58"/>
      <c r="H490" s="59"/>
      <c r="I490" s="59"/>
      <c r="J490" s="59"/>
      <c r="K490" s="59"/>
      <c r="L490" s="59"/>
      <c r="M490" s="59"/>
      <c r="N490" s="59"/>
      <c r="O490" s="59"/>
      <c r="P490" s="59"/>
      <c r="Q490" s="59"/>
      <c r="R490" s="59"/>
      <c r="S490" s="59"/>
      <c r="T490" s="59"/>
      <c r="U490" s="59"/>
      <c r="V490" s="59"/>
      <c r="W490" s="59"/>
      <c r="X490" s="59"/>
      <c r="Y490" s="59"/>
      <c r="Z490" s="59"/>
      <c r="AA490" s="59"/>
    </row>
    <row r="491" ht="15.75" customHeight="1">
      <c r="A491" s="55"/>
      <c r="B491" s="55"/>
      <c r="C491" s="55"/>
      <c r="D491" s="58" t="s">
        <v>946</v>
      </c>
      <c r="E491" s="54" t="s">
        <v>947</v>
      </c>
      <c r="F491" s="58" t="s">
        <v>50</v>
      </c>
      <c r="G491" s="58"/>
      <c r="H491" s="59"/>
      <c r="I491" s="59"/>
      <c r="J491" s="59"/>
      <c r="K491" s="59"/>
      <c r="L491" s="59"/>
      <c r="M491" s="59"/>
      <c r="N491" s="59"/>
      <c r="O491" s="59"/>
      <c r="P491" s="59"/>
      <c r="Q491" s="59"/>
      <c r="R491" s="59"/>
      <c r="S491" s="59"/>
      <c r="T491" s="59"/>
      <c r="U491" s="59"/>
      <c r="V491" s="59"/>
      <c r="W491" s="59"/>
      <c r="X491" s="59"/>
      <c r="Y491" s="59"/>
      <c r="Z491" s="59"/>
      <c r="AA491" s="59"/>
    </row>
    <row r="492" ht="15.75" customHeight="1">
      <c r="A492" s="55"/>
      <c r="B492" s="55"/>
      <c r="C492" s="55"/>
      <c r="D492" s="58" t="s">
        <v>948</v>
      </c>
      <c r="E492" s="54" t="s">
        <v>949</v>
      </c>
      <c r="F492" s="58" t="s">
        <v>50</v>
      </c>
      <c r="G492" s="58"/>
      <c r="H492" s="59"/>
      <c r="I492" s="59"/>
      <c r="J492" s="59"/>
      <c r="K492" s="59"/>
      <c r="L492" s="59"/>
      <c r="M492" s="59"/>
      <c r="N492" s="59"/>
      <c r="O492" s="59"/>
      <c r="P492" s="59"/>
      <c r="Q492" s="59"/>
      <c r="R492" s="59"/>
      <c r="S492" s="59"/>
      <c r="T492" s="59"/>
      <c r="U492" s="59"/>
      <c r="V492" s="59"/>
      <c r="W492" s="59"/>
      <c r="X492" s="59"/>
      <c r="Y492" s="59"/>
      <c r="Z492" s="59"/>
      <c r="AA492" s="59"/>
    </row>
    <row r="493" ht="15.75" customHeight="1">
      <c r="A493" s="55"/>
      <c r="B493" s="56"/>
      <c r="C493" s="56"/>
      <c r="D493" s="58" t="s">
        <v>950</v>
      </c>
      <c r="E493" s="54" t="s">
        <v>951</v>
      </c>
      <c r="F493" s="58" t="s">
        <v>50</v>
      </c>
      <c r="G493" s="58"/>
      <c r="H493" s="59"/>
      <c r="I493" s="59"/>
      <c r="J493" s="59"/>
      <c r="K493" s="59"/>
      <c r="L493" s="59"/>
      <c r="M493" s="59"/>
      <c r="N493" s="59"/>
      <c r="O493" s="59"/>
      <c r="P493" s="59"/>
      <c r="Q493" s="59"/>
      <c r="R493" s="59"/>
      <c r="S493" s="59"/>
      <c r="T493" s="59"/>
      <c r="U493" s="59"/>
      <c r="V493" s="59"/>
      <c r="W493" s="59"/>
      <c r="X493" s="59"/>
      <c r="Y493" s="59"/>
      <c r="Z493" s="59"/>
      <c r="AA493" s="59"/>
    </row>
    <row r="494" ht="15.75" customHeight="1">
      <c r="A494" s="55"/>
      <c r="B494" s="51" t="s">
        <v>952</v>
      </c>
      <c r="C494" s="58" t="s">
        <v>64</v>
      </c>
      <c r="D494" s="58" t="s">
        <v>953</v>
      </c>
      <c r="E494" s="54" t="s">
        <v>954</v>
      </c>
      <c r="F494" s="58" t="s">
        <v>67</v>
      </c>
      <c r="G494" s="58"/>
      <c r="H494" s="59"/>
      <c r="I494" s="59"/>
      <c r="J494" s="59"/>
      <c r="K494" s="59"/>
      <c r="L494" s="59"/>
      <c r="M494" s="59"/>
      <c r="N494" s="59"/>
      <c r="O494" s="59"/>
      <c r="P494" s="59"/>
      <c r="Q494" s="59"/>
      <c r="R494" s="59"/>
      <c r="S494" s="59"/>
      <c r="T494" s="59"/>
      <c r="U494" s="59"/>
      <c r="V494" s="59"/>
      <c r="W494" s="59"/>
      <c r="X494" s="59"/>
      <c r="Y494" s="59"/>
      <c r="Z494" s="59"/>
      <c r="AA494" s="59"/>
    </row>
    <row r="495" ht="15.75" customHeight="1">
      <c r="A495" s="55"/>
      <c r="B495" s="55"/>
      <c r="C495" s="58" t="s">
        <v>64</v>
      </c>
      <c r="D495" s="58" t="s">
        <v>955</v>
      </c>
      <c r="E495" s="54" t="s">
        <v>956</v>
      </c>
      <c r="F495" s="58" t="s">
        <v>67</v>
      </c>
      <c r="G495" s="58"/>
      <c r="H495" s="59"/>
      <c r="I495" s="59"/>
      <c r="J495" s="59"/>
      <c r="K495" s="59"/>
      <c r="L495" s="59"/>
      <c r="M495" s="59"/>
      <c r="N495" s="59"/>
      <c r="O495" s="59"/>
      <c r="P495" s="59"/>
      <c r="Q495" s="59"/>
      <c r="R495" s="59"/>
      <c r="S495" s="59"/>
      <c r="T495" s="59"/>
      <c r="U495" s="59"/>
      <c r="V495" s="59"/>
      <c r="W495" s="59"/>
      <c r="X495" s="59"/>
      <c r="Y495" s="59"/>
      <c r="Z495" s="59"/>
      <c r="AA495" s="59"/>
    </row>
    <row r="496" ht="15.75" customHeight="1">
      <c r="A496" s="55"/>
      <c r="B496" s="55"/>
      <c r="C496" s="58" t="s">
        <v>64</v>
      </c>
      <c r="D496" s="58" t="s">
        <v>957</v>
      </c>
      <c r="E496" s="54" t="s">
        <v>958</v>
      </c>
      <c r="F496" s="58" t="s">
        <v>67</v>
      </c>
      <c r="G496" s="58"/>
      <c r="H496" s="59"/>
      <c r="I496" s="59"/>
      <c r="J496" s="59"/>
      <c r="K496" s="59"/>
      <c r="L496" s="59"/>
      <c r="M496" s="59"/>
      <c r="N496" s="59"/>
      <c r="O496" s="59"/>
      <c r="P496" s="59"/>
      <c r="Q496" s="59"/>
      <c r="R496" s="59"/>
      <c r="S496" s="59"/>
      <c r="T496" s="59"/>
      <c r="U496" s="59"/>
      <c r="V496" s="59"/>
      <c r="W496" s="59"/>
      <c r="X496" s="59"/>
      <c r="Y496" s="59"/>
      <c r="Z496" s="59"/>
      <c r="AA496" s="59"/>
    </row>
    <row r="497" ht="15.75" customHeight="1">
      <c r="A497" s="55"/>
      <c r="B497" s="55"/>
      <c r="C497" s="58" t="s">
        <v>64</v>
      </c>
      <c r="D497" s="58" t="s">
        <v>959</v>
      </c>
      <c r="E497" s="54" t="s">
        <v>960</v>
      </c>
      <c r="F497" s="58" t="s">
        <v>67</v>
      </c>
      <c r="G497" s="58"/>
      <c r="H497" s="59"/>
      <c r="I497" s="59"/>
      <c r="J497" s="59"/>
      <c r="K497" s="59"/>
      <c r="L497" s="59"/>
      <c r="M497" s="59"/>
      <c r="N497" s="59"/>
      <c r="O497" s="59"/>
      <c r="P497" s="59"/>
      <c r="Q497" s="59"/>
      <c r="R497" s="59"/>
      <c r="S497" s="59"/>
      <c r="T497" s="59"/>
      <c r="U497" s="59"/>
      <c r="V497" s="59"/>
      <c r="W497" s="59"/>
      <c r="X497" s="59"/>
      <c r="Y497" s="59"/>
      <c r="Z497" s="59"/>
      <c r="AA497" s="59"/>
    </row>
    <row r="498" ht="15.75" customHeight="1">
      <c r="A498" s="55"/>
      <c r="B498" s="55"/>
      <c r="C498" s="58" t="s">
        <v>64</v>
      </c>
      <c r="D498" s="58" t="s">
        <v>961</v>
      </c>
      <c r="E498" s="54" t="s">
        <v>962</v>
      </c>
      <c r="F498" s="58" t="s">
        <v>67</v>
      </c>
      <c r="G498" s="58"/>
      <c r="H498" s="59"/>
      <c r="I498" s="59"/>
      <c r="J498" s="59"/>
      <c r="K498" s="59"/>
      <c r="L498" s="59"/>
      <c r="M498" s="59"/>
      <c r="N498" s="59"/>
      <c r="O498" s="59"/>
      <c r="P498" s="59"/>
      <c r="Q498" s="59"/>
      <c r="R498" s="59"/>
      <c r="S498" s="59"/>
      <c r="T498" s="59"/>
      <c r="U498" s="59"/>
      <c r="V498" s="59"/>
      <c r="W498" s="59"/>
      <c r="X498" s="59"/>
      <c r="Y498" s="59"/>
      <c r="Z498" s="59"/>
      <c r="AA498" s="59"/>
    </row>
    <row r="499" ht="15.75" customHeight="1">
      <c r="A499" s="55"/>
      <c r="B499" s="55"/>
      <c r="C499" s="58" t="s">
        <v>64</v>
      </c>
      <c r="D499" s="58" t="s">
        <v>963</v>
      </c>
      <c r="E499" s="54" t="s">
        <v>964</v>
      </c>
      <c r="F499" s="58" t="s">
        <v>67</v>
      </c>
      <c r="G499" s="58"/>
      <c r="H499" s="59"/>
      <c r="I499" s="59"/>
      <c r="J499" s="59"/>
      <c r="K499" s="59"/>
      <c r="L499" s="59"/>
      <c r="M499" s="59"/>
      <c r="N499" s="59"/>
      <c r="O499" s="59"/>
      <c r="P499" s="59"/>
      <c r="Q499" s="59"/>
      <c r="R499" s="59"/>
      <c r="S499" s="59"/>
      <c r="T499" s="59"/>
      <c r="U499" s="59"/>
      <c r="V499" s="59"/>
      <c r="W499" s="59"/>
      <c r="X499" s="59"/>
      <c r="Y499" s="59"/>
      <c r="Z499" s="59"/>
      <c r="AA499" s="59"/>
    </row>
    <row r="500" ht="15.75" customHeight="1">
      <c r="A500" s="55"/>
      <c r="B500" s="55"/>
      <c r="C500" s="58" t="s">
        <v>64</v>
      </c>
      <c r="D500" s="58" t="s">
        <v>965</v>
      </c>
      <c r="E500" s="54" t="s">
        <v>966</v>
      </c>
      <c r="F500" s="58" t="s">
        <v>67</v>
      </c>
      <c r="G500" s="58"/>
      <c r="H500" s="59"/>
      <c r="I500" s="59"/>
      <c r="J500" s="59"/>
      <c r="K500" s="59"/>
      <c r="L500" s="59"/>
      <c r="M500" s="59"/>
      <c r="N500" s="59"/>
      <c r="O500" s="59"/>
      <c r="P500" s="59"/>
      <c r="Q500" s="59"/>
      <c r="R500" s="59"/>
      <c r="S500" s="59"/>
      <c r="T500" s="59"/>
      <c r="U500" s="59"/>
      <c r="V500" s="59"/>
      <c r="W500" s="59"/>
      <c r="X500" s="59"/>
      <c r="Y500" s="59"/>
      <c r="Z500" s="59"/>
      <c r="AA500" s="59"/>
    </row>
    <row r="501" ht="15.75" customHeight="1">
      <c r="A501" s="55"/>
      <c r="B501" s="55"/>
      <c r="C501" s="58" t="s">
        <v>64</v>
      </c>
      <c r="D501" s="58" t="s">
        <v>967</v>
      </c>
      <c r="E501" s="54" t="s">
        <v>968</v>
      </c>
      <c r="F501" s="58" t="s">
        <v>67</v>
      </c>
      <c r="G501" s="58"/>
      <c r="H501" s="59"/>
      <c r="I501" s="59"/>
      <c r="J501" s="59"/>
      <c r="K501" s="59"/>
      <c r="L501" s="59"/>
      <c r="M501" s="59"/>
      <c r="N501" s="59"/>
      <c r="O501" s="59"/>
      <c r="P501" s="59"/>
      <c r="Q501" s="59"/>
      <c r="R501" s="59"/>
      <c r="S501" s="59"/>
      <c r="T501" s="59"/>
      <c r="U501" s="59"/>
      <c r="V501" s="59"/>
      <c r="W501" s="59"/>
      <c r="X501" s="59"/>
      <c r="Y501" s="59"/>
      <c r="Z501" s="59"/>
      <c r="AA501" s="59"/>
    </row>
    <row r="502" ht="15.75" customHeight="1">
      <c r="A502" s="55"/>
      <c r="B502" s="55"/>
      <c r="C502" s="58" t="s">
        <v>182</v>
      </c>
      <c r="D502" s="58" t="s">
        <v>969</v>
      </c>
      <c r="E502" s="54" t="s">
        <v>970</v>
      </c>
      <c r="F502" s="58" t="s">
        <v>67</v>
      </c>
      <c r="G502" s="58"/>
      <c r="H502" s="59"/>
      <c r="I502" s="59"/>
      <c r="J502" s="59"/>
      <c r="K502" s="59"/>
      <c r="L502" s="59"/>
      <c r="M502" s="59"/>
      <c r="N502" s="59"/>
      <c r="O502" s="59"/>
      <c r="P502" s="59"/>
      <c r="Q502" s="59"/>
      <c r="R502" s="59"/>
      <c r="S502" s="59"/>
      <c r="T502" s="59"/>
      <c r="U502" s="59"/>
      <c r="V502" s="59"/>
      <c r="W502" s="59"/>
      <c r="X502" s="59"/>
      <c r="Y502" s="59"/>
      <c r="Z502" s="59"/>
      <c r="AA502" s="59"/>
    </row>
    <row r="503" ht="15.75" customHeight="1">
      <c r="A503" s="55"/>
      <c r="B503" s="55"/>
      <c r="C503" s="58" t="s">
        <v>182</v>
      </c>
      <c r="D503" s="58" t="s">
        <v>971</v>
      </c>
      <c r="E503" s="54" t="s">
        <v>972</v>
      </c>
      <c r="F503" s="58" t="s">
        <v>67</v>
      </c>
      <c r="G503" s="58"/>
      <c r="H503" s="59"/>
      <c r="I503" s="59"/>
      <c r="J503" s="59"/>
      <c r="K503" s="59"/>
      <c r="L503" s="59"/>
      <c r="M503" s="59"/>
      <c r="N503" s="59"/>
      <c r="O503" s="59"/>
      <c r="P503" s="59"/>
      <c r="Q503" s="59"/>
      <c r="R503" s="59"/>
      <c r="S503" s="59"/>
      <c r="T503" s="59"/>
      <c r="U503" s="59"/>
      <c r="V503" s="59"/>
      <c r="W503" s="59"/>
      <c r="X503" s="59"/>
      <c r="Y503" s="59"/>
      <c r="Z503" s="59"/>
      <c r="AA503" s="59"/>
    </row>
    <row r="504" ht="15.75" customHeight="1">
      <c r="A504" s="55"/>
      <c r="B504" s="55"/>
      <c r="C504" s="58" t="s">
        <v>182</v>
      </c>
      <c r="D504" s="58" t="s">
        <v>973</v>
      </c>
      <c r="E504" s="54" t="s">
        <v>974</v>
      </c>
      <c r="F504" s="58" t="s">
        <v>67</v>
      </c>
      <c r="G504" s="58"/>
      <c r="H504" s="59"/>
      <c r="I504" s="59"/>
      <c r="J504" s="59"/>
      <c r="K504" s="59"/>
      <c r="L504" s="59"/>
      <c r="M504" s="59"/>
      <c r="N504" s="59"/>
      <c r="O504" s="59"/>
      <c r="P504" s="59"/>
      <c r="Q504" s="59"/>
      <c r="R504" s="59"/>
      <c r="S504" s="59"/>
      <c r="T504" s="59"/>
      <c r="U504" s="59"/>
      <c r="V504" s="59"/>
      <c r="W504" s="59"/>
      <c r="X504" s="59"/>
      <c r="Y504" s="59"/>
      <c r="Z504" s="59"/>
      <c r="AA504" s="59"/>
    </row>
    <row r="505" ht="15.75" customHeight="1">
      <c r="A505" s="55"/>
      <c r="B505" s="55"/>
      <c r="C505" s="58" t="s">
        <v>64</v>
      </c>
      <c r="D505" s="58" t="s">
        <v>975</v>
      </c>
      <c r="E505" s="54" t="s">
        <v>976</v>
      </c>
      <c r="F505" s="58" t="s">
        <v>67</v>
      </c>
      <c r="G505" s="58"/>
      <c r="H505" s="59"/>
      <c r="I505" s="59"/>
      <c r="J505" s="59"/>
      <c r="K505" s="59"/>
      <c r="L505" s="59"/>
      <c r="M505" s="59"/>
      <c r="N505" s="59"/>
      <c r="O505" s="59"/>
      <c r="P505" s="59"/>
      <c r="Q505" s="59"/>
      <c r="R505" s="59"/>
      <c r="S505" s="59"/>
      <c r="T505" s="59"/>
      <c r="U505" s="59"/>
      <c r="V505" s="59"/>
      <c r="W505" s="59"/>
      <c r="X505" s="59"/>
      <c r="Y505" s="59"/>
      <c r="Z505" s="59"/>
      <c r="AA505" s="59"/>
    </row>
    <row r="506" ht="15.75" customHeight="1">
      <c r="A506" s="56"/>
      <c r="B506" s="56"/>
      <c r="C506" s="58" t="s">
        <v>64</v>
      </c>
      <c r="D506" s="58" t="s">
        <v>977</v>
      </c>
      <c r="E506" s="54" t="s">
        <v>978</v>
      </c>
      <c r="F506" s="58" t="s">
        <v>67</v>
      </c>
      <c r="G506" s="58"/>
      <c r="H506" s="59"/>
      <c r="I506" s="59"/>
      <c r="J506" s="59"/>
      <c r="K506" s="59"/>
      <c r="L506" s="59"/>
      <c r="M506" s="59"/>
      <c r="N506" s="59"/>
      <c r="O506" s="59"/>
      <c r="P506" s="59"/>
      <c r="Q506" s="59"/>
      <c r="R506" s="59"/>
      <c r="S506" s="59"/>
      <c r="T506" s="59"/>
      <c r="U506" s="59"/>
      <c r="V506" s="59"/>
      <c r="W506" s="59"/>
      <c r="X506" s="59"/>
      <c r="Y506" s="59"/>
      <c r="Z506" s="59"/>
      <c r="AA506" s="59"/>
    </row>
    <row r="507" ht="15.75" customHeight="1">
      <c r="A507" s="51" t="s">
        <v>979</v>
      </c>
      <c r="B507" s="51" t="s">
        <v>980</v>
      </c>
      <c r="C507" s="51"/>
      <c r="D507" s="58" t="s">
        <v>981</v>
      </c>
      <c r="E507" s="54" t="s">
        <v>982</v>
      </c>
      <c r="F507" s="58" t="s">
        <v>50</v>
      </c>
      <c r="G507" s="58"/>
      <c r="H507" s="59"/>
      <c r="I507" s="59"/>
      <c r="J507" s="59"/>
      <c r="K507" s="59"/>
      <c r="L507" s="59"/>
      <c r="M507" s="59"/>
      <c r="N507" s="59"/>
      <c r="O507" s="59"/>
      <c r="P507" s="59"/>
      <c r="Q507" s="59"/>
      <c r="R507" s="59"/>
      <c r="S507" s="59"/>
      <c r="T507" s="59"/>
      <c r="U507" s="59"/>
      <c r="V507" s="59"/>
      <c r="W507" s="59"/>
      <c r="X507" s="59"/>
      <c r="Y507" s="59"/>
      <c r="Z507" s="59"/>
      <c r="AA507" s="59"/>
    </row>
    <row r="508" ht="15.75" customHeight="1">
      <c r="A508" s="55"/>
      <c r="B508" s="55"/>
      <c r="C508" s="55"/>
      <c r="D508" s="58" t="s">
        <v>983</v>
      </c>
      <c r="E508" s="54" t="s">
        <v>984</v>
      </c>
      <c r="F508" s="58" t="s">
        <v>50</v>
      </c>
      <c r="G508" s="58"/>
      <c r="H508" s="59"/>
      <c r="I508" s="59"/>
      <c r="J508" s="59"/>
      <c r="K508" s="59"/>
      <c r="L508" s="59"/>
      <c r="M508" s="59"/>
      <c r="N508" s="59"/>
      <c r="O508" s="59"/>
      <c r="P508" s="59"/>
      <c r="Q508" s="59"/>
      <c r="R508" s="59"/>
      <c r="S508" s="59"/>
      <c r="T508" s="59"/>
      <c r="U508" s="59"/>
      <c r="V508" s="59"/>
      <c r="W508" s="59"/>
      <c r="X508" s="59"/>
      <c r="Y508" s="59"/>
      <c r="Z508" s="59"/>
      <c r="AA508" s="59"/>
    </row>
    <row r="509" ht="15.75" customHeight="1">
      <c r="A509" s="55"/>
      <c r="B509" s="55"/>
      <c r="C509" s="55"/>
      <c r="D509" s="58" t="s">
        <v>985</v>
      </c>
      <c r="E509" s="54" t="s">
        <v>986</v>
      </c>
      <c r="F509" s="58" t="s">
        <v>50</v>
      </c>
      <c r="G509" s="58"/>
      <c r="H509" s="59"/>
      <c r="I509" s="59"/>
      <c r="J509" s="59"/>
      <c r="K509" s="59"/>
      <c r="L509" s="59"/>
      <c r="M509" s="59"/>
      <c r="N509" s="59"/>
      <c r="O509" s="59"/>
      <c r="P509" s="59"/>
      <c r="Q509" s="59"/>
      <c r="R509" s="59"/>
      <c r="S509" s="59"/>
      <c r="T509" s="59"/>
      <c r="U509" s="59"/>
      <c r="V509" s="59"/>
      <c r="W509" s="59"/>
      <c r="X509" s="59"/>
      <c r="Y509" s="59"/>
      <c r="Z509" s="59"/>
      <c r="AA509" s="59"/>
    </row>
    <row r="510" ht="15.75" customHeight="1">
      <c r="A510" s="55"/>
      <c r="B510" s="55"/>
      <c r="C510" s="55"/>
      <c r="D510" s="58" t="s">
        <v>987</v>
      </c>
      <c r="E510" s="54" t="s">
        <v>988</v>
      </c>
      <c r="F510" s="58" t="s">
        <v>50</v>
      </c>
      <c r="G510" s="58"/>
      <c r="H510" s="59"/>
      <c r="I510" s="59"/>
      <c r="J510" s="59"/>
      <c r="K510" s="59"/>
      <c r="L510" s="59"/>
      <c r="M510" s="59"/>
      <c r="N510" s="59"/>
      <c r="O510" s="59"/>
      <c r="P510" s="59"/>
      <c r="Q510" s="59"/>
      <c r="R510" s="59"/>
      <c r="S510" s="59"/>
      <c r="T510" s="59"/>
      <c r="U510" s="59"/>
      <c r="V510" s="59"/>
      <c r="W510" s="59"/>
      <c r="X510" s="59"/>
      <c r="Y510" s="59"/>
      <c r="Z510" s="59"/>
      <c r="AA510" s="59"/>
    </row>
    <row r="511" ht="15.75" customHeight="1">
      <c r="A511" s="55"/>
      <c r="B511" s="55"/>
      <c r="C511" s="55"/>
      <c r="D511" s="58" t="s">
        <v>989</v>
      </c>
      <c r="E511" s="54" t="s">
        <v>990</v>
      </c>
      <c r="F511" s="58" t="s">
        <v>50</v>
      </c>
      <c r="G511" s="58"/>
      <c r="H511" s="59"/>
      <c r="I511" s="59"/>
      <c r="J511" s="59"/>
      <c r="K511" s="59"/>
      <c r="L511" s="59"/>
      <c r="M511" s="59"/>
      <c r="N511" s="59"/>
      <c r="O511" s="59"/>
      <c r="P511" s="59"/>
      <c r="Q511" s="59"/>
      <c r="R511" s="59"/>
      <c r="S511" s="59"/>
      <c r="T511" s="59"/>
      <c r="U511" s="59"/>
      <c r="V511" s="59"/>
      <c r="W511" s="59"/>
      <c r="X511" s="59"/>
      <c r="Y511" s="59"/>
      <c r="Z511" s="59"/>
      <c r="AA511" s="59"/>
    </row>
    <row r="512" ht="15.75" customHeight="1">
      <c r="A512" s="55"/>
      <c r="B512" s="55"/>
      <c r="C512" s="55"/>
      <c r="D512" s="58" t="s">
        <v>991</v>
      </c>
      <c r="E512" s="54" t="s">
        <v>992</v>
      </c>
      <c r="F512" s="58" t="s">
        <v>50</v>
      </c>
      <c r="G512" s="58"/>
      <c r="H512" s="59"/>
      <c r="I512" s="59"/>
      <c r="J512" s="59"/>
      <c r="K512" s="59"/>
      <c r="L512" s="59"/>
      <c r="M512" s="59"/>
      <c r="N512" s="59"/>
      <c r="O512" s="59"/>
      <c r="P512" s="59"/>
      <c r="Q512" s="59"/>
      <c r="R512" s="59"/>
      <c r="S512" s="59"/>
      <c r="T512" s="59"/>
      <c r="U512" s="59"/>
      <c r="V512" s="59"/>
      <c r="W512" s="59"/>
      <c r="X512" s="59"/>
      <c r="Y512" s="59"/>
      <c r="Z512" s="59"/>
      <c r="AA512" s="59"/>
    </row>
    <row r="513" ht="15.75" customHeight="1">
      <c r="A513" s="55"/>
      <c r="B513" s="55"/>
      <c r="C513" s="55"/>
      <c r="D513" s="58" t="s">
        <v>993</v>
      </c>
      <c r="E513" s="54" t="s">
        <v>994</v>
      </c>
      <c r="F513" s="58" t="s">
        <v>50</v>
      </c>
      <c r="G513" s="58"/>
      <c r="H513" s="59"/>
      <c r="I513" s="59"/>
      <c r="J513" s="59"/>
      <c r="K513" s="59"/>
      <c r="L513" s="59"/>
      <c r="M513" s="59"/>
      <c r="N513" s="59"/>
      <c r="O513" s="59"/>
      <c r="P513" s="59"/>
      <c r="Q513" s="59"/>
      <c r="R513" s="59"/>
      <c r="S513" s="59"/>
      <c r="T513" s="59"/>
      <c r="U513" s="59"/>
      <c r="V513" s="59"/>
      <c r="W513" s="59"/>
      <c r="X513" s="59"/>
      <c r="Y513" s="59"/>
      <c r="Z513" s="59"/>
      <c r="AA513" s="59"/>
    </row>
    <row r="514" ht="15.75" customHeight="1">
      <c r="A514" s="55"/>
      <c r="B514" s="55"/>
      <c r="C514" s="55"/>
      <c r="D514" s="58" t="s">
        <v>995</v>
      </c>
      <c r="E514" s="54" t="s">
        <v>996</v>
      </c>
      <c r="F514" s="58" t="s">
        <v>50</v>
      </c>
      <c r="G514" s="58"/>
      <c r="H514" s="59"/>
      <c r="I514" s="59"/>
      <c r="J514" s="59"/>
      <c r="K514" s="59"/>
      <c r="L514" s="59"/>
      <c r="M514" s="59"/>
      <c r="N514" s="59"/>
      <c r="O514" s="59"/>
      <c r="P514" s="59"/>
      <c r="Q514" s="59"/>
      <c r="R514" s="59"/>
      <c r="S514" s="59"/>
      <c r="T514" s="59"/>
      <c r="U514" s="59"/>
      <c r="V514" s="59"/>
      <c r="W514" s="59"/>
      <c r="X514" s="59"/>
      <c r="Y514" s="59"/>
      <c r="Z514" s="59"/>
      <c r="AA514" s="59"/>
    </row>
    <row r="515" ht="15.75" customHeight="1">
      <c r="A515" s="55"/>
      <c r="B515" s="55"/>
      <c r="C515" s="55"/>
      <c r="D515" s="58" t="s">
        <v>997</v>
      </c>
      <c r="E515" s="54" t="s">
        <v>998</v>
      </c>
      <c r="F515" s="58" t="s">
        <v>50</v>
      </c>
      <c r="G515" s="58"/>
      <c r="H515" s="59"/>
      <c r="I515" s="59"/>
      <c r="J515" s="59"/>
      <c r="K515" s="59"/>
      <c r="L515" s="59"/>
      <c r="M515" s="59"/>
      <c r="N515" s="59"/>
      <c r="O515" s="59"/>
      <c r="P515" s="59"/>
      <c r="Q515" s="59"/>
      <c r="R515" s="59"/>
      <c r="S515" s="59"/>
      <c r="T515" s="59"/>
      <c r="U515" s="59"/>
      <c r="V515" s="59"/>
      <c r="W515" s="59"/>
      <c r="X515" s="59"/>
      <c r="Y515" s="59"/>
      <c r="Z515" s="59"/>
      <c r="AA515" s="59"/>
    </row>
    <row r="516" ht="15.75" customHeight="1">
      <c r="A516" s="55"/>
      <c r="B516" s="55"/>
      <c r="C516" s="55"/>
      <c r="D516" s="58" t="s">
        <v>999</v>
      </c>
      <c r="E516" s="54" t="s">
        <v>1000</v>
      </c>
      <c r="F516" s="58" t="s">
        <v>50</v>
      </c>
      <c r="G516" s="58"/>
      <c r="H516" s="59"/>
      <c r="I516" s="59"/>
      <c r="J516" s="59"/>
      <c r="K516" s="59"/>
      <c r="L516" s="59"/>
      <c r="M516" s="59"/>
      <c r="N516" s="59"/>
      <c r="O516" s="59"/>
      <c r="P516" s="59"/>
      <c r="Q516" s="59"/>
      <c r="R516" s="59"/>
      <c r="S516" s="59"/>
      <c r="T516" s="59"/>
      <c r="U516" s="59"/>
      <c r="V516" s="59"/>
      <c r="W516" s="59"/>
      <c r="X516" s="59"/>
      <c r="Y516" s="59"/>
      <c r="Z516" s="59"/>
      <c r="AA516" s="59"/>
    </row>
    <row r="517" ht="15.75" customHeight="1">
      <c r="A517" s="55"/>
      <c r="B517" s="55"/>
      <c r="C517" s="55"/>
      <c r="D517" s="58" t="s">
        <v>1001</v>
      </c>
      <c r="E517" s="54" t="s">
        <v>1002</v>
      </c>
      <c r="F517" s="58" t="s">
        <v>50</v>
      </c>
      <c r="G517" s="58"/>
      <c r="H517" s="59"/>
      <c r="I517" s="59"/>
      <c r="J517" s="59"/>
      <c r="K517" s="59"/>
      <c r="L517" s="59"/>
      <c r="M517" s="59"/>
      <c r="N517" s="59"/>
      <c r="O517" s="59"/>
      <c r="P517" s="59"/>
      <c r="Q517" s="59"/>
      <c r="R517" s="59"/>
      <c r="S517" s="59"/>
      <c r="T517" s="59"/>
      <c r="U517" s="59"/>
      <c r="V517" s="59"/>
      <c r="W517" s="59"/>
      <c r="X517" s="59"/>
      <c r="Y517" s="59"/>
      <c r="Z517" s="59"/>
      <c r="AA517" s="59"/>
    </row>
    <row r="518" ht="15.75" customHeight="1">
      <c r="A518" s="55"/>
      <c r="B518" s="55"/>
      <c r="C518" s="55"/>
      <c r="D518" s="58" t="s">
        <v>1003</v>
      </c>
      <c r="E518" s="54" t="s">
        <v>1004</v>
      </c>
      <c r="F518" s="58" t="s">
        <v>50</v>
      </c>
      <c r="G518" s="58"/>
      <c r="H518" s="59"/>
      <c r="I518" s="59"/>
      <c r="J518" s="59"/>
      <c r="K518" s="59"/>
      <c r="L518" s="59"/>
      <c r="M518" s="59"/>
      <c r="N518" s="59"/>
      <c r="O518" s="59"/>
      <c r="P518" s="59"/>
      <c r="Q518" s="59"/>
      <c r="R518" s="59"/>
      <c r="S518" s="59"/>
      <c r="T518" s="59"/>
      <c r="U518" s="59"/>
      <c r="V518" s="59"/>
      <c r="W518" s="59"/>
      <c r="X518" s="59"/>
      <c r="Y518" s="59"/>
      <c r="Z518" s="59"/>
      <c r="AA518" s="59"/>
    </row>
    <row r="519" ht="15.75" customHeight="1">
      <c r="A519" s="55"/>
      <c r="B519" s="55"/>
      <c r="C519" s="55"/>
      <c r="D519" s="58" t="s">
        <v>1005</v>
      </c>
      <c r="E519" s="54" t="s">
        <v>1006</v>
      </c>
      <c r="F519" s="58" t="s">
        <v>50</v>
      </c>
      <c r="G519" s="58"/>
      <c r="H519" s="59"/>
      <c r="I519" s="59"/>
      <c r="J519" s="59"/>
      <c r="K519" s="59"/>
      <c r="L519" s="59"/>
      <c r="M519" s="59"/>
      <c r="N519" s="59"/>
      <c r="O519" s="59"/>
      <c r="P519" s="59"/>
      <c r="Q519" s="59"/>
      <c r="R519" s="59"/>
      <c r="S519" s="59"/>
      <c r="T519" s="59"/>
      <c r="U519" s="59"/>
      <c r="V519" s="59"/>
      <c r="W519" s="59"/>
      <c r="X519" s="59"/>
      <c r="Y519" s="59"/>
      <c r="Z519" s="59"/>
      <c r="AA519" s="59"/>
    </row>
    <row r="520" ht="15.75" customHeight="1">
      <c r="A520" s="55"/>
      <c r="B520" s="55"/>
      <c r="C520" s="55"/>
      <c r="D520" s="58" t="s">
        <v>1007</v>
      </c>
      <c r="E520" s="54" t="s">
        <v>1008</v>
      </c>
      <c r="F520" s="58" t="s">
        <v>50</v>
      </c>
      <c r="G520" s="58"/>
      <c r="H520" s="59"/>
      <c r="I520" s="59"/>
      <c r="J520" s="59"/>
      <c r="K520" s="59"/>
      <c r="L520" s="59"/>
      <c r="M520" s="59"/>
      <c r="N520" s="59"/>
      <c r="O520" s="59"/>
      <c r="P520" s="59"/>
      <c r="Q520" s="59"/>
      <c r="R520" s="59"/>
      <c r="S520" s="59"/>
      <c r="T520" s="59"/>
      <c r="U520" s="59"/>
      <c r="V520" s="59"/>
      <c r="W520" s="59"/>
      <c r="X520" s="59"/>
      <c r="Y520" s="59"/>
      <c r="Z520" s="59"/>
      <c r="AA520" s="59"/>
    </row>
    <row r="521" ht="15.75" customHeight="1">
      <c r="A521" s="55"/>
      <c r="B521" s="56"/>
      <c r="C521" s="55"/>
      <c r="D521" s="58" t="s">
        <v>1009</v>
      </c>
      <c r="E521" s="54" t="s">
        <v>1010</v>
      </c>
      <c r="F521" s="58" t="s">
        <v>50</v>
      </c>
      <c r="G521" s="58"/>
      <c r="H521" s="59"/>
      <c r="I521" s="59"/>
      <c r="J521" s="59"/>
      <c r="K521" s="59"/>
      <c r="L521" s="59"/>
      <c r="M521" s="59"/>
      <c r="N521" s="59"/>
      <c r="O521" s="59"/>
      <c r="P521" s="59"/>
      <c r="Q521" s="59"/>
      <c r="R521" s="59"/>
      <c r="S521" s="59"/>
      <c r="T521" s="59"/>
      <c r="U521" s="59"/>
      <c r="V521" s="59"/>
      <c r="W521" s="59"/>
      <c r="X521" s="59"/>
      <c r="Y521" s="59"/>
      <c r="Z521" s="59"/>
      <c r="AA521" s="59"/>
    </row>
    <row r="522" ht="15.75" customHeight="1">
      <c r="A522" s="55"/>
      <c r="B522" s="51" t="s">
        <v>1011</v>
      </c>
      <c r="C522" s="55"/>
      <c r="D522" s="58" t="s">
        <v>1012</v>
      </c>
      <c r="E522" s="54" t="s">
        <v>1013</v>
      </c>
      <c r="F522" s="58" t="s">
        <v>50</v>
      </c>
      <c r="G522" s="58"/>
      <c r="H522" s="59"/>
      <c r="I522" s="59"/>
      <c r="J522" s="59"/>
      <c r="K522" s="59"/>
      <c r="L522" s="59"/>
      <c r="M522" s="59"/>
      <c r="N522" s="59"/>
      <c r="O522" s="59"/>
      <c r="P522" s="59"/>
      <c r="Q522" s="59"/>
      <c r="R522" s="59"/>
      <c r="S522" s="59"/>
      <c r="T522" s="59"/>
      <c r="U522" s="59"/>
      <c r="V522" s="59"/>
      <c r="W522" s="59"/>
      <c r="X522" s="59"/>
      <c r="Y522" s="59"/>
      <c r="Z522" s="59"/>
      <c r="AA522" s="59"/>
    </row>
    <row r="523" ht="15.75" customHeight="1">
      <c r="A523" s="55"/>
      <c r="B523" s="55"/>
      <c r="C523" s="55"/>
      <c r="D523" s="58" t="s">
        <v>1014</v>
      </c>
      <c r="E523" s="54" t="s">
        <v>1015</v>
      </c>
      <c r="F523" s="58" t="s">
        <v>50</v>
      </c>
      <c r="G523" s="58"/>
      <c r="H523" s="59"/>
      <c r="I523" s="59"/>
      <c r="J523" s="59"/>
      <c r="K523" s="59"/>
      <c r="L523" s="59"/>
      <c r="M523" s="59"/>
      <c r="N523" s="59"/>
      <c r="O523" s="59"/>
      <c r="P523" s="59"/>
      <c r="Q523" s="59"/>
      <c r="R523" s="59"/>
      <c r="S523" s="59"/>
      <c r="T523" s="59"/>
      <c r="U523" s="59"/>
      <c r="V523" s="59"/>
      <c r="W523" s="59"/>
      <c r="X523" s="59"/>
      <c r="Y523" s="59"/>
      <c r="Z523" s="59"/>
      <c r="AA523" s="59"/>
    </row>
    <row r="524" ht="15.75" customHeight="1">
      <c r="A524" s="55"/>
      <c r="B524" s="55"/>
      <c r="C524" s="55"/>
      <c r="D524" s="58" t="s">
        <v>1016</v>
      </c>
      <c r="E524" s="54" t="s">
        <v>1017</v>
      </c>
      <c r="F524" s="58" t="s">
        <v>50</v>
      </c>
      <c r="G524" s="58"/>
      <c r="H524" s="59"/>
      <c r="I524" s="59"/>
      <c r="J524" s="59"/>
      <c r="K524" s="59"/>
      <c r="L524" s="59"/>
      <c r="M524" s="59"/>
      <c r="N524" s="59"/>
      <c r="O524" s="59"/>
      <c r="P524" s="59"/>
      <c r="Q524" s="59"/>
      <c r="R524" s="59"/>
      <c r="S524" s="59"/>
      <c r="T524" s="59"/>
      <c r="U524" s="59"/>
      <c r="V524" s="59"/>
      <c r="W524" s="59"/>
      <c r="X524" s="59"/>
      <c r="Y524" s="59"/>
      <c r="Z524" s="59"/>
      <c r="AA524" s="59"/>
    </row>
    <row r="525" ht="15.75" customHeight="1">
      <c r="A525" s="55"/>
      <c r="B525" s="55"/>
      <c r="C525" s="55"/>
      <c r="D525" s="58" t="s">
        <v>1018</v>
      </c>
      <c r="E525" s="54" t="s">
        <v>992</v>
      </c>
      <c r="F525" s="58" t="s">
        <v>50</v>
      </c>
      <c r="G525" s="58"/>
      <c r="H525" s="59"/>
      <c r="I525" s="59"/>
      <c r="J525" s="59"/>
      <c r="K525" s="59"/>
      <c r="L525" s="59"/>
      <c r="M525" s="59"/>
      <c r="N525" s="59"/>
      <c r="O525" s="59"/>
      <c r="P525" s="59"/>
      <c r="Q525" s="59"/>
      <c r="R525" s="59"/>
      <c r="S525" s="59"/>
      <c r="T525" s="59"/>
      <c r="U525" s="59"/>
      <c r="V525" s="59"/>
      <c r="W525" s="59"/>
      <c r="X525" s="59"/>
      <c r="Y525" s="59"/>
      <c r="Z525" s="59"/>
      <c r="AA525" s="59"/>
    </row>
    <row r="526" ht="15.75" customHeight="1">
      <c r="A526" s="55"/>
      <c r="B526" s="55"/>
      <c r="C526" s="55"/>
      <c r="D526" s="58" t="s">
        <v>1019</v>
      </c>
      <c r="E526" s="54" t="s">
        <v>1020</v>
      </c>
      <c r="F526" s="58" t="s">
        <v>50</v>
      </c>
      <c r="G526" s="58"/>
      <c r="H526" s="59"/>
      <c r="I526" s="59"/>
      <c r="J526" s="59"/>
      <c r="K526" s="59"/>
      <c r="L526" s="59"/>
      <c r="M526" s="59"/>
      <c r="N526" s="59"/>
      <c r="O526" s="59"/>
      <c r="P526" s="59"/>
      <c r="Q526" s="59"/>
      <c r="R526" s="59"/>
      <c r="S526" s="59"/>
      <c r="T526" s="59"/>
      <c r="U526" s="59"/>
      <c r="V526" s="59"/>
      <c r="W526" s="59"/>
      <c r="X526" s="59"/>
      <c r="Y526" s="59"/>
      <c r="Z526" s="59"/>
      <c r="AA526" s="59"/>
    </row>
    <row r="527" ht="15.75" customHeight="1">
      <c r="A527" s="55"/>
      <c r="B527" s="55"/>
      <c r="C527" s="55"/>
      <c r="D527" s="58" t="s">
        <v>1021</v>
      </c>
      <c r="E527" s="54" t="s">
        <v>1022</v>
      </c>
      <c r="F527" s="58" t="s">
        <v>50</v>
      </c>
      <c r="G527" s="58"/>
      <c r="H527" s="59"/>
      <c r="I527" s="59"/>
      <c r="J527" s="59"/>
      <c r="K527" s="59"/>
      <c r="L527" s="59"/>
      <c r="M527" s="59"/>
      <c r="N527" s="59"/>
      <c r="O527" s="59"/>
      <c r="P527" s="59"/>
      <c r="Q527" s="59"/>
      <c r="R527" s="59"/>
      <c r="S527" s="59"/>
      <c r="T527" s="59"/>
      <c r="U527" s="59"/>
      <c r="V527" s="59"/>
      <c r="W527" s="59"/>
      <c r="X527" s="59"/>
      <c r="Y527" s="59"/>
      <c r="Z527" s="59"/>
      <c r="AA527" s="59"/>
    </row>
    <row r="528" ht="15.75" customHeight="1">
      <c r="A528" s="55"/>
      <c r="B528" s="55"/>
      <c r="C528" s="55"/>
      <c r="D528" s="58" t="s">
        <v>1023</v>
      </c>
      <c r="E528" s="54" t="s">
        <v>998</v>
      </c>
      <c r="F528" s="58" t="s">
        <v>50</v>
      </c>
      <c r="G528" s="58"/>
      <c r="H528" s="59"/>
      <c r="I528" s="59"/>
      <c r="J528" s="59"/>
      <c r="K528" s="59"/>
      <c r="L528" s="59"/>
      <c r="M528" s="59"/>
      <c r="N528" s="59"/>
      <c r="O528" s="59"/>
      <c r="P528" s="59"/>
      <c r="Q528" s="59"/>
      <c r="R528" s="59"/>
      <c r="S528" s="59"/>
      <c r="T528" s="59"/>
      <c r="U528" s="59"/>
      <c r="V528" s="59"/>
      <c r="W528" s="59"/>
      <c r="X528" s="59"/>
      <c r="Y528" s="59"/>
      <c r="Z528" s="59"/>
      <c r="AA528" s="59"/>
    </row>
    <row r="529" ht="15.75" customHeight="1">
      <c r="A529" s="55"/>
      <c r="B529" s="55"/>
      <c r="C529" s="55"/>
      <c r="D529" s="58" t="s">
        <v>1024</v>
      </c>
      <c r="E529" s="54" t="s">
        <v>1025</v>
      </c>
      <c r="F529" s="58" t="s">
        <v>50</v>
      </c>
      <c r="G529" s="58"/>
      <c r="H529" s="59"/>
      <c r="I529" s="59"/>
      <c r="J529" s="59"/>
      <c r="K529" s="59"/>
      <c r="L529" s="59"/>
      <c r="M529" s="59"/>
      <c r="N529" s="59"/>
      <c r="O529" s="59"/>
      <c r="P529" s="59"/>
      <c r="Q529" s="59"/>
      <c r="R529" s="59"/>
      <c r="S529" s="59"/>
      <c r="T529" s="59"/>
      <c r="U529" s="59"/>
      <c r="V529" s="59"/>
      <c r="W529" s="59"/>
      <c r="X529" s="59"/>
      <c r="Y529" s="59"/>
      <c r="Z529" s="59"/>
      <c r="AA529" s="59"/>
    </row>
    <row r="530" ht="15.75" customHeight="1">
      <c r="A530" s="55"/>
      <c r="B530" s="55"/>
      <c r="C530" s="55"/>
      <c r="D530" s="58" t="s">
        <v>1026</v>
      </c>
      <c r="E530" s="54" t="s">
        <v>1027</v>
      </c>
      <c r="F530" s="58" t="s">
        <v>50</v>
      </c>
      <c r="G530" s="58"/>
      <c r="H530" s="59"/>
      <c r="I530" s="59"/>
      <c r="J530" s="59"/>
      <c r="K530" s="59"/>
      <c r="L530" s="59"/>
      <c r="M530" s="59"/>
      <c r="N530" s="59"/>
      <c r="O530" s="59"/>
      <c r="P530" s="59"/>
      <c r="Q530" s="59"/>
      <c r="R530" s="59"/>
      <c r="S530" s="59"/>
      <c r="T530" s="59"/>
      <c r="U530" s="59"/>
      <c r="V530" s="59"/>
      <c r="W530" s="59"/>
      <c r="X530" s="59"/>
      <c r="Y530" s="59"/>
      <c r="Z530" s="59"/>
      <c r="AA530" s="59"/>
    </row>
    <row r="531" ht="15.75" customHeight="1">
      <c r="A531" s="55"/>
      <c r="B531" s="56"/>
      <c r="C531" s="55"/>
      <c r="D531" s="58" t="s">
        <v>1028</v>
      </c>
      <c r="E531" s="54" t="s">
        <v>1029</v>
      </c>
      <c r="F531" s="58" t="s">
        <v>50</v>
      </c>
      <c r="G531" s="58"/>
      <c r="H531" s="59"/>
      <c r="I531" s="59"/>
      <c r="J531" s="59"/>
      <c r="K531" s="59"/>
      <c r="L531" s="59"/>
      <c r="M531" s="59"/>
      <c r="N531" s="59"/>
      <c r="O531" s="59"/>
      <c r="P531" s="59"/>
      <c r="Q531" s="59"/>
      <c r="R531" s="59"/>
      <c r="S531" s="59"/>
      <c r="T531" s="59"/>
      <c r="U531" s="59"/>
      <c r="V531" s="59"/>
      <c r="W531" s="59"/>
      <c r="X531" s="59"/>
      <c r="Y531" s="59"/>
      <c r="Z531" s="59"/>
      <c r="AA531" s="59"/>
    </row>
    <row r="532" ht="15.75" customHeight="1">
      <c r="A532" s="55"/>
      <c r="B532" s="51" t="s">
        <v>1030</v>
      </c>
      <c r="C532" s="55"/>
      <c r="D532" s="58" t="s">
        <v>1031</v>
      </c>
      <c r="E532" s="54" t="s">
        <v>1032</v>
      </c>
      <c r="F532" s="58" t="s">
        <v>50</v>
      </c>
      <c r="G532" s="58"/>
      <c r="H532" s="59"/>
      <c r="I532" s="59"/>
      <c r="J532" s="59"/>
      <c r="K532" s="59"/>
      <c r="L532" s="59"/>
      <c r="M532" s="59"/>
      <c r="N532" s="59"/>
      <c r="O532" s="59"/>
      <c r="P532" s="59"/>
      <c r="Q532" s="59"/>
      <c r="R532" s="59"/>
      <c r="S532" s="59"/>
      <c r="T532" s="59"/>
      <c r="U532" s="59"/>
      <c r="V532" s="59"/>
      <c r="W532" s="59"/>
      <c r="X532" s="59"/>
      <c r="Y532" s="59"/>
      <c r="Z532" s="59"/>
      <c r="AA532" s="59"/>
    </row>
    <row r="533" ht="15.75" customHeight="1">
      <c r="A533" s="55"/>
      <c r="B533" s="55"/>
      <c r="C533" s="55"/>
      <c r="D533" s="58" t="s">
        <v>1033</v>
      </c>
      <c r="E533" s="54" t="s">
        <v>1034</v>
      </c>
      <c r="F533" s="58" t="s">
        <v>50</v>
      </c>
      <c r="G533" s="58"/>
      <c r="H533" s="59"/>
      <c r="I533" s="59"/>
      <c r="J533" s="59"/>
      <c r="K533" s="59"/>
      <c r="L533" s="59"/>
      <c r="M533" s="59"/>
      <c r="N533" s="59"/>
      <c r="O533" s="59"/>
      <c r="P533" s="59"/>
      <c r="Q533" s="59"/>
      <c r="R533" s="59"/>
      <c r="S533" s="59"/>
      <c r="T533" s="59"/>
      <c r="U533" s="59"/>
      <c r="V533" s="59"/>
      <c r="W533" s="59"/>
      <c r="X533" s="59"/>
      <c r="Y533" s="59"/>
      <c r="Z533" s="59"/>
      <c r="AA533" s="59"/>
    </row>
    <row r="534" ht="15.75" customHeight="1">
      <c r="A534" s="55"/>
      <c r="B534" s="55"/>
      <c r="C534" s="55"/>
      <c r="D534" s="58" t="s">
        <v>1035</v>
      </c>
      <c r="E534" s="54" t="s">
        <v>1036</v>
      </c>
      <c r="F534" s="58" t="s">
        <v>50</v>
      </c>
      <c r="G534" s="58"/>
      <c r="H534" s="59"/>
      <c r="I534" s="59"/>
      <c r="J534" s="59"/>
      <c r="K534" s="59"/>
      <c r="L534" s="59"/>
      <c r="M534" s="59"/>
      <c r="N534" s="59"/>
      <c r="O534" s="59"/>
      <c r="P534" s="59"/>
      <c r="Q534" s="59"/>
      <c r="R534" s="59"/>
      <c r="S534" s="59"/>
      <c r="T534" s="59"/>
      <c r="U534" s="59"/>
      <c r="V534" s="59"/>
      <c r="W534" s="59"/>
      <c r="X534" s="59"/>
      <c r="Y534" s="59"/>
      <c r="Z534" s="59"/>
      <c r="AA534" s="59"/>
    </row>
    <row r="535" ht="15.75" customHeight="1">
      <c r="A535" s="55"/>
      <c r="B535" s="55"/>
      <c r="C535" s="55"/>
      <c r="D535" s="58" t="s">
        <v>1037</v>
      </c>
      <c r="E535" s="54" t="s">
        <v>1020</v>
      </c>
      <c r="F535" s="58" t="s">
        <v>50</v>
      </c>
      <c r="G535" s="58"/>
      <c r="H535" s="59"/>
      <c r="I535" s="59"/>
      <c r="J535" s="59"/>
      <c r="K535" s="59"/>
      <c r="L535" s="59"/>
      <c r="M535" s="59"/>
      <c r="N535" s="59"/>
      <c r="O535" s="59"/>
      <c r="P535" s="59"/>
      <c r="Q535" s="59"/>
      <c r="R535" s="59"/>
      <c r="S535" s="59"/>
      <c r="T535" s="59"/>
      <c r="U535" s="59"/>
      <c r="V535" s="59"/>
      <c r="W535" s="59"/>
      <c r="X535" s="59"/>
      <c r="Y535" s="59"/>
      <c r="Z535" s="59"/>
      <c r="AA535" s="59"/>
    </row>
    <row r="536" ht="15.75" customHeight="1">
      <c r="A536" s="55"/>
      <c r="B536" s="55"/>
      <c r="C536" s="55"/>
      <c r="D536" s="58" t="s">
        <v>1038</v>
      </c>
      <c r="E536" s="54" t="s">
        <v>1022</v>
      </c>
      <c r="F536" s="58" t="s">
        <v>50</v>
      </c>
      <c r="G536" s="58"/>
      <c r="H536" s="59"/>
      <c r="I536" s="59"/>
      <c r="J536" s="59"/>
      <c r="K536" s="59"/>
      <c r="L536" s="59"/>
      <c r="M536" s="59"/>
      <c r="N536" s="59"/>
      <c r="O536" s="59"/>
      <c r="P536" s="59"/>
      <c r="Q536" s="59"/>
      <c r="R536" s="59"/>
      <c r="S536" s="59"/>
      <c r="T536" s="59"/>
      <c r="U536" s="59"/>
      <c r="V536" s="59"/>
      <c r="W536" s="59"/>
      <c r="X536" s="59"/>
      <c r="Y536" s="59"/>
      <c r="Z536" s="59"/>
      <c r="AA536" s="59"/>
    </row>
    <row r="537" ht="15.75" customHeight="1">
      <c r="A537" s="55"/>
      <c r="B537" s="55"/>
      <c r="C537" s="55"/>
      <c r="D537" s="58" t="s">
        <v>1039</v>
      </c>
      <c r="E537" s="54" t="s">
        <v>998</v>
      </c>
      <c r="F537" s="58" t="s">
        <v>50</v>
      </c>
      <c r="G537" s="58"/>
      <c r="H537" s="59"/>
      <c r="I537" s="59"/>
      <c r="J537" s="59"/>
      <c r="K537" s="59"/>
      <c r="L537" s="59"/>
      <c r="M537" s="59"/>
      <c r="N537" s="59"/>
      <c r="O537" s="59"/>
      <c r="P537" s="59"/>
      <c r="Q537" s="59"/>
      <c r="R537" s="59"/>
      <c r="S537" s="59"/>
      <c r="T537" s="59"/>
      <c r="U537" s="59"/>
      <c r="V537" s="59"/>
      <c r="W537" s="59"/>
      <c r="X537" s="59"/>
      <c r="Y537" s="59"/>
      <c r="Z537" s="59"/>
      <c r="AA537" s="59"/>
    </row>
    <row r="538" ht="15.75" customHeight="1">
      <c r="A538" s="55"/>
      <c r="B538" s="55"/>
      <c r="C538" s="55"/>
      <c r="D538" s="58" t="s">
        <v>1040</v>
      </c>
      <c r="E538" s="54" t="s">
        <v>1041</v>
      </c>
      <c r="F538" s="58" t="s">
        <v>50</v>
      </c>
      <c r="G538" s="58"/>
      <c r="H538" s="59"/>
      <c r="I538" s="59"/>
      <c r="J538" s="59"/>
      <c r="K538" s="59"/>
      <c r="L538" s="59"/>
      <c r="M538" s="59"/>
      <c r="N538" s="59"/>
      <c r="O538" s="59"/>
      <c r="P538" s="59"/>
      <c r="Q538" s="59"/>
      <c r="R538" s="59"/>
      <c r="S538" s="59"/>
      <c r="T538" s="59"/>
      <c r="U538" s="59"/>
      <c r="V538" s="59"/>
      <c r="W538" s="59"/>
      <c r="X538" s="59"/>
      <c r="Y538" s="59"/>
      <c r="Z538" s="59"/>
      <c r="AA538" s="59"/>
    </row>
    <row r="539" ht="15.75" customHeight="1">
      <c r="A539" s="55"/>
      <c r="B539" s="55"/>
      <c r="C539" s="55"/>
      <c r="D539" s="58" t="s">
        <v>1042</v>
      </c>
      <c r="E539" s="54" t="s">
        <v>1043</v>
      </c>
      <c r="F539" s="58" t="s">
        <v>50</v>
      </c>
      <c r="G539" s="58"/>
      <c r="H539" s="59"/>
      <c r="I539" s="59"/>
      <c r="J539" s="59"/>
      <c r="K539" s="59"/>
      <c r="L539" s="59"/>
      <c r="M539" s="59"/>
      <c r="N539" s="59"/>
      <c r="O539" s="59"/>
      <c r="P539" s="59"/>
      <c r="Q539" s="59"/>
      <c r="R539" s="59"/>
      <c r="S539" s="59"/>
      <c r="T539" s="59"/>
      <c r="U539" s="59"/>
      <c r="V539" s="59"/>
      <c r="W539" s="59"/>
      <c r="X539" s="59"/>
      <c r="Y539" s="59"/>
      <c r="Z539" s="59"/>
      <c r="AA539" s="59"/>
    </row>
    <row r="540" ht="15.75" customHeight="1">
      <c r="A540" s="55"/>
      <c r="B540" s="55"/>
      <c r="C540" s="55"/>
      <c r="D540" s="58" t="s">
        <v>1044</v>
      </c>
      <c r="E540" s="54" t="s">
        <v>1045</v>
      </c>
      <c r="F540" s="58" t="s">
        <v>50</v>
      </c>
      <c r="G540" s="58"/>
      <c r="H540" s="59"/>
      <c r="I540" s="59"/>
      <c r="J540" s="59"/>
      <c r="K540" s="59"/>
      <c r="L540" s="59"/>
      <c r="M540" s="59"/>
      <c r="N540" s="59"/>
      <c r="O540" s="59"/>
      <c r="P540" s="59"/>
      <c r="Q540" s="59"/>
      <c r="R540" s="59"/>
      <c r="S540" s="59"/>
      <c r="T540" s="59"/>
      <c r="U540" s="59"/>
      <c r="V540" s="59"/>
      <c r="W540" s="59"/>
      <c r="X540" s="59"/>
      <c r="Y540" s="59"/>
      <c r="Z540" s="59"/>
      <c r="AA540" s="59"/>
    </row>
    <row r="541" ht="15.75" customHeight="1">
      <c r="A541" s="55"/>
      <c r="B541" s="55"/>
      <c r="C541" s="55"/>
      <c r="D541" s="58" t="s">
        <v>1046</v>
      </c>
      <c r="E541" s="54" t="s">
        <v>1047</v>
      </c>
      <c r="F541" s="58" t="s">
        <v>50</v>
      </c>
      <c r="G541" s="58"/>
      <c r="H541" s="59"/>
      <c r="I541" s="59"/>
      <c r="J541" s="59"/>
      <c r="K541" s="59"/>
      <c r="L541" s="59"/>
      <c r="M541" s="59"/>
      <c r="N541" s="59"/>
      <c r="O541" s="59"/>
      <c r="P541" s="59"/>
      <c r="Q541" s="59"/>
      <c r="R541" s="59"/>
      <c r="S541" s="59"/>
      <c r="T541" s="59"/>
      <c r="U541" s="59"/>
      <c r="V541" s="59"/>
      <c r="W541" s="59"/>
      <c r="X541" s="59"/>
      <c r="Y541" s="59"/>
      <c r="Z541" s="59"/>
      <c r="AA541" s="59"/>
    </row>
    <row r="542" ht="15.75" customHeight="1">
      <c r="A542" s="55"/>
      <c r="B542" s="55"/>
      <c r="C542" s="55"/>
      <c r="D542" s="58" t="s">
        <v>1048</v>
      </c>
      <c r="E542" s="54" t="s">
        <v>1049</v>
      </c>
      <c r="F542" s="58" t="s">
        <v>50</v>
      </c>
      <c r="G542" s="58"/>
      <c r="H542" s="59"/>
      <c r="I542" s="59"/>
      <c r="J542" s="59"/>
      <c r="K542" s="59"/>
      <c r="L542" s="59"/>
      <c r="M542" s="59"/>
      <c r="N542" s="59"/>
      <c r="O542" s="59"/>
      <c r="P542" s="59"/>
      <c r="Q542" s="59"/>
      <c r="R542" s="59"/>
      <c r="S542" s="59"/>
      <c r="T542" s="59"/>
      <c r="U542" s="59"/>
      <c r="V542" s="59"/>
      <c r="W542" s="59"/>
      <c r="X542" s="59"/>
      <c r="Y542" s="59"/>
      <c r="Z542" s="59"/>
      <c r="AA542" s="59"/>
    </row>
    <row r="543" ht="15.75" customHeight="1">
      <c r="A543" s="55"/>
      <c r="B543" s="55"/>
      <c r="C543" s="55"/>
      <c r="D543" s="58" t="s">
        <v>1050</v>
      </c>
      <c r="E543" s="54" t="s">
        <v>1051</v>
      </c>
      <c r="F543" s="58" t="s">
        <v>50</v>
      </c>
      <c r="G543" s="58"/>
      <c r="H543" s="59"/>
      <c r="I543" s="59"/>
      <c r="J543" s="59"/>
      <c r="K543" s="59"/>
      <c r="L543" s="59"/>
      <c r="M543" s="59"/>
      <c r="N543" s="59"/>
      <c r="O543" s="59"/>
      <c r="P543" s="59"/>
      <c r="Q543" s="59"/>
      <c r="R543" s="59"/>
      <c r="S543" s="59"/>
      <c r="T543" s="59"/>
      <c r="U543" s="59"/>
      <c r="V543" s="59"/>
      <c r="W543" s="59"/>
      <c r="X543" s="59"/>
      <c r="Y543" s="59"/>
      <c r="Z543" s="59"/>
      <c r="AA543" s="59"/>
    </row>
    <row r="544" ht="15.75" customHeight="1">
      <c r="A544" s="55"/>
      <c r="B544" s="55"/>
      <c r="C544" s="55"/>
      <c r="D544" s="58" t="s">
        <v>1052</v>
      </c>
      <c r="E544" s="54" t="s">
        <v>1053</v>
      </c>
      <c r="F544" s="58" t="s">
        <v>50</v>
      </c>
      <c r="G544" s="58"/>
      <c r="H544" s="59"/>
      <c r="I544" s="59"/>
      <c r="J544" s="59"/>
      <c r="K544" s="59"/>
      <c r="L544" s="59"/>
      <c r="M544" s="59"/>
      <c r="N544" s="59"/>
      <c r="O544" s="59"/>
      <c r="P544" s="59"/>
      <c r="Q544" s="59"/>
      <c r="R544" s="59"/>
      <c r="S544" s="59"/>
      <c r="T544" s="59"/>
      <c r="U544" s="59"/>
      <c r="V544" s="59"/>
      <c r="W544" s="59"/>
      <c r="X544" s="59"/>
      <c r="Y544" s="59"/>
      <c r="Z544" s="59"/>
      <c r="AA544" s="59"/>
    </row>
    <row r="545" ht="15.75" customHeight="1">
      <c r="A545" s="55"/>
      <c r="B545" s="56"/>
      <c r="C545" s="56"/>
      <c r="D545" s="58" t="s">
        <v>1054</v>
      </c>
      <c r="E545" s="54" t="s">
        <v>1055</v>
      </c>
      <c r="F545" s="58" t="s">
        <v>50</v>
      </c>
      <c r="G545" s="58"/>
      <c r="H545" s="59"/>
      <c r="I545" s="59"/>
      <c r="J545" s="59"/>
      <c r="K545" s="59"/>
      <c r="L545" s="59"/>
      <c r="M545" s="59"/>
      <c r="N545" s="59"/>
      <c r="O545" s="59"/>
      <c r="P545" s="59"/>
      <c r="Q545" s="59"/>
      <c r="R545" s="59"/>
      <c r="S545" s="59"/>
      <c r="T545" s="59"/>
      <c r="U545" s="59"/>
      <c r="V545" s="59"/>
      <c r="W545" s="59"/>
      <c r="X545" s="59"/>
      <c r="Y545" s="59"/>
      <c r="Z545" s="59"/>
      <c r="AA545" s="59"/>
    </row>
    <row r="546" ht="15.75" customHeight="1">
      <c r="A546" s="55"/>
      <c r="B546" s="51" t="s">
        <v>1056</v>
      </c>
      <c r="C546" s="58" t="s">
        <v>64</v>
      </c>
      <c r="D546" s="58" t="s">
        <v>1057</v>
      </c>
      <c r="E546" s="54" t="s">
        <v>1058</v>
      </c>
      <c r="F546" s="58" t="s">
        <v>67</v>
      </c>
      <c r="G546" s="58"/>
      <c r="H546" s="59"/>
      <c r="I546" s="59"/>
      <c r="J546" s="59"/>
      <c r="K546" s="59"/>
      <c r="L546" s="59"/>
      <c r="M546" s="59"/>
      <c r="N546" s="59"/>
      <c r="O546" s="59"/>
      <c r="P546" s="59"/>
      <c r="Q546" s="59"/>
      <c r="R546" s="59"/>
      <c r="S546" s="59"/>
      <c r="T546" s="59"/>
      <c r="U546" s="59"/>
      <c r="V546" s="59"/>
      <c r="W546" s="59"/>
      <c r="X546" s="59"/>
      <c r="Y546" s="59"/>
      <c r="Z546" s="59"/>
      <c r="AA546" s="59"/>
    </row>
    <row r="547" ht="15.75" customHeight="1">
      <c r="A547" s="55"/>
      <c r="B547" s="55"/>
      <c r="C547" s="58" t="s">
        <v>64</v>
      </c>
      <c r="D547" s="58" t="s">
        <v>1059</v>
      </c>
      <c r="E547" s="54" t="s">
        <v>1060</v>
      </c>
      <c r="F547" s="58" t="s">
        <v>67</v>
      </c>
      <c r="G547" s="58"/>
      <c r="H547" s="59"/>
      <c r="I547" s="59"/>
      <c r="J547" s="59"/>
      <c r="K547" s="59"/>
      <c r="L547" s="59"/>
      <c r="M547" s="59"/>
      <c r="N547" s="59"/>
      <c r="O547" s="59"/>
      <c r="P547" s="59"/>
      <c r="Q547" s="59"/>
      <c r="R547" s="59"/>
      <c r="S547" s="59"/>
      <c r="T547" s="59"/>
      <c r="U547" s="59"/>
      <c r="V547" s="59"/>
      <c r="W547" s="59"/>
      <c r="X547" s="59"/>
      <c r="Y547" s="59"/>
      <c r="Z547" s="59"/>
      <c r="AA547" s="59"/>
    </row>
    <row r="548" ht="15.75" customHeight="1">
      <c r="A548" s="55"/>
      <c r="B548" s="55"/>
      <c r="C548" s="58" t="s">
        <v>64</v>
      </c>
      <c r="D548" s="58" t="s">
        <v>1061</v>
      </c>
      <c r="E548" s="54" t="s">
        <v>1062</v>
      </c>
      <c r="F548" s="58" t="s">
        <v>67</v>
      </c>
      <c r="G548" s="58"/>
      <c r="H548" s="59"/>
      <c r="I548" s="59"/>
      <c r="J548" s="59"/>
      <c r="K548" s="59"/>
      <c r="L548" s="59"/>
      <c r="M548" s="59"/>
      <c r="N548" s="59"/>
      <c r="O548" s="59"/>
      <c r="P548" s="59"/>
      <c r="Q548" s="59"/>
      <c r="R548" s="59"/>
      <c r="S548" s="59"/>
      <c r="T548" s="59"/>
      <c r="U548" s="59"/>
      <c r="V548" s="59"/>
      <c r="W548" s="59"/>
      <c r="X548" s="59"/>
      <c r="Y548" s="59"/>
      <c r="Z548" s="59"/>
      <c r="AA548" s="59"/>
    </row>
    <row r="549" ht="15.75" customHeight="1">
      <c r="A549" s="55"/>
      <c r="B549" s="55"/>
      <c r="C549" s="58" t="s">
        <v>64</v>
      </c>
      <c r="D549" s="58" t="s">
        <v>1063</v>
      </c>
      <c r="E549" s="54" t="s">
        <v>1064</v>
      </c>
      <c r="F549" s="58" t="s">
        <v>67</v>
      </c>
      <c r="G549" s="58"/>
      <c r="H549" s="59"/>
      <c r="I549" s="59"/>
      <c r="J549" s="59"/>
      <c r="K549" s="59"/>
      <c r="L549" s="59"/>
      <c r="M549" s="59"/>
      <c r="N549" s="59"/>
      <c r="O549" s="59"/>
      <c r="P549" s="59"/>
      <c r="Q549" s="59"/>
      <c r="R549" s="59"/>
      <c r="S549" s="59"/>
      <c r="T549" s="59"/>
      <c r="U549" s="59"/>
      <c r="V549" s="59"/>
      <c r="W549" s="59"/>
      <c r="X549" s="59"/>
      <c r="Y549" s="59"/>
      <c r="Z549" s="59"/>
      <c r="AA549" s="59"/>
    </row>
    <row r="550" ht="15.75" customHeight="1">
      <c r="A550" s="55"/>
      <c r="B550" s="55"/>
      <c r="C550" s="58" t="s">
        <v>64</v>
      </c>
      <c r="D550" s="58" t="s">
        <v>1065</v>
      </c>
      <c r="E550" s="54" t="s">
        <v>1066</v>
      </c>
      <c r="F550" s="58" t="s">
        <v>67</v>
      </c>
      <c r="G550" s="58"/>
      <c r="H550" s="59"/>
      <c r="I550" s="59"/>
      <c r="J550" s="59"/>
      <c r="K550" s="59"/>
      <c r="L550" s="59"/>
      <c r="M550" s="59"/>
      <c r="N550" s="59"/>
      <c r="O550" s="59"/>
      <c r="P550" s="59"/>
      <c r="Q550" s="59"/>
      <c r="R550" s="59"/>
      <c r="S550" s="59"/>
      <c r="T550" s="59"/>
      <c r="U550" s="59"/>
      <c r="V550" s="59"/>
      <c r="W550" s="59"/>
      <c r="X550" s="59"/>
      <c r="Y550" s="59"/>
      <c r="Z550" s="59"/>
      <c r="AA550" s="59"/>
    </row>
    <row r="551" ht="15.75" customHeight="1">
      <c r="A551" s="55"/>
      <c r="B551" s="55"/>
      <c r="C551" s="58" t="s">
        <v>64</v>
      </c>
      <c r="D551" s="58" t="s">
        <v>1067</v>
      </c>
      <c r="E551" s="54" t="s">
        <v>1068</v>
      </c>
      <c r="F551" s="58" t="s">
        <v>67</v>
      </c>
      <c r="G551" s="58"/>
      <c r="H551" s="59"/>
      <c r="I551" s="59"/>
      <c r="J551" s="59"/>
      <c r="K551" s="59"/>
      <c r="L551" s="59"/>
      <c r="M551" s="59"/>
      <c r="N551" s="59"/>
      <c r="O551" s="59"/>
      <c r="P551" s="59"/>
      <c r="Q551" s="59"/>
      <c r="R551" s="59"/>
      <c r="S551" s="59"/>
      <c r="T551" s="59"/>
      <c r="U551" s="59"/>
      <c r="V551" s="59"/>
      <c r="W551" s="59"/>
      <c r="X551" s="59"/>
      <c r="Y551" s="59"/>
      <c r="Z551" s="59"/>
      <c r="AA551" s="59"/>
    </row>
    <row r="552" ht="15.75" customHeight="1">
      <c r="A552" s="55"/>
      <c r="B552" s="55"/>
      <c r="C552" s="58" t="s">
        <v>64</v>
      </c>
      <c r="D552" s="58" t="s">
        <v>1069</v>
      </c>
      <c r="E552" s="54" t="s">
        <v>1070</v>
      </c>
      <c r="F552" s="58" t="s">
        <v>67</v>
      </c>
      <c r="G552" s="58"/>
      <c r="H552" s="59"/>
      <c r="I552" s="59"/>
      <c r="J552" s="59"/>
      <c r="K552" s="59"/>
      <c r="L552" s="59"/>
      <c r="M552" s="59"/>
      <c r="N552" s="59"/>
      <c r="O552" s="59"/>
      <c r="P552" s="59"/>
      <c r="Q552" s="59"/>
      <c r="R552" s="59"/>
      <c r="S552" s="59"/>
      <c r="T552" s="59"/>
      <c r="U552" s="59"/>
      <c r="V552" s="59"/>
      <c r="W552" s="59"/>
      <c r="X552" s="59"/>
      <c r="Y552" s="59"/>
      <c r="Z552" s="59"/>
      <c r="AA552" s="59"/>
    </row>
    <row r="553" ht="15.75" customHeight="1">
      <c r="A553" s="55"/>
      <c r="B553" s="55"/>
      <c r="C553" s="58" t="s">
        <v>64</v>
      </c>
      <c r="D553" s="58" t="s">
        <v>1071</v>
      </c>
      <c r="E553" s="54" t="s">
        <v>1072</v>
      </c>
      <c r="F553" s="58" t="s">
        <v>67</v>
      </c>
      <c r="G553" s="58"/>
      <c r="H553" s="59"/>
      <c r="I553" s="59"/>
      <c r="J553" s="59"/>
      <c r="K553" s="59"/>
      <c r="L553" s="59"/>
      <c r="M553" s="59"/>
      <c r="N553" s="59"/>
      <c r="O553" s="59"/>
      <c r="P553" s="59"/>
      <c r="Q553" s="59"/>
      <c r="R553" s="59"/>
      <c r="S553" s="59"/>
      <c r="T553" s="59"/>
      <c r="U553" s="59"/>
      <c r="V553" s="59"/>
      <c r="W553" s="59"/>
      <c r="X553" s="59"/>
      <c r="Y553" s="59"/>
      <c r="Z553" s="59"/>
      <c r="AA553" s="59"/>
    </row>
    <row r="554" ht="15.75" customHeight="1">
      <c r="A554" s="55"/>
      <c r="B554" s="55"/>
      <c r="C554" s="58" t="s">
        <v>64</v>
      </c>
      <c r="D554" s="58" t="s">
        <v>1073</v>
      </c>
      <c r="E554" s="54" t="s">
        <v>1074</v>
      </c>
      <c r="F554" s="58" t="s">
        <v>67</v>
      </c>
      <c r="G554" s="58"/>
      <c r="H554" s="59"/>
      <c r="I554" s="59"/>
      <c r="J554" s="59"/>
      <c r="K554" s="59"/>
      <c r="L554" s="59"/>
      <c r="M554" s="59"/>
      <c r="N554" s="59"/>
      <c r="O554" s="59"/>
      <c r="P554" s="59"/>
      <c r="Q554" s="59"/>
      <c r="R554" s="59"/>
      <c r="S554" s="59"/>
      <c r="T554" s="59"/>
      <c r="U554" s="59"/>
      <c r="V554" s="59"/>
      <c r="W554" s="59"/>
      <c r="X554" s="59"/>
      <c r="Y554" s="59"/>
      <c r="Z554" s="59"/>
      <c r="AA554" s="59"/>
    </row>
    <row r="555" ht="15.75" customHeight="1">
      <c r="A555" s="55"/>
      <c r="B555" s="55"/>
      <c r="C555" s="58" t="s">
        <v>64</v>
      </c>
      <c r="D555" s="58" t="s">
        <v>1075</v>
      </c>
      <c r="E555" s="54" t="s">
        <v>1076</v>
      </c>
      <c r="F555" s="58" t="s">
        <v>67</v>
      </c>
      <c r="G555" s="58"/>
      <c r="H555" s="59"/>
      <c r="I555" s="59"/>
      <c r="J555" s="59"/>
      <c r="K555" s="59"/>
      <c r="L555" s="59"/>
      <c r="M555" s="59"/>
      <c r="N555" s="59"/>
      <c r="O555" s="59"/>
      <c r="P555" s="59"/>
      <c r="Q555" s="59"/>
      <c r="R555" s="59"/>
      <c r="S555" s="59"/>
      <c r="T555" s="59"/>
      <c r="U555" s="59"/>
      <c r="V555" s="59"/>
      <c r="W555" s="59"/>
      <c r="X555" s="59"/>
      <c r="Y555" s="59"/>
      <c r="Z555" s="59"/>
      <c r="AA555" s="59"/>
    </row>
    <row r="556" ht="15.75" customHeight="1">
      <c r="A556" s="55"/>
      <c r="B556" s="55"/>
      <c r="C556" s="58" t="s">
        <v>64</v>
      </c>
      <c r="D556" s="58" t="s">
        <v>1077</v>
      </c>
      <c r="E556" s="54" t="s">
        <v>1078</v>
      </c>
      <c r="F556" s="58" t="s">
        <v>67</v>
      </c>
      <c r="G556" s="58"/>
      <c r="H556" s="59"/>
      <c r="I556" s="59"/>
      <c r="J556" s="59"/>
      <c r="K556" s="59"/>
      <c r="L556" s="59"/>
      <c r="M556" s="59"/>
      <c r="N556" s="59"/>
      <c r="O556" s="59"/>
      <c r="P556" s="59"/>
      <c r="Q556" s="59"/>
      <c r="R556" s="59"/>
      <c r="S556" s="59"/>
      <c r="T556" s="59"/>
      <c r="U556" s="59"/>
      <c r="V556" s="59"/>
      <c r="W556" s="59"/>
      <c r="X556" s="59"/>
      <c r="Y556" s="59"/>
      <c r="Z556" s="59"/>
      <c r="AA556" s="59"/>
    </row>
    <row r="557" ht="15.75" customHeight="1">
      <c r="A557" s="55"/>
      <c r="B557" s="55"/>
      <c r="C557" s="58" t="s">
        <v>64</v>
      </c>
      <c r="D557" s="58" t="s">
        <v>1079</v>
      </c>
      <c r="E557" s="54" t="s">
        <v>1080</v>
      </c>
      <c r="F557" s="58" t="s">
        <v>67</v>
      </c>
      <c r="G557" s="58"/>
      <c r="H557" s="59"/>
      <c r="I557" s="59"/>
      <c r="J557" s="59"/>
      <c r="K557" s="59"/>
      <c r="L557" s="59"/>
      <c r="M557" s="59"/>
      <c r="N557" s="59"/>
      <c r="O557" s="59"/>
      <c r="P557" s="59"/>
      <c r="Q557" s="59"/>
      <c r="R557" s="59"/>
      <c r="S557" s="59"/>
      <c r="T557" s="59"/>
      <c r="U557" s="59"/>
      <c r="V557" s="59"/>
      <c r="W557" s="59"/>
      <c r="X557" s="59"/>
      <c r="Y557" s="59"/>
      <c r="Z557" s="59"/>
      <c r="AA557" s="59"/>
    </row>
    <row r="558" ht="15.75" customHeight="1">
      <c r="A558" s="55"/>
      <c r="B558" s="55"/>
      <c r="C558" s="58" t="s">
        <v>64</v>
      </c>
      <c r="D558" s="58" t="s">
        <v>1081</v>
      </c>
      <c r="E558" s="54" t="s">
        <v>1082</v>
      </c>
      <c r="F558" s="58" t="s">
        <v>67</v>
      </c>
      <c r="G558" s="58"/>
      <c r="H558" s="59"/>
      <c r="I558" s="59"/>
      <c r="J558" s="59"/>
      <c r="K558" s="59"/>
      <c r="L558" s="59"/>
      <c r="M558" s="59"/>
      <c r="N558" s="59"/>
      <c r="O558" s="59"/>
      <c r="P558" s="59"/>
      <c r="Q558" s="59"/>
      <c r="R558" s="59"/>
      <c r="S558" s="59"/>
      <c r="T558" s="59"/>
      <c r="U558" s="59"/>
      <c r="V558" s="59"/>
      <c r="W558" s="59"/>
      <c r="X558" s="59"/>
      <c r="Y558" s="59"/>
      <c r="Z558" s="59"/>
      <c r="AA558" s="59"/>
    </row>
    <row r="559" ht="15.75" customHeight="1">
      <c r="A559" s="55"/>
      <c r="B559" s="55"/>
      <c r="C559" s="58" t="s">
        <v>64</v>
      </c>
      <c r="D559" s="58" t="s">
        <v>1083</v>
      </c>
      <c r="E559" s="54" t="s">
        <v>1084</v>
      </c>
      <c r="F559" s="58" t="s">
        <v>67</v>
      </c>
      <c r="G559" s="58"/>
      <c r="H559" s="59"/>
      <c r="I559" s="59"/>
      <c r="J559" s="59"/>
      <c r="K559" s="59"/>
      <c r="L559" s="59"/>
      <c r="M559" s="59"/>
      <c r="N559" s="59"/>
      <c r="O559" s="59"/>
      <c r="P559" s="59"/>
      <c r="Q559" s="59"/>
      <c r="R559" s="59"/>
      <c r="S559" s="59"/>
      <c r="T559" s="59"/>
      <c r="U559" s="59"/>
      <c r="V559" s="59"/>
      <c r="W559" s="59"/>
      <c r="X559" s="59"/>
      <c r="Y559" s="59"/>
      <c r="Z559" s="59"/>
      <c r="AA559" s="59"/>
    </row>
    <row r="560" ht="15.75" customHeight="1">
      <c r="A560" s="55"/>
      <c r="B560" s="55"/>
      <c r="C560" s="58" t="s">
        <v>64</v>
      </c>
      <c r="D560" s="58" t="s">
        <v>1085</v>
      </c>
      <c r="E560" s="54" t="s">
        <v>1086</v>
      </c>
      <c r="F560" s="58" t="s">
        <v>67</v>
      </c>
      <c r="G560" s="58"/>
      <c r="H560" s="59"/>
      <c r="I560" s="59"/>
      <c r="J560" s="59"/>
      <c r="K560" s="59"/>
      <c r="L560" s="59"/>
      <c r="M560" s="59"/>
      <c r="N560" s="59"/>
      <c r="O560" s="59"/>
      <c r="P560" s="59"/>
      <c r="Q560" s="59"/>
      <c r="R560" s="59"/>
      <c r="S560" s="59"/>
      <c r="T560" s="59"/>
      <c r="U560" s="59"/>
      <c r="V560" s="59"/>
      <c r="W560" s="59"/>
      <c r="X560" s="59"/>
      <c r="Y560" s="59"/>
      <c r="Z560" s="59"/>
      <c r="AA560" s="59"/>
    </row>
    <row r="561" ht="15.75" customHeight="1">
      <c r="A561" s="55"/>
      <c r="B561" s="55"/>
      <c r="C561" s="58" t="s">
        <v>64</v>
      </c>
      <c r="D561" s="58" t="s">
        <v>1087</v>
      </c>
      <c r="E561" s="54" t="s">
        <v>1078</v>
      </c>
      <c r="F561" s="58" t="s">
        <v>67</v>
      </c>
      <c r="G561" s="58"/>
      <c r="H561" s="59"/>
      <c r="I561" s="59"/>
      <c r="J561" s="59"/>
      <c r="K561" s="59"/>
      <c r="L561" s="59"/>
      <c r="M561" s="59"/>
      <c r="N561" s="59"/>
      <c r="O561" s="59"/>
      <c r="P561" s="59"/>
      <c r="Q561" s="59"/>
      <c r="R561" s="59"/>
      <c r="S561" s="59"/>
      <c r="T561" s="59"/>
      <c r="U561" s="59"/>
      <c r="V561" s="59"/>
      <c r="W561" s="59"/>
      <c r="X561" s="59"/>
      <c r="Y561" s="59"/>
      <c r="Z561" s="59"/>
      <c r="AA561" s="59"/>
    </row>
    <row r="562" ht="15.75" customHeight="1">
      <c r="A562" s="55"/>
      <c r="B562" s="55"/>
      <c r="C562" s="58" t="s">
        <v>64</v>
      </c>
      <c r="D562" s="58" t="s">
        <v>1088</v>
      </c>
      <c r="E562" s="54" t="s">
        <v>1089</v>
      </c>
      <c r="F562" s="58" t="s">
        <v>67</v>
      </c>
      <c r="G562" s="58"/>
      <c r="H562" s="59"/>
      <c r="I562" s="59"/>
      <c r="J562" s="59"/>
      <c r="K562" s="59"/>
      <c r="L562" s="59"/>
      <c r="M562" s="59"/>
      <c r="N562" s="59"/>
      <c r="O562" s="59"/>
      <c r="P562" s="59"/>
      <c r="Q562" s="59"/>
      <c r="R562" s="59"/>
      <c r="S562" s="59"/>
      <c r="T562" s="59"/>
      <c r="U562" s="59"/>
      <c r="V562" s="59"/>
      <c r="W562" s="59"/>
      <c r="X562" s="59"/>
      <c r="Y562" s="59"/>
      <c r="Z562" s="59"/>
      <c r="AA562" s="59"/>
    </row>
    <row r="563" ht="15.75" customHeight="1">
      <c r="A563" s="55"/>
      <c r="B563" s="55"/>
      <c r="C563" s="58" t="s">
        <v>64</v>
      </c>
      <c r="D563" s="58" t="s">
        <v>1090</v>
      </c>
      <c r="E563" s="54" t="s">
        <v>1091</v>
      </c>
      <c r="F563" s="58" t="s">
        <v>67</v>
      </c>
      <c r="G563" s="58"/>
      <c r="H563" s="59"/>
      <c r="I563" s="59"/>
      <c r="J563" s="59"/>
      <c r="K563" s="59"/>
      <c r="L563" s="59"/>
      <c r="M563" s="59"/>
      <c r="N563" s="59"/>
      <c r="O563" s="59"/>
      <c r="P563" s="59"/>
      <c r="Q563" s="59"/>
      <c r="R563" s="59"/>
      <c r="S563" s="59"/>
      <c r="T563" s="59"/>
      <c r="U563" s="59"/>
      <c r="V563" s="59"/>
      <c r="W563" s="59"/>
      <c r="X563" s="59"/>
      <c r="Y563" s="59"/>
      <c r="Z563" s="59"/>
      <c r="AA563" s="59"/>
    </row>
    <row r="564" ht="15.75" customHeight="1">
      <c r="A564" s="55"/>
      <c r="B564" s="55"/>
      <c r="C564" s="58" t="s">
        <v>64</v>
      </c>
      <c r="D564" s="58" t="s">
        <v>1092</v>
      </c>
      <c r="E564" s="54" t="s">
        <v>1093</v>
      </c>
      <c r="F564" s="58" t="s">
        <v>67</v>
      </c>
      <c r="G564" s="58"/>
      <c r="H564" s="59"/>
      <c r="I564" s="59"/>
      <c r="J564" s="59"/>
      <c r="K564" s="59"/>
      <c r="L564" s="59"/>
      <c r="M564" s="59"/>
      <c r="N564" s="59"/>
      <c r="O564" s="59"/>
      <c r="P564" s="59"/>
      <c r="Q564" s="59"/>
      <c r="R564" s="59"/>
      <c r="S564" s="59"/>
      <c r="T564" s="59"/>
      <c r="U564" s="59"/>
      <c r="V564" s="59"/>
      <c r="W564" s="59"/>
      <c r="X564" s="59"/>
      <c r="Y564" s="59"/>
      <c r="Z564" s="59"/>
      <c r="AA564" s="59"/>
    </row>
    <row r="565" ht="15.75" customHeight="1">
      <c r="A565" s="55"/>
      <c r="B565" s="55"/>
      <c r="C565" s="58" t="s">
        <v>64</v>
      </c>
      <c r="D565" s="58" t="s">
        <v>1094</v>
      </c>
      <c r="E565" s="54" t="s">
        <v>1095</v>
      </c>
      <c r="F565" s="58" t="s">
        <v>67</v>
      </c>
      <c r="G565" s="58"/>
      <c r="H565" s="59"/>
      <c r="I565" s="59"/>
      <c r="J565" s="59"/>
      <c r="K565" s="59"/>
      <c r="L565" s="59"/>
      <c r="M565" s="59"/>
      <c r="N565" s="59"/>
      <c r="O565" s="59"/>
      <c r="P565" s="59"/>
      <c r="Q565" s="59"/>
      <c r="R565" s="59"/>
      <c r="S565" s="59"/>
      <c r="T565" s="59"/>
      <c r="U565" s="59"/>
      <c r="V565" s="59"/>
      <c r="W565" s="59"/>
      <c r="X565" s="59"/>
      <c r="Y565" s="59"/>
      <c r="Z565" s="59"/>
      <c r="AA565" s="59"/>
    </row>
    <row r="566" ht="15.75" customHeight="1">
      <c r="A566" s="55"/>
      <c r="B566" s="55"/>
      <c r="C566" s="58" t="s">
        <v>64</v>
      </c>
      <c r="D566" s="58" t="s">
        <v>1096</v>
      </c>
      <c r="E566" s="54" t="s">
        <v>1097</v>
      </c>
      <c r="F566" s="58" t="s">
        <v>67</v>
      </c>
      <c r="G566" s="58"/>
      <c r="H566" s="59"/>
      <c r="I566" s="59"/>
      <c r="J566" s="59"/>
      <c r="K566" s="59"/>
      <c r="L566" s="59"/>
      <c r="M566" s="59"/>
      <c r="N566" s="59"/>
      <c r="O566" s="59"/>
      <c r="P566" s="59"/>
      <c r="Q566" s="59"/>
      <c r="R566" s="59"/>
      <c r="S566" s="59"/>
      <c r="T566" s="59"/>
      <c r="U566" s="59"/>
      <c r="V566" s="59"/>
      <c r="W566" s="59"/>
      <c r="X566" s="59"/>
      <c r="Y566" s="59"/>
      <c r="Z566" s="59"/>
      <c r="AA566" s="59"/>
    </row>
    <row r="567" ht="15.75" customHeight="1">
      <c r="A567" s="55"/>
      <c r="B567" s="55"/>
      <c r="C567" s="58" t="s">
        <v>64</v>
      </c>
      <c r="D567" s="58" t="s">
        <v>1098</v>
      </c>
      <c r="E567" s="54" t="s">
        <v>1099</v>
      </c>
      <c r="F567" s="58" t="s">
        <v>67</v>
      </c>
      <c r="G567" s="58"/>
      <c r="H567" s="59"/>
      <c r="I567" s="59"/>
      <c r="J567" s="59"/>
      <c r="K567" s="59"/>
      <c r="L567" s="59"/>
      <c r="M567" s="59"/>
      <c r="N567" s="59"/>
      <c r="O567" s="59"/>
      <c r="P567" s="59"/>
      <c r="Q567" s="59"/>
      <c r="R567" s="59"/>
      <c r="S567" s="59"/>
      <c r="T567" s="59"/>
      <c r="U567" s="59"/>
      <c r="V567" s="59"/>
      <c r="W567" s="59"/>
      <c r="X567" s="59"/>
      <c r="Y567" s="59"/>
      <c r="Z567" s="59"/>
      <c r="AA567" s="59"/>
    </row>
    <row r="568" ht="15.75" customHeight="1">
      <c r="A568" s="55"/>
      <c r="B568" s="55"/>
      <c r="C568" s="58" t="s">
        <v>64</v>
      </c>
      <c r="D568" s="58" t="s">
        <v>1100</v>
      </c>
      <c r="E568" s="54" t="s">
        <v>1101</v>
      </c>
      <c r="F568" s="58" t="s">
        <v>67</v>
      </c>
      <c r="G568" s="58"/>
      <c r="H568" s="59"/>
      <c r="I568" s="59"/>
      <c r="J568" s="59"/>
      <c r="K568" s="59"/>
      <c r="L568" s="59"/>
      <c r="M568" s="59"/>
      <c r="N568" s="59"/>
      <c r="O568" s="59"/>
      <c r="P568" s="59"/>
      <c r="Q568" s="59"/>
      <c r="R568" s="59"/>
      <c r="S568" s="59"/>
      <c r="T568" s="59"/>
      <c r="U568" s="59"/>
      <c r="V568" s="59"/>
      <c r="W568" s="59"/>
      <c r="X568" s="59"/>
      <c r="Y568" s="59"/>
      <c r="Z568" s="59"/>
      <c r="AA568" s="59"/>
    </row>
    <row r="569" ht="15.75" customHeight="1">
      <c r="A569" s="55"/>
      <c r="B569" s="55"/>
      <c r="C569" s="58" t="s">
        <v>64</v>
      </c>
      <c r="D569" s="58" t="s">
        <v>1102</v>
      </c>
      <c r="E569" s="54" t="s">
        <v>1103</v>
      </c>
      <c r="F569" s="58" t="s">
        <v>67</v>
      </c>
      <c r="G569" s="58"/>
      <c r="H569" s="59"/>
      <c r="I569" s="59"/>
      <c r="J569" s="59"/>
      <c r="K569" s="59"/>
      <c r="L569" s="59"/>
      <c r="M569" s="59"/>
      <c r="N569" s="59"/>
      <c r="O569" s="59"/>
      <c r="P569" s="59"/>
      <c r="Q569" s="59"/>
      <c r="R569" s="59"/>
      <c r="S569" s="59"/>
      <c r="T569" s="59"/>
      <c r="U569" s="59"/>
      <c r="V569" s="59"/>
      <c r="W569" s="59"/>
      <c r="X569" s="59"/>
      <c r="Y569" s="59"/>
      <c r="Z569" s="59"/>
      <c r="AA569" s="59"/>
    </row>
    <row r="570" ht="15.75" customHeight="1">
      <c r="A570" s="55"/>
      <c r="B570" s="55"/>
      <c r="C570" s="58" t="s">
        <v>64</v>
      </c>
      <c r="D570" s="58" t="s">
        <v>1104</v>
      </c>
      <c r="E570" s="54" t="s">
        <v>1105</v>
      </c>
      <c r="F570" s="58" t="s">
        <v>67</v>
      </c>
      <c r="G570" s="58"/>
      <c r="H570" s="59"/>
      <c r="I570" s="59"/>
      <c r="J570" s="59"/>
      <c r="K570" s="59"/>
      <c r="L570" s="59"/>
      <c r="M570" s="59"/>
      <c r="N570" s="59"/>
      <c r="O570" s="59"/>
      <c r="P570" s="59"/>
      <c r="Q570" s="59"/>
      <c r="R570" s="59"/>
      <c r="S570" s="59"/>
      <c r="T570" s="59"/>
      <c r="U570" s="59"/>
      <c r="V570" s="59"/>
      <c r="W570" s="59"/>
      <c r="X570" s="59"/>
      <c r="Y570" s="59"/>
      <c r="Z570" s="59"/>
      <c r="AA570" s="59"/>
    </row>
    <row r="571" ht="15.75" customHeight="1">
      <c r="A571" s="55"/>
      <c r="B571" s="56"/>
      <c r="C571" s="58" t="s">
        <v>64</v>
      </c>
      <c r="D571" s="58" t="s">
        <v>1106</v>
      </c>
      <c r="E571" s="54" t="s">
        <v>1107</v>
      </c>
      <c r="F571" s="58" t="s">
        <v>67</v>
      </c>
      <c r="G571" s="58"/>
      <c r="H571" s="59"/>
      <c r="I571" s="59"/>
      <c r="J571" s="59"/>
      <c r="K571" s="59"/>
      <c r="L571" s="59"/>
      <c r="M571" s="59"/>
      <c r="N571" s="59"/>
      <c r="O571" s="59"/>
      <c r="P571" s="59"/>
      <c r="Q571" s="59"/>
      <c r="R571" s="59"/>
      <c r="S571" s="59"/>
      <c r="T571" s="59"/>
      <c r="U571" s="59"/>
      <c r="V571" s="59"/>
      <c r="W571" s="59"/>
      <c r="X571" s="59"/>
      <c r="Y571" s="59"/>
      <c r="Z571" s="59"/>
      <c r="AA571" s="59"/>
    </row>
    <row r="572" ht="15.75" customHeight="1">
      <c r="A572" s="55"/>
      <c r="B572" s="51" t="s">
        <v>1108</v>
      </c>
      <c r="C572" s="58" t="s">
        <v>64</v>
      </c>
      <c r="D572" s="58" t="s">
        <v>1109</v>
      </c>
      <c r="E572" s="54" t="s">
        <v>1110</v>
      </c>
      <c r="F572" s="58" t="s">
        <v>67</v>
      </c>
      <c r="G572" s="58"/>
      <c r="H572" s="59"/>
      <c r="I572" s="59"/>
      <c r="J572" s="59"/>
      <c r="K572" s="59"/>
      <c r="L572" s="59"/>
      <c r="M572" s="59"/>
      <c r="N572" s="59"/>
      <c r="O572" s="59"/>
      <c r="P572" s="59"/>
      <c r="Q572" s="59"/>
      <c r="R572" s="59"/>
      <c r="S572" s="59"/>
      <c r="T572" s="59"/>
      <c r="U572" s="59"/>
      <c r="V572" s="59"/>
      <c r="W572" s="59"/>
      <c r="X572" s="59"/>
      <c r="Y572" s="59"/>
      <c r="Z572" s="59"/>
      <c r="AA572" s="59"/>
    </row>
    <row r="573" ht="15.75" customHeight="1">
      <c r="A573" s="55"/>
      <c r="B573" s="55"/>
      <c r="C573" s="58" t="s">
        <v>64</v>
      </c>
      <c r="D573" s="58" t="s">
        <v>1111</v>
      </c>
      <c r="E573" s="54" t="s">
        <v>1112</v>
      </c>
      <c r="F573" s="58" t="s">
        <v>67</v>
      </c>
      <c r="G573" s="58"/>
      <c r="H573" s="59"/>
      <c r="I573" s="59"/>
      <c r="J573" s="59"/>
      <c r="K573" s="59"/>
      <c r="L573" s="59"/>
      <c r="M573" s="59"/>
      <c r="N573" s="59"/>
      <c r="O573" s="59"/>
      <c r="P573" s="59"/>
      <c r="Q573" s="59"/>
      <c r="R573" s="59"/>
      <c r="S573" s="59"/>
      <c r="T573" s="59"/>
      <c r="U573" s="59"/>
      <c r="V573" s="59"/>
      <c r="W573" s="59"/>
      <c r="X573" s="59"/>
      <c r="Y573" s="59"/>
      <c r="Z573" s="59"/>
      <c r="AA573" s="59"/>
    </row>
    <row r="574" ht="15.75" customHeight="1">
      <c r="A574" s="55"/>
      <c r="B574" s="55"/>
      <c r="C574" s="58" t="s">
        <v>64</v>
      </c>
      <c r="D574" s="58" t="s">
        <v>1113</v>
      </c>
      <c r="E574" s="54" t="s">
        <v>1114</v>
      </c>
      <c r="F574" s="58" t="s">
        <v>67</v>
      </c>
      <c r="G574" s="58"/>
      <c r="H574" s="59"/>
      <c r="I574" s="59"/>
      <c r="J574" s="59"/>
      <c r="K574" s="59"/>
      <c r="L574" s="59"/>
      <c r="M574" s="59"/>
      <c r="N574" s="59"/>
      <c r="O574" s="59"/>
      <c r="P574" s="59"/>
      <c r="Q574" s="59"/>
      <c r="R574" s="59"/>
      <c r="S574" s="59"/>
      <c r="T574" s="59"/>
      <c r="U574" s="59"/>
      <c r="V574" s="59"/>
      <c r="W574" s="59"/>
      <c r="X574" s="59"/>
      <c r="Y574" s="59"/>
      <c r="Z574" s="59"/>
      <c r="AA574" s="59"/>
    </row>
    <row r="575" ht="15.75" customHeight="1">
      <c r="A575" s="55"/>
      <c r="B575" s="55"/>
      <c r="C575" s="58" t="s">
        <v>64</v>
      </c>
      <c r="D575" s="58" t="s">
        <v>1115</v>
      </c>
      <c r="E575" s="54" t="s">
        <v>1116</v>
      </c>
      <c r="F575" s="58" t="s">
        <v>67</v>
      </c>
      <c r="G575" s="58"/>
      <c r="H575" s="59"/>
      <c r="I575" s="59"/>
      <c r="J575" s="59"/>
      <c r="K575" s="59"/>
      <c r="L575" s="59"/>
      <c r="M575" s="59"/>
      <c r="N575" s="59"/>
      <c r="O575" s="59"/>
      <c r="P575" s="59"/>
      <c r="Q575" s="59"/>
      <c r="R575" s="59"/>
      <c r="S575" s="59"/>
      <c r="T575" s="59"/>
      <c r="U575" s="59"/>
      <c r="V575" s="59"/>
      <c r="W575" s="59"/>
      <c r="X575" s="59"/>
      <c r="Y575" s="59"/>
      <c r="Z575" s="59"/>
      <c r="AA575" s="59"/>
    </row>
    <row r="576" ht="15.75" customHeight="1">
      <c r="A576" s="55"/>
      <c r="B576" s="55"/>
      <c r="C576" s="58" t="s">
        <v>64</v>
      </c>
      <c r="D576" s="58" t="s">
        <v>1117</v>
      </c>
      <c r="E576" s="54" t="s">
        <v>1118</v>
      </c>
      <c r="F576" s="58" t="s">
        <v>67</v>
      </c>
      <c r="G576" s="58"/>
      <c r="H576" s="59"/>
      <c r="I576" s="59"/>
      <c r="J576" s="59"/>
      <c r="K576" s="59"/>
      <c r="L576" s="59"/>
      <c r="M576" s="59"/>
      <c r="N576" s="59"/>
      <c r="O576" s="59"/>
      <c r="P576" s="59"/>
      <c r="Q576" s="59"/>
      <c r="R576" s="59"/>
      <c r="S576" s="59"/>
      <c r="T576" s="59"/>
      <c r="U576" s="59"/>
      <c r="V576" s="59"/>
      <c r="W576" s="59"/>
      <c r="X576" s="59"/>
      <c r="Y576" s="59"/>
      <c r="Z576" s="59"/>
      <c r="AA576" s="59"/>
    </row>
    <row r="577" ht="15.75" customHeight="1">
      <c r="A577" s="55"/>
      <c r="B577" s="55"/>
      <c r="C577" s="58" t="s">
        <v>64</v>
      </c>
      <c r="D577" s="58" t="s">
        <v>1119</v>
      </c>
      <c r="E577" s="54" t="s">
        <v>1120</v>
      </c>
      <c r="F577" s="58" t="s">
        <v>67</v>
      </c>
      <c r="G577" s="58"/>
      <c r="H577" s="59"/>
      <c r="I577" s="59"/>
      <c r="J577" s="59"/>
      <c r="K577" s="59"/>
      <c r="L577" s="59"/>
      <c r="M577" s="59"/>
      <c r="N577" s="59"/>
      <c r="O577" s="59"/>
      <c r="P577" s="59"/>
      <c r="Q577" s="59"/>
      <c r="R577" s="59"/>
      <c r="S577" s="59"/>
      <c r="T577" s="59"/>
      <c r="U577" s="59"/>
      <c r="V577" s="59"/>
      <c r="W577" s="59"/>
      <c r="X577" s="59"/>
      <c r="Y577" s="59"/>
      <c r="Z577" s="59"/>
      <c r="AA577" s="59"/>
    </row>
    <row r="578" ht="15.75" customHeight="1">
      <c r="A578" s="55"/>
      <c r="B578" s="55"/>
      <c r="C578" s="58" t="s">
        <v>64</v>
      </c>
      <c r="D578" s="58" t="s">
        <v>1121</v>
      </c>
      <c r="E578" s="54" t="s">
        <v>1122</v>
      </c>
      <c r="F578" s="58" t="s">
        <v>67</v>
      </c>
      <c r="G578" s="58"/>
      <c r="H578" s="59"/>
      <c r="I578" s="59"/>
      <c r="J578" s="59"/>
      <c r="K578" s="59"/>
      <c r="L578" s="59"/>
      <c r="M578" s="59"/>
      <c r="N578" s="59"/>
      <c r="O578" s="59"/>
      <c r="P578" s="59"/>
      <c r="Q578" s="59"/>
      <c r="R578" s="59"/>
      <c r="S578" s="59"/>
      <c r="T578" s="59"/>
      <c r="U578" s="59"/>
      <c r="V578" s="59"/>
      <c r="W578" s="59"/>
      <c r="X578" s="59"/>
      <c r="Y578" s="59"/>
      <c r="Z578" s="59"/>
      <c r="AA578" s="59"/>
    </row>
    <row r="579" ht="15.75" customHeight="1">
      <c r="A579" s="55"/>
      <c r="B579" s="55"/>
      <c r="C579" s="58" t="s">
        <v>64</v>
      </c>
      <c r="D579" s="58" t="s">
        <v>1123</v>
      </c>
      <c r="E579" s="54" t="s">
        <v>1124</v>
      </c>
      <c r="F579" s="58" t="s">
        <v>67</v>
      </c>
      <c r="G579" s="58"/>
      <c r="H579" s="59"/>
      <c r="I579" s="59"/>
      <c r="J579" s="59"/>
      <c r="K579" s="59"/>
      <c r="L579" s="59"/>
      <c r="M579" s="59"/>
      <c r="N579" s="59"/>
      <c r="O579" s="59"/>
      <c r="P579" s="59"/>
      <c r="Q579" s="59"/>
      <c r="R579" s="59"/>
      <c r="S579" s="59"/>
      <c r="T579" s="59"/>
      <c r="U579" s="59"/>
      <c r="V579" s="59"/>
      <c r="W579" s="59"/>
      <c r="X579" s="59"/>
      <c r="Y579" s="59"/>
      <c r="Z579" s="59"/>
      <c r="AA579" s="59"/>
    </row>
    <row r="580" ht="15.75" customHeight="1">
      <c r="A580" s="55"/>
      <c r="B580" s="55"/>
      <c r="C580" s="58" t="s">
        <v>64</v>
      </c>
      <c r="D580" s="58" t="s">
        <v>1125</v>
      </c>
      <c r="E580" s="54" t="s">
        <v>1126</v>
      </c>
      <c r="F580" s="58" t="s">
        <v>67</v>
      </c>
      <c r="G580" s="58"/>
      <c r="H580" s="59"/>
      <c r="I580" s="59"/>
      <c r="J580" s="59"/>
      <c r="K580" s="59"/>
      <c r="L580" s="59"/>
      <c r="M580" s="59"/>
      <c r="N580" s="59"/>
      <c r="O580" s="59"/>
      <c r="P580" s="59"/>
      <c r="Q580" s="59"/>
      <c r="R580" s="59"/>
      <c r="S580" s="59"/>
      <c r="T580" s="59"/>
      <c r="U580" s="59"/>
      <c r="V580" s="59"/>
      <c r="W580" s="59"/>
      <c r="X580" s="59"/>
      <c r="Y580" s="59"/>
      <c r="Z580" s="59"/>
      <c r="AA580" s="59"/>
    </row>
    <row r="581" ht="15.75" customHeight="1">
      <c r="A581" s="55"/>
      <c r="B581" s="55"/>
      <c r="C581" s="58" t="s">
        <v>64</v>
      </c>
      <c r="D581" s="58" t="s">
        <v>1127</v>
      </c>
      <c r="E581" s="54" t="s">
        <v>1128</v>
      </c>
      <c r="F581" s="58" t="s">
        <v>67</v>
      </c>
      <c r="G581" s="58"/>
      <c r="H581" s="59"/>
      <c r="I581" s="59"/>
      <c r="J581" s="59"/>
      <c r="K581" s="59"/>
      <c r="L581" s="59"/>
      <c r="M581" s="59"/>
      <c r="N581" s="59"/>
      <c r="O581" s="59"/>
      <c r="P581" s="59"/>
      <c r="Q581" s="59"/>
      <c r="R581" s="59"/>
      <c r="S581" s="59"/>
      <c r="T581" s="59"/>
      <c r="U581" s="59"/>
      <c r="V581" s="59"/>
      <c r="W581" s="59"/>
      <c r="X581" s="59"/>
      <c r="Y581" s="59"/>
      <c r="Z581" s="59"/>
      <c r="AA581" s="59"/>
    </row>
    <row r="582" ht="15.75" customHeight="1">
      <c r="A582" s="55"/>
      <c r="B582" s="55"/>
      <c r="C582" s="58" t="s">
        <v>64</v>
      </c>
      <c r="D582" s="58" t="s">
        <v>1129</v>
      </c>
      <c r="E582" s="54" t="s">
        <v>1130</v>
      </c>
      <c r="F582" s="58" t="s">
        <v>67</v>
      </c>
      <c r="G582" s="58"/>
      <c r="H582" s="59"/>
      <c r="I582" s="59"/>
      <c r="J582" s="59"/>
      <c r="K582" s="59"/>
      <c r="L582" s="59"/>
      <c r="M582" s="59"/>
      <c r="N582" s="59"/>
      <c r="O582" s="59"/>
      <c r="P582" s="59"/>
      <c r="Q582" s="59"/>
      <c r="R582" s="59"/>
      <c r="S582" s="59"/>
      <c r="T582" s="59"/>
      <c r="U582" s="59"/>
      <c r="V582" s="59"/>
      <c r="W582" s="59"/>
      <c r="X582" s="59"/>
      <c r="Y582" s="59"/>
      <c r="Z582" s="59"/>
      <c r="AA582" s="59"/>
    </row>
    <row r="583" ht="15.75" customHeight="1">
      <c r="A583" s="55"/>
      <c r="B583" s="55"/>
      <c r="C583" s="58" t="s">
        <v>64</v>
      </c>
      <c r="D583" s="58" t="s">
        <v>1131</v>
      </c>
      <c r="E583" s="54" t="s">
        <v>1132</v>
      </c>
      <c r="F583" s="58" t="s">
        <v>67</v>
      </c>
      <c r="G583" s="58"/>
      <c r="H583" s="59"/>
      <c r="I583" s="59"/>
      <c r="J583" s="59"/>
      <c r="K583" s="59"/>
      <c r="L583" s="59"/>
      <c r="M583" s="59"/>
      <c r="N583" s="59"/>
      <c r="O583" s="59"/>
      <c r="P583" s="59"/>
      <c r="Q583" s="59"/>
      <c r="R583" s="59"/>
      <c r="S583" s="59"/>
      <c r="T583" s="59"/>
      <c r="U583" s="59"/>
      <c r="V583" s="59"/>
      <c r="W583" s="59"/>
      <c r="X583" s="59"/>
      <c r="Y583" s="59"/>
      <c r="Z583" s="59"/>
      <c r="AA583" s="59"/>
    </row>
    <row r="584" ht="15.75" customHeight="1">
      <c r="A584" s="55"/>
      <c r="B584" s="55"/>
      <c r="C584" s="58" t="s">
        <v>64</v>
      </c>
      <c r="D584" s="58" t="s">
        <v>1133</v>
      </c>
      <c r="E584" s="54" t="s">
        <v>1134</v>
      </c>
      <c r="F584" s="58" t="s">
        <v>67</v>
      </c>
      <c r="G584" s="58"/>
      <c r="H584" s="59"/>
      <c r="I584" s="59"/>
      <c r="J584" s="59"/>
      <c r="K584" s="59"/>
      <c r="L584" s="59"/>
      <c r="M584" s="59"/>
      <c r="N584" s="59"/>
      <c r="O584" s="59"/>
      <c r="P584" s="59"/>
      <c r="Q584" s="59"/>
      <c r="R584" s="59"/>
      <c r="S584" s="59"/>
      <c r="T584" s="59"/>
      <c r="U584" s="59"/>
      <c r="V584" s="59"/>
      <c r="W584" s="59"/>
      <c r="X584" s="59"/>
      <c r="Y584" s="59"/>
      <c r="Z584" s="59"/>
      <c r="AA584" s="59"/>
    </row>
    <row r="585" ht="15.75" customHeight="1">
      <c r="A585" s="55"/>
      <c r="B585" s="55"/>
      <c r="C585" s="58" t="s">
        <v>64</v>
      </c>
      <c r="D585" s="58" t="s">
        <v>1135</v>
      </c>
      <c r="E585" s="54" t="s">
        <v>1136</v>
      </c>
      <c r="F585" s="58" t="s">
        <v>67</v>
      </c>
      <c r="G585" s="58"/>
      <c r="H585" s="59"/>
      <c r="I585" s="59"/>
      <c r="J585" s="59"/>
      <c r="K585" s="59"/>
      <c r="L585" s="59"/>
      <c r="M585" s="59"/>
      <c r="N585" s="59"/>
      <c r="O585" s="59"/>
      <c r="P585" s="59"/>
      <c r="Q585" s="59"/>
      <c r="R585" s="59"/>
      <c r="S585" s="59"/>
      <c r="T585" s="59"/>
      <c r="U585" s="59"/>
      <c r="V585" s="59"/>
      <c r="W585" s="59"/>
      <c r="X585" s="59"/>
      <c r="Y585" s="59"/>
      <c r="Z585" s="59"/>
      <c r="AA585" s="59"/>
    </row>
    <row r="586" ht="15.75" customHeight="1">
      <c r="A586" s="55"/>
      <c r="B586" s="55"/>
      <c r="C586" s="58" t="s">
        <v>64</v>
      </c>
      <c r="D586" s="58" t="s">
        <v>1137</v>
      </c>
      <c r="E586" s="54" t="s">
        <v>1138</v>
      </c>
      <c r="F586" s="58" t="s">
        <v>67</v>
      </c>
      <c r="G586" s="58"/>
      <c r="H586" s="59"/>
      <c r="I586" s="59"/>
      <c r="J586" s="59"/>
      <c r="K586" s="59"/>
      <c r="L586" s="59"/>
      <c r="M586" s="59"/>
      <c r="N586" s="59"/>
      <c r="O586" s="59"/>
      <c r="P586" s="59"/>
      <c r="Q586" s="59"/>
      <c r="R586" s="59"/>
      <c r="S586" s="59"/>
      <c r="T586" s="59"/>
      <c r="U586" s="59"/>
      <c r="V586" s="59"/>
      <c r="W586" s="59"/>
      <c r="X586" s="59"/>
      <c r="Y586" s="59"/>
      <c r="Z586" s="59"/>
      <c r="AA586" s="59"/>
    </row>
    <row r="587" ht="15.75" customHeight="1">
      <c r="A587" s="55"/>
      <c r="B587" s="56"/>
      <c r="C587" s="58" t="s">
        <v>64</v>
      </c>
      <c r="D587" s="58" t="s">
        <v>1139</v>
      </c>
      <c r="E587" s="54" t="s">
        <v>1122</v>
      </c>
      <c r="F587" s="58" t="s">
        <v>67</v>
      </c>
      <c r="G587" s="58"/>
      <c r="H587" s="59"/>
      <c r="I587" s="59"/>
      <c r="J587" s="59"/>
      <c r="K587" s="59"/>
      <c r="L587" s="59"/>
      <c r="M587" s="59"/>
      <c r="N587" s="59"/>
      <c r="O587" s="59"/>
      <c r="P587" s="59"/>
      <c r="Q587" s="59"/>
      <c r="R587" s="59"/>
      <c r="S587" s="59"/>
      <c r="T587" s="59"/>
      <c r="U587" s="59"/>
      <c r="V587" s="59"/>
      <c r="W587" s="59"/>
      <c r="X587" s="59"/>
      <c r="Y587" s="59"/>
      <c r="Z587" s="59"/>
      <c r="AA587" s="59"/>
    </row>
    <row r="588" ht="15.75" customHeight="1">
      <c r="A588" s="55"/>
      <c r="B588" s="51" t="s">
        <v>1140</v>
      </c>
      <c r="C588" s="58" t="s">
        <v>64</v>
      </c>
      <c r="D588" s="58" t="s">
        <v>1141</v>
      </c>
      <c r="E588" s="54" t="s">
        <v>1142</v>
      </c>
      <c r="F588" s="58" t="s">
        <v>67</v>
      </c>
      <c r="G588" s="58"/>
      <c r="H588" s="59"/>
      <c r="I588" s="59"/>
      <c r="J588" s="59"/>
      <c r="K588" s="59"/>
      <c r="L588" s="59"/>
      <c r="M588" s="59"/>
      <c r="N588" s="59"/>
      <c r="O588" s="59"/>
      <c r="P588" s="59"/>
      <c r="Q588" s="59"/>
      <c r="R588" s="59"/>
      <c r="S588" s="59"/>
      <c r="T588" s="59"/>
      <c r="U588" s="59"/>
      <c r="V588" s="59"/>
      <c r="W588" s="59"/>
      <c r="X588" s="59"/>
      <c r="Y588" s="59"/>
      <c r="Z588" s="59"/>
      <c r="AA588" s="59"/>
    </row>
    <row r="589" ht="15.75" customHeight="1">
      <c r="A589" s="55"/>
      <c r="B589" s="55"/>
      <c r="C589" s="58" t="s">
        <v>64</v>
      </c>
      <c r="D589" s="58" t="s">
        <v>1143</v>
      </c>
      <c r="E589" s="54" t="s">
        <v>1144</v>
      </c>
      <c r="F589" s="58" t="s">
        <v>67</v>
      </c>
      <c r="G589" s="58"/>
      <c r="H589" s="59"/>
      <c r="I589" s="59"/>
      <c r="J589" s="59"/>
      <c r="K589" s="59"/>
      <c r="L589" s="59"/>
      <c r="M589" s="59"/>
      <c r="N589" s="59"/>
      <c r="O589" s="59"/>
      <c r="P589" s="59"/>
      <c r="Q589" s="59"/>
      <c r="R589" s="59"/>
      <c r="S589" s="59"/>
      <c r="T589" s="59"/>
      <c r="U589" s="59"/>
      <c r="V589" s="59"/>
      <c r="W589" s="59"/>
      <c r="X589" s="59"/>
      <c r="Y589" s="59"/>
      <c r="Z589" s="59"/>
      <c r="AA589" s="59"/>
    </row>
    <row r="590" ht="15.75" customHeight="1">
      <c r="A590" s="55"/>
      <c r="B590" s="55"/>
      <c r="C590" s="58" t="s">
        <v>64</v>
      </c>
      <c r="D590" s="58" t="s">
        <v>1145</v>
      </c>
      <c r="E590" s="54" t="s">
        <v>1146</v>
      </c>
      <c r="F590" s="58" t="s">
        <v>67</v>
      </c>
      <c r="G590" s="58"/>
      <c r="H590" s="59"/>
      <c r="I590" s="59"/>
      <c r="J590" s="59"/>
      <c r="K590" s="59"/>
      <c r="L590" s="59"/>
      <c r="M590" s="59"/>
      <c r="N590" s="59"/>
      <c r="O590" s="59"/>
      <c r="P590" s="59"/>
      <c r="Q590" s="59"/>
      <c r="R590" s="59"/>
      <c r="S590" s="59"/>
      <c r="T590" s="59"/>
      <c r="U590" s="59"/>
      <c r="V590" s="59"/>
      <c r="W590" s="59"/>
      <c r="X590" s="59"/>
      <c r="Y590" s="59"/>
      <c r="Z590" s="59"/>
      <c r="AA590" s="59"/>
    </row>
    <row r="591" ht="15.75" customHeight="1">
      <c r="A591" s="55"/>
      <c r="B591" s="55"/>
      <c r="C591" s="58" t="s">
        <v>64</v>
      </c>
      <c r="D591" s="58" t="s">
        <v>1147</v>
      </c>
      <c r="E591" s="54" t="s">
        <v>1148</v>
      </c>
      <c r="F591" s="58" t="s">
        <v>67</v>
      </c>
      <c r="G591" s="58"/>
      <c r="H591" s="59"/>
      <c r="I591" s="59"/>
      <c r="J591" s="59"/>
      <c r="K591" s="59"/>
      <c r="L591" s="59"/>
      <c r="M591" s="59"/>
      <c r="N591" s="59"/>
      <c r="O591" s="59"/>
      <c r="P591" s="59"/>
      <c r="Q591" s="59"/>
      <c r="R591" s="59"/>
      <c r="S591" s="59"/>
      <c r="T591" s="59"/>
      <c r="U591" s="59"/>
      <c r="V591" s="59"/>
      <c r="W591" s="59"/>
      <c r="X591" s="59"/>
      <c r="Y591" s="59"/>
      <c r="Z591" s="59"/>
      <c r="AA591" s="59"/>
    </row>
    <row r="592" ht="15.75" customHeight="1">
      <c r="A592" s="55"/>
      <c r="B592" s="55"/>
      <c r="C592" s="58" t="s">
        <v>64</v>
      </c>
      <c r="D592" s="58" t="s">
        <v>1149</v>
      </c>
      <c r="E592" s="54" t="s">
        <v>1150</v>
      </c>
      <c r="F592" s="58" t="s">
        <v>67</v>
      </c>
      <c r="G592" s="58"/>
      <c r="H592" s="59"/>
      <c r="I592" s="59"/>
      <c r="J592" s="59"/>
      <c r="K592" s="59"/>
      <c r="L592" s="59"/>
      <c r="M592" s="59"/>
      <c r="N592" s="59"/>
      <c r="O592" s="59"/>
      <c r="P592" s="59"/>
      <c r="Q592" s="59"/>
      <c r="R592" s="59"/>
      <c r="S592" s="59"/>
      <c r="T592" s="59"/>
      <c r="U592" s="59"/>
      <c r="V592" s="59"/>
      <c r="W592" s="59"/>
      <c r="X592" s="59"/>
      <c r="Y592" s="59"/>
      <c r="Z592" s="59"/>
      <c r="AA592" s="59"/>
    </row>
    <row r="593" ht="15.75" customHeight="1">
      <c r="A593" s="55"/>
      <c r="B593" s="55"/>
      <c r="C593" s="58" t="s">
        <v>64</v>
      </c>
      <c r="D593" s="58" t="s">
        <v>1151</v>
      </c>
      <c r="E593" s="54" t="s">
        <v>1152</v>
      </c>
      <c r="F593" s="58" t="s">
        <v>67</v>
      </c>
      <c r="G593" s="58"/>
      <c r="H593" s="59"/>
      <c r="I593" s="59"/>
      <c r="J593" s="59"/>
      <c r="K593" s="59"/>
      <c r="L593" s="59"/>
      <c r="M593" s="59"/>
      <c r="N593" s="59"/>
      <c r="O593" s="59"/>
      <c r="P593" s="59"/>
      <c r="Q593" s="59"/>
      <c r="R593" s="59"/>
      <c r="S593" s="59"/>
      <c r="T593" s="59"/>
      <c r="U593" s="59"/>
      <c r="V593" s="59"/>
      <c r="W593" s="59"/>
      <c r="X593" s="59"/>
      <c r="Y593" s="59"/>
      <c r="Z593" s="59"/>
      <c r="AA593" s="59"/>
    </row>
    <row r="594" ht="15.75" customHeight="1">
      <c r="A594" s="55"/>
      <c r="B594" s="55"/>
      <c r="C594" s="58" t="s">
        <v>64</v>
      </c>
      <c r="D594" s="58" t="s">
        <v>1153</v>
      </c>
      <c r="E594" s="54" t="s">
        <v>1154</v>
      </c>
      <c r="F594" s="58" t="s">
        <v>67</v>
      </c>
      <c r="G594" s="58"/>
      <c r="H594" s="59"/>
      <c r="I594" s="59"/>
      <c r="J594" s="59"/>
      <c r="K594" s="59"/>
      <c r="L594" s="59"/>
      <c r="M594" s="59"/>
      <c r="N594" s="59"/>
      <c r="O594" s="59"/>
      <c r="P594" s="59"/>
      <c r="Q594" s="59"/>
      <c r="R594" s="59"/>
      <c r="S594" s="59"/>
      <c r="T594" s="59"/>
      <c r="U594" s="59"/>
      <c r="V594" s="59"/>
      <c r="W594" s="59"/>
      <c r="X594" s="59"/>
      <c r="Y594" s="59"/>
      <c r="Z594" s="59"/>
      <c r="AA594" s="59"/>
    </row>
    <row r="595" ht="15.75" customHeight="1">
      <c r="A595" s="55"/>
      <c r="B595" s="55"/>
      <c r="C595" s="58" t="s">
        <v>64</v>
      </c>
      <c r="D595" s="58" t="s">
        <v>1155</v>
      </c>
      <c r="E595" s="54" t="s">
        <v>1156</v>
      </c>
      <c r="F595" s="58" t="s">
        <v>67</v>
      </c>
      <c r="G595" s="58"/>
      <c r="H595" s="59"/>
      <c r="I595" s="59"/>
      <c r="J595" s="59"/>
      <c r="K595" s="59"/>
      <c r="L595" s="59"/>
      <c r="M595" s="59"/>
      <c r="N595" s="59"/>
      <c r="O595" s="59"/>
      <c r="P595" s="59"/>
      <c r="Q595" s="59"/>
      <c r="R595" s="59"/>
      <c r="S595" s="59"/>
      <c r="T595" s="59"/>
      <c r="U595" s="59"/>
      <c r="V595" s="59"/>
      <c r="W595" s="59"/>
      <c r="X595" s="59"/>
      <c r="Y595" s="59"/>
      <c r="Z595" s="59"/>
      <c r="AA595" s="59"/>
    </row>
    <row r="596" ht="15.75" customHeight="1">
      <c r="A596" s="55"/>
      <c r="B596" s="55"/>
      <c r="C596" s="58" t="s">
        <v>64</v>
      </c>
      <c r="D596" s="58" t="s">
        <v>1157</v>
      </c>
      <c r="E596" s="54" t="s">
        <v>1158</v>
      </c>
      <c r="F596" s="58" t="s">
        <v>67</v>
      </c>
      <c r="G596" s="58"/>
      <c r="H596" s="59"/>
      <c r="I596" s="59"/>
      <c r="J596" s="59"/>
      <c r="K596" s="59"/>
      <c r="L596" s="59"/>
      <c r="M596" s="59"/>
      <c r="N596" s="59"/>
      <c r="O596" s="59"/>
      <c r="P596" s="59"/>
      <c r="Q596" s="59"/>
      <c r="R596" s="59"/>
      <c r="S596" s="59"/>
      <c r="T596" s="59"/>
      <c r="U596" s="59"/>
      <c r="V596" s="59"/>
      <c r="W596" s="59"/>
      <c r="X596" s="59"/>
      <c r="Y596" s="59"/>
      <c r="Z596" s="59"/>
      <c r="AA596" s="59"/>
    </row>
    <row r="597" ht="15.75" customHeight="1">
      <c r="A597" s="55"/>
      <c r="B597" s="55"/>
      <c r="C597" s="58" t="s">
        <v>64</v>
      </c>
      <c r="D597" s="58" t="s">
        <v>1159</v>
      </c>
      <c r="E597" s="54" t="s">
        <v>1160</v>
      </c>
      <c r="F597" s="58" t="s">
        <v>67</v>
      </c>
      <c r="G597" s="58"/>
      <c r="H597" s="59"/>
      <c r="I597" s="59"/>
      <c r="J597" s="59"/>
      <c r="K597" s="59"/>
      <c r="L597" s="59"/>
      <c r="M597" s="59"/>
      <c r="N597" s="59"/>
      <c r="O597" s="59"/>
      <c r="P597" s="59"/>
      <c r="Q597" s="59"/>
      <c r="R597" s="59"/>
      <c r="S597" s="59"/>
      <c r="T597" s="59"/>
      <c r="U597" s="59"/>
      <c r="V597" s="59"/>
      <c r="W597" s="59"/>
      <c r="X597" s="59"/>
      <c r="Y597" s="59"/>
      <c r="Z597" s="59"/>
      <c r="AA597" s="59"/>
    </row>
    <row r="598" ht="15.75" customHeight="1">
      <c r="A598" s="55"/>
      <c r="B598" s="55"/>
      <c r="C598" s="58" t="s">
        <v>64</v>
      </c>
      <c r="D598" s="58" t="s">
        <v>1161</v>
      </c>
      <c r="E598" s="54" t="s">
        <v>1162</v>
      </c>
      <c r="F598" s="58" t="s">
        <v>67</v>
      </c>
      <c r="G598" s="58"/>
      <c r="H598" s="59"/>
      <c r="I598" s="59"/>
      <c r="J598" s="59"/>
      <c r="K598" s="59"/>
      <c r="L598" s="59"/>
      <c r="M598" s="59"/>
      <c r="N598" s="59"/>
      <c r="O598" s="59"/>
      <c r="P598" s="59"/>
      <c r="Q598" s="59"/>
      <c r="R598" s="59"/>
      <c r="S598" s="59"/>
      <c r="T598" s="59"/>
      <c r="U598" s="59"/>
      <c r="V598" s="59"/>
      <c r="W598" s="59"/>
      <c r="X598" s="59"/>
      <c r="Y598" s="59"/>
      <c r="Z598" s="59"/>
      <c r="AA598" s="59"/>
    </row>
    <row r="599" ht="15.75" customHeight="1">
      <c r="A599" s="55"/>
      <c r="B599" s="55"/>
      <c r="C599" s="58" t="s">
        <v>64</v>
      </c>
      <c r="D599" s="58" t="s">
        <v>1163</v>
      </c>
      <c r="E599" s="54" t="s">
        <v>1164</v>
      </c>
      <c r="F599" s="58" t="s">
        <v>67</v>
      </c>
      <c r="G599" s="58"/>
      <c r="H599" s="59"/>
      <c r="I599" s="59"/>
      <c r="J599" s="59"/>
      <c r="K599" s="59"/>
      <c r="L599" s="59"/>
      <c r="M599" s="59"/>
      <c r="N599" s="59"/>
      <c r="O599" s="59"/>
      <c r="P599" s="59"/>
      <c r="Q599" s="59"/>
      <c r="R599" s="59"/>
      <c r="S599" s="59"/>
      <c r="T599" s="59"/>
      <c r="U599" s="59"/>
      <c r="V599" s="59"/>
      <c r="W599" s="59"/>
      <c r="X599" s="59"/>
      <c r="Y599" s="59"/>
      <c r="Z599" s="59"/>
      <c r="AA599" s="59"/>
    </row>
    <row r="600" ht="15.75" customHeight="1">
      <c r="A600" s="55"/>
      <c r="B600" s="55"/>
      <c r="C600" s="58" t="s">
        <v>64</v>
      </c>
      <c r="D600" s="58" t="s">
        <v>1165</v>
      </c>
      <c r="E600" s="54" t="s">
        <v>1166</v>
      </c>
      <c r="F600" s="58" t="s">
        <v>67</v>
      </c>
      <c r="G600" s="58"/>
      <c r="H600" s="59"/>
      <c r="I600" s="59"/>
      <c r="J600" s="59"/>
      <c r="K600" s="59"/>
      <c r="L600" s="59"/>
      <c r="M600" s="59"/>
      <c r="N600" s="59"/>
      <c r="O600" s="59"/>
      <c r="P600" s="59"/>
      <c r="Q600" s="59"/>
      <c r="R600" s="59"/>
      <c r="S600" s="59"/>
      <c r="T600" s="59"/>
      <c r="U600" s="59"/>
      <c r="V600" s="59"/>
      <c r="W600" s="59"/>
      <c r="X600" s="59"/>
      <c r="Y600" s="59"/>
      <c r="Z600" s="59"/>
      <c r="AA600" s="59"/>
    </row>
    <row r="601" ht="15.75" customHeight="1">
      <c r="A601" s="55"/>
      <c r="B601" s="55"/>
      <c r="C601" s="58" t="s">
        <v>64</v>
      </c>
      <c r="D601" s="58" t="s">
        <v>1167</v>
      </c>
      <c r="E601" s="54" t="s">
        <v>1168</v>
      </c>
      <c r="F601" s="58" t="s">
        <v>67</v>
      </c>
      <c r="G601" s="58"/>
      <c r="H601" s="59"/>
      <c r="I601" s="59"/>
      <c r="J601" s="59"/>
      <c r="K601" s="59"/>
      <c r="L601" s="59"/>
      <c r="M601" s="59"/>
      <c r="N601" s="59"/>
      <c r="O601" s="59"/>
      <c r="P601" s="59"/>
      <c r="Q601" s="59"/>
      <c r="R601" s="59"/>
      <c r="S601" s="59"/>
      <c r="T601" s="59"/>
      <c r="U601" s="59"/>
      <c r="V601" s="59"/>
      <c r="W601" s="59"/>
      <c r="X601" s="59"/>
      <c r="Y601" s="59"/>
      <c r="Z601" s="59"/>
      <c r="AA601" s="59"/>
    </row>
    <row r="602" ht="15.75" customHeight="1">
      <c r="A602" s="55"/>
      <c r="B602" s="55"/>
      <c r="C602" s="58" t="s">
        <v>64</v>
      </c>
      <c r="D602" s="58" t="s">
        <v>1169</v>
      </c>
      <c r="E602" s="54" t="s">
        <v>1170</v>
      </c>
      <c r="F602" s="58" t="s">
        <v>67</v>
      </c>
      <c r="G602" s="58"/>
      <c r="H602" s="59"/>
      <c r="I602" s="59"/>
      <c r="J602" s="59"/>
      <c r="K602" s="59"/>
      <c r="L602" s="59"/>
      <c r="M602" s="59"/>
      <c r="N602" s="59"/>
      <c r="O602" s="59"/>
      <c r="P602" s="59"/>
      <c r="Q602" s="59"/>
      <c r="R602" s="59"/>
      <c r="S602" s="59"/>
      <c r="T602" s="59"/>
      <c r="U602" s="59"/>
      <c r="V602" s="59"/>
      <c r="W602" s="59"/>
      <c r="X602" s="59"/>
      <c r="Y602" s="59"/>
      <c r="Z602" s="59"/>
      <c r="AA602" s="59"/>
    </row>
    <row r="603" ht="15.75" customHeight="1">
      <c r="A603" s="55"/>
      <c r="B603" s="55"/>
      <c r="C603" s="58" t="s">
        <v>64</v>
      </c>
      <c r="D603" s="58" t="s">
        <v>1171</v>
      </c>
      <c r="E603" s="54" t="s">
        <v>1172</v>
      </c>
      <c r="F603" s="58" t="s">
        <v>67</v>
      </c>
      <c r="G603" s="58"/>
      <c r="H603" s="59"/>
      <c r="I603" s="59"/>
      <c r="J603" s="59"/>
      <c r="K603" s="59"/>
      <c r="L603" s="59"/>
      <c r="M603" s="59"/>
      <c r="N603" s="59"/>
      <c r="O603" s="59"/>
      <c r="P603" s="59"/>
      <c r="Q603" s="59"/>
      <c r="R603" s="59"/>
      <c r="S603" s="59"/>
      <c r="T603" s="59"/>
      <c r="U603" s="59"/>
      <c r="V603" s="59"/>
      <c r="W603" s="59"/>
      <c r="X603" s="59"/>
      <c r="Y603" s="59"/>
      <c r="Z603" s="59"/>
      <c r="AA603" s="59"/>
    </row>
    <row r="604" ht="15.75" customHeight="1">
      <c r="A604" s="55"/>
      <c r="B604" s="55"/>
      <c r="C604" s="58" t="s">
        <v>64</v>
      </c>
      <c r="D604" s="58" t="s">
        <v>1173</v>
      </c>
      <c r="E604" s="54" t="s">
        <v>1174</v>
      </c>
      <c r="F604" s="58" t="s">
        <v>67</v>
      </c>
      <c r="G604" s="58"/>
      <c r="H604" s="59"/>
      <c r="I604" s="59"/>
      <c r="J604" s="59"/>
      <c r="K604" s="59"/>
      <c r="L604" s="59"/>
      <c r="M604" s="59"/>
      <c r="N604" s="59"/>
      <c r="O604" s="59"/>
      <c r="P604" s="59"/>
      <c r="Q604" s="59"/>
      <c r="R604" s="59"/>
      <c r="S604" s="59"/>
      <c r="T604" s="59"/>
      <c r="U604" s="59"/>
      <c r="V604" s="59"/>
      <c r="W604" s="59"/>
      <c r="X604" s="59"/>
      <c r="Y604" s="59"/>
      <c r="Z604" s="59"/>
      <c r="AA604" s="59"/>
    </row>
    <row r="605" ht="15.75" customHeight="1">
      <c r="A605" s="55"/>
      <c r="B605" s="55"/>
      <c r="C605" s="58" t="s">
        <v>64</v>
      </c>
      <c r="D605" s="58" t="s">
        <v>1175</v>
      </c>
      <c r="E605" s="54" t="s">
        <v>1176</v>
      </c>
      <c r="F605" s="58" t="s">
        <v>67</v>
      </c>
      <c r="G605" s="58"/>
      <c r="H605" s="59"/>
      <c r="I605" s="59"/>
      <c r="J605" s="59"/>
      <c r="K605" s="59"/>
      <c r="L605" s="59"/>
      <c r="M605" s="59"/>
      <c r="N605" s="59"/>
      <c r="O605" s="59"/>
      <c r="P605" s="59"/>
      <c r="Q605" s="59"/>
      <c r="R605" s="59"/>
      <c r="S605" s="59"/>
      <c r="T605" s="59"/>
      <c r="U605" s="59"/>
      <c r="V605" s="59"/>
      <c r="W605" s="59"/>
      <c r="X605" s="59"/>
      <c r="Y605" s="59"/>
      <c r="Z605" s="59"/>
      <c r="AA605" s="59"/>
    </row>
    <row r="606" ht="15.75" customHeight="1">
      <c r="A606" s="55"/>
      <c r="B606" s="55"/>
      <c r="C606" s="58" t="s">
        <v>64</v>
      </c>
      <c r="D606" s="58" t="s">
        <v>1177</v>
      </c>
      <c r="E606" s="54" t="s">
        <v>1178</v>
      </c>
      <c r="F606" s="58" t="s">
        <v>67</v>
      </c>
      <c r="G606" s="58"/>
      <c r="H606" s="59"/>
      <c r="I606" s="59"/>
      <c r="J606" s="59"/>
      <c r="K606" s="59"/>
      <c r="L606" s="59"/>
      <c r="M606" s="59"/>
      <c r="N606" s="59"/>
      <c r="O606" s="59"/>
      <c r="P606" s="59"/>
      <c r="Q606" s="59"/>
      <c r="R606" s="59"/>
      <c r="S606" s="59"/>
      <c r="T606" s="59"/>
      <c r="U606" s="59"/>
      <c r="V606" s="59"/>
      <c r="W606" s="59"/>
      <c r="X606" s="59"/>
      <c r="Y606" s="59"/>
      <c r="Z606" s="59"/>
      <c r="AA606" s="59"/>
    </row>
    <row r="607" ht="15.75" customHeight="1">
      <c r="A607" s="55"/>
      <c r="B607" s="55"/>
      <c r="C607" s="58" t="s">
        <v>64</v>
      </c>
      <c r="D607" s="58" t="s">
        <v>1179</v>
      </c>
      <c r="E607" s="54" t="s">
        <v>1180</v>
      </c>
      <c r="F607" s="58" t="s">
        <v>67</v>
      </c>
      <c r="G607" s="58"/>
      <c r="H607" s="59"/>
      <c r="I607" s="59"/>
      <c r="J607" s="59"/>
      <c r="K607" s="59"/>
      <c r="L607" s="59"/>
      <c r="M607" s="59"/>
      <c r="N607" s="59"/>
      <c r="O607" s="59"/>
      <c r="P607" s="59"/>
      <c r="Q607" s="59"/>
      <c r="R607" s="59"/>
      <c r="S607" s="59"/>
      <c r="T607" s="59"/>
      <c r="U607" s="59"/>
      <c r="V607" s="59"/>
      <c r="W607" s="59"/>
      <c r="X607" s="59"/>
      <c r="Y607" s="59"/>
      <c r="Z607" s="59"/>
      <c r="AA607" s="59"/>
    </row>
    <row r="608" ht="15.75" customHeight="1">
      <c r="A608" s="55"/>
      <c r="B608" s="55"/>
      <c r="C608" s="58" t="s">
        <v>64</v>
      </c>
      <c r="D608" s="58" t="s">
        <v>1181</v>
      </c>
      <c r="E608" s="54" t="s">
        <v>1182</v>
      </c>
      <c r="F608" s="58" t="s">
        <v>67</v>
      </c>
      <c r="G608" s="58"/>
      <c r="H608" s="59"/>
      <c r="I608" s="59"/>
      <c r="J608" s="59"/>
      <c r="K608" s="59"/>
      <c r="L608" s="59"/>
      <c r="M608" s="59"/>
      <c r="N608" s="59"/>
      <c r="O608" s="59"/>
      <c r="P608" s="59"/>
      <c r="Q608" s="59"/>
      <c r="R608" s="59"/>
      <c r="S608" s="59"/>
      <c r="T608" s="59"/>
      <c r="U608" s="59"/>
      <c r="V608" s="59"/>
      <c r="W608" s="59"/>
      <c r="X608" s="59"/>
      <c r="Y608" s="59"/>
      <c r="Z608" s="59"/>
      <c r="AA608" s="59"/>
    </row>
    <row r="609" ht="15.75" customHeight="1">
      <c r="A609" s="55"/>
      <c r="B609" s="55"/>
      <c r="C609" s="58" t="s">
        <v>64</v>
      </c>
      <c r="D609" s="58" t="s">
        <v>1183</v>
      </c>
      <c r="E609" s="54" t="s">
        <v>1184</v>
      </c>
      <c r="F609" s="58" t="s">
        <v>67</v>
      </c>
      <c r="G609" s="58"/>
      <c r="H609" s="59"/>
      <c r="I609" s="59"/>
      <c r="J609" s="59"/>
      <c r="K609" s="59"/>
      <c r="L609" s="59"/>
      <c r="M609" s="59"/>
      <c r="N609" s="59"/>
      <c r="O609" s="59"/>
      <c r="P609" s="59"/>
      <c r="Q609" s="59"/>
      <c r="R609" s="59"/>
      <c r="S609" s="59"/>
      <c r="T609" s="59"/>
      <c r="U609" s="59"/>
      <c r="V609" s="59"/>
      <c r="W609" s="59"/>
      <c r="X609" s="59"/>
      <c r="Y609" s="59"/>
      <c r="Z609" s="59"/>
      <c r="AA609" s="59"/>
    </row>
    <row r="610" ht="15.75" customHeight="1">
      <c r="A610" s="55"/>
      <c r="B610" s="55"/>
      <c r="C610" s="58" t="s">
        <v>64</v>
      </c>
      <c r="D610" s="58" t="s">
        <v>1185</v>
      </c>
      <c r="E610" s="54" t="s">
        <v>1186</v>
      </c>
      <c r="F610" s="58" t="s">
        <v>67</v>
      </c>
      <c r="G610" s="58"/>
      <c r="H610" s="59"/>
      <c r="I610" s="59"/>
      <c r="J610" s="59"/>
      <c r="K610" s="59"/>
      <c r="L610" s="59"/>
      <c r="M610" s="59"/>
      <c r="N610" s="59"/>
      <c r="O610" s="59"/>
      <c r="P610" s="59"/>
      <c r="Q610" s="59"/>
      <c r="R610" s="59"/>
      <c r="S610" s="59"/>
      <c r="T610" s="59"/>
      <c r="U610" s="59"/>
      <c r="V610" s="59"/>
      <c r="W610" s="59"/>
      <c r="X610" s="59"/>
      <c r="Y610" s="59"/>
      <c r="Z610" s="59"/>
      <c r="AA610" s="59"/>
    </row>
    <row r="611" ht="15.75" customHeight="1">
      <c r="A611" s="55"/>
      <c r="B611" s="55"/>
      <c r="C611" s="58" t="s">
        <v>64</v>
      </c>
      <c r="D611" s="58" t="s">
        <v>1187</v>
      </c>
      <c r="E611" s="54" t="s">
        <v>1188</v>
      </c>
      <c r="F611" s="58" t="s">
        <v>67</v>
      </c>
      <c r="G611" s="58"/>
      <c r="H611" s="59"/>
      <c r="I611" s="59"/>
      <c r="J611" s="59"/>
      <c r="K611" s="59"/>
      <c r="L611" s="59"/>
      <c r="M611" s="59"/>
      <c r="N611" s="59"/>
      <c r="O611" s="59"/>
      <c r="P611" s="59"/>
      <c r="Q611" s="59"/>
      <c r="R611" s="59"/>
      <c r="S611" s="59"/>
      <c r="T611" s="59"/>
      <c r="U611" s="59"/>
      <c r="V611" s="59"/>
      <c r="W611" s="59"/>
      <c r="X611" s="59"/>
      <c r="Y611" s="59"/>
      <c r="Z611" s="59"/>
      <c r="AA611" s="59"/>
    </row>
    <row r="612" ht="15.75" customHeight="1">
      <c r="A612" s="55"/>
      <c r="B612" s="55"/>
      <c r="C612" s="58" t="s">
        <v>64</v>
      </c>
      <c r="D612" s="58" t="s">
        <v>1189</v>
      </c>
      <c r="E612" s="54" t="s">
        <v>1190</v>
      </c>
      <c r="F612" s="58" t="s">
        <v>67</v>
      </c>
      <c r="G612" s="58"/>
      <c r="H612" s="59"/>
      <c r="I612" s="59"/>
      <c r="J612" s="59"/>
      <c r="K612" s="59"/>
      <c r="L612" s="59"/>
      <c r="M612" s="59"/>
      <c r="N612" s="59"/>
      <c r="O612" s="59"/>
      <c r="P612" s="59"/>
      <c r="Q612" s="59"/>
      <c r="R612" s="59"/>
      <c r="S612" s="59"/>
      <c r="T612" s="59"/>
      <c r="U612" s="59"/>
      <c r="V612" s="59"/>
      <c r="W612" s="59"/>
      <c r="X612" s="59"/>
      <c r="Y612" s="59"/>
      <c r="Z612" s="59"/>
      <c r="AA612" s="59"/>
    </row>
    <row r="613" ht="15.75" customHeight="1">
      <c r="A613" s="55"/>
      <c r="B613" s="55"/>
      <c r="C613" s="58" t="s">
        <v>64</v>
      </c>
      <c r="D613" s="58" t="s">
        <v>1191</v>
      </c>
      <c r="E613" s="54" t="s">
        <v>1192</v>
      </c>
      <c r="F613" s="58" t="s">
        <v>67</v>
      </c>
      <c r="G613" s="58"/>
      <c r="H613" s="59"/>
      <c r="I613" s="59"/>
      <c r="J613" s="59"/>
      <c r="K613" s="59"/>
      <c r="L613" s="59"/>
      <c r="M613" s="59"/>
      <c r="N613" s="59"/>
      <c r="O613" s="59"/>
      <c r="P613" s="59"/>
      <c r="Q613" s="59"/>
      <c r="R613" s="59"/>
      <c r="S613" s="59"/>
      <c r="T613" s="59"/>
      <c r="U613" s="59"/>
      <c r="V613" s="59"/>
      <c r="W613" s="59"/>
      <c r="X613" s="59"/>
      <c r="Y613" s="59"/>
      <c r="Z613" s="59"/>
      <c r="AA613" s="59"/>
    </row>
    <row r="614" ht="15.75" customHeight="1">
      <c r="A614" s="55"/>
      <c r="B614" s="55"/>
      <c r="C614" s="58" t="s">
        <v>64</v>
      </c>
      <c r="D614" s="58" t="s">
        <v>1193</v>
      </c>
      <c r="E614" s="54" t="s">
        <v>1194</v>
      </c>
      <c r="F614" s="58" t="s">
        <v>67</v>
      </c>
      <c r="G614" s="58"/>
      <c r="H614" s="59"/>
      <c r="I614" s="59"/>
      <c r="J614" s="59"/>
      <c r="K614" s="59"/>
      <c r="L614" s="59"/>
      <c r="M614" s="59"/>
      <c r="N614" s="59"/>
      <c r="O614" s="59"/>
      <c r="P614" s="59"/>
      <c r="Q614" s="59"/>
      <c r="R614" s="59"/>
      <c r="S614" s="59"/>
      <c r="T614" s="59"/>
      <c r="U614" s="59"/>
      <c r="V614" s="59"/>
      <c r="W614" s="59"/>
      <c r="X614" s="59"/>
      <c r="Y614" s="59"/>
      <c r="Z614" s="59"/>
      <c r="AA614" s="59"/>
    </row>
    <row r="615" ht="15.75" customHeight="1">
      <c r="A615" s="55"/>
      <c r="B615" s="55"/>
      <c r="C615" s="58" t="s">
        <v>64</v>
      </c>
      <c r="D615" s="58" t="s">
        <v>1195</v>
      </c>
      <c r="E615" s="54" t="s">
        <v>1196</v>
      </c>
      <c r="F615" s="58" t="s">
        <v>67</v>
      </c>
      <c r="G615" s="58"/>
      <c r="H615" s="59"/>
      <c r="I615" s="59"/>
      <c r="J615" s="59"/>
      <c r="K615" s="59"/>
      <c r="L615" s="59"/>
      <c r="M615" s="59"/>
      <c r="N615" s="59"/>
      <c r="O615" s="59"/>
      <c r="P615" s="59"/>
      <c r="Q615" s="59"/>
      <c r="R615" s="59"/>
      <c r="S615" s="59"/>
      <c r="T615" s="59"/>
      <c r="U615" s="59"/>
      <c r="V615" s="59"/>
      <c r="W615" s="59"/>
      <c r="X615" s="59"/>
      <c r="Y615" s="59"/>
      <c r="Z615" s="59"/>
      <c r="AA615" s="59"/>
    </row>
    <row r="616" ht="15.75" customHeight="1">
      <c r="A616" s="55"/>
      <c r="B616" s="55"/>
      <c r="C616" s="58" t="s">
        <v>64</v>
      </c>
      <c r="D616" s="58" t="s">
        <v>1197</v>
      </c>
      <c r="E616" s="54" t="s">
        <v>1198</v>
      </c>
      <c r="F616" s="58" t="s">
        <v>67</v>
      </c>
      <c r="G616" s="58"/>
      <c r="H616" s="59"/>
      <c r="I616" s="59"/>
      <c r="J616" s="59"/>
      <c r="K616" s="59"/>
      <c r="L616" s="59"/>
      <c r="M616" s="59"/>
      <c r="N616" s="59"/>
      <c r="O616" s="59"/>
      <c r="P616" s="59"/>
      <c r="Q616" s="59"/>
      <c r="R616" s="59"/>
      <c r="S616" s="59"/>
      <c r="T616" s="59"/>
      <c r="U616" s="59"/>
      <c r="V616" s="59"/>
      <c r="W616" s="59"/>
      <c r="X616" s="59"/>
      <c r="Y616" s="59"/>
      <c r="Z616" s="59"/>
      <c r="AA616" s="59"/>
    </row>
    <row r="617" ht="15.75" customHeight="1">
      <c r="A617" s="55"/>
      <c r="B617" s="55"/>
      <c r="C617" s="58" t="s">
        <v>64</v>
      </c>
      <c r="D617" s="58" t="s">
        <v>1199</v>
      </c>
      <c r="E617" s="54" t="s">
        <v>1200</v>
      </c>
      <c r="F617" s="58" t="s">
        <v>67</v>
      </c>
      <c r="G617" s="58"/>
      <c r="H617" s="59"/>
      <c r="I617" s="59"/>
      <c r="J617" s="59"/>
      <c r="K617" s="59"/>
      <c r="L617" s="59"/>
      <c r="M617" s="59"/>
      <c r="N617" s="59"/>
      <c r="O617" s="59"/>
      <c r="P617" s="59"/>
      <c r="Q617" s="59"/>
      <c r="R617" s="59"/>
      <c r="S617" s="59"/>
      <c r="T617" s="59"/>
      <c r="U617" s="59"/>
      <c r="V617" s="59"/>
      <c r="W617" s="59"/>
      <c r="X617" s="59"/>
      <c r="Y617" s="59"/>
      <c r="Z617" s="59"/>
      <c r="AA617" s="59"/>
    </row>
    <row r="618" ht="15.75" customHeight="1">
      <c r="A618" s="55"/>
      <c r="B618" s="55"/>
      <c r="C618" s="58" t="s">
        <v>64</v>
      </c>
      <c r="D618" s="58" t="s">
        <v>1201</v>
      </c>
      <c r="E618" s="54" t="s">
        <v>1202</v>
      </c>
      <c r="F618" s="58" t="s">
        <v>67</v>
      </c>
      <c r="G618" s="58"/>
      <c r="H618" s="59"/>
      <c r="I618" s="59"/>
      <c r="J618" s="59"/>
      <c r="K618" s="59"/>
      <c r="L618" s="59"/>
      <c r="M618" s="59"/>
      <c r="N618" s="59"/>
      <c r="O618" s="59"/>
      <c r="P618" s="59"/>
      <c r="Q618" s="59"/>
      <c r="R618" s="59"/>
      <c r="S618" s="59"/>
      <c r="T618" s="59"/>
      <c r="U618" s="59"/>
      <c r="V618" s="59"/>
      <c r="W618" s="59"/>
      <c r="X618" s="59"/>
      <c r="Y618" s="59"/>
      <c r="Z618" s="59"/>
      <c r="AA618" s="59"/>
    </row>
    <row r="619" ht="15.75" customHeight="1">
      <c r="A619" s="55"/>
      <c r="B619" s="55"/>
      <c r="C619" s="58" t="s">
        <v>64</v>
      </c>
      <c r="D619" s="58" t="s">
        <v>1203</v>
      </c>
      <c r="E619" s="54" t="s">
        <v>1204</v>
      </c>
      <c r="F619" s="58" t="s">
        <v>67</v>
      </c>
      <c r="G619" s="58"/>
      <c r="H619" s="59"/>
      <c r="I619" s="59"/>
      <c r="J619" s="59"/>
      <c r="K619" s="59"/>
      <c r="L619" s="59"/>
      <c r="M619" s="59"/>
      <c r="N619" s="59"/>
      <c r="O619" s="59"/>
      <c r="P619" s="59"/>
      <c r="Q619" s="59"/>
      <c r="R619" s="59"/>
      <c r="S619" s="59"/>
      <c r="T619" s="59"/>
      <c r="U619" s="59"/>
      <c r="V619" s="59"/>
      <c r="W619" s="59"/>
      <c r="X619" s="59"/>
      <c r="Y619" s="59"/>
      <c r="Z619" s="59"/>
      <c r="AA619" s="59"/>
    </row>
    <row r="620" ht="15.75" customHeight="1">
      <c r="A620" s="55"/>
      <c r="B620" s="55"/>
      <c r="C620" s="58" t="s">
        <v>64</v>
      </c>
      <c r="D620" s="58" t="s">
        <v>1205</v>
      </c>
      <c r="E620" s="54" t="s">
        <v>1206</v>
      </c>
      <c r="F620" s="58" t="s">
        <v>67</v>
      </c>
      <c r="G620" s="58"/>
      <c r="H620" s="59"/>
      <c r="I620" s="59"/>
      <c r="J620" s="59"/>
      <c r="K620" s="59"/>
      <c r="L620" s="59"/>
      <c r="M620" s="59"/>
      <c r="N620" s="59"/>
      <c r="O620" s="59"/>
      <c r="P620" s="59"/>
      <c r="Q620" s="59"/>
      <c r="R620" s="59"/>
      <c r="S620" s="59"/>
      <c r="T620" s="59"/>
      <c r="U620" s="59"/>
      <c r="V620" s="59"/>
      <c r="W620" s="59"/>
      <c r="X620" s="59"/>
      <c r="Y620" s="59"/>
      <c r="Z620" s="59"/>
      <c r="AA620" s="59"/>
    </row>
    <row r="621" ht="15.75" customHeight="1">
      <c r="A621" s="55"/>
      <c r="B621" s="55"/>
      <c r="C621" s="58" t="s">
        <v>64</v>
      </c>
      <c r="D621" s="58" t="s">
        <v>1207</v>
      </c>
      <c r="E621" s="54" t="s">
        <v>1208</v>
      </c>
      <c r="F621" s="58" t="s">
        <v>67</v>
      </c>
      <c r="G621" s="58"/>
      <c r="H621" s="59"/>
      <c r="I621" s="59"/>
      <c r="J621" s="59"/>
      <c r="K621" s="59"/>
      <c r="L621" s="59"/>
      <c r="M621" s="59"/>
      <c r="N621" s="59"/>
      <c r="O621" s="59"/>
      <c r="P621" s="59"/>
      <c r="Q621" s="59"/>
      <c r="R621" s="59"/>
      <c r="S621" s="59"/>
      <c r="T621" s="59"/>
      <c r="U621" s="59"/>
      <c r="V621" s="59"/>
      <c r="W621" s="59"/>
      <c r="X621" s="59"/>
      <c r="Y621" s="59"/>
      <c r="Z621" s="59"/>
      <c r="AA621" s="59"/>
    </row>
    <row r="622" ht="15.75" customHeight="1">
      <c r="A622" s="55"/>
      <c r="B622" s="55"/>
      <c r="C622" s="58" t="s">
        <v>64</v>
      </c>
      <c r="D622" s="58" t="s">
        <v>1209</v>
      </c>
      <c r="E622" s="54" t="s">
        <v>1210</v>
      </c>
      <c r="F622" s="58" t="s">
        <v>67</v>
      </c>
      <c r="G622" s="58"/>
      <c r="H622" s="59"/>
      <c r="I622" s="59"/>
      <c r="J622" s="59"/>
      <c r="K622" s="59"/>
      <c r="L622" s="59"/>
      <c r="M622" s="59"/>
      <c r="N622" s="59"/>
      <c r="O622" s="59"/>
      <c r="P622" s="59"/>
      <c r="Q622" s="59"/>
      <c r="R622" s="59"/>
      <c r="S622" s="59"/>
      <c r="T622" s="59"/>
      <c r="U622" s="59"/>
      <c r="V622" s="59"/>
      <c r="W622" s="59"/>
      <c r="X622" s="59"/>
      <c r="Y622" s="59"/>
      <c r="Z622" s="59"/>
      <c r="AA622" s="59"/>
    </row>
    <row r="623" ht="15.75" customHeight="1">
      <c r="A623" s="55"/>
      <c r="B623" s="55"/>
      <c r="C623" s="58" t="s">
        <v>64</v>
      </c>
      <c r="D623" s="58" t="s">
        <v>1211</v>
      </c>
      <c r="E623" s="54" t="s">
        <v>1212</v>
      </c>
      <c r="F623" s="58" t="s">
        <v>67</v>
      </c>
      <c r="G623" s="58"/>
      <c r="H623" s="59"/>
      <c r="I623" s="59"/>
      <c r="J623" s="59"/>
      <c r="K623" s="59"/>
      <c r="L623" s="59"/>
      <c r="M623" s="59"/>
      <c r="N623" s="59"/>
      <c r="O623" s="59"/>
      <c r="P623" s="59"/>
      <c r="Q623" s="59"/>
      <c r="R623" s="59"/>
      <c r="S623" s="59"/>
      <c r="T623" s="59"/>
      <c r="U623" s="59"/>
      <c r="V623" s="59"/>
      <c r="W623" s="59"/>
      <c r="X623" s="59"/>
      <c r="Y623" s="59"/>
      <c r="Z623" s="59"/>
      <c r="AA623" s="59"/>
    </row>
    <row r="624" ht="15.75" customHeight="1">
      <c r="A624" s="55"/>
      <c r="B624" s="55"/>
      <c r="C624" s="58" t="s">
        <v>64</v>
      </c>
      <c r="D624" s="58" t="s">
        <v>1213</v>
      </c>
      <c r="E624" s="54" t="s">
        <v>1214</v>
      </c>
      <c r="F624" s="58" t="s">
        <v>67</v>
      </c>
      <c r="G624" s="58"/>
      <c r="H624" s="59"/>
      <c r="I624" s="59"/>
      <c r="J624" s="59"/>
      <c r="K624" s="59"/>
      <c r="L624" s="59"/>
      <c r="M624" s="59"/>
      <c r="N624" s="59"/>
      <c r="O624" s="59"/>
      <c r="P624" s="59"/>
      <c r="Q624" s="59"/>
      <c r="R624" s="59"/>
      <c r="S624" s="59"/>
      <c r="T624" s="59"/>
      <c r="U624" s="59"/>
      <c r="V624" s="59"/>
      <c r="W624" s="59"/>
      <c r="X624" s="59"/>
      <c r="Y624" s="59"/>
      <c r="Z624" s="59"/>
      <c r="AA624" s="59"/>
    </row>
    <row r="625" ht="15.75" customHeight="1">
      <c r="A625" s="55"/>
      <c r="B625" s="56"/>
      <c r="C625" s="58" t="s">
        <v>64</v>
      </c>
      <c r="D625" s="58" t="s">
        <v>1215</v>
      </c>
      <c r="E625" s="54" t="s">
        <v>1216</v>
      </c>
      <c r="F625" s="58" t="s">
        <v>67</v>
      </c>
      <c r="G625" s="58"/>
      <c r="H625" s="59"/>
      <c r="I625" s="59"/>
      <c r="J625" s="59"/>
      <c r="K625" s="59"/>
      <c r="L625" s="59"/>
      <c r="M625" s="59"/>
      <c r="N625" s="59"/>
      <c r="O625" s="59"/>
      <c r="P625" s="59"/>
      <c r="Q625" s="59"/>
      <c r="R625" s="59"/>
      <c r="S625" s="59"/>
      <c r="T625" s="59"/>
      <c r="U625" s="59"/>
      <c r="V625" s="59"/>
      <c r="W625" s="59"/>
      <c r="X625" s="59"/>
      <c r="Y625" s="59"/>
      <c r="Z625" s="59"/>
      <c r="AA625" s="59"/>
    </row>
    <row r="626" ht="15.75" customHeight="1">
      <c r="A626" s="55"/>
      <c r="B626" s="51" t="s">
        <v>1217</v>
      </c>
      <c r="C626" s="58" t="s">
        <v>64</v>
      </c>
      <c r="D626" s="58" t="s">
        <v>1218</v>
      </c>
      <c r="E626" s="54" t="s">
        <v>1219</v>
      </c>
      <c r="F626" s="58" t="s">
        <v>67</v>
      </c>
      <c r="G626" s="58"/>
      <c r="H626" s="59"/>
      <c r="I626" s="59"/>
      <c r="J626" s="59"/>
      <c r="K626" s="59"/>
      <c r="L626" s="59"/>
      <c r="M626" s="59"/>
      <c r="N626" s="59"/>
      <c r="O626" s="59"/>
      <c r="P626" s="59"/>
      <c r="Q626" s="59"/>
      <c r="R626" s="59"/>
      <c r="S626" s="59"/>
      <c r="T626" s="59"/>
      <c r="U626" s="59"/>
      <c r="V626" s="59"/>
      <c r="W626" s="59"/>
      <c r="X626" s="59"/>
      <c r="Y626" s="59"/>
      <c r="Z626" s="59"/>
      <c r="AA626" s="59"/>
    </row>
    <row r="627" ht="15.75" customHeight="1">
      <c r="A627" s="55"/>
      <c r="B627" s="55"/>
      <c r="C627" s="58" t="s">
        <v>64</v>
      </c>
      <c r="D627" s="58" t="s">
        <v>1220</v>
      </c>
      <c r="E627" s="54" t="s">
        <v>1221</v>
      </c>
      <c r="F627" s="58" t="s">
        <v>67</v>
      </c>
      <c r="G627" s="58"/>
      <c r="H627" s="59"/>
      <c r="I627" s="59"/>
      <c r="J627" s="59"/>
      <c r="K627" s="59"/>
      <c r="L627" s="59"/>
      <c r="M627" s="59"/>
      <c r="N627" s="59"/>
      <c r="O627" s="59"/>
      <c r="P627" s="59"/>
      <c r="Q627" s="59"/>
      <c r="R627" s="59"/>
      <c r="S627" s="59"/>
      <c r="T627" s="59"/>
      <c r="U627" s="59"/>
      <c r="V627" s="59"/>
      <c r="W627" s="59"/>
      <c r="X627" s="59"/>
      <c r="Y627" s="59"/>
      <c r="Z627" s="59"/>
      <c r="AA627" s="59"/>
    </row>
    <row r="628" ht="15.75" customHeight="1">
      <c r="A628" s="55"/>
      <c r="B628" s="55"/>
      <c r="C628" s="58" t="s">
        <v>64</v>
      </c>
      <c r="D628" s="58" t="s">
        <v>1222</v>
      </c>
      <c r="E628" s="54" t="s">
        <v>1223</v>
      </c>
      <c r="F628" s="58" t="s">
        <v>67</v>
      </c>
      <c r="G628" s="58"/>
      <c r="H628" s="59"/>
      <c r="I628" s="59"/>
      <c r="J628" s="59"/>
      <c r="K628" s="59"/>
      <c r="L628" s="59"/>
      <c r="M628" s="59"/>
      <c r="N628" s="59"/>
      <c r="O628" s="59"/>
      <c r="P628" s="59"/>
      <c r="Q628" s="59"/>
      <c r="R628" s="59"/>
      <c r="S628" s="59"/>
      <c r="T628" s="59"/>
      <c r="U628" s="59"/>
      <c r="V628" s="59"/>
      <c r="W628" s="59"/>
      <c r="X628" s="59"/>
      <c r="Y628" s="59"/>
      <c r="Z628" s="59"/>
      <c r="AA628" s="59"/>
    </row>
    <row r="629" ht="15.75" customHeight="1">
      <c r="A629" s="55"/>
      <c r="B629" s="55"/>
      <c r="C629" s="58" t="s">
        <v>64</v>
      </c>
      <c r="D629" s="58" t="s">
        <v>1224</v>
      </c>
      <c r="E629" s="54" t="s">
        <v>1225</v>
      </c>
      <c r="F629" s="58" t="s">
        <v>67</v>
      </c>
      <c r="G629" s="58"/>
      <c r="H629" s="59"/>
      <c r="I629" s="59"/>
      <c r="J629" s="59"/>
      <c r="K629" s="59"/>
      <c r="L629" s="59"/>
      <c r="M629" s="59"/>
      <c r="N629" s="59"/>
      <c r="O629" s="59"/>
      <c r="P629" s="59"/>
      <c r="Q629" s="59"/>
      <c r="R629" s="59"/>
      <c r="S629" s="59"/>
      <c r="T629" s="59"/>
      <c r="U629" s="59"/>
      <c r="V629" s="59"/>
      <c r="W629" s="59"/>
      <c r="X629" s="59"/>
      <c r="Y629" s="59"/>
      <c r="Z629" s="59"/>
      <c r="AA629" s="59"/>
    </row>
    <row r="630" ht="15.75" customHeight="1">
      <c r="A630" s="55"/>
      <c r="B630" s="55"/>
      <c r="C630" s="58" t="s">
        <v>64</v>
      </c>
      <c r="D630" s="58" t="s">
        <v>1226</v>
      </c>
      <c r="E630" s="54" t="s">
        <v>1227</v>
      </c>
      <c r="F630" s="58" t="s">
        <v>67</v>
      </c>
      <c r="G630" s="58"/>
      <c r="H630" s="59"/>
      <c r="I630" s="59"/>
      <c r="J630" s="59"/>
      <c r="K630" s="59"/>
      <c r="L630" s="59"/>
      <c r="M630" s="59"/>
      <c r="N630" s="59"/>
      <c r="O630" s="59"/>
      <c r="P630" s="59"/>
      <c r="Q630" s="59"/>
      <c r="R630" s="59"/>
      <c r="S630" s="59"/>
      <c r="T630" s="59"/>
      <c r="U630" s="59"/>
      <c r="V630" s="59"/>
      <c r="W630" s="59"/>
      <c r="X630" s="59"/>
      <c r="Y630" s="59"/>
      <c r="Z630" s="59"/>
      <c r="AA630" s="59"/>
    </row>
    <row r="631" ht="15.75" customHeight="1">
      <c r="A631" s="55"/>
      <c r="B631" s="55"/>
      <c r="C631" s="58" t="s">
        <v>64</v>
      </c>
      <c r="D631" s="58" t="s">
        <v>1228</v>
      </c>
      <c r="E631" s="54" t="s">
        <v>1229</v>
      </c>
      <c r="F631" s="58" t="s">
        <v>67</v>
      </c>
      <c r="G631" s="58"/>
      <c r="H631" s="59"/>
      <c r="I631" s="59"/>
      <c r="J631" s="59"/>
      <c r="K631" s="59"/>
      <c r="L631" s="59"/>
      <c r="M631" s="59"/>
      <c r="N631" s="59"/>
      <c r="O631" s="59"/>
      <c r="P631" s="59"/>
      <c r="Q631" s="59"/>
      <c r="R631" s="59"/>
      <c r="S631" s="59"/>
      <c r="T631" s="59"/>
      <c r="U631" s="59"/>
      <c r="V631" s="59"/>
      <c r="W631" s="59"/>
      <c r="X631" s="59"/>
      <c r="Y631" s="59"/>
      <c r="Z631" s="59"/>
      <c r="AA631" s="59"/>
    </row>
    <row r="632" ht="15.75" customHeight="1">
      <c r="A632" s="55"/>
      <c r="B632" s="55"/>
      <c r="C632" s="58" t="s">
        <v>64</v>
      </c>
      <c r="D632" s="58" t="s">
        <v>1230</v>
      </c>
      <c r="E632" s="54" t="s">
        <v>1231</v>
      </c>
      <c r="F632" s="58" t="s">
        <v>67</v>
      </c>
      <c r="G632" s="58"/>
      <c r="H632" s="59"/>
      <c r="I632" s="59"/>
      <c r="J632" s="59"/>
      <c r="K632" s="59"/>
      <c r="L632" s="59"/>
      <c r="M632" s="59"/>
      <c r="N632" s="59"/>
      <c r="O632" s="59"/>
      <c r="P632" s="59"/>
      <c r="Q632" s="59"/>
      <c r="R632" s="59"/>
      <c r="S632" s="59"/>
      <c r="T632" s="59"/>
      <c r="U632" s="59"/>
      <c r="V632" s="59"/>
      <c r="W632" s="59"/>
      <c r="X632" s="59"/>
      <c r="Y632" s="59"/>
      <c r="Z632" s="59"/>
      <c r="AA632" s="59"/>
    </row>
    <row r="633" ht="15.75" customHeight="1">
      <c r="A633" s="55"/>
      <c r="B633" s="55"/>
      <c r="C633" s="58" t="s">
        <v>64</v>
      </c>
      <c r="D633" s="58" t="s">
        <v>1232</v>
      </c>
      <c r="E633" s="54" t="s">
        <v>1233</v>
      </c>
      <c r="F633" s="58" t="s">
        <v>67</v>
      </c>
      <c r="G633" s="58"/>
      <c r="H633" s="59"/>
      <c r="I633" s="59"/>
      <c r="J633" s="59"/>
      <c r="K633" s="59"/>
      <c r="L633" s="59"/>
      <c r="M633" s="59"/>
      <c r="N633" s="59"/>
      <c r="O633" s="59"/>
      <c r="P633" s="59"/>
      <c r="Q633" s="59"/>
      <c r="R633" s="59"/>
      <c r="S633" s="59"/>
      <c r="T633" s="59"/>
      <c r="U633" s="59"/>
      <c r="V633" s="59"/>
      <c r="W633" s="59"/>
      <c r="X633" s="59"/>
      <c r="Y633" s="59"/>
      <c r="Z633" s="59"/>
      <c r="AA633" s="59"/>
    </row>
    <row r="634" ht="15.75" customHeight="1">
      <c r="A634" s="55"/>
      <c r="B634" s="55"/>
      <c r="C634" s="58" t="s">
        <v>64</v>
      </c>
      <c r="D634" s="58" t="s">
        <v>1234</v>
      </c>
      <c r="E634" s="54" t="s">
        <v>1235</v>
      </c>
      <c r="F634" s="58" t="s">
        <v>67</v>
      </c>
      <c r="G634" s="58"/>
      <c r="H634" s="59"/>
      <c r="I634" s="59"/>
      <c r="J634" s="59"/>
      <c r="K634" s="59"/>
      <c r="L634" s="59"/>
      <c r="M634" s="59"/>
      <c r="N634" s="59"/>
      <c r="O634" s="59"/>
      <c r="P634" s="59"/>
      <c r="Q634" s="59"/>
      <c r="R634" s="59"/>
      <c r="S634" s="59"/>
      <c r="T634" s="59"/>
      <c r="U634" s="59"/>
      <c r="V634" s="59"/>
      <c r="W634" s="59"/>
      <c r="X634" s="59"/>
      <c r="Y634" s="59"/>
      <c r="Z634" s="59"/>
      <c r="AA634" s="59"/>
    </row>
    <row r="635" ht="15.75" customHeight="1">
      <c r="A635" s="55"/>
      <c r="B635" s="56"/>
      <c r="C635" s="58" t="s">
        <v>64</v>
      </c>
      <c r="D635" s="58" t="s">
        <v>1236</v>
      </c>
      <c r="E635" s="54" t="s">
        <v>1237</v>
      </c>
      <c r="F635" s="58" t="s">
        <v>67</v>
      </c>
      <c r="G635" s="58"/>
      <c r="H635" s="59"/>
      <c r="I635" s="59"/>
      <c r="J635" s="59"/>
      <c r="K635" s="59"/>
      <c r="L635" s="59"/>
      <c r="M635" s="59"/>
      <c r="N635" s="59"/>
      <c r="O635" s="59"/>
      <c r="P635" s="59"/>
      <c r="Q635" s="59"/>
      <c r="R635" s="59"/>
      <c r="S635" s="59"/>
      <c r="T635" s="59"/>
      <c r="U635" s="59"/>
      <c r="V635" s="59"/>
      <c r="W635" s="59"/>
      <c r="X635" s="59"/>
      <c r="Y635" s="59"/>
      <c r="Z635" s="59"/>
      <c r="AA635" s="59"/>
    </row>
    <row r="636" ht="15.75" customHeight="1">
      <c r="A636" s="55"/>
      <c r="B636" s="51" t="s">
        <v>1238</v>
      </c>
      <c r="C636" s="58" t="s">
        <v>64</v>
      </c>
      <c r="D636" s="58" t="s">
        <v>1239</v>
      </c>
      <c r="E636" s="54" t="s">
        <v>1240</v>
      </c>
      <c r="F636" s="58" t="s">
        <v>67</v>
      </c>
      <c r="G636" s="58"/>
      <c r="H636" s="59"/>
      <c r="I636" s="59"/>
      <c r="J636" s="59"/>
      <c r="K636" s="59"/>
      <c r="L636" s="59"/>
      <c r="M636" s="59"/>
      <c r="N636" s="59"/>
      <c r="O636" s="59"/>
      <c r="P636" s="59"/>
      <c r="Q636" s="59"/>
      <c r="R636" s="59"/>
      <c r="S636" s="59"/>
      <c r="T636" s="59"/>
      <c r="U636" s="59"/>
      <c r="V636" s="59"/>
      <c r="W636" s="59"/>
      <c r="X636" s="59"/>
      <c r="Y636" s="59"/>
      <c r="Z636" s="59"/>
      <c r="AA636" s="59"/>
    </row>
    <row r="637" ht="15.75" customHeight="1">
      <c r="A637" s="55"/>
      <c r="B637" s="55"/>
      <c r="C637" s="58" t="s">
        <v>64</v>
      </c>
      <c r="D637" s="58" t="s">
        <v>1241</v>
      </c>
      <c r="E637" s="54" t="s">
        <v>1242</v>
      </c>
      <c r="F637" s="58" t="s">
        <v>67</v>
      </c>
      <c r="G637" s="58"/>
      <c r="H637" s="59"/>
      <c r="I637" s="59"/>
      <c r="J637" s="59"/>
      <c r="K637" s="59"/>
      <c r="L637" s="59"/>
      <c r="M637" s="59"/>
      <c r="N637" s="59"/>
      <c r="O637" s="59"/>
      <c r="P637" s="59"/>
      <c r="Q637" s="59"/>
      <c r="R637" s="59"/>
      <c r="S637" s="59"/>
      <c r="T637" s="59"/>
      <c r="U637" s="59"/>
      <c r="V637" s="59"/>
      <c r="W637" s="59"/>
      <c r="X637" s="59"/>
      <c r="Y637" s="59"/>
      <c r="Z637" s="59"/>
      <c r="AA637" s="59"/>
    </row>
    <row r="638" ht="15.75" customHeight="1">
      <c r="A638" s="55"/>
      <c r="B638" s="55"/>
      <c r="C638" s="58" t="s">
        <v>64</v>
      </c>
      <c r="D638" s="58" t="s">
        <v>1243</v>
      </c>
      <c r="E638" s="54" t="s">
        <v>1244</v>
      </c>
      <c r="F638" s="58" t="s">
        <v>67</v>
      </c>
      <c r="G638" s="58"/>
      <c r="H638" s="59"/>
      <c r="I638" s="59"/>
      <c r="J638" s="59"/>
      <c r="K638" s="59"/>
      <c r="L638" s="59"/>
      <c r="M638" s="59"/>
      <c r="N638" s="59"/>
      <c r="O638" s="59"/>
      <c r="P638" s="59"/>
      <c r="Q638" s="59"/>
      <c r="R638" s="59"/>
      <c r="S638" s="59"/>
      <c r="T638" s="59"/>
      <c r="U638" s="59"/>
      <c r="V638" s="59"/>
      <c r="W638" s="59"/>
      <c r="X638" s="59"/>
      <c r="Y638" s="59"/>
      <c r="Z638" s="59"/>
      <c r="AA638" s="59"/>
    </row>
    <row r="639" ht="15.75" customHeight="1">
      <c r="A639" s="55"/>
      <c r="B639" s="55"/>
      <c r="C639" s="58" t="s">
        <v>64</v>
      </c>
      <c r="D639" s="58" t="s">
        <v>1245</v>
      </c>
      <c r="E639" s="54" t="s">
        <v>1246</v>
      </c>
      <c r="F639" s="58" t="s">
        <v>67</v>
      </c>
      <c r="G639" s="58"/>
      <c r="H639" s="59"/>
      <c r="I639" s="59"/>
      <c r="J639" s="59"/>
      <c r="K639" s="59"/>
      <c r="L639" s="59"/>
      <c r="M639" s="59"/>
      <c r="N639" s="59"/>
      <c r="O639" s="59"/>
      <c r="P639" s="59"/>
      <c r="Q639" s="59"/>
      <c r="R639" s="59"/>
      <c r="S639" s="59"/>
      <c r="T639" s="59"/>
      <c r="U639" s="59"/>
      <c r="V639" s="59"/>
      <c r="W639" s="59"/>
      <c r="X639" s="59"/>
      <c r="Y639" s="59"/>
      <c r="Z639" s="59"/>
      <c r="AA639" s="59"/>
    </row>
    <row r="640" ht="15.75" customHeight="1">
      <c r="A640" s="56"/>
      <c r="B640" s="56"/>
      <c r="C640" s="58" t="s">
        <v>64</v>
      </c>
      <c r="D640" s="58" t="s">
        <v>1247</v>
      </c>
      <c r="E640" s="54" t="s">
        <v>1248</v>
      </c>
      <c r="F640" s="58" t="s">
        <v>67</v>
      </c>
      <c r="G640" s="58"/>
      <c r="H640" s="59"/>
      <c r="I640" s="59"/>
      <c r="J640" s="59"/>
      <c r="K640" s="59"/>
      <c r="L640" s="59"/>
      <c r="M640" s="59"/>
      <c r="N640" s="59"/>
      <c r="O640" s="59"/>
      <c r="P640" s="59"/>
      <c r="Q640" s="59"/>
      <c r="R640" s="59"/>
      <c r="S640" s="59"/>
      <c r="T640" s="59"/>
      <c r="U640" s="59"/>
      <c r="V640" s="59"/>
      <c r="W640" s="59"/>
      <c r="X640" s="59"/>
      <c r="Y640" s="59"/>
      <c r="Z640" s="59"/>
      <c r="AA640" s="59"/>
    </row>
    <row r="641" ht="15.75" customHeight="1">
      <c r="A641" s="51" t="s">
        <v>1249</v>
      </c>
      <c r="B641" s="51" t="s">
        <v>1250</v>
      </c>
      <c r="C641" s="51"/>
      <c r="D641" s="58" t="s">
        <v>1251</v>
      </c>
      <c r="E641" s="54" t="s">
        <v>984</v>
      </c>
      <c r="F641" s="58" t="s">
        <v>50</v>
      </c>
      <c r="G641" s="58"/>
      <c r="H641" s="59"/>
      <c r="I641" s="59"/>
      <c r="J641" s="59"/>
      <c r="K641" s="59"/>
      <c r="L641" s="59"/>
      <c r="M641" s="59"/>
      <c r="N641" s="59"/>
      <c r="O641" s="59"/>
      <c r="P641" s="59"/>
      <c r="Q641" s="59"/>
      <c r="R641" s="59"/>
      <c r="S641" s="59"/>
      <c r="T641" s="59"/>
      <c r="U641" s="59"/>
      <c r="V641" s="59"/>
      <c r="W641" s="59"/>
      <c r="X641" s="59"/>
      <c r="Y641" s="59"/>
      <c r="Z641" s="59"/>
      <c r="AA641" s="59"/>
    </row>
    <row r="642" ht="15.75" customHeight="1">
      <c r="A642" s="55"/>
      <c r="B642" s="55"/>
      <c r="C642" s="55"/>
      <c r="D642" s="58" t="s">
        <v>1252</v>
      </c>
      <c r="E642" s="54" t="s">
        <v>1253</v>
      </c>
      <c r="F642" s="58" t="s">
        <v>50</v>
      </c>
      <c r="G642" s="58"/>
      <c r="H642" s="59"/>
      <c r="I642" s="59"/>
      <c r="J642" s="59"/>
      <c r="K642" s="59"/>
      <c r="L642" s="59"/>
      <c r="M642" s="59"/>
      <c r="N642" s="59"/>
      <c r="O642" s="59"/>
      <c r="P642" s="59"/>
      <c r="Q642" s="59"/>
      <c r="R642" s="59"/>
      <c r="S642" s="59"/>
      <c r="T642" s="59"/>
      <c r="U642" s="59"/>
      <c r="V642" s="59"/>
      <c r="W642" s="59"/>
      <c r="X642" s="59"/>
      <c r="Y642" s="59"/>
      <c r="Z642" s="59"/>
      <c r="AA642" s="59"/>
    </row>
    <row r="643" ht="15.75" customHeight="1">
      <c r="A643" s="55"/>
      <c r="B643" s="55"/>
      <c r="C643" s="55"/>
      <c r="D643" s="58" t="s">
        <v>1254</v>
      </c>
      <c r="E643" s="54" t="s">
        <v>1255</v>
      </c>
      <c r="F643" s="58" t="s">
        <v>50</v>
      </c>
      <c r="G643" s="58"/>
      <c r="H643" s="59"/>
      <c r="I643" s="59"/>
      <c r="J643" s="59"/>
      <c r="K643" s="59"/>
      <c r="L643" s="59"/>
      <c r="M643" s="59"/>
      <c r="N643" s="59"/>
      <c r="O643" s="59"/>
      <c r="P643" s="59"/>
      <c r="Q643" s="59"/>
      <c r="R643" s="59"/>
      <c r="S643" s="59"/>
      <c r="T643" s="59"/>
      <c r="U643" s="59"/>
      <c r="V643" s="59"/>
      <c r="W643" s="59"/>
      <c r="X643" s="59"/>
      <c r="Y643" s="59"/>
      <c r="Z643" s="59"/>
      <c r="AA643" s="59"/>
    </row>
    <row r="644" ht="15.75" customHeight="1">
      <c r="A644" s="55"/>
      <c r="B644" s="55"/>
      <c r="C644" s="55"/>
      <c r="D644" s="58" t="s">
        <v>1256</v>
      </c>
      <c r="E644" s="54" t="s">
        <v>1257</v>
      </c>
      <c r="F644" s="58" t="s">
        <v>50</v>
      </c>
      <c r="G644" s="58"/>
      <c r="H644" s="59"/>
      <c r="I644" s="59"/>
      <c r="J644" s="59"/>
      <c r="K644" s="59"/>
      <c r="L644" s="59"/>
      <c r="M644" s="59"/>
      <c r="N644" s="59"/>
      <c r="O644" s="59"/>
      <c r="P644" s="59"/>
      <c r="Q644" s="59"/>
      <c r="R644" s="59"/>
      <c r="S644" s="59"/>
      <c r="T644" s="59"/>
      <c r="U644" s="59"/>
      <c r="V644" s="59"/>
      <c r="W644" s="59"/>
      <c r="X644" s="59"/>
      <c r="Y644" s="59"/>
      <c r="Z644" s="59"/>
      <c r="AA644" s="59"/>
    </row>
    <row r="645" ht="15.75" customHeight="1">
      <c r="A645" s="55"/>
      <c r="B645" s="55"/>
      <c r="C645" s="55"/>
      <c r="D645" s="58" t="s">
        <v>1258</v>
      </c>
      <c r="E645" s="54" t="s">
        <v>1259</v>
      </c>
      <c r="F645" s="58" t="s">
        <v>50</v>
      </c>
      <c r="G645" s="58"/>
      <c r="H645" s="59"/>
      <c r="I645" s="59"/>
      <c r="J645" s="59"/>
      <c r="K645" s="59"/>
      <c r="L645" s="59"/>
      <c r="M645" s="59"/>
      <c r="N645" s="59"/>
      <c r="O645" s="59"/>
      <c r="P645" s="59"/>
      <c r="Q645" s="59"/>
      <c r="R645" s="59"/>
      <c r="S645" s="59"/>
      <c r="T645" s="59"/>
      <c r="U645" s="59"/>
      <c r="V645" s="59"/>
      <c r="W645" s="59"/>
      <c r="X645" s="59"/>
      <c r="Y645" s="59"/>
      <c r="Z645" s="59"/>
      <c r="AA645" s="59"/>
    </row>
    <row r="646" ht="15.75" customHeight="1">
      <c r="A646" s="55"/>
      <c r="B646" s="55"/>
      <c r="C646" s="55"/>
      <c r="D646" s="58" t="s">
        <v>1260</v>
      </c>
      <c r="E646" s="54" t="s">
        <v>1261</v>
      </c>
      <c r="F646" s="58" t="s">
        <v>50</v>
      </c>
      <c r="G646" s="58"/>
      <c r="H646" s="59"/>
      <c r="I646" s="59"/>
      <c r="J646" s="59"/>
      <c r="K646" s="59"/>
      <c r="L646" s="59"/>
      <c r="M646" s="59"/>
      <c r="N646" s="59"/>
      <c r="O646" s="59"/>
      <c r="P646" s="59"/>
      <c r="Q646" s="59"/>
      <c r="R646" s="59"/>
      <c r="S646" s="59"/>
      <c r="T646" s="59"/>
      <c r="U646" s="59"/>
      <c r="V646" s="59"/>
      <c r="W646" s="59"/>
      <c r="X646" s="59"/>
      <c r="Y646" s="59"/>
      <c r="Z646" s="59"/>
      <c r="AA646" s="59"/>
    </row>
    <row r="647" ht="15.75" customHeight="1">
      <c r="A647" s="55"/>
      <c r="B647" s="55"/>
      <c r="C647" s="55"/>
      <c r="D647" s="58" t="s">
        <v>1262</v>
      </c>
      <c r="E647" s="54" t="s">
        <v>1263</v>
      </c>
      <c r="F647" s="58" t="s">
        <v>50</v>
      </c>
      <c r="G647" s="58"/>
      <c r="H647" s="59"/>
      <c r="I647" s="59"/>
      <c r="J647" s="59"/>
      <c r="K647" s="59"/>
      <c r="L647" s="59"/>
      <c r="M647" s="59"/>
      <c r="N647" s="59"/>
      <c r="O647" s="59"/>
      <c r="P647" s="59"/>
      <c r="Q647" s="59"/>
      <c r="R647" s="59"/>
      <c r="S647" s="59"/>
      <c r="T647" s="59"/>
      <c r="U647" s="59"/>
      <c r="V647" s="59"/>
      <c r="W647" s="59"/>
      <c r="X647" s="59"/>
      <c r="Y647" s="59"/>
      <c r="Z647" s="59"/>
      <c r="AA647" s="59"/>
    </row>
    <row r="648" ht="15.75" customHeight="1">
      <c r="A648" s="55"/>
      <c r="B648" s="55"/>
      <c r="C648" s="55"/>
      <c r="D648" s="58" t="s">
        <v>1264</v>
      </c>
      <c r="E648" s="54" t="s">
        <v>1265</v>
      </c>
      <c r="F648" s="58" t="s">
        <v>50</v>
      </c>
      <c r="G648" s="58"/>
      <c r="H648" s="59"/>
      <c r="I648" s="59"/>
      <c r="J648" s="59"/>
      <c r="K648" s="59"/>
      <c r="L648" s="59"/>
      <c r="M648" s="59"/>
      <c r="N648" s="59"/>
      <c r="O648" s="59"/>
      <c r="P648" s="59"/>
      <c r="Q648" s="59"/>
      <c r="R648" s="59"/>
      <c r="S648" s="59"/>
      <c r="T648" s="59"/>
      <c r="U648" s="59"/>
      <c r="V648" s="59"/>
      <c r="W648" s="59"/>
      <c r="X648" s="59"/>
      <c r="Y648" s="59"/>
      <c r="Z648" s="59"/>
      <c r="AA648" s="59"/>
    </row>
    <row r="649" ht="15.75" customHeight="1">
      <c r="A649" s="55"/>
      <c r="B649" s="55"/>
      <c r="C649" s="55"/>
      <c r="D649" s="58" t="s">
        <v>1266</v>
      </c>
      <c r="E649" s="54" t="s">
        <v>1267</v>
      </c>
      <c r="F649" s="58" t="s">
        <v>50</v>
      </c>
      <c r="G649" s="58"/>
      <c r="H649" s="59"/>
      <c r="I649" s="59"/>
      <c r="J649" s="59"/>
      <c r="K649" s="59"/>
      <c r="L649" s="59"/>
      <c r="M649" s="59"/>
      <c r="N649" s="59"/>
      <c r="O649" s="59"/>
      <c r="P649" s="59"/>
      <c r="Q649" s="59"/>
      <c r="R649" s="59"/>
      <c r="S649" s="59"/>
      <c r="T649" s="59"/>
      <c r="U649" s="59"/>
      <c r="V649" s="59"/>
      <c r="W649" s="59"/>
      <c r="X649" s="59"/>
      <c r="Y649" s="59"/>
      <c r="Z649" s="59"/>
      <c r="AA649" s="59"/>
    </row>
    <row r="650" ht="15.75" customHeight="1">
      <c r="A650" s="55"/>
      <c r="B650" s="55"/>
      <c r="C650" s="55"/>
      <c r="D650" s="58" t="s">
        <v>1268</v>
      </c>
      <c r="E650" s="54" t="s">
        <v>1269</v>
      </c>
      <c r="F650" s="58" t="s">
        <v>50</v>
      </c>
      <c r="G650" s="58"/>
      <c r="H650" s="59"/>
      <c r="I650" s="59"/>
      <c r="J650" s="59"/>
      <c r="K650" s="59"/>
      <c r="L650" s="59"/>
      <c r="M650" s="59"/>
      <c r="N650" s="59"/>
      <c r="O650" s="59"/>
      <c r="P650" s="59"/>
      <c r="Q650" s="59"/>
      <c r="R650" s="59"/>
      <c r="S650" s="59"/>
      <c r="T650" s="59"/>
      <c r="U650" s="59"/>
      <c r="V650" s="59"/>
      <c r="W650" s="59"/>
      <c r="X650" s="59"/>
      <c r="Y650" s="59"/>
      <c r="Z650" s="59"/>
      <c r="AA650" s="59"/>
    </row>
    <row r="651" ht="15.75" customHeight="1">
      <c r="A651" s="55"/>
      <c r="B651" s="55"/>
      <c r="C651" s="55"/>
      <c r="D651" s="58" t="s">
        <v>1270</v>
      </c>
      <c r="E651" s="54" t="s">
        <v>1271</v>
      </c>
      <c r="F651" s="58" t="s">
        <v>50</v>
      </c>
      <c r="G651" s="58"/>
      <c r="H651" s="59"/>
      <c r="I651" s="59"/>
      <c r="J651" s="59"/>
      <c r="K651" s="59"/>
      <c r="L651" s="59"/>
      <c r="M651" s="59"/>
      <c r="N651" s="59"/>
      <c r="O651" s="59"/>
      <c r="P651" s="59"/>
      <c r="Q651" s="59"/>
      <c r="R651" s="59"/>
      <c r="S651" s="59"/>
      <c r="T651" s="59"/>
      <c r="U651" s="59"/>
      <c r="V651" s="59"/>
      <c r="W651" s="59"/>
      <c r="X651" s="59"/>
      <c r="Y651" s="59"/>
      <c r="Z651" s="59"/>
      <c r="AA651" s="59"/>
    </row>
    <row r="652" ht="15.75" customHeight="1">
      <c r="A652" s="55"/>
      <c r="B652" s="55"/>
      <c r="C652" s="55"/>
      <c r="D652" s="58" t="s">
        <v>1272</v>
      </c>
      <c r="E652" s="54" t="s">
        <v>1273</v>
      </c>
      <c r="F652" s="58" t="s">
        <v>50</v>
      </c>
      <c r="G652" s="58"/>
      <c r="H652" s="59"/>
      <c r="I652" s="59"/>
      <c r="J652" s="59"/>
      <c r="K652" s="59"/>
      <c r="L652" s="59"/>
      <c r="M652" s="59"/>
      <c r="N652" s="59"/>
      <c r="O652" s="59"/>
      <c r="P652" s="59"/>
      <c r="Q652" s="59"/>
      <c r="R652" s="59"/>
      <c r="S652" s="59"/>
      <c r="T652" s="59"/>
      <c r="U652" s="59"/>
      <c r="V652" s="59"/>
      <c r="W652" s="59"/>
      <c r="X652" s="59"/>
      <c r="Y652" s="59"/>
      <c r="Z652" s="59"/>
      <c r="AA652" s="59"/>
    </row>
    <row r="653" ht="15.75" customHeight="1">
      <c r="A653" s="55"/>
      <c r="B653" s="55"/>
      <c r="C653" s="55"/>
      <c r="D653" s="58" t="s">
        <v>1274</v>
      </c>
      <c r="E653" s="54" t="s">
        <v>1275</v>
      </c>
      <c r="F653" s="58" t="s">
        <v>50</v>
      </c>
      <c r="G653" s="58"/>
      <c r="H653" s="59"/>
      <c r="I653" s="59"/>
      <c r="J653" s="59"/>
      <c r="K653" s="59"/>
      <c r="L653" s="59"/>
      <c r="M653" s="59"/>
      <c r="N653" s="59"/>
      <c r="O653" s="59"/>
      <c r="P653" s="59"/>
      <c r="Q653" s="59"/>
      <c r="R653" s="59"/>
      <c r="S653" s="59"/>
      <c r="T653" s="59"/>
      <c r="U653" s="59"/>
      <c r="V653" s="59"/>
      <c r="W653" s="59"/>
      <c r="X653" s="59"/>
      <c r="Y653" s="59"/>
      <c r="Z653" s="59"/>
      <c r="AA653" s="59"/>
    </row>
    <row r="654" ht="15.75" customHeight="1">
      <c r="A654" s="55"/>
      <c r="B654" s="55"/>
      <c r="C654" s="55"/>
      <c r="D654" s="58" t="s">
        <v>1276</v>
      </c>
      <c r="E654" s="54" t="s">
        <v>1277</v>
      </c>
      <c r="F654" s="58" t="s">
        <v>50</v>
      </c>
      <c r="G654" s="58"/>
      <c r="H654" s="59"/>
      <c r="I654" s="59"/>
      <c r="J654" s="59"/>
      <c r="K654" s="59"/>
      <c r="L654" s="59"/>
      <c r="M654" s="59"/>
      <c r="N654" s="59"/>
      <c r="O654" s="59"/>
      <c r="P654" s="59"/>
      <c r="Q654" s="59"/>
      <c r="R654" s="59"/>
      <c r="S654" s="59"/>
      <c r="T654" s="59"/>
      <c r="U654" s="59"/>
      <c r="V654" s="59"/>
      <c r="W654" s="59"/>
      <c r="X654" s="59"/>
      <c r="Y654" s="59"/>
      <c r="Z654" s="59"/>
      <c r="AA654" s="59"/>
    </row>
    <row r="655" ht="15.75" customHeight="1">
      <c r="A655" s="55"/>
      <c r="B655" s="55"/>
      <c r="C655" s="55"/>
      <c r="D655" s="58" t="s">
        <v>1278</v>
      </c>
      <c r="E655" s="54" t="s">
        <v>1279</v>
      </c>
      <c r="F655" s="58" t="s">
        <v>50</v>
      </c>
      <c r="G655" s="58"/>
      <c r="H655" s="59"/>
      <c r="I655" s="59"/>
      <c r="J655" s="59"/>
      <c r="K655" s="59"/>
      <c r="L655" s="59"/>
      <c r="M655" s="59"/>
      <c r="N655" s="59"/>
      <c r="O655" s="59"/>
      <c r="P655" s="59"/>
      <c r="Q655" s="59"/>
      <c r="R655" s="59"/>
      <c r="S655" s="59"/>
      <c r="T655" s="59"/>
      <c r="U655" s="59"/>
      <c r="V655" s="59"/>
      <c r="W655" s="59"/>
      <c r="X655" s="59"/>
      <c r="Y655" s="59"/>
      <c r="Z655" s="59"/>
      <c r="AA655" s="59"/>
    </row>
    <row r="656" ht="15.75" customHeight="1">
      <c r="A656" s="55"/>
      <c r="B656" s="55"/>
      <c r="C656" s="55"/>
      <c r="D656" s="58" t="s">
        <v>1280</v>
      </c>
      <c r="E656" s="54" t="s">
        <v>1281</v>
      </c>
      <c r="F656" s="58" t="s">
        <v>50</v>
      </c>
      <c r="G656" s="58"/>
      <c r="H656" s="59"/>
      <c r="I656" s="59"/>
      <c r="J656" s="59"/>
      <c r="K656" s="59"/>
      <c r="L656" s="59"/>
      <c r="M656" s="59"/>
      <c r="N656" s="59"/>
      <c r="O656" s="59"/>
      <c r="P656" s="59"/>
      <c r="Q656" s="59"/>
      <c r="R656" s="59"/>
      <c r="S656" s="59"/>
      <c r="T656" s="59"/>
      <c r="U656" s="59"/>
      <c r="V656" s="59"/>
      <c r="W656" s="59"/>
      <c r="X656" s="59"/>
      <c r="Y656" s="59"/>
      <c r="Z656" s="59"/>
      <c r="AA656" s="59"/>
    </row>
    <row r="657" ht="15.75" customHeight="1">
      <c r="A657" s="55"/>
      <c r="B657" s="55"/>
      <c r="C657" s="55"/>
      <c r="D657" s="58" t="s">
        <v>1282</v>
      </c>
      <c r="E657" s="54" t="s">
        <v>1283</v>
      </c>
      <c r="F657" s="58" t="s">
        <v>50</v>
      </c>
      <c r="G657" s="58"/>
      <c r="H657" s="59"/>
      <c r="I657" s="59"/>
      <c r="J657" s="59"/>
      <c r="K657" s="59"/>
      <c r="L657" s="59"/>
      <c r="M657" s="59"/>
      <c r="N657" s="59"/>
      <c r="O657" s="59"/>
      <c r="P657" s="59"/>
      <c r="Q657" s="59"/>
      <c r="R657" s="59"/>
      <c r="S657" s="59"/>
      <c r="T657" s="59"/>
      <c r="U657" s="59"/>
      <c r="V657" s="59"/>
      <c r="W657" s="59"/>
      <c r="X657" s="59"/>
      <c r="Y657" s="59"/>
      <c r="Z657" s="59"/>
      <c r="AA657" s="59"/>
    </row>
    <row r="658" ht="15.75" customHeight="1">
      <c r="A658" s="55"/>
      <c r="B658" s="55"/>
      <c r="C658" s="55"/>
      <c r="D658" s="58" t="s">
        <v>1284</v>
      </c>
      <c r="E658" s="54" t="s">
        <v>1285</v>
      </c>
      <c r="F658" s="58" t="s">
        <v>50</v>
      </c>
      <c r="G658" s="58"/>
      <c r="H658" s="59"/>
      <c r="I658" s="59"/>
      <c r="J658" s="59"/>
      <c r="K658" s="59"/>
      <c r="L658" s="59"/>
      <c r="M658" s="59"/>
      <c r="N658" s="59"/>
      <c r="O658" s="59"/>
      <c r="P658" s="59"/>
      <c r="Q658" s="59"/>
      <c r="R658" s="59"/>
      <c r="S658" s="59"/>
      <c r="T658" s="59"/>
      <c r="U658" s="59"/>
      <c r="V658" s="59"/>
      <c r="W658" s="59"/>
      <c r="X658" s="59"/>
      <c r="Y658" s="59"/>
      <c r="Z658" s="59"/>
      <c r="AA658" s="59"/>
    </row>
    <row r="659" ht="15.75" customHeight="1">
      <c r="A659" s="55"/>
      <c r="B659" s="55"/>
      <c r="C659" s="55"/>
      <c r="D659" s="58" t="s">
        <v>1286</v>
      </c>
      <c r="E659" s="54" t="s">
        <v>1287</v>
      </c>
      <c r="F659" s="58" t="s">
        <v>50</v>
      </c>
      <c r="G659" s="58"/>
      <c r="H659" s="59"/>
      <c r="I659" s="59"/>
      <c r="J659" s="59"/>
      <c r="K659" s="59"/>
      <c r="L659" s="59"/>
      <c r="M659" s="59"/>
      <c r="N659" s="59"/>
      <c r="O659" s="59"/>
      <c r="P659" s="59"/>
      <c r="Q659" s="59"/>
      <c r="R659" s="59"/>
      <c r="S659" s="59"/>
      <c r="T659" s="59"/>
      <c r="U659" s="59"/>
      <c r="V659" s="59"/>
      <c r="W659" s="59"/>
      <c r="X659" s="59"/>
      <c r="Y659" s="59"/>
      <c r="Z659" s="59"/>
      <c r="AA659" s="59"/>
    </row>
    <row r="660" ht="15.75" customHeight="1">
      <c r="A660" s="55"/>
      <c r="B660" s="55"/>
      <c r="C660" s="55"/>
      <c r="D660" s="58" t="s">
        <v>1288</v>
      </c>
      <c r="E660" s="54" t="s">
        <v>1289</v>
      </c>
      <c r="F660" s="58" t="s">
        <v>50</v>
      </c>
      <c r="G660" s="58"/>
      <c r="H660" s="59"/>
      <c r="I660" s="59"/>
      <c r="J660" s="59"/>
      <c r="K660" s="59"/>
      <c r="L660" s="59"/>
      <c r="M660" s="59"/>
      <c r="N660" s="59"/>
      <c r="O660" s="59"/>
      <c r="P660" s="59"/>
      <c r="Q660" s="59"/>
      <c r="R660" s="59"/>
      <c r="S660" s="59"/>
      <c r="T660" s="59"/>
      <c r="U660" s="59"/>
      <c r="V660" s="59"/>
      <c r="W660" s="59"/>
      <c r="X660" s="59"/>
      <c r="Y660" s="59"/>
      <c r="Z660" s="59"/>
      <c r="AA660" s="59"/>
    </row>
    <row r="661" ht="15.75" customHeight="1">
      <c r="A661" s="55"/>
      <c r="B661" s="55"/>
      <c r="C661" s="55"/>
      <c r="D661" s="58" t="s">
        <v>1290</v>
      </c>
      <c r="E661" s="54" t="s">
        <v>1291</v>
      </c>
      <c r="F661" s="58" t="s">
        <v>50</v>
      </c>
      <c r="G661" s="58"/>
      <c r="H661" s="59"/>
      <c r="I661" s="59"/>
      <c r="J661" s="59"/>
      <c r="K661" s="59"/>
      <c r="L661" s="59"/>
      <c r="M661" s="59"/>
      <c r="N661" s="59"/>
      <c r="O661" s="59"/>
      <c r="P661" s="59"/>
      <c r="Q661" s="59"/>
      <c r="R661" s="59"/>
      <c r="S661" s="59"/>
      <c r="T661" s="59"/>
      <c r="U661" s="59"/>
      <c r="V661" s="59"/>
      <c r="W661" s="59"/>
      <c r="X661" s="59"/>
      <c r="Y661" s="59"/>
      <c r="Z661" s="59"/>
      <c r="AA661" s="59"/>
    </row>
    <row r="662" ht="15.75" customHeight="1">
      <c r="A662" s="55"/>
      <c r="B662" s="55"/>
      <c r="C662" s="55"/>
      <c r="D662" s="58" t="s">
        <v>1292</v>
      </c>
      <c r="E662" s="54" t="s">
        <v>1293</v>
      </c>
      <c r="F662" s="58" t="s">
        <v>50</v>
      </c>
      <c r="G662" s="58"/>
      <c r="H662" s="59"/>
      <c r="I662" s="59"/>
      <c r="J662" s="59"/>
      <c r="K662" s="59"/>
      <c r="L662" s="59"/>
      <c r="M662" s="59"/>
      <c r="N662" s="59"/>
      <c r="O662" s="59"/>
      <c r="P662" s="59"/>
      <c r="Q662" s="59"/>
      <c r="R662" s="59"/>
      <c r="S662" s="59"/>
      <c r="T662" s="59"/>
      <c r="U662" s="59"/>
      <c r="V662" s="59"/>
      <c r="W662" s="59"/>
      <c r="X662" s="59"/>
      <c r="Y662" s="59"/>
      <c r="Z662" s="59"/>
      <c r="AA662" s="59"/>
    </row>
    <row r="663" ht="15.75" customHeight="1">
      <c r="A663" s="55"/>
      <c r="B663" s="55"/>
      <c r="C663" s="55"/>
      <c r="D663" s="58" t="s">
        <v>1294</v>
      </c>
      <c r="E663" s="54" t="s">
        <v>1295</v>
      </c>
      <c r="F663" s="58" t="s">
        <v>50</v>
      </c>
      <c r="G663" s="58"/>
      <c r="H663" s="59"/>
      <c r="I663" s="59"/>
      <c r="J663" s="59"/>
      <c r="K663" s="59"/>
      <c r="L663" s="59"/>
      <c r="M663" s="59"/>
      <c r="N663" s="59"/>
      <c r="O663" s="59"/>
      <c r="P663" s="59"/>
      <c r="Q663" s="59"/>
      <c r="R663" s="59"/>
      <c r="S663" s="59"/>
      <c r="T663" s="59"/>
      <c r="U663" s="59"/>
      <c r="V663" s="59"/>
      <c r="W663" s="59"/>
      <c r="X663" s="59"/>
      <c r="Y663" s="59"/>
      <c r="Z663" s="59"/>
      <c r="AA663" s="59"/>
    </row>
    <row r="664" ht="15.75" customHeight="1">
      <c r="A664" s="55"/>
      <c r="B664" s="55"/>
      <c r="C664" s="55"/>
      <c r="D664" s="58" t="s">
        <v>1296</v>
      </c>
      <c r="E664" s="54" t="s">
        <v>1297</v>
      </c>
      <c r="F664" s="58" t="s">
        <v>50</v>
      </c>
      <c r="G664" s="58"/>
      <c r="H664" s="59"/>
      <c r="I664" s="59"/>
      <c r="J664" s="59"/>
      <c r="K664" s="59"/>
      <c r="L664" s="59"/>
      <c r="M664" s="59"/>
      <c r="N664" s="59"/>
      <c r="O664" s="59"/>
      <c r="P664" s="59"/>
      <c r="Q664" s="59"/>
      <c r="R664" s="59"/>
      <c r="S664" s="59"/>
      <c r="T664" s="59"/>
      <c r="U664" s="59"/>
      <c r="V664" s="59"/>
      <c r="W664" s="59"/>
      <c r="X664" s="59"/>
      <c r="Y664" s="59"/>
      <c r="Z664" s="59"/>
      <c r="AA664" s="59"/>
    </row>
    <row r="665" ht="15.75" customHeight="1">
      <c r="A665" s="55"/>
      <c r="B665" s="55"/>
      <c r="C665" s="55"/>
      <c r="D665" s="58" t="s">
        <v>1298</v>
      </c>
      <c r="E665" s="54" t="s">
        <v>1299</v>
      </c>
      <c r="F665" s="58" t="s">
        <v>50</v>
      </c>
      <c r="G665" s="58"/>
      <c r="H665" s="59"/>
      <c r="I665" s="59"/>
      <c r="J665" s="59"/>
      <c r="K665" s="59"/>
      <c r="L665" s="59"/>
      <c r="M665" s="59"/>
      <c r="N665" s="59"/>
      <c r="O665" s="59"/>
      <c r="P665" s="59"/>
      <c r="Q665" s="59"/>
      <c r="R665" s="59"/>
      <c r="S665" s="59"/>
      <c r="T665" s="59"/>
      <c r="U665" s="59"/>
      <c r="V665" s="59"/>
      <c r="W665" s="59"/>
      <c r="X665" s="59"/>
      <c r="Y665" s="59"/>
      <c r="Z665" s="59"/>
      <c r="AA665" s="59"/>
    </row>
    <row r="666" ht="15.75" customHeight="1">
      <c r="A666" s="55"/>
      <c r="B666" s="55"/>
      <c r="C666" s="55"/>
      <c r="D666" s="58" t="s">
        <v>1300</v>
      </c>
      <c r="E666" s="54" t="s">
        <v>1301</v>
      </c>
      <c r="F666" s="58" t="s">
        <v>50</v>
      </c>
      <c r="G666" s="58"/>
      <c r="H666" s="59"/>
      <c r="I666" s="59"/>
      <c r="J666" s="59"/>
      <c r="K666" s="59"/>
      <c r="L666" s="59"/>
      <c r="M666" s="59"/>
      <c r="N666" s="59"/>
      <c r="O666" s="59"/>
      <c r="P666" s="59"/>
      <c r="Q666" s="59"/>
      <c r="R666" s="59"/>
      <c r="S666" s="59"/>
      <c r="T666" s="59"/>
      <c r="U666" s="59"/>
      <c r="V666" s="59"/>
      <c r="W666" s="59"/>
      <c r="X666" s="59"/>
      <c r="Y666" s="59"/>
      <c r="Z666" s="59"/>
      <c r="AA666" s="59"/>
    </row>
    <row r="667" ht="15.75" customHeight="1">
      <c r="A667" s="55"/>
      <c r="B667" s="55"/>
      <c r="C667" s="55"/>
      <c r="D667" s="58" t="s">
        <v>1302</v>
      </c>
      <c r="E667" s="54" t="s">
        <v>1303</v>
      </c>
      <c r="F667" s="58" t="s">
        <v>50</v>
      </c>
      <c r="G667" s="58"/>
      <c r="H667" s="59"/>
      <c r="I667" s="59"/>
      <c r="J667" s="59"/>
      <c r="K667" s="59"/>
      <c r="L667" s="59"/>
      <c r="M667" s="59"/>
      <c r="N667" s="59"/>
      <c r="O667" s="59"/>
      <c r="P667" s="59"/>
      <c r="Q667" s="59"/>
      <c r="R667" s="59"/>
      <c r="S667" s="59"/>
      <c r="T667" s="59"/>
      <c r="U667" s="59"/>
      <c r="V667" s="59"/>
      <c r="W667" s="59"/>
      <c r="X667" s="59"/>
      <c r="Y667" s="59"/>
      <c r="Z667" s="59"/>
      <c r="AA667" s="59"/>
    </row>
    <row r="668" ht="15.75" customHeight="1">
      <c r="A668" s="55"/>
      <c r="B668" s="55"/>
      <c r="C668" s="55"/>
      <c r="D668" s="58" t="s">
        <v>1304</v>
      </c>
      <c r="E668" s="54" t="s">
        <v>1305</v>
      </c>
      <c r="F668" s="58" t="s">
        <v>50</v>
      </c>
      <c r="G668" s="58"/>
      <c r="H668" s="59"/>
      <c r="I668" s="59"/>
      <c r="J668" s="59"/>
      <c r="K668" s="59"/>
      <c r="L668" s="59"/>
      <c r="M668" s="59"/>
      <c r="N668" s="59"/>
      <c r="O668" s="59"/>
      <c r="P668" s="59"/>
      <c r="Q668" s="59"/>
      <c r="R668" s="59"/>
      <c r="S668" s="59"/>
      <c r="T668" s="59"/>
      <c r="U668" s="59"/>
      <c r="V668" s="59"/>
      <c r="W668" s="59"/>
      <c r="X668" s="59"/>
      <c r="Y668" s="59"/>
      <c r="Z668" s="59"/>
      <c r="AA668" s="59"/>
    </row>
    <row r="669" ht="15.75" customHeight="1">
      <c r="A669" s="55"/>
      <c r="B669" s="56"/>
      <c r="C669" s="56"/>
      <c r="D669" s="58" t="s">
        <v>1306</v>
      </c>
      <c r="E669" s="54" t="s">
        <v>1307</v>
      </c>
      <c r="F669" s="58" t="s">
        <v>50</v>
      </c>
      <c r="G669" s="58"/>
      <c r="H669" s="59"/>
      <c r="I669" s="59"/>
      <c r="J669" s="59"/>
      <c r="K669" s="59"/>
      <c r="L669" s="59"/>
      <c r="M669" s="59"/>
      <c r="N669" s="59"/>
      <c r="O669" s="59"/>
      <c r="P669" s="59"/>
      <c r="Q669" s="59"/>
      <c r="R669" s="59"/>
      <c r="S669" s="59"/>
      <c r="T669" s="59"/>
      <c r="U669" s="59"/>
      <c r="V669" s="59"/>
      <c r="W669" s="59"/>
      <c r="X669" s="59"/>
      <c r="Y669" s="59"/>
      <c r="Z669" s="59"/>
      <c r="AA669" s="59"/>
    </row>
    <row r="670" ht="15.75" customHeight="1">
      <c r="A670" s="55"/>
      <c r="B670" s="51" t="s">
        <v>1308</v>
      </c>
      <c r="C670" s="58" t="s">
        <v>64</v>
      </c>
      <c r="D670" s="58" t="s">
        <v>1309</v>
      </c>
      <c r="E670" s="54" t="s">
        <v>1310</v>
      </c>
      <c r="F670" s="58" t="s">
        <v>67</v>
      </c>
      <c r="G670" s="58"/>
      <c r="H670" s="59"/>
      <c r="I670" s="59"/>
      <c r="J670" s="59"/>
      <c r="K670" s="59"/>
      <c r="L670" s="59"/>
      <c r="M670" s="59"/>
      <c r="N670" s="59"/>
      <c r="O670" s="59"/>
      <c r="P670" s="59"/>
      <c r="Q670" s="59"/>
      <c r="R670" s="59"/>
      <c r="S670" s="59"/>
      <c r="T670" s="59"/>
      <c r="U670" s="59"/>
      <c r="V670" s="59"/>
      <c r="W670" s="59"/>
      <c r="X670" s="59"/>
      <c r="Y670" s="59"/>
      <c r="Z670" s="59"/>
      <c r="AA670" s="59"/>
    </row>
    <row r="671" ht="15.75" customHeight="1">
      <c r="A671" s="55"/>
      <c r="B671" s="55"/>
      <c r="C671" s="58" t="s">
        <v>64</v>
      </c>
      <c r="D671" s="58" t="s">
        <v>1311</v>
      </c>
      <c r="E671" s="54" t="s">
        <v>1312</v>
      </c>
      <c r="F671" s="58" t="s">
        <v>67</v>
      </c>
      <c r="G671" s="58"/>
      <c r="H671" s="59"/>
      <c r="I671" s="59"/>
      <c r="J671" s="59"/>
      <c r="K671" s="59"/>
      <c r="L671" s="59"/>
      <c r="M671" s="59"/>
      <c r="N671" s="59"/>
      <c r="O671" s="59"/>
      <c r="P671" s="59"/>
      <c r="Q671" s="59"/>
      <c r="R671" s="59"/>
      <c r="S671" s="59"/>
      <c r="T671" s="59"/>
      <c r="U671" s="59"/>
      <c r="V671" s="59"/>
      <c r="W671" s="59"/>
      <c r="X671" s="59"/>
      <c r="Y671" s="59"/>
      <c r="Z671" s="59"/>
      <c r="AA671" s="59"/>
    </row>
    <row r="672" ht="15.75" customHeight="1">
      <c r="A672" s="55"/>
      <c r="B672" s="55"/>
      <c r="C672" s="58" t="s">
        <v>64</v>
      </c>
      <c r="D672" s="58" t="s">
        <v>1313</v>
      </c>
      <c r="E672" s="54" t="s">
        <v>1314</v>
      </c>
      <c r="F672" s="58" t="s">
        <v>67</v>
      </c>
      <c r="G672" s="58"/>
      <c r="H672" s="59"/>
      <c r="I672" s="59"/>
      <c r="J672" s="59"/>
      <c r="K672" s="59"/>
      <c r="L672" s="59"/>
      <c r="M672" s="59"/>
      <c r="N672" s="59"/>
      <c r="O672" s="59"/>
      <c r="P672" s="59"/>
      <c r="Q672" s="59"/>
      <c r="R672" s="59"/>
      <c r="S672" s="59"/>
      <c r="T672" s="59"/>
      <c r="U672" s="59"/>
      <c r="V672" s="59"/>
      <c r="W672" s="59"/>
      <c r="X672" s="59"/>
      <c r="Y672" s="59"/>
      <c r="Z672" s="59"/>
      <c r="AA672" s="59"/>
    </row>
    <row r="673" ht="15.75" customHeight="1">
      <c r="A673" s="55"/>
      <c r="B673" s="55"/>
      <c r="C673" s="58" t="s">
        <v>64</v>
      </c>
      <c r="D673" s="58" t="s">
        <v>1315</v>
      </c>
      <c r="E673" s="54" t="s">
        <v>1316</v>
      </c>
      <c r="F673" s="58" t="s">
        <v>67</v>
      </c>
      <c r="G673" s="58"/>
      <c r="H673" s="59"/>
      <c r="I673" s="59"/>
      <c r="J673" s="59"/>
      <c r="K673" s="59"/>
      <c r="L673" s="59"/>
      <c r="M673" s="59"/>
      <c r="N673" s="59"/>
      <c r="O673" s="59"/>
      <c r="P673" s="59"/>
      <c r="Q673" s="59"/>
      <c r="R673" s="59"/>
      <c r="S673" s="59"/>
      <c r="T673" s="59"/>
      <c r="U673" s="59"/>
      <c r="V673" s="59"/>
      <c r="W673" s="59"/>
      <c r="X673" s="59"/>
      <c r="Y673" s="59"/>
      <c r="Z673" s="59"/>
      <c r="AA673" s="59"/>
    </row>
    <row r="674" ht="15.75" customHeight="1">
      <c r="A674" s="55"/>
      <c r="B674" s="55"/>
      <c r="C674" s="58" t="s">
        <v>182</v>
      </c>
      <c r="D674" s="58" t="s">
        <v>1317</v>
      </c>
      <c r="E674" s="54" t="s">
        <v>1318</v>
      </c>
      <c r="F674" s="58" t="s">
        <v>67</v>
      </c>
      <c r="G674" s="58"/>
      <c r="H674" s="59"/>
      <c r="I674" s="59"/>
      <c r="J674" s="59"/>
      <c r="K674" s="59"/>
      <c r="L674" s="59"/>
      <c r="M674" s="59"/>
      <c r="N674" s="59"/>
      <c r="O674" s="59"/>
      <c r="P674" s="59"/>
      <c r="Q674" s="59"/>
      <c r="R674" s="59"/>
      <c r="S674" s="59"/>
      <c r="T674" s="59"/>
      <c r="U674" s="59"/>
      <c r="V674" s="59"/>
      <c r="W674" s="59"/>
      <c r="X674" s="59"/>
      <c r="Y674" s="59"/>
      <c r="Z674" s="59"/>
      <c r="AA674" s="59"/>
    </row>
    <row r="675" ht="15.75" customHeight="1">
      <c r="A675" s="55"/>
      <c r="B675" s="55"/>
      <c r="C675" s="58" t="s">
        <v>182</v>
      </c>
      <c r="D675" s="58" t="s">
        <v>1319</v>
      </c>
      <c r="E675" s="54" t="s">
        <v>1320</v>
      </c>
      <c r="F675" s="58" t="s">
        <v>67</v>
      </c>
      <c r="G675" s="58"/>
      <c r="H675" s="59"/>
      <c r="I675" s="59"/>
      <c r="J675" s="59"/>
      <c r="K675" s="59"/>
      <c r="L675" s="59"/>
      <c r="M675" s="59"/>
      <c r="N675" s="59"/>
      <c r="O675" s="59"/>
      <c r="P675" s="59"/>
      <c r="Q675" s="59"/>
      <c r="R675" s="59"/>
      <c r="S675" s="59"/>
      <c r="T675" s="59"/>
      <c r="U675" s="59"/>
      <c r="V675" s="59"/>
      <c r="W675" s="59"/>
      <c r="X675" s="59"/>
      <c r="Y675" s="59"/>
      <c r="Z675" s="59"/>
      <c r="AA675" s="59"/>
    </row>
    <row r="676" ht="15.75" customHeight="1">
      <c r="A676" s="55"/>
      <c r="B676" s="55"/>
      <c r="C676" s="58" t="s">
        <v>64</v>
      </c>
      <c r="D676" s="58" t="s">
        <v>1321</v>
      </c>
      <c r="E676" s="54" t="s">
        <v>1322</v>
      </c>
      <c r="F676" s="58" t="s">
        <v>67</v>
      </c>
      <c r="G676" s="58"/>
      <c r="H676" s="59"/>
      <c r="I676" s="59"/>
      <c r="J676" s="59"/>
      <c r="K676" s="59"/>
      <c r="L676" s="59"/>
      <c r="M676" s="59"/>
      <c r="N676" s="59"/>
      <c r="O676" s="59"/>
      <c r="P676" s="59"/>
      <c r="Q676" s="59"/>
      <c r="R676" s="59"/>
      <c r="S676" s="59"/>
      <c r="T676" s="59"/>
      <c r="U676" s="59"/>
      <c r="V676" s="59"/>
      <c r="W676" s="59"/>
      <c r="X676" s="59"/>
      <c r="Y676" s="59"/>
      <c r="Z676" s="59"/>
      <c r="AA676" s="59"/>
    </row>
    <row r="677" ht="15.75" customHeight="1">
      <c r="A677" s="55"/>
      <c r="B677" s="55"/>
      <c r="C677" s="58" t="s">
        <v>64</v>
      </c>
      <c r="D677" s="58" t="s">
        <v>1323</v>
      </c>
      <c r="E677" s="54" t="s">
        <v>1324</v>
      </c>
      <c r="F677" s="58" t="s">
        <v>67</v>
      </c>
      <c r="G677" s="58"/>
      <c r="H677" s="59"/>
      <c r="I677" s="59"/>
      <c r="J677" s="59"/>
      <c r="K677" s="59"/>
      <c r="L677" s="59"/>
      <c r="M677" s="59"/>
      <c r="N677" s="59"/>
      <c r="O677" s="59"/>
      <c r="P677" s="59"/>
      <c r="Q677" s="59"/>
      <c r="R677" s="59"/>
      <c r="S677" s="59"/>
      <c r="T677" s="59"/>
      <c r="U677" s="59"/>
      <c r="V677" s="59"/>
      <c r="W677" s="59"/>
      <c r="X677" s="59"/>
      <c r="Y677" s="59"/>
      <c r="Z677" s="59"/>
      <c r="AA677" s="59"/>
    </row>
    <row r="678" ht="15.75" customHeight="1">
      <c r="A678" s="55"/>
      <c r="B678" s="55"/>
      <c r="C678" s="58" t="s">
        <v>64</v>
      </c>
      <c r="D678" s="58" t="s">
        <v>1325</v>
      </c>
      <c r="E678" s="54" t="s">
        <v>1326</v>
      </c>
      <c r="F678" s="58" t="s">
        <v>67</v>
      </c>
      <c r="G678" s="58"/>
      <c r="H678" s="59"/>
      <c r="I678" s="59"/>
      <c r="J678" s="59"/>
      <c r="K678" s="59"/>
      <c r="L678" s="59"/>
      <c r="M678" s="59"/>
      <c r="N678" s="59"/>
      <c r="O678" s="59"/>
      <c r="P678" s="59"/>
      <c r="Q678" s="59"/>
      <c r="R678" s="59"/>
      <c r="S678" s="59"/>
      <c r="T678" s="59"/>
      <c r="U678" s="59"/>
      <c r="V678" s="59"/>
      <c r="W678" s="59"/>
      <c r="X678" s="59"/>
      <c r="Y678" s="59"/>
      <c r="Z678" s="59"/>
      <c r="AA678" s="59"/>
    </row>
    <row r="679" ht="15.75" customHeight="1">
      <c r="A679" s="55"/>
      <c r="B679" s="55"/>
      <c r="C679" s="58" t="s">
        <v>64</v>
      </c>
      <c r="D679" s="58" t="s">
        <v>1327</v>
      </c>
      <c r="E679" s="54" t="s">
        <v>1328</v>
      </c>
      <c r="F679" s="58" t="s">
        <v>67</v>
      </c>
      <c r="G679" s="58"/>
      <c r="H679" s="59"/>
      <c r="I679" s="59"/>
      <c r="J679" s="59"/>
      <c r="K679" s="59"/>
      <c r="L679" s="59"/>
      <c r="M679" s="59"/>
      <c r="N679" s="59"/>
      <c r="O679" s="59"/>
      <c r="P679" s="59"/>
      <c r="Q679" s="59"/>
      <c r="R679" s="59"/>
      <c r="S679" s="59"/>
      <c r="T679" s="59"/>
      <c r="U679" s="59"/>
      <c r="V679" s="59"/>
      <c r="W679" s="59"/>
      <c r="X679" s="59"/>
      <c r="Y679" s="59"/>
      <c r="Z679" s="59"/>
      <c r="AA679" s="59"/>
    </row>
    <row r="680" ht="15.75" customHeight="1">
      <c r="A680" s="55"/>
      <c r="B680" s="55"/>
      <c r="C680" s="58" t="s">
        <v>64</v>
      </c>
      <c r="D680" s="58" t="s">
        <v>1329</v>
      </c>
      <c r="E680" s="54" t="s">
        <v>1330</v>
      </c>
      <c r="F680" s="58" t="s">
        <v>67</v>
      </c>
      <c r="G680" s="58"/>
      <c r="H680" s="59"/>
      <c r="I680" s="59"/>
      <c r="J680" s="59"/>
      <c r="K680" s="59"/>
      <c r="L680" s="59"/>
      <c r="M680" s="59"/>
      <c r="N680" s="59"/>
      <c r="O680" s="59"/>
      <c r="P680" s="59"/>
      <c r="Q680" s="59"/>
      <c r="R680" s="59"/>
      <c r="S680" s="59"/>
      <c r="T680" s="59"/>
      <c r="U680" s="59"/>
      <c r="V680" s="59"/>
      <c r="W680" s="59"/>
      <c r="X680" s="59"/>
      <c r="Y680" s="59"/>
      <c r="Z680" s="59"/>
      <c r="AA680" s="59"/>
    </row>
    <row r="681" ht="15.75" customHeight="1">
      <c r="A681" s="55"/>
      <c r="B681" s="55"/>
      <c r="C681" s="58" t="s">
        <v>64</v>
      </c>
      <c r="D681" s="58" t="s">
        <v>1331</v>
      </c>
      <c r="E681" s="54" t="s">
        <v>1332</v>
      </c>
      <c r="F681" s="58" t="s">
        <v>67</v>
      </c>
      <c r="G681" s="58"/>
      <c r="H681" s="59"/>
      <c r="I681" s="59"/>
      <c r="J681" s="59"/>
      <c r="K681" s="59"/>
      <c r="L681" s="59"/>
      <c r="M681" s="59"/>
      <c r="N681" s="59"/>
      <c r="O681" s="59"/>
      <c r="P681" s="59"/>
      <c r="Q681" s="59"/>
      <c r="R681" s="59"/>
      <c r="S681" s="59"/>
      <c r="T681" s="59"/>
      <c r="U681" s="59"/>
      <c r="V681" s="59"/>
      <c r="W681" s="59"/>
      <c r="X681" s="59"/>
      <c r="Y681" s="59"/>
      <c r="Z681" s="59"/>
      <c r="AA681" s="59"/>
    </row>
    <row r="682" ht="15.75" customHeight="1">
      <c r="A682" s="55"/>
      <c r="B682" s="55"/>
      <c r="C682" s="58" t="s">
        <v>64</v>
      </c>
      <c r="D682" s="58" t="s">
        <v>1333</v>
      </c>
      <c r="E682" s="54" t="s">
        <v>1334</v>
      </c>
      <c r="F682" s="58" t="s">
        <v>67</v>
      </c>
      <c r="G682" s="58"/>
      <c r="H682" s="59"/>
      <c r="I682" s="59"/>
      <c r="J682" s="59"/>
      <c r="K682" s="59"/>
      <c r="L682" s="59"/>
      <c r="M682" s="59"/>
      <c r="N682" s="59"/>
      <c r="O682" s="59"/>
      <c r="P682" s="59"/>
      <c r="Q682" s="59"/>
      <c r="R682" s="59"/>
      <c r="S682" s="59"/>
      <c r="T682" s="59"/>
      <c r="U682" s="59"/>
      <c r="V682" s="59"/>
      <c r="W682" s="59"/>
      <c r="X682" s="59"/>
      <c r="Y682" s="59"/>
      <c r="Z682" s="59"/>
      <c r="AA682" s="59"/>
    </row>
    <row r="683" ht="15.75" customHeight="1">
      <c r="A683" s="55"/>
      <c r="B683" s="55"/>
      <c r="C683" s="58" t="s">
        <v>64</v>
      </c>
      <c r="D683" s="58" t="s">
        <v>1335</v>
      </c>
      <c r="E683" s="54" t="s">
        <v>1336</v>
      </c>
      <c r="F683" s="58" t="s">
        <v>67</v>
      </c>
      <c r="G683" s="58"/>
      <c r="H683" s="59"/>
      <c r="I683" s="59"/>
      <c r="J683" s="59"/>
      <c r="K683" s="59"/>
      <c r="L683" s="59"/>
      <c r="M683" s="59"/>
      <c r="N683" s="59"/>
      <c r="O683" s="59"/>
      <c r="P683" s="59"/>
      <c r="Q683" s="59"/>
      <c r="R683" s="59"/>
      <c r="S683" s="59"/>
      <c r="T683" s="59"/>
      <c r="U683" s="59"/>
      <c r="V683" s="59"/>
      <c r="W683" s="59"/>
      <c r="X683" s="59"/>
      <c r="Y683" s="59"/>
      <c r="Z683" s="59"/>
      <c r="AA683" s="59"/>
    </row>
    <row r="684" ht="15.75" customHeight="1">
      <c r="A684" s="55"/>
      <c r="B684" s="55"/>
      <c r="C684" s="58" t="s">
        <v>64</v>
      </c>
      <c r="D684" s="58" t="s">
        <v>1337</v>
      </c>
      <c r="E684" s="54" t="s">
        <v>1338</v>
      </c>
      <c r="F684" s="58" t="s">
        <v>67</v>
      </c>
      <c r="G684" s="58"/>
      <c r="H684" s="59"/>
      <c r="I684" s="59"/>
      <c r="J684" s="59"/>
      <c r="K684" s="59"/>
      <c r="L684" s="59"/>
      <c r="M684" s="59"/>
      <c r="N684" s="59"/>
      <c r="O684" s="59"/>
      <c r="P684" s="59"/>
      <c r="Q684" s="59"/>
      <c r="R684" s="59"/>
      <c r="S684" s="59"/>
      <c r="T684" s="59"/>
      <c r="U684" s="59"/>
      <c r="V684" s="59"/>
      <c r="W684" s="59"/>
      <c r="X684" s="59"/>
      <c r="Y684" s="59"/>
      <c r="Z684" s="59"/>
      <c r="AA684" s="59"/>
    </row>
    <row r="685" ht="15.75" customHeight="1">
      <c r="A685" s="55"/>
      <c r="B685" s="55"/>
      <c r="C685" s="58" t="s">
        <v>64</v>
      </c>
      <c r="D685" s="58" t="s">
        <v>1339</v>
      </c>
      <c r="E685" s="54" t="s">
        <v>1340</v>
      </c>
      <c r="F685" s="58" t="s">
        <v>67</v>
      </c>
      <c r="G685" s="58"/>
      <c r="H685" s="59"/>
      <c r="I685" s="59"/>
      <c r="J685" s="59"/>
      <c r="K685" s="59"/>
      <c r="L685" s="59"/>
      <c r="M685" s="59"/>
      <c r="N685" s="59"/>
      <c r="O685" s="59"/>
      <c r="P685" s="59"/>
      <c r="Q685" s="59"/>
      <c r="R685" s="59"/>
      <c r="S685" s="59"/>
      <c r="T685" s="59"/>
      <c r="U685" s="59"/>
      <c r="V685" s="59"/>
      <c r="W685" s="59"/>
      <c r="X685" s="59"/>
      <c r="Y685" s="59"/>
      <c r="Z685" s="59"/>
      <c r="AA685" s="59"/>
    </row>
    <row r="686" ht="15.75" customHeight="1">
      <c r="A686" s="55"/>
      <c r="B686" s="56"/>
      <c r="C686" s="58" t="s">
        <v>64</v>
      </c>
      <c r="D686" s="58" t="s">
        <v>1341</v>
      </c>
      <c r="E686" s="54" t="s">
        <v>1342</v>
      </c>
      <c r="F686" s="58" t="s">
        <v>67</v>
      </c>
      <c r="G686" s="58"/>
      <c r="H686" s="59"/>
      <c r="I686" s="59"/>
      <c r="J686" s="59"/>
      <c r="K686" s="59"/>
      <c r="L686" s="59"/>
      <c r="M686" s="59"/>
      <c r="N686" s="59"/>
      <c r="O686" s="59"/>
      <c r="P686" s="59"/>
      <c r="Q686" s="59"/>
      <c r="R686" s="59"/>
      <c r="S686" s="59"/>
      <c r="T686" s="59"/>
      <c r="U686" s="59"/>
      <c r="V686" s="59"/>
      <c r="W686" s="59"/>
      <c r="X686" s="59"/>
      <c r="Y686" s="59"/>
      <c r="Z686" s="59"/>
      <c r="AA686" s="59"/>
    </row>
    <row r="687" ht="15.75" customHeight="1">
      <c r="A687" s="55"/>
      <c r="B687" s="51" t="s">
        <v>1343</v>
      </c>
      <c r="C687" s="58" t="s">
        <v>64</v>
      </c>
      <c r="D687" s="58" t="s">
        <v>1344</v>
      </c>
      <c r="E687" s="54" t="s">
        <v>1345</v>
      </c>
      <c r="F687" s="58" t="s">
        <v>67</v>
      </c>
      <c r="G687" s="58"/>
      <c r="H687" s="59"/>
      <c r="I687" s="59"/>
      <c r="J687" s="59"/>
      <c r="K687" s="59"/>
      <c r="L687" s="59"/>
      <c r="M687" s="59"/>
      <c r="N687" s="59"/>
      <c r="O687" s="59"/>
      <c r="P687" s="59"/>
      <c r="Q687" s="59"/>
      <c r="R687" s="59"/>
      <c r="S687" s="59"/>
      <c r="T687" s="59"/>
      <c r="U687" s="59"/>
      <c r="V687" s="59"/>
      <c r="W687" s="59"/>
      <c r="X687" s="59"/>
      <c r="Y687" s="59"/>
      <c r="Z687" s="59"/>
      <c r="AA687" s="59"/>
    </row>
    <row r="688" ht="15.75" customHeight="1">
      <c r="A688" s="55"/>
      <c r="B688" s="55"/>
      <c r="C688" s="58" t="s">
        <v>64</v>
      </c>
      <c r="D688" s="58" t="s">
        <v>1346</v>
      </c>
      <c r="E688" s="54" t="s">
        <v>1347</v>
      </c>
      <c r="F688" s="58" t="s">
        <v>67</v>
      </c>
      <c r="G688" s="58"/>
      <c r="H688" s="59"/>
      <c r="I688" s="59"/>
      <c r="J688" s="59"/>
      <c r="K688" s="59"/>
      <c r="L688" s="59"/>
      <c r="M688" s="59"/>
      <c r="N688" s="59"/>
      <c r="O688" s="59"/>
      <c r="P688" s="59"/>
      <c r="Q688" s="59"/>
      <c r="R688" s="59"/>
      <c r="S688" s="59"/>
      <c r="T688" s="59"/>
      <c r="U688" s="59"/>
      <c r="V688" s="59"/>
      <c r="W688" s="59"/>
      <c r="X688" s="59"/>
      <c r="Y688" s="59"/>
      <c r="Z688" s="59"/>
      <c r="AA688" s="59"/>
    </row>
    <row r="689" ht="15.75" customHeight="1">
      <c r="A689" s="55"/>
      <c r="B689" s="55"/>
      <c r="C689" s="58" t="s">
        <v>64</v>
      </c>
      <c r="D689" s="58" t="s">
        <v>1348</v>
      </c>
      <c r="E689" s="54" t="s">
        <v>1349</v>
      </c>
      <c r="F689" s="58" t="s">
        <v>67</v>
      </c>
      <c r="G689" s="58"/>
      <c r="H689" s="59"/>
      <c r="I689" s="59"/>
      <c r="J689" s="59"/>
      <c r="K689" s="59"/>
      <c r="L689" s="59"/>
      <c r="M689" s="59"/>
      <c r="N689" s="59"/>
      <c r="O689" s="59"/>
      <c r="P689" s="59"/>
      <c r="Q689" s="59"/>
      <c r="R689" s="59"/>
      <c r="S689" s="59"/>
      <c r="T689" s="59"/>
      <c r="U689" s="59"/>
      <c r="V689" s="59"/>
      <c r="W689" s="59"/>
      <c r="X689" s="59"/>
      <c r="Y689" s="59"/>
      <c r="Z689" s="59"/>
      <c r="AA689" s="59"/>
    </row>
    <row r="690" ht="15.75" customHeight="1">
      <c r="A690" s="55"/>
      <c r="B690" s="55"/>
      <c r="C690" s="58" t="s">
        <v>64</v>
      </c>
      <c r="D690" s="58" t="s">
        <v>1350</v>
      </c>
      <c r="E690" s="54" t="s">
        <v>1351</v>
      </c>
      <c r="F690" s="58" t="s">
        <v>67</v>
      </c>
      <c r="G690" s="58"/>
      <c r="H690" s="59"/>
      <c r="I690" s="59"/>
      <c r="J690" s="59"/>
      <c r="K690" s="59"/>
      <c r="L690" s="59"/>
      <c r="M690" s="59"/>
      <c r="N690" s="59"/>
      <c r="O690" s="59"/>
      <c r="P690" s="59"/>
      <c r="Q690" s="59"/>
      <c r="R690" s="59"/>
      <c r="S690" s="59"/>
      <c r="T690" s="59"/>
      <c r="U690" s="59"/>
      <c r="V690" s="59"/>
      <c r="W690" s="59"/>
      <c r="X690" s="59"/>
      <c r="Y690" s="59"/>
      <c r="Z690" s="59"/>
      <c r="AA690" s="59"/>
    </row>
    <row r="691" ht="15.75" customHeight="1">
      <c r="A691" s="55"/>
      <c r="B691" s="55"/>
      <c r="C691" s="58" t="s">
        <v>64</v>
      </c>
      <c r="D691" s="58" t="s">
        <v>1352</v>
      </c>
      <c r="E691" s="54" t="s">
        <v>1353</v>
      </c>
      <c r="F691" s="58" t="s">
        <v>67</v>
      </c>
      <c r="G691" s="58"/>
      <c r="H691" s="59"/>
      <c r="I691" s="59"/>
      <c r="J691" s="59"/>
      <c r="K691" s="59"/>
      <c r="L691" s="59"/>
      <c r="M691" s="59"/>
      <c r="N691" s="59"/>
      <c r="O691" s="59"/>
      <c r="P691" s="59"/>
      <c r="Q691" s="59"/>
      <c r="R691" s="59"/>
      <c r="S691" s="59"/>
      <c r="T691" s="59"/>
      <c r="U691" s="59"/>
      <c r="V691" s="59"/>
      <c r="W691" s="59"/>
      <c r="X691" s="59"/>
      <c r="Y691" s="59"/>
      <c r="Z691" s="59"/>
      <c r="AA691" s="59"/>
    </row>
    <row r="692" ht="15.75" customHeight="1">
      <c r="A692" s="55"/>
      <c r="B692" s="55"/>
      <c r="C692" s="58" t="s">
        <v>64</v>
      </c>
      <c r="D692" s="58" t="s">
        <v>1354</v>
      </c>
      <c r="E692" s="54" t="s">
        <v>1355</v>
      </c>
      <c r="F692" s="58" t="s">
        <v>67</v>
      </c>
      <c r="G692" s="58"/>
      <c r="H692" s="59"/>
      <c r="I692" s="59"/>
      <c r="J692" s="59"/>
      <c r="K692" s="59"/>
      <c r="L692" s="59"/>
      <c r="M692" s="59"/>
      <c r="N692" s="59"/>
      <c r="O692" s="59"/>
      <c r="P692" s="59"/>
      <c r="Q692" s="59"/>
      <c r="R692" s="59"/>
      <c r="S692" s="59"/>
      <c r="T692" s="59"/>
      <c r="U692" s="59"/>
      <c r="V692" s="59"/>
      <c r="W692" s="59"/>
      <c r="X692" s="59"/>
      <c r="Y692" s="59"/>
      <c r="Z692" s="59"/>
      <c r="AA692" s="59"/>
    </row>
    <row r="693" ht="15.75" customHeight="1">
      <c r="A693" s="55"/>
      <c r="B693" s="55"/>
      <c r="C693" s="58" t="s">
        <v>64</v>
      </c>
      <c r="D693" s="58" t="s">
        <v>1356</v>
      </c>
      <c r="E693" s="54" t="s">
        <v>1357</v>
      </c>
      <c r="F693" s="58" t="s">
        <v>67</v>
      </c>
      <c r="G693" s="58"/>
      <c r="H693" s="59"/>
      <c r="I693" s="59"/>
      <c r="J693" s="59"/>
      <c r="K693" s="59"/>
      <c r="L693" s="59"/>
      <c r="M693" s="59"/>
      <c r="N693" s="59"/>
      <c r="O693" s="59"/>
      <c r="P693" s="59"/>
      <c r="Q693" s="59"/>
      <c r="R693" s="59"/>
      <c r="S693" s="59"/>
      <c r="T693" s="59"/>
      <c r="U693" s="59"/>
      <c r="V693" s="59"/>
      <c r="W693" s="59"/>
      <c r="X693" s="59"/>
      <c r="Y693" s="59"/>
      <c r="Z693" s="59"/>
      <c r="AA693" s="59"/>
    </row>
    <row r="694" ht="15.75" customHeight="1">
      <c r="A694" s="55"/>
      <c r="B694" s="55"/>
      <c r="C694" s="58" t="s">
        <v>64</v>
      </c>
      <c r="D694" s="58" t="s">
        <v>1358</v>
      </c>
      <c r="E694" s="54" t="s">
        <v>1359</v>
      </c>
      <c r="F694" s="58" t="s">
        <v>67</v>
      </c>
      <c r="G694" s="58"/>
      <c r="H694" s="59"/>
      <c r="I694" s="59"/>
      <c r="J694" s="59"/>
      <c r="K694" s="59"/>
      <c r="L694" s="59"/>
      <c r="M694" s="59"/>
      <c r="N694" s="59"/>
      <c r="O694" s="59"/>
      <c r="P694" s="59"/>
      <c r="Q694" s="59"/>
      <c r="R694" s="59"/>
      <c r="S694" s="59"/>
      <c r="T694" s="59"/>
      <c r="U694" s="59"/>
      <c r="V694" s="59"/>
      <c r="W694" s="59"/>
      <c r="X694" s="59"/>
      <c r="Y694" s="59"/>
      <c r="Z694" s="59"/>
      <c r="AA694" s="59"/>
    </row>
    <row r="695" ht="15.75" customHeight="1">
      <c r="A695" s="55"/>
      <c r="B695" s="55"/>
      <c r="C695" s="58" t="s">
        <v>64</v>
      </c>
      <c r="D695" s="58" t="s">
        <v>1360</v>
      </c>
      <c r="E695" s="54" t="s">
        <v>1361</v>
      </c>
      <c r="F695" s="58" t="s">
        <v>67</v>
      </c>
      <c r="G695" s="58"/>
      <c r="H695" s="59"/>
      <c r="I695" s="59"/>
      <c r="J695" s="59"/>
      <c r="K695" s="59"/>
      <c r="L695" s="59"/>
      <c r="M695" s="59"/>
      <c r="N695" s="59"/>
      <c r="O695" s="59"/>
      <c r="P695" s="59"/>
      <c r="Q695" s="59"/>
      <c r="R695" s="59"/>
      <c r="S695" s="59"/>
      <c r="T695" s="59"/>
      <c r="U695" s="59"/>
      <c r="V695" s="59"/>
      <c r="W695" s="59"/>
      <c r="X695" s="59"/>
      <c r="Y695" s="59"/>
      <c r="Z695" s="59"/>
      <c r="AA695" s="59"/>
    </row>
    <row r="696" ht="15.75" customHeight="1">
      <c r="A696" s="55"/>
      <c r="B696" s="55"/>
      <c r="C696" s="58" t="s">
        <v>64</v>
      </c>
      <c r="D696" s="58" t="s">
        <v>1362</v>
      </c>
      <c r="E696" s="54" t="s">
        <v>1363</v>
      </c>
      <c r="F696" s="58" t="s">
        <v>67</v>
      </c>
      <c r="G696" s="58"/>
      <c r="H696" s="59"/>
      <c r="I696" s="59"/>
      <c r="J696" s="59"/>
      <c r="K696" s="59"/>
      <c r="L696" s="59"/>
      <c r="M696" s="59"/>
      <c r="N696" s="59"/>
      <c r="O696" s="59"/>
      <c r="P696" s="59"/>
      <c r="Q696" s="59"/>
      <c r="R696" s="59"/>
      <c r="S696" s="59"/>
      <c r="T696" s="59"/>
      <c r="U696" s="59"/>
      <c r="V696" s="59"/>
      <c r="W696" s="59"/>
      <c r="X696" s="59"/>
      <c r="Y696" s="59"/>
      <c r="Z696" s="59"/>
      <c r="AA696" s="59"/>
    </row>
    <row r="697" ht="15.75" customHeight="1">
      <c r="A697" s="55"/>
      <c r="B697" s="56"/>
      <c r="C697" s="58" t="s">
        <v>64</v>
      </c>
      <c r="D697" s="58" t="s">
        <v>1364</v>
      </c>
      <c r="E697" s="54" t="s">
        <v>1365</v>
      </c>
      <c r="F697" s="58" t="s">
        <v>67</v>
      </c>
      <c r="G697" s="58"/>
      <c r="H697" s="59"/>
      <c r="I697" s="59"/>
      <c r="J697" s="59"/>
      <c r="K697" s="59"/>
      <c r="L697" s="59"/>
      <c r="M697" s="59"/>
      <c r="N697" s="59"/>
      <c r="O697" s="59"/>
      <c r="P697" s="59"/>
      <c r="Q697" s="59"/>
      <c r="R697" s="59"/>
      <c r="S697" s="59"/>
      <c r="T697" s="59"/>
      <c r="U697" s="59"/>
      <c r="V697" s="59"/>
      <c r="W697" s="59"/>
      <c r="X697" s="59"/>
      <c r="Y697" s="59"/>
      <c r="Z697" s="59"/>
      <c r="AA697" s="59"/>
    </row>
    <row r="698" ht="15.75" customHeight="1">
      <c r="A698" s="55"/>
      <c r="B698" s="51" t="s">
        <v>1366</v>
      </c>
      <c r="C698" s="58" t="s">
        <v>64</v>
      </c>
      <c r="D698" s="58" t="s">
        <v>1367</v>
      </c>
      <c r="E698" s="54" t="s">
        <v>1368</v>
      </c>
      <c r="F698" s="58" t="s">
        <v>67</v>
      </c>
      <c r="G698" s="58"/>
      <c r="H698" s="59"/>
      <c r="I698" s="59"/>
      <c r="J698" s="59"/>
      <c r="K698" s="59"/>
      <c r="L698" s="59"/>
      <c r="M698" s="59"/>
      <c r="N698" s="59"/>
      <c r="O698" s="59"/>
      <c r="P698" s="59"/>
      <c r="Q698" s="59"/>
      <c r="R698" s="59"/>
      <c r="S698" s="59"/>
      <c r="T698" s="59"/>
      <c r="U698" s="59"/>
      <c r="V698" s="59"/>
      <c r="W698" s="59"/>
      <c r="X698" s="59"/>
      <c r="Y698" s="59"/>
      <c r="Z698" s="59"/>
      <c r="AA698" s="59"/>
    </row>
    <row r="699" ht="15.75" customHeight="1">
      <c r="A699" s="55"/>
      <c r="B699" s="55"/>
      <c r="C699" s="58" t="s">
        <v>64</v>
      </c>
      <c r="D699" s="58" t="s">
        <v>1369</v>
      </c>
      <c r="E699" s="54" t="s">
        <v>1370</v>
      </c>
      <c r="F699" s="58" t="s">
        <v>67</v>
      </c>
      <c r="G699" s="58"/>
      <c r="H699" s="59"/>
      <c r="I699" s="59"/>
      <c r="J699" s="59"/>
      <c r="K699" s="59"/>
      <c r="L699" s="59"/>
      <c r="M699" s="59"/>
      <c r="N699" s="59"/>
      <c r="O699" s="59"/>
      <c r="P699" s="59"/>
      <c r="Q699" s="59"/>
      <c r="R699" s="59"/>
      <c r="S699" s="59"/>
      <c r="T699" s="59"/>
      <c r="U699" s="59"/>
      <c r="V699" s="59"/>
      <c r="W699" s="59"/>
      <c r="X699" s="59"/>
      <c r="Y699" s="59"/>
      <c r="Z699" s="59"/>
      <c r="AA699" s="59"/>
    </row>
    <row r="700" ht="15.75" customHeight="1">
      <c r="A700" s="55"/>
      <c r="B700" s="55"/>
      <c r="C700" s="58" t="s">
        <v>64</v>
      </c>
      <c r="D700" s="58" t="s">
        <v>1371</v>
      </c>
      <c r="E700" s="54" t="s">
        <v>1372</v>
      </c>
      <c r="F700" s="58" t="s">
        <v>67</v>
      </c>
      <c r="G700" s="58"/>
      <c r="H700" s="59"/>
      <c r="I700" s="59"/>
      <c r="J700" s="59"/>
      <c r="K700" s="59"/>
      <c r="L700" s="59"/>
      <c r="M700" s="59"/>
      <c r="N700" s="59"/>
      <c r="O700" s="59"/>
      <c r="P700" s="59"/>
      <c r="Q700" s="59"/>
      <c r="R700" s="59"/>
      <c r="S700" s="59"/>
      <c r="T700" s="59"/>
      <c r="U700" s="59"/>
      <c r="V700" s="59"/>
      <c r="W700" s="59"/>
      <c r="X700" s="59"/>
      <c r="Y700" s="59"/>
      <c r="Z700" s="59"/>
      <c r="AA700" s="59"/>
    </row>
    <row r="701" ht="15.75" customHeight="1">
      <c r="A701" s="55"/>
      <c r="B701" s="55"/>
      <c r="C701" s="58" t="s">
        <v>182</v>
      </c>
      <c r="D701" s="58" t="s">
        <v>1373</v>
      </c>
      <c r="E701" s="54" t="s">
        <v>1374</v>
      </c>
      <c r="F701" s="58" t="s">
        <v>67</v>
      </c>
      <c r="G701" s="58"/>
      <c r="H701" s="59"/>
      <c r="I701" s="59"/>
      <c r="J701" s="59"/>
      <c r="K701" s="59"/>
      <c r="L701" s="59"/>
      <c r="M701" s="59"/>
      <c r="N701" s="59"/>
      <c r="O701" s="59"/>
      <c r="P701" s="59"/>
      <c r="Q701" s="59"/>
      <c r="R701" s="59"/>
      <c r="S701" s="59"/>
      <c r="T701" s="59"/>
      <c r="U701" s="59"/>
      <c r="V701" s="59"/>
      <c r="W701" s="59"/>
      <c r="X701" s="59"/>
      <c r="Y701" s="59"/>
      <c r="Z701" s="59"/>
      <c r="AA701" s="59"/>
    </row>
    <row r="702" ht="15.75" customHeight="1">
      <c r="A702" s="55"/>
      <c r="B702" s="55"/>
      <c r="C702" s="58" t="s">
        <v>182</v>
      </c>
      <c r="D702" s="58" t="s">
        <v>1375</v>
      </c>
      <c r="E702" s="54" t="s">
        <v>1376</v>
      </c>
      <c r="F702" s="58" t="s">
        <v>67</v>
      </c>
      <c r="G702" s="58"/>
      <c r="H702" s="59"/>
      <c r="I702" s="59"/>
      <c r="J702" s="59"/>
      <c r="K702" s="59"/>
      <c r="L702" s="59"/>
      <c r="M702" s="59"/>
      <c r="N702" s="59"/>
      <c r="O702" s="59"/>
      <c r="P702" s="59"/>
      <c r="Q702" s="59"/>
      <c r="R702" s="59"/>
      <c r="S702" s="59"/>
      <c r="T702" s="59"/>
      <c r="U702" s="59"/>
      <c r="V702" s="59"/>
      <c r="W702" s="59"/>
      <c r="X702" s="59"/>
      <c r="Y702" s="59"/>
      <c r="Z702" s="59"/>
      <c r="AA702" s="59"/>
    </row>
    <row r="703" ht="15.75" customHeight="1">
      <c r="A703" s="55"/>
      <c r="B703" s="55"/>
      <c r="C703" s="58" t="s">
        <v>64</v>
      </c>
      <c r="D703" s="58" t="s">
        <v>1377</v>
      </c>
      <c r="E703" s="54" t="s">
        <v>1378</v>
      </c>
      <c r="F703" s="58" t="s">
        <v>67</v>
      </c>
      <c r="G703" s="58"/>
      <c r="H703" s="59"/>
      <c r="I703" s="59"/>
      <c r="J703" s="59"/>
      <c r="K703" s="59"/>
      <c r="L703" s="59"/>
      <c r="M703" s="59"/>
      <c r="N703" s="59"/>
      <c r="O703" s="59"/>
      <c r="P703" s="59"/>
      <c r="Q703" s="59"/>
      <c r="R703" s="59"/>
      <c r="S703" s="59"/>
      <c r="T703" s="59"/>
      <c r="U703" s="59"/>
      <c r="V703" s="59"/>
      <c r="W703" s="59"/>
      <c r="X703" s="59"/>
      <c r="Y703" s="59"/>
      <c r="Z703" s="59"/>
      <c r="AA703" s="59"/>
    </row>
    <row r="704" ht="15.75" customHeight="1">
      <c r="A704" s="55"/>
      <c r="B704" s="55"/>
      <c r="C704" s="58" t="s">
        <v>64</v>
      </c>
      <c r="D704" s="58" t="s">
        <v>1379</v>
      </c>
      <c r="E704" s="54" t="s">
        <v>1380</v>
      </c>
      <c r="F704" s="58" t="s">
        <v>67</v>
      </c>
      <c r="G704" s="58"/>
      <c r="H704" s="59"/>
      <c r="I704" s="59"/>
      <c r="J704" s="59"/>
      <c r="K704" s="59"/>
      <c r="L704" s="59"/>
      <c r="M704" s="59"/>
      <c r="N704" s="59"/>
      <c r="O704" s="59"/>
      <c r="P704" s="59"/>
      <c r="Q704" s="59"/>
      <c r="R704" s="59"/>
      <c r="S704" s="59"/>
      <c r="T704" s="59"/>
      <c r="U704" s="59"/>
      <c r="V704" s="59"/>
      <c r="W704" s="59"/>
      <c r="X704" s="59"/>
      <c r="Y704" s="59"/>
      <c r="Z704" s="59"/>
      <c r="AA704" s="59"/>
    </row>
    <row r="705" ht="15.75" customHeight="1">
      <c r="A705" s="55"/>
      <c r="B705" s="55"/>
      <c r="C705" s="58" t="s">
        <v>64</v>
      </c>
      <c r="D705" s="58" t="s">
        <v>1381</v>
      </c>
      <c r="E705" s="54" t="s">
        <v>1382</v>
      </c>
      <c r="F705" s="58" t="s">
        <v>67</v>
      </c>
      <c r="G705" s="58"/>
      <c r="H705" s="59"/>
      <c r="I705" s="59"/>
      <c r="J705" s="59"/>
      <c r="K705" s="59"/>
      <c r="L705" s="59"/>
      <c r="M705" s="59"/>
      <c r="N705" s="59"/>
      <c r="O705" s="59"/>
      <c r="P705" s="59"/>
      <c r="Q705" s="59"/>
      <c r="R705" s="59"/>
      <c r="S705" s="59"/>
      <c r="T705" s="59"/>
      <c r="U705" s="59"/>
      <c r="V705" s="59"/>
      <c r="W705" s="59"/>
      <c r="X705" s="59"/>
      <c r="Y705" s="59"/>
      <c r="Z705" s="59"/>
      <c r="AA705" s="59"/>
    </row>
    <row r="706" ht="15.75" customHeight="1">
      <c r="A706" s="55"/>
      <c r="B706" s="55"/>
      <c r="C706" s="58" t="s">
        <v>64</v>
      </c>
      <c r="D706" s="58" t="s">
        <v>1383</v>
      </c>
      <c r="E706" s="54" t="s">
        <v>1384</v>
      </c>
      <c r="F706" s="58" t="s">
        <v>67</v>
      </c>
      <c r="G706" s="58"/>
      <c r="H706" s="59"/>
      <c r="I706" s="59"/>
      <c r="J706" s="59"/>
      <c r="K706" s="59"/>
      <c r="L706" s="59"/>
      <c r="M706" s="59"/>
      <c r="N706" s="59"/>
      <c r="O706" s="59"/>
      <c r="P706" s="59"/>
      <c r="Q706" s="59"/>
      <c r="R706" s="59"/>
      <c r="S706" s="59"/>
      <c r="T706" s="59"/>
      <c r="U706" s="59"/>
      <c r="V706" s="59"/>
      <c r="W706" s="59"/>
      <c r="X706" s="59"/>
      <c r="Y706" s="59"/>
      <c r="Z706" s="59"/>
      <c r="AA706" s="59"/>
    </row>
    <row r="707" ht="15.75" customHeight="1">
      <c r="A707" s="55"/>
      <c r="B707" s="55"/>
      <c r="C707" s="58" t="s">
        <v>64</v>
      </c>
      <c r="D707" s="58" t="s">
        <v>1385</v>
      </c>
      <c r="E707" s="54" t="s">
        <v>1386</v>
      </c>
      <c r="F707" s="58" t="s">
        <v>67</v>
      </c>
      <c r="G707" s="58"/>
      <c r="H707" s="59"/>
      <c r="I707" s="59"/>
      <c r="J707" s="59"/>
      <c r="K707" s="59"/>
      <c r="L707" s="59"/>
      <c r="M707" s="59"/>
      <c r="N707" s="59"/>
      <c r="O707" s="59"/>
      <c r="P707" s="59"/>
      <c r="Q707" s="59"/>
      <c r="R707" s="59"/>
      <c r="S707" s="59"/>
      <c r="T707" s="59"/>
      <c r="U707" s="59"/>
      <c r="V707" s="59"/>
      <c r="W707" s="59"/>
      <c r="X707" s="59"/>
      <c r="Y707" s="59"/>
      <c r="Z707" s="59"/>
      <c r="AA707" s="59"/>
    </row>
    <row r="708" ht="15.75" customHeight="1">
      <c r="A708" s="55"/>
      <c r="B708" s="55"/>
      <c r="C708" s="58" t="s">
        <v>64</v>
      </c>
      <c r="D708" s="58" t="s">
        <v>1387</v>
      </c>
      <c r="E708" s="54" t="s">
        <v>1388</v>
      </c>
      <c r="F708" s="58" t="s">
        <v>67</v>
      </c>
      <c r="G708" s="58"/>
      <c r="H708" s="59"/>
      <c r="I708" s="59"/>
      <c r="J708" s="59"/>
      <c r="K708" s="59"/>
      <c r="L708" s="59"/>
      <c r="M708" s="59"/>
      <c r="N708" s="59"/>
      <c r="O708" s="59"/>
      <c r="P708" s="59"/>
      <c r="Q708" s="59"/>
      <c r="R708" s="59"/>
      <c r="S708" s="59"/>
      <c r="T708" s="59"/>
      <c r="U708" s="59"/>
      <c r="V708" s="59"/>
      <c r="W708" s="59"/>
      <c r="X708" s="59"/>
      <c r="Y708" s="59"/>
      <c r="Z708" s="59"/>
      <c r="AA708" s="59"/>
    </row>
    <row r="709" ht="15.75" customHeight="1">
      <c r="A709" s="55"/>
      <c r="B709" s="55"/>
      <c r="C709" s="58" t="s">
        <v>64</v>
      </c>
      <c r="D709" s="58" t="s">
        <v>1389</v>
      </c>
      <c r="E709" s="54" t="s">
        <v>1390</v>
      </c>
      <c r="F709" s="58" t="s">
        <v>67</v>
      </c>
      <c r="G709" s="58"/>
      <c r="H709" s="59"/>
      <c r="I709" s="59"/>
      <c r="J709" s="59"/>
      <c r="K709" s="59"/>
      <c r="L709" s="59"/>
      <c r="M709" s="59"/>
      <c r="N709" s="59"/>
      <c r="O709" s="59"/>
      <c r="P709" s="59"/>
      <c r="Q709" s="59"/>
      <c r="R709" s="59"/>
      <c r="S709" s="59"/>
      <c r="T709" s="59"/>
      <c r="U709" s="59"/>
      <c r="V709" s="59"/>
      <c r="W709" s="59"/>
      <c r="X709" s="59"/>
      <c r="Y709" s="59"/>
      <c r="Z709" s="59"/>
      <c r="AA709" s="59"/>
    </row>
    <row r="710" ht="15.75" customHeight="1">
      <c r="A710" s="55"/>
      <c r="B710" s="55"/>
      <c r="C710" s="58" t="s">
        <v>64</v>
      </c>
      <c r="D710" s="58" t="s">
        <v>1391</v>
      </c>
      <c r="E710" s="54" t="s">
        <v>1392</v>
      </c>
      <c r="F710" s="58" t="s">
        <v>67</v>
      </c>
      <c r="G710" s="58"/>
      <c r="H710" s="59"/>
      <c r="I710" s="59"/>
      <c r="J710" s="59"/>
      <c r="K710" s="59"/>
      <c r="L710" s="59"/>
      <c r="M710" s="59"/>
      <c r="N710" s="59"/>
      <c r="O710" s="59"/>
      <c r="P710" s="59"/>
      <c r="Q710" s="59"/>
      <c r="R710" s="59"/>
      <c r="S710" s="59"/>
      <c r="T710" s="59"/>
      <c r="U710" s="59"/>
      <c r="V710" s="59"/>
      <c r="W710" s="59"/>
      <c r="X710" s="59"/>
      <c r="Y710" s="59"/>
      <c r="Z710" s="59"/>
      <c r="AA710" s="59"/>
    </row>
    <row r="711" ht="15.75" customHeight="1">
      <c r="A711" s="55"/>
      <c r="B711" s="55"/>
      <c r="C711" s="58" t="s">
        <v>64</v>
      </c>
      <c r="D711" s="58" t="s">
        <v>1393</v>
      </c>
      <c r="E711" s="54" t="s">
        <v>1394</v>
      </c>
      <c r="F711" s="58" t="s">
        <v>67</v>
      </c>
      <c r="G711" s="58"/>
      <c r="H711" s="59"/>
      <c r="I711" s="59"/>
      <c r="J711" s="59"/>
      <c r="K711" s="59"/>
      <c r="L711" s="59"/>
      <c r="M711" s="59"/>
      <c r="N711" s="59"/>
      <c r="O711" s="59"/>
      <c r="P711" s="59"/>
      <c r="Q711" s="59"/>
      <c r="R711" s="59"/>
      <c r="S711" s="59"/>
      <c r="T711" s="59"/>
      <c r="U711" s="59"/>
      <c r="V711" s="59"/>
      <c r="W711" s="59"/>
      <c r="X711" s="59"/>
      <c r="Y711" s="59"/>
      <c r="Z711" s="59"/>
      <c r="AA711" s="59"/>
    </row>
    <row r="712" ht="15.75" customHeight="1">
      <c r="A712" s="55"/>
      <c r="B712" s="55"/>
      <c r="C712" s="58" t="s">
        <v>64</v>
      </c>
      <c r="D712" s="58" t="s">
        <v>1395</v>
      </c>
      <c r="E712" s="54" t="s">
        <v>1340</v>
      </c>
      <c r="F712" s="58" t="s">
        <v>67</v>
      </c>
      <c r="G712" s="58"/>
      <c r="H712" s="59"/>
      <c r="I712" s="59"/>
      <c r="J712" s="59"/>
      <c r="K712" s="59"/>
      <c r="L712" s="59"/>
      <c r="M712" s="59"/>
      <c r="N712" s="59"/>
      <c r="O712" s="59"/>
      <c r="P712" s="59"/>
      <c r="Q712" s="59"/>
      <c r="R712" s="59"/>
      <c r="S712" s="59"/>
      <c r="T712" s="59"/>
      <c r="U712" s="59"/>
      <c r="V712" s="59"/>
      <c r="W712" s="59"/>
      <c r="X712" s="59"/>
      <c r="Y712" s="59"/>
      <c r="Z712" s="59"/>
      <c r="AA712" s="59"/>
    </row>
    <row r="713" ht="15.75" customHeight="1">
      <c r="A713" s="55"/>
      <c r="B713" s="55"/>
      <c r="C713" s="58" t="s">
        <v>64</v>
      </c>
      <c r="D713" s="58" t="s">
        <v>1396</v>
      </c>
      <c r="E713" s="54" t="s">
        <v>1342</v>
      </c>
      <c r="F713" s="58" t="s">
        <v>67</v>
      </c>
      <c r="G713" s="58"/>
      <c r="H713" s="59"/>
      <c r="I713" s="59"/>
      <c r="J713" s="59"/>
      <c r="K713" s="59"/>
      <c r="L713" s="59"/>
      <c r="M713" s="59"/>
      <c r="N713" s="59"/>
      <c r="O713" s="59"/>
      <c r="P713" s="59"/>
      <c r="Q713" s="59"/>
      <c r="R713" s="59"/>
      <c r="S713" s="59"/>
      <c r="T713" s="59"/>
      <c r="U713" s="59"/>
      <c r="V713" s="59"/>
      <c r="W713" s="59"/>
      <c r="X713" s="59"/>
      <c r="Y713" s="59"/>
      <c r="Z713" s="59"/>
      <c r="AA713" s="59"/>
    </row>
    <row r="714" ht="15.75" customHeight="1">
      <c r="A714" s="55"/>
      <c r="B714" s="55"/>
      <c r="C714" s="58" t="s">
        <v>64</v>
      </c>
      <c r="D714" s="58" t="s">
        <v>1397</v>
      </c>
      <c r="E714" s="54" t="s">
        <v>1398</v>
      </c>
      <c r="F714" s="58" t="s">
        <v>67</v>
      </c>
      <c r="G714" s="58"/>
      <c r="H714" s="59"/>
      <c r="I714" s="59"/>
      <c r="J714" s="59"/>
      <c r="K714" s="59"/>
      <c r="L714" s="59"/>
      <c r="M714" s="59"/>
      <c r="N714" s="59"/>
      <c r="O714" s="59"/>
      <c r="P714" s="59"/>
      <c r="Q714" s="59"/>
      <c r="R714" s="59"/>
      <c r="S714" s="59"/>
      <c r="T714" s="59"/>
      <c r="U714" s="59"/>
      <c r="V714" s="59"/>
      <c r="W714" s="59"/>
      <c r="X714" s="59"/>
      <c r="Y714" s="59"/>
      <c r="Z714" s="59"/>
      <c r="AA714" s="59"/>
    </row>
    <row r="715" ht="15.75" customHeight="1">
      <c r="A715" s="55"/>
      <c r="B715" s="55"/>
      <c r="C715" s="58" t="s">
        <v>64</v>
      </c>
      <c r="D715" s="58" t="s">
        <v>1399</v>
      </c>
      <c r="E715" s="54" t="s">
        <v>1400</v>
      </c>
      <c r="F715" s="58" t="s">
        <v>67</v>
      </c>
      <c r="G715" s="58"/>
      <c r="H715" s="59"/>
      <c r="I715" s="59"/>
      <c r="J715" s="59"/>
      <c r="K715" s="59"/>
      <c r="L715" s="59"/>
      <c r="M715" s="59"/>
      <c r="N715" s="59"/>
      <c r="O715" s="59"/>
      <c r="P715" s="59"/>
      <c r="Q715" s="59"/>
      <c r="R715" s="59"/>
      <c r="S715" s="59"/>
      <c r="T715" s="59"/>
      <c r="U715" s="59"/>
      <c r="V715" s="59"/>
      <c r="W715" s="59"/>
      <c r="X715" s="59"/>
      <c r="Y715" s="59"/>
      <c r="Z715" s="59"/>
      <c r="AA715" s="59"/>
    </row>
    <row r="716" ht="15.75" customHeight="1">
      <c r="A716" s="55"/>
      <c r="B716" s="55"/>
      <c r="C716" s="58" t="s">
        <v>64</v>
      </c>
      <c r="D716" s="58" t="s">
        <v>1401</v>
      </c>
      <c r="E716" s="54" t="s">
        <v>1402</v>
      </c>
      <c r="F716" s="58" t="s">
        <v>67</v>
      </c>
      <c r="G716" s="58"/>
      <c r="H716" s="59"/>
      <c r="I716" s="59"/>
      <c r="J716" s="59"/>
      <c r="K716" s="59"/>
      <c r="L716" s="59"/>
      <c r="M716" s="59"/>
      <c r="N716" s="59"/>
      <c r="O716" s="59"/>
      <c r="P716" s="59"/>
      <c r="Q716" s="59"/>
      <c r="R716" s="59"/>
      <c r="S716" s="59"/>
      <c r="T716" s="59"/>
      <c r="U716" s="59"/>
      <c r="V716" s="59"/>
      <c r="W716" s="59"/>
      <c r="X716" s="59"/>
      <c r="Y716" s="59"/>
      <c r="Z716" s="59"/>
      <c r="AA716" s="59"/>
    </row>
    <row r="717" ht="15.75" customHeight="1">
      <c r="A717" s="55"/>
      <c r="B717" s="55"/>
      <c r="C717" s="58" t="s">
        <v>64</v>
      </c>
      <c r="D717" s="58" t="s">
        <v>1403</v>
      </c>
      <c r="E717" s="54" t="s">
        <v>1404</v>
      </c>
      <c r="F717" s="58" t="s">
        <v>67</v>
      </c>
      <c r="G717" s="58"/>
      <c r="H717" s="59"/>
      <c r="I717" s="59"/>
      <c r="J717" s="59"/>
      <c r="K717" s="59"/>
      <c r="L717" s="59"/>
      <c r="M717" s="59"/>
      <c r="N717" s="59"/>
      <c r="O717" s="59"/>
      <c r="P717" s="59"/>
      <c r="Q717" s="59"/>
      <c r="R717" s="59"/>
      <c r="S717" s="59"/>
      <c r="T717" s="59"/>
      <c r="U717" s="59"/>
      <c r="V717" s="59"/>
      <c r="W717" s="59"/>
      <c r="X717" s="59"/>
      <c r="Y717" s="59"/>
      <c r="Z717" s="59"/>
      <c r="AA717" s="59"/>
    </row>
    <row r="718" ht="15.75" customHeight="1">
      <c r="A718" s="55"/>
      <c r="B718" s="55"/>
      <c r="C718" s="58" t="s">
        <v>64</v>
      </c>
      <c r="D718" s="58" t="s">
        <v>1405</v>
      </c>
      <c r="E718" s="54" t="s">
        <v>1406</v>
      </c>
      <c r="F718" s="58" t="s">
        <v>67</v>
      </c>
      <c r="G718" s="58"/>
      <c r="H718" s="59"/>
      <c r="I718" s="59"/>
      <c r="J718" s="59"/>
      <c r="K718" s="59"/>
      <c r="L718" s="59"/>
      <c r="M718" s="59"/>
      <c r="N718" s="59"/>
      <c r="O718" s="59"/>
      <c r="P718" s="59"/>
      <c r="Q718" s="59"/>
      <c r="R718" s="59"/>
      <c r="S718" s="59"/>
      <c r="T718" s="59"/>
      <c r="U718" s="59"/>
      <c r="V718" s="59"/>
      <c r="W718" s="59"/>
      <c r="X718" s="59"/>
      <c r="Y718" s="59"/>
      <c r="Z718" s="59"/>
      <c r="AA718" s="59"/>
    </row>
    <row r="719" ht="15.75" customHeight="1">
      <c r="A719" s="55"/>
      <c r="B719" s="55"/>
      <c r="C719" s="58" t="s">
        <v>64</v>
      </c>
      <c r="D719" s="58" t="s">
        <v>1407</v>
      </c>
      <c r="E719" s="54" t="s">
        <v>1408</v>
      </c>
      <c r="F719" s="58" t="s">
        <v>67</v>
      </c>
      <c r="G719" s="58"/>
      <c r="H719" s="59"/>
      <c r="I719" s="59"/>
      <c r="J719" s="59"/>
      <c r="K719" s="59"/>
      <c r="L719" s="59"/>
      <c r="M719" s="59"/>
      <c r="N719" s="59"/>
      <c r="O719" s="59"/>
      <c r="P719" s="59"/>
      <c r="Q719" s="59"/>
      <c r="R719" s="59"/>
      <c r="S719" s="59"/>
      <c r="T719" s="59"/>
      <c r="U719" s="59"/>
      <c r="V719" s="59"/>
      <c r="W719" s="59"/>
      <c r="X719" s="59"/>
      <c r="Y719" s="59"/>
      <c r="Z719" s="59"/>
      <c r="AA719" s="59"/>
    </row>
    <row r="720" ht="15.75" customHeight="1">
      <c r="A720" s="55"/>
      <c r="B720" s="55"/>
      <c r="C720" s="58" t="s">
        <v>64</v>
      </c>
      <c r="D720" s="58" t="s">
        <v>1409</v>
      </c>
      <c r="E720" s="54" t="s">
        <v>1410</v>
      </c>
      <c r="F720" s="58" t="s">
        <v>67</v>
      </c>
      <c r="G720" s="58"/>
      <c r="H720" s="59"/>
      <c r="I720" s="59"/>
      <c r="J720" s="59"/>
      <c r="K720" s="59"/>
      <c r="L720" s="59"/>
      <c r="M720" s="59"/>
      <c r="N720" s="59"/>
      <c r="O720" s="59"/>
      <c r="P720" s="59"/>
      <c r="Q720" s="59"/>
      <c r="R720" s="59"/>
      <c r="S720" s="59"/>
      <c r="T720" s="59"/>
      <c r="U720" s="59"/>
      <c r="V720" s="59"/>
      <c r="W720" s="59"/>
      <c r="X720" s="59"/>
      <c r="Y720" s="59"/>
      <c r="Z720" s="59"/>
      <c r="AA720" s="59"/>
    </row>
    <row r="721" ht="15.75" customHeight="1">
      <c r="A721" s="55"/>
      <c r="B721" s="55"/>
      <c r="C721" s="58" t="s">
        <v>64</v>
      </c>
      <c r="D721" s="58" t="s">
        <v>1411</v>
      </c>
      <c r="E721" s="54" t="s">
        <v>1412</v>
      </c>
      <c r="F721" s="58" t="s">
        <v>67</v>
      </c>
      <c r="G721" s="58"/>
      <c r="H721" s="59"/>
      <c r="I721" s="59"/>
      <c r="J721" s="59"/>
      <c r="K721" s="59"/>
      <c r="L721" s="59"/>
      <c r="M721" s="59"/>
      <c r="N721" s="59"/>
      <c r="O721" s="59"/>
      <c r="P721" s="59"/>
      <c r="Q721" s="59"/>
      <c r="R721" s="59"/>
      <c r="S721" s="59"/>
      <c r="T721" s="59"/>
      <c r="U721" s="59"/>
      <c r="V721" s="59"/>
      <c r="W721" s="59"/>
      <c r="X721" s="59"/>
      <c r="Y721" s="59"/>
      <c r="Z721" s="59"/>
      <c r="AA721" s="59"/>
    </row>
    <row r="722" ht="15.75" customHeight="1">
      <c r="A722" s="55"/>
      <c r="B722" s="55"/>
      <c r="C722" s="58" t="s">
        <v>64</v>
      </c>
      <c r="D722" s="58" t="s">
        <v>1413</v>
      </c>
      <c r="E722" s="54" t="s">
        <v>1414</v>
      </c>
      <c r="F722" s="58" t="s">
        <v>67</v>
      </c>
      <c r="G722" s="58"/>
      <c r="H722" s="59"/>
      <c r="I722" s="59"/>
      <c r="J722" s="59"/>
      <c r="K722" s="59"/>
      <c r="L722" s="59"/>
      <c r="M722" s="59"/>
      <c r="N722" s="59"/>
      <c r="O722" s="59"/>
      <c r="P722" s="59"/>
      <c r="Q722" s="59"/>
      <c r="R722" s="59"/>
      <c r="S722" s="59"/>
      <c r="T722" s="59"/>
      <c r="U722" s="59"/>
      <c r="V722" s="59"/>
      <c r="W722" s="59"/>
      <c r="X722" s="59"/>
      <c r="Y722" s="59"/>
      <c r="Z722" s="59"/>
      <c r="AA722" s="59"/>
    </row>
    <row r="723" ht="15.75" customHeight="1">
      <c r="A723" s="55"/>
      <c r="B723" s="55"/>
      <c r="C723" s="58" t="s">
        <v>182</v>
      </c>
      <c r="D723" s="58" t="s">
        <v>1415</v>
      </c>
      <c r="E723" s="54" t="s">
        <v>1416</v>
      </c>
      <c r="F723" s="58" t="s">
        <v>67</v>
      </c>
      <c r="G723" s="58"/>
      <c r="H723" s="59"/>
      <c r="I723" s="59"/>
      <c r="J723" s="59"/>
      <c r="K723" s="59"/>
      <c r="L723" s="59"/>
      <c r="M723" s="59"/>
      <c r="N723" s="59"/>
      <c r="O723" s="59"/>
      <c r="P723" s="59"/>
      <c r="Q723" s="59"/>
      <c r="R723" s="59"/>
      <c r="S723" s="59"/>
      <c r="T723" s="59"/>
      <c r="U723" s="59"/>
      <c r="V723" s="59"/>
      <c r="W723" s="59"/>
      <c r="X723" s="59"/>
      <c r="Y723" s="59"/>
      <c r="Z723" s="59"/>
      <c r="AA723" s="59"/>
    </row>
    <row r="724" ht="15.75" customHeight="1">
      <c r="A724" s="55"/>
      <c r="B724" s="55"/>
      <c r="C724" s="58" t="s">
        <v>64</v>
      </c>
      <c r="D724" s="58" t="s">
        <v>1417</v>
      </c>
      <c r="E724" s="54" t="s">
        <v>1418</v>
      </c>
      <c r="F724" s="58" t="s">
        <v>67</v>
      </c>
      <c r="G724" s="58"/>
      <c r="H724" s="59"/>
      <c r="I724" s="59"/>
      <c r="J724" s="59"/>
      <c r="K724" s="59"/>
      <c r="L724" s="59"/>
      <c r="M724" s="59"/>
      <c r="N724" s="59"/>
      <c r="O724" s="59"/>
      <c r="P724" s="59"/>
      <c r="Q724" s="59"/>
      <c r="R724" s="59"/>
      <c r="S724" s="59"/>
      <c r="T724" s="59"/>
      <c r="U724" s="59"/>
      <c r="V724" s="59"/>
      <c r="W724" s="59"/>
      <c r="X724" s="59"/>
      <c r="Y724" s="59"/>
      <c r="Z724" s="59"/>
      <c r="AA724" s="59"/>
    </row>
    <row r="725" ht="15.75" customHeight="1">
      <c r="A725" s="55"/>
      <c r="B725" s="55"/>
      <c r="C725" s="58" t="s">
        <v>64</v>
      </c>
      <c r="D725" s="58" t="s">
        <v>1419</v>
      </c>
      <c r="E725" s="54" t="s">
        <v>1420</v>
      </c>
      <c r="F725" s="58" t="s">
        <v>67</v>
      </c>
      <c r="G725" s="58"/>
      <c r="H725" s="59"/>
      <c r="I725" s="59"/>
      <c r="J725" s="59"/>
      <c r="K725" s="59"/>
      <c r="L725" s="59"/>
      <c r="M725" s="59"/>
      <c r="N725" s="59"/>
      <c r="O725" s="59"/>
      <c r="P725" s="59"/>
      <c r="Q725" s="59"/>
      <c r="R725" s="59"/>
      <c r="S725" s="59"/>
      <c r="T725" s="59"/>
      <c r="U725" s="59"/>
      <c r="V725" s="59"/>
      <c r="W725" s="59"/>
      <c r="X725" s="59"/>
      <c r="Y725" s="59"/>
      <c r="Z725" s="59"/>
      <c r="AA725" s="59"/>
    </row>
    <row r="726" ht="15.75" customHeight="1">
      <c r="A726" s="55"/>
      <c r="B726" s="56"/>
      <c r="C726" s="58" t="s">
        <v>64</v>
      </c>
      <c r="D726" s="58" t="s">
        <v>1421</v>
      </c>
      <c r="E726" s="54" t="s">
        <v>1422</v>
      </c>
      <c r="F726" s="58" t="s">
        <v>67</v>
      </c>
      <c r="G726" s="58"/>
      <c r="H726" s="59"/>
      <c r="I726" s="59"/>
      <c r="J726" s="59"/>
      <c r="K726" s="59"/>
      <c r="L726" s="59"/>
      <c r="M726" s="59"/>
      <c r="N726" s="59"/>
      <c r="O726" s="59"/>
      <c r="P726" s="59"/>
      <c r="Q726" s="59"/>
      <c r="R726" s="59"/>
      <c r="S726" s="59"/>
      <c r="T726" s="59"/>
      <c r="U726" s="59"/>
      <c r="V726" s="59"/>
      <c r="W726" s="59"/>
      <c r="X726" s="59"/>
      <c r="Y726" s="59"/>
      <c r="Z726" s="59"/>
      <c r="AA726" s="59"/>
    </row>
    <row r="727" ht="15.75" customHeight="1">
      <c r="A727" s="55"/>
      <c r="B727" s="51" t="s">
        <v>1423</v>
      </c>
      <c r="C727" s="58" t="s">
        <v>64</v>
      </c>
      <c r="D727" s="58" t="s">
        <v>1424</v>
      </c>
      <c r="E727" s="54" t="s">
        <v>1345</v>
      </c>
      <c r="F727" s="58" t="s">
        <v>67</v>
      </c>
      <c r="G727" s="58"/>
      <c r="H727" s="59"/>
      <c r="I727" s="59"/>
      <c r="J727" s="59"/>
      <c r="K727" s="59"/>
      <c r="L727" s="59"/>
      <c r="M727" s="59"/>
      <c r="N727" s="59"/>
      <c r="O727" s="59"/>
      <c r="P727" s="59"/>
      <c r="Q727" s="59"/>
      <c r="R727" s="59"/>
      <c r="S727" s="59"/>
      <c r="T727" s="59"/>
      <c r="U727" s="59"/>
      <c r="V727" s="59"/>
      <c r="W727" s="59"/>
      <c r="X727" s="59"/>
      <c r="Y727" s="59"/>
      <c r="Z727" s="59"/>
      <c r="AA727" s="59"/>
    </row>
    <row r="728" ht="15.75" customHeight="1">
      <c r="A728" s="55"/>
      <c r="B728" s="55"/>
      <c r="C728" s="58" t="s">
        <v>64</v>
      </c>
      <c r="D728" s="58" t="s">
        <v>1425</v>
      </c>
      <c r="E728" s="54" t="s">
        <v>1347</v>
      </c>
      <c r="F728" s="58" t="s">
        <v>67</v>
      </c>
      <c r="G728" s="58"/>
      <c r="H728" s="59"/>
      <c r="I728" s="59"/>
      <c r="J728" s="59"/>
      <c r="K728" s="59"/>
      <c r="L728" s="59"/>
      <c r="M728" s="59"/>
      <c r="N728" s="59"/>
      <c r="O728" s="59"/>
      <c r="P728" s="59"/>
      <c r="Q728" s="59"/>
      <c r="R728" s="59"/>
      <c r="S728" s="59"/>
      <c r="T728" s="59"/>
      <c r="U728" s="59"/>
      <c r="V728" s="59"/>
      <c r="W728" s="59"/>
      <c r="X728" s="59"/>
      <c r="Y728" s="59"/>
      <c r="Z728" s="59"/>
      <c r="AA728" s="59"/>
    </row>
    <row r="729" ht="15.75" customHeight="1">
      <c r="A729" s="55"/>
      <c r="B729" s="55"/>
      <c r="C729" s="58" t="s">
        <v>64</v>
      </c>
      <c r="D729" s="58" t="s">
        <v>1426</v>
      </c>
      <c r="E729" s="54" t="s">
        <v>1349</v>
      </c>
      <c r="F729" s="58" t="s">
        <v>67</v>
      </c>
      <c r="G729" s="58"/>
      <c r="H729" s="59"/>
      <c r="I729" s="59"/>
      <c r="J729" s="59"/>
      <c r="K729" s="59"/>
      <c r="L729" s="59"/>
      <c r="M729" s="59"/>
      <c r="N729" s="59"/>
      <c r="O729" s="59"/>
      <c r="P729" s="59"/>
      <c r="Q729" s="59"/>
      <c r="R729" s="59"/>
      <c r="S729" s="59"/>
      <c r="T729" s="59"/>
      <c r="U729" s="59"/>
      <c r="V729" s="59"/>
      <c r="W729" s="59"/>
      <c r="X729" s="59"/>
      <c r="Y729" s="59"/>
      <c r="Z729" s="59"/>
      <c r="AA729" s="59"/>
    </row>
    <row r="730" ht="15.75" customHeight="1">
      <c r="A730" s="55"/>
      <c r="B730" s="55"/>
      <c r="C730" s="58" t="s">
        <v>64</v>
      </c>
      <c r="D730" s="58" t="s">
        <v>1427</v>
      </c>
      <c r="E730" s="54" t="s">
        <v>1351</v>
      </c>
      <c r="F730" s="58" t="s">
        <v>67</v>
      </c>
      <c r="G730" s="58"/>
      <c r="H730" s="59"/>
      <c r="I730" s="59"/>
      <c r="J730" s="59"/>
      <c r="K730" s="59"/>
      <c r="L730" s="59"/>
      <c r="M730" s="59"/>
      <c r="N730" s="59"/>
      <c r="O730" s="59"/>
      <c r="P730" s="59"/>
      <c r="Q730" s="59"/>
      <c r="R730" s="59"/>
      <c r="S730" s="59"/>
      <c r="T730" s="59"/>
      <c r="U730" s="59"/>
      <c r="V730" s="59"/>
      <c r="W730" s="59"/>
      <c r="X730" s="59"/>
      <c r="Y730" s="59"/>
      <c r="Z730" s="59"/>
      <c r="AA730" s="59"/>
    </row>
    <row r="731" ht="15.75" customHeight="1">
      <c r="A731" s="55"/>
      <c r="B731" s="55"/>
      <c r="C731" s="58" t="s">
        <v>64</v>
      </c>
      <c r="D731" s="58" t="s">
        <v>1428</v>
      </c>
      <c r="E731" s="54" t="s">
        <v>1353</v>
      </c>
      <c r="F731" s="58" t="s">
        <v>67</v>
      </c>
      <c r="G731" s="58"/>
      <c r="H731" s="59"/>
      <c r="I731" s="59"/>
      <c r="J731" s="59"/>
      <c r="K731" s="59"/>
      <c r="L731" s="59"/>
      <c r="M731" s="59"/>
      <c r="N731" s="59"/>
      <c r="O731" s="59"/>
      <c r="P731" s="59"/>
      <c r="Q731" s="59"/>
      <c r="R731" s="59"/>
      <c r="S731" s="59"/>
      <c r="T731" s="59"/>
      <c r="U731" s="59"/>
      <c r="V731" s="59"/>
      <c r="W731" s="59"/>
      <c r="X731" s="59"/>
      <c r="Y731" s="59"/>
      <c r="Z731" s="59"/>
      <c r="AA731" s="59"/>
    </row>
    <row r="732" ht="15.75" customHeight="1">
      <c r="A732" s="55"/>
      <c r="B732" s="55"/>
      <c r="C732" s="58" t="s">
        <v>64</v>
      </c>
      <c r="D732" s="58" t="s">
        <v>1429</v>
      </c>
      <c r="E732" s="54" t="s">
        <v>1355</v>
      </c>
      <c r="F732" s="58" t="s">
        <v>67</v>
      </c>
      <c r="G732" s="58"/>
      <c r="H732" s="59"/>
      <c r="I732" s="59"/>
      <c r="J732" s="59"/>
      <c r="K732" s="59"/>
      <c r="L732" s="59"/>
      <c r="M732" s="59"/>
      <c r="N732" s="59"/>
      <c r="O732" s="59"/>
      <c r="P732" s="59"/>
      <c r="Q732" s="59"/>
      <c r="R732" s="59"/>
      <c r="S732" s="59"/>
      <c r="T732" s="59"/>
      <c r="U732" s="59"/>
      <c r="V732" s="59"/>
      <c r="W732" s="59"/>
      <c r="X732" s="59"/>
      <c r="Y732" s="59"/>
      <c r="Z732" s="59"/>
      <c r="AA732" s="59"/>
    </row>
    <row r="733" ht="15.75" customHeight="1">
      <c r="A733" s="55"/>
      <c r="B733" s="55"/>
      <c r="C733" s="58" t="s">
        <v>64</v>
      </c>
      <c r="D733" s="58" t="s">
        <v>1430</v>
      </c>
      <c r="E733" s="54" t="s">
        <v>1357</v>
      </c>
      <c r="F733" s="58" t="s">
        <v>67</v>
      </c>
      <c r="G733" s="58"/>
      <c r="H733" s="59"/>
      <c r="I733" s="59"/>
      <c r="J733" s="59"/>
      <c r="K733" s="59"/>
      <c r="L733" s="59"/>
      <c r="M733" s="59"/>
      <c r="N733" s="59"/>
      <c r="O733" s="59"/>
      <c r="P733" s="59"/>
      <c r="Q733" s="59"/>
      <c r="R733" s="59"/>
      <c r="S733" s="59"/>
      <c r="T733" s="59"/>
      <c r="U733" s="59"/>
      <c r="V733" s="59"/>
      <c r="W733" s="59"/>
      <c r="X733" s="59"/>
      <c r="Y733" s="59"/>
      <c r="Z733" s="59"/>
      <c r="AA733" s="59"/>
    </row>
    <row r="734" ht="15.75" customHeight="1">
      <c r="A734" s="55"/>
      <c r="B734" s="55"/>
      <c r="C734" s="58" t="s">
        <v>64</v>
      </c>
      <c r="D734" s="58" t="s">
        <v>1431</v>
      </c>
      <c r="E734" s="54" t="s">
        <v>1359</v>
      </c>
      <c r="F734" s="58" t="s">
        <v>67</v>
      </c>
      <c r="G734" s="58"/>
      <c r="H734" s="59"/>
      <c r="I734" s="59"/>
      <c r="J734" s="59"/>
      <c r="K734" s="59"/>
      <c r="L734" s="59"/>
      <c r="M734" s="59"/>
      <c r="N734" s="59"/>
      <c r="O734" s="59"/>
      <c r="P734" s="59"/>
      <c r="Q734" s="59"/>
      <c r="R734" s="59"/>
      <c r="S734" s="59"/>
      <c r="T734" s="59"/>
      <c r="U734" s="59"/>
      <c r="V734" s="59"/>
      <c r="W734" s="59"/>
      <c r="X734" s="59"/>
      <c r="Y734" s="59"/>
      <c r="Z734" s="59"/>
      <c r="AA734" s="59"/>
    </row>
    <row r="735" ht="15.75" customHeight="1">
      <c r="A735" s="55"/>
      <c r="B735" s="55"/>
      <c r="C735" s="58" t="s">
        <v>64</v>
      </c>
      <c r="D735" s="58" t="s">
        <v>1432</v>
      </c>
      <c r="E735" s="54" t="s">
        <v>1361</v>
      </c>
      <c r="F735" s="58" t="s">
        <v>67</v>
      </c>
      <c r="G735" s="58"/>
      <c r="H735" s="59"/>
      <c r="I735" s="59"/>
      <c r="J735" s="59"/>
      <c r="K735" s="59"/>
      <c r="L735" s="59"/>
      <c r="M735" s="59"/>
      <c r="N735" s="59"/>
      <c r="O735" s="59"/>
      <c r="P735" s="59"/>
      <c r="Q735" s="59"/>
      <c r="R735" s="59"/>
      <c r="S735" s="59"/>
      <c r="T735" s="59"/>
      <c r="U735" s="59"/>
      <c r="V735" s="59"/>
      <c r="W735" s="59"/>
      <c r="X735" s="59"/>
      <c r="Y735" s="59"/>
      <c r="Z735" s="59"/>
      <c r="AA735" s="59"/>
    </row>
    <row r="736" ht="15.75" customHeight="1">
      <c r="A736" s="55"/>
      <c r="B736" s="55"/>
      <c r="C736" s="58" t="s">
        <v>64</v>
      </c>
      <c r="D736" s="58" t="s">
        <v>1433</v>
      </c>
      <c r="E736" s="54" t="s">
        <v>1363</v>
      </c>
      <c r="F736" s="58" t="s">
        <v>67</v>
      </c>
      <c r="G736" s="58"/>
      <c r="H736" s="59"/>
      <c r="I736" s="59"/>
      <c r="J736" s="59"/>
      <c r="K736" s="59"/>
      <c r="L736" s="59"/>
      <c r="M736" s="59"/>
      <c r="N736" s="59"/>
      <c r="O736" s="59"/>
      <c r="P736" s="59"/>
      <c r="Q736" s="59"/>
      <c r="R736" s="59"/>
      <c r="S736" s="59"/>
      <c r="T736" s="59"/>
      <c r="U736" s="59"/>
      <c r="V736" s="59"/>
      <c r="W736" s="59"/>
      <c r="X736" s="59"/>
      <c r="Y736" s="59"/>
      <c r="Z736" s="59"/>
      <c r="AA736" s="59"/>
    </row>
    <row r="737" ht="15.75" customHeight="1">
      <c r="A737" s="55"/>
      <c r="B737" s="56"/>
      <c r="C737" s="58" t="s">
        <v>64</v>
      </c>
      <c r="D737" s="58" t="s">
        <v>1434</v>
      </c>
      <c r="E737" s="54" t="s">
        <v>1365</v>
      </c>
      <c r="F737" s="58" t="s">
        <v>67</v>
      </c>
      <c r="G737" s="58"/>
      <c r="H737" s="59"/>
      <c r="I737" s="59"/>
      <c r="J737" s="59"/>
      <c r="K737" s="59"/>
      <c r="L737" s="59"/>
      <c r="M737" s="59"/>
      <c r="N737" s="59"/>
      <c r="O737" s="59"/>
      <c r="P737" s="59"/>
      <c r="Q737" s="59"/>
      <c r="R737" s="59"/>
      <c r="S737" s="59"/>
      <c r="T737" s="59"/>
      <c r="U737" s="59"/>
      <c r="V737" s="59"/>
      <c r="W737" s="59"/>
      <c r="X737" s="59"/>
      <c r="Y737" s="59"/>
      <c r="Z737" s="59"/>
      <c r="AA737" s="59"/>
    </row>
    <row r="738" ht="15.75" customHeight="1">
      <c r="A738" s="55"/>
      <c r="B738" s="51" t="s">
        <v>1435</v>
      </c>
      <c r="C738" s="58" t="s">
        <v>64</v>
      </c>
      <c r="D738" s="58" t="s">
        <v>1436</v>
      </c>
      <c r="E738" s="57" t="s">
        <v>1437</v>
      </c>
      <c r="F738" s="58" t="s">
        <v>67</v>
      </c>
      <c r="G738" s="58"/>
      <c r="H738" s="59"/>
      <c r="I738" s="59"/>
      <c r="J738" s="59"/>
      <c r="K738" s="59"/>
      <c r="L738" s="59"/>
      <c r="M738" s="59"/>
      <c r="N738" s="59"/>
      <c r="O738" s="59"/>
      <c r="P738" s="59"/>
      <c r="Q738" s="59"/>
      <c r="R738" s="59"/>
      <c r="S738" s="59"/>
      <c r="T738" s="59"/>
      <c r="U738" s="59"/>
      <c r="V738" s="59"/>
      <c r="W738" s="59"/>
      <c r="X738" s="59"/>
      <c r="Y738" s="59"/>
      <c r="Z738" s="59"/>
      <c r="AA738" s="59"/>
    </row>
    <row r="739" ht="15.75" customHeight="1">
      <c r="A739" s="55"/>
      <c r="B739" s="55"/>
      <c r="C739" s="58" t="s">
        <v>64</v>
      </c>
      <c r="D739" s="58" t="s">
        <v>1438</v>
      </c>
      <c r="E739" s="57" t="s">
        <v>1439</v>
      </c>
      <c r="F739" s="58" t="s">
        <v>67</v>
      </c>
      <c r="G739" s="58"/>
      <c r="H739" s="59"/>
      <c r="I739" s="59"/>
      <c r="J739" s="59"/>
      <c r="K739" s="59"/>
      <c r="L739" s="59"/>
      <c r="M739" s="59"/>
      <c r="N739" s="59"/>
      <c r="O739" s="59"/>
      <c r="P739" s="59"/>
      <c r="Q739" s="59"/>
      <c r="R739" s="59"/>
      <c r="S739" s="59"/>
      <c r="T739" s="59"/>
      <c r="U739" s="59"/>
      <c r="V739" s="59"/>
      <c r="W739" s="59"/>
      <c r="X739" s="59"/>
      <c r="Y739" s="59"/>
      <c r="Z739" s="59"/>
      <c r="AA739" s="59"/>
    </row>
    <row r="740" ht="15.75" customHeight="1">
      <c r="A740" s="55"/>
      <c r="B740" s="55"/>
      <c r="C740" s="58" t="s">
        <v>64</v>
      </c>
      <c r="D740" s="58" t="s">
        <v>1440</v>
      </c>
      <c r="E740" s="57" t="s">
        <v>1441</v>
      </c>
      <c r="F740" s="58" t="s">
        <v>67</v>
      </c>
      <c r="G740" s="58"/>
      <c r="H740" s="59"/>
      <c r="I740" s="59"/>
      <c r="J740" s="59"/>
      <c r="K740" s="59"/>
      <c r="L740" s="59"/>
      <c r="M740" s="59"/>
      <c r="N740" s="59"/>
      <c r="O740" s="59"/>
      <c r="P740" s="59"/>
      <c r="Q740" s="59"/>
      <c r="R740" s="59"/>
      <c r="S740" s="59"/>
      <c r="T740" s="59"/>
      <c r="U740" s="59"/>
      <c r="V740" s="59"/>
      <c r="W740" s="59"/>
      <c r="X740" s="59"/>
      <c r="Y740" s="59"/>
      <c r="Z740" s="59"/>
      <c r="AA740" s="59"/>
    </row>
    <row r="741" ht="15.75" customHeight="1">
      <c r="A741" s="55"/>
      <c r="B741" s="55"/>
      <c r="C741" s="58" t="s">
        <v>64</v>
      </c>
      <c r="D741" s="58" t="s">
        <v>1442</v>
      </c>
      <c r="E741" s="57" t="s">
        <v>1443</v>
      </c>
      <c r="F741" s="58" t="s">
        <v>67</v>
      </c>
      <c r="G741" s="58"/>
      <c r="H741" s="59"/>
      <c r="I741" s="59"/>
      <c r="J741" s="59"/>
      <c r="K741" s="59"/>
      <c r="L741" s="59"/>
      <c r="M741" s="59"/>
      <c r="N741" s="59"/>
      <c r="O741" s="59"/>
      <c r="P741" s="59"/>
      <c r="Q741" s="59"/>
      <c r="R741" s="59"/>
      <c r="S741" s="59"/>
      <c r="T741" s="59"/>
      <c r="U741" s="59"/>
      <c r="V741" s="59"/>
      <c r="W741" s="59"/>
      <c r="X741" s="59"/>
      <c r="Y741" s="59"/>
      <c r="Z741" s="59"/>
      <c r="AA741" s="59"/>
    </row>
    <row r="742" ht="15.75" customHeight="1">
      <c r="A742" s="55"/>
      <c r="B742" s="55"/>
      <c r="C742" s="58" t="s">
        <v>64</v>
      </c>
      <c r="D742" s="58" t="s">
        <v>1444</v>
      </c>
      <c r="E742" s="57" t="s">
        <v>1445</v>
      </c>
      <c r="F742" s="58" t="s">
        <v>67</v>
      </c>
      <c r="G742" s="58"/>
      <c r="H742" s="59"/>
      <c r="I742" s="59"/>
      <c r="J742" s="59"/>
      <c r="K742" s="59"/>
      <c r="L742" s="59"/>
      <c r="M742" s="59"/>
      <c r="N742" s="59"/>
      <c r="O742" s="59"/>
      <c r="P742" s="59"/>
      <c r="Q742" s="59"/>
      <c r="R742" s="59"/>
      <c r="S742" s="59"/>
      <c r="T742" s="59"/>
      <c r="U742" s="59"/>
      <c r="V742" s="59"/>
      <c r="W742" s="59"/>
      <c r="X742" s="59"/>
      <c r="Y742" s="59"/>
      <c r="Z742" s="59"/>
      <c r="AA742" s="59"/>
    </row>
    <row r="743" ht="15.75" customHeight="1">
      <c r="A743" s="55"/>
      <c r="B743" s="55"/>
      <c r="C743" s="58" t="s">
        <v>64</v>
      </c>
      <c r="D743" s="58" t="s">
        <v>1446</v>
      </c>
      <c r="E743" s="57" t="s">
        <v>1447</v>
      </c>
      <c r="F743" s="58" t="s">
        <v>67</v>
      </c>
      <c r="G743" s="58"/>
      <c r="H743" s="59"/>
      <c r="I743" s="59"/>
      <c r="J743" s="59"/>
      <c r="K743" s="59"/>
      <c r="L743" s="59"/>
      <c r="M743" s="59"/>
      <c r="N743" s="59"/>
      <c r="O743" s="59"/>
      <c r="P743" s="59"/>
      <c r="Q743" s="59"/>
      <c r="R743" s="59"/>
      <c r="S743" s="59"/>
      <c r="T743" s="59"/>
      <c r="U743" s="59"/>
      <c r="V743" s="59"/>
      <c r="W743" s="59"/>
      <c r="X743" s="59"/>
      <c r="Y743" s="59"/>
      <c r="Z743" s="59"/>
      <c r="AA743" s="59"/>
    </row>
    <row r="744" ht="15.75" customHeight="1">
      <c r="A744" s="55"/>
      <c r="B744" s="55"/>
      <c r="C744" s="58" t="s">
        <v>64</v>
      </c>
      <c r="D744" s="58" t="s">
        <v>1448</v>
      </c>
      <c r="E744" s="57" t="s">
        <v>1449</v>
      </c>
      <c r="F744" s="58" t="s">
        <v>67</v>
      </c>
      <c r="G744" s="58"/>
      <c r="H744" s="59"/>
      <c r="I744" s="59"/>
      <c r="J744" s="59"/>
      <c r="K744" s="59"/>
      <c r="L744" s="59"/>
      <c r="M744" s="59"/>
      <c r="N744" s="59"/>
      <c r="O744" s="59"/>
      <c r="P744" s="59"/>
      <c r="Q744" s="59"/>
      <c r="R744" s="59"/>
      <c r="S744" s="59"/>
      <c r="T744" s="59"/>
      <c r="U744" s="59"/>
      <c r="V744" s="59"/>
      <c r="W744" s="59"/>
      <c r="X744" s="59"/>
      <c r="Y744" s="59"/>
      <c r="Z744" s="59"/>
      <c r="AA744" s="59"/>
    </row>
    <row r="745" ht="15.75" customHeight="1">
      <c r="A745" s="55"/>
      <c r="B745" s="55"/>
      <c r="C745" s="58" t="s">
        <v>64</v>
      </c>
      <c r="D745" s="58" t="s">
        <v>1450</v>
      </c>
      <c r="E745" s="57" t="s">
        <v>1451</v>
      </c>
      <c r="F745" s="58" t="s">
        <v>67</v>
      </c>
      <c r="G745" s="58"/>
      <c r="H745" s="59"/>
      <c r="I745" s="59"/>
      <c r="J745" s="59"/>
      <c r="K745" s="59"/>
      <c r="L745" s="59"/>
      <c r="M745" s="59"/>
      <c r="N745" s="59"/>
      <c r="O745" s="59"/>
      <c r="P745" s="59"/>
      <c r="Q745" s="59"/>
      <c r="R745" s="59"/>
      <c r="S745" s="59"/>
      <c r="T745" s="59"/>
      <c r="U745" s="59"/>
      <c r="V745" s="59"/>
      <c r="W745" s="59"/>
      <c r="X745" s="59"/>
      <c r="Y745" s="59"/>
      <c r="Z745" s="59"/>
      <c r="AA745" s="59"/>
    </row>
    <row r="746" ht="15.75" customHeight="1">
      <c r="A746" s="55"/>
      <c r="B746" s="55"/>
      <c r="C746" s="58" t="s">
        <v>64</v>
      </c>
      <c r="D746" s="58" t="s">
        <v>1452</v>
      </c>
      <c r="E746" s="57" t="s">
        <v>1453</v>
      </c>
      <c r="F746" s="58" t="s">
        <v>67</v>
      </c>
      <c r="G746" s="58"/>
      <c r="H746" s="59"/>
      <c r="I746" s="59"/>
      <c r="J746" s="59"/>
      <c r="K746" s="59"/>
      <c r="L746" s="59"/>
      <c r="M746" s="59"/>
      <c r="N746" s="59"/>
      <c r="O746" s="59"/>
      <c r="P746" s="59"/>
      <c r="Q746" s="59"/>
      <c r="R746" s="59"/>
      <c r="S746" s="59"/>
      <c r="T746" s="59"/>
      <c r="U746" s="59"/>
      <c r="V746" s="59"/>
      <c r="W746" s="59"/>
      <c r="X746" s="59"/>
      <c r="Y746" s="59"/>
      <c r="Z746" s="59"/>
      <c r="AA746" s="59"/>
    </row>
    <row r="747" ht="15.75" customHeight="1">
      <c r="A747" s="55"/>
      <c r="B747" s="55"/>
      <c r="C747" s="58" t="s">
        <v>64</v>
      </c>
      <c r="D747" s="58" t="s">
        <v>1454</v>
      </c>
      <c r="E747" s="57" t="s">
        <v>1455</v>
      </c>
      <c r="F747" s="58" t="s">
        <v>67</v>
      </c>
      <c r="G747" s="58"/>
      <c r="H747" s="59"/>
      <c r="I747" s="59"/>
      <c r="J747" s="59"/>
      <c r="K747" s="59"/>
      <c r="L747" s="59"/>
      <c r="M747" s="59"/>
      <c r="N747" s="59"/>
      <c r="O747" s="59"/>
      <c r="P747" s="59"/>
      <c r="Q747" s="59"/>
      <c r="R747" s="59"/>
      <c r="S747" s="59"/>
      <c r="T747" s="59"/>
      <c r="U747" s="59"/>
      <c r="V747" s="59"/>
      <c r="W747" s="59"/>
      <c r="X747" s="59"/>
      <c r="Y747" s="59"/>
      <c r="Z747" s="59"/>
      <c r="AA747" s="59"/>
    </row>
    <row r="748" ht="15.75" customHeight="1">
      <c r="A748" s="55"/>
      <c r="B748" s="55"/>
      <c r="C748" s="58" t="s">
        <v>64</v>
      </c>
      <c r="D748" s="58" t="s">
        <v>1456</v>
      </c>
      <c r="E748" s="57" t="s">
        <v>1457</v>
      </c>
      <c r="F748" s="58" t="s">
        <v>67</v>
      </c>
      <c r="G748" s="58"/>
      <c r="H748" s="59"/>
      <c r="I748" s="59"/>
      <c r="J748" s="59"/>
      <c r="K748" s="59"/>
      <c r="L748" s="59"/>
      <c r="M748" s="59"/>
      <c r="N748" s="59"/>
      <c r="O748" s="59"/>
      <c r="P748" s="59"/>
      <c r="Q748" s="59"/>
      <c r="R748" s="59"/>
      <c r="S748" s="59"/>
      <c r="T748" s="59"/>
      <c r="U748" s="59"/>
      <c r="V748" s="59"/>
      <c r="W748" s="59"/>
      <c r="X748" s="59"/>
      <c r="Y748" s="59"/>
      <c r="Z748" s="59"/>
      <c r="AA748" s="59"/>
    </row>
    <row r="749" ht="15.75" customHeight="1">
      <c r="A749" s="55"/>
      <c r="B749" s="55"/>
      <c r="C749" s="58" t="s">
        <v>64</v>
      </c>
      <c r="D749" s="58" t="s">
        <v>1458</v>
      </c>
      <c r="E749" s="57" t="s">
        <v>1459</v>
      </c>
      <c r="F749" s="58" t="s">
        <v>67</v>
      </c>
      <c r="G749" s="58"/>
      <c r="H749" s="59"/>
      <c r="I749" s="59"/>
      <c r="J749" s="59"/>
      <c r="K749" s="59"/>
      <c r="L749" s="59"/>
      <c r="M749" s="59"/>
      <c r="N749" s="59"/>
      <c r="O749" s="59"/>
      <c r="P749" s="59"/>
      <c r="Q749" s="59"/>
      <c r="R749" s="59"/>
      <c r="S749" s="59"/>
      <c r="T749" s="59"/>
      <c r="U749" s="59"/>
      <c r="V749" s="59"/>
      <c r="W749" s="59"/>
      <c r="X749" s="59"/>
      <c r="Y749" s="59"/>
      <c r="Z749" s="59"/>
      <c r="AA749" s="59"/>
    </row>
    <row r="750" ht="15.75" customHeight="1">
      <c r="A750" s="55"/>
      <c r="B750" s="55"/>
      <c r="C750" s="58" t="s">
        <v>64</v>
      </c>
      <c r="D750" s="58" t="s">
        <v>1460</v>
      </c>
      <c r="E750" s="57" t="s">
        <v>1461</v>
      </c>
      <c r="F750" s="58" t="s">
        <v>67</v>
      </c>
      <c r="G750" s="58"/>
      <c r="H750" s="59"/>
      <c r="I750" s="59"/>
      <c r="J750" s="59"/>
      <c r="K750" s="59"/>
      <c r="L750" s="59"/>
      <c r="M750" s="59"/>
      <c r="N750" s="59"/>
      <c r="O750" s="59"/>
      <c r="P750" s="59"/>
      <c r="Q750" s="59"/>
      <c r="R750" s="59"/>
      <c r="S750" s="59"/>
      <c r="T750" s="59"/>
      <c r="U750" s="59"/>
      <c r="V750" s="59"/>
      <c r="W750" s="59"/>
      <c r="X750" s="59"/>
      <c r="Y750" s="59"/>
      <c r="Z750" s="59"/>
      <c r="AA750" s="59"/>
    </row>
    <row r="751" ht="15.75" customHeight="1">
      <c r="A751" s="55"/>
      <c r="B751" s="55"/>
      <c r="C751" s="58" t="s">
        <v>64</v>
      </c>
      <c r="D751" s="58" t="s">
        <v>1462</v>
      </c>
      <c r="E751" s="57" t="s">
        <v>1463</v>
      </c>
      <c r="F751" s="58" t="s">
        <v>67</v>
      </c>
      <c r="G751" s="58"/>
      <c r="H751" s="59"/>
      <c r="I751" s="59"/>
      <c r="J751" s="59"/>
      <c r="K751" s="59"/>
      <c r="L751" s="59"/>
      <c r="M751" s="59"/>
      <c r="N751" s="59"/>
      <c r="O751" s="59"/>
      <c r="P751" s="59"/>
      <c r="Q751" s="59"/>
      <c r="R751" s="59"/>
      <c r="S751" s="59"/>
      <c r="T751" s="59"/>
      <c r="U751" s="59"/>
      <c r="V751" s="59"/>
      <c r="W751" s="59"/>
      <c r="X751" s="59"/>
      <c r="Y751" s="59"/>
      <c r="Z751" s="59"/>
      <c r="AA751" s="59"/>
    </row>
    <row r="752" ht="15.75" customHeight="1">
      <c r="A752" s="56"/>
      <c r="B752" s="56"/>
      <c r="C752" s="58" t="s">
        <v>64</v>
      </c>
      <c r="D752" s="58" t="s">
        <v>1464</v>
      </c>
      <c r="E752" s="57" t="s">
        <v>1465</v>
      </c>
      <c r="F752" s="58" t="s">
        <v>67</v>
      </c>
      <c r="G752" s="58"/>
      <c r="H752" s="59"/>
      <c r="I752" s="59"/>
      <c r="J752" s="59"/>
      <c r="K752" s="59"/>
      <c r="L752" s="59"/>
      <c r="M752" s="59"/>
      <c r="N752" s="59"/>
      <c r="O752" s="59"/>
      <c r="P752" s="59"/>
      <c r="Q752" s="59"/>
      <c r="R752" s="59"/>
      <c r="S752" s="59"/>
      <c r="T752" s="59"/>
      <c r="U752" s="59"/>
      <c r="V752" s="59"/>
      <c r="W752" s="59"/>
      <c r="X752" s="59"/>
      <c r="Y752" s="59"/>
      <c r="Z752" s="59"/>
      <c r="AA752" s="59"/>
    </row>
    <row r="753" ht="15.75" customHeight="1">
      <c r="A753" s="51" t="s">
        <v>1466</v>
      </c>
      <c r="B753" s="51" t="s">
        <v>1467</v>
      </c>
      <c r="C753" s="51"/>
      <c r="D753" s="58" t="s">
        <v>1468</v>
      </c>
      <c r="E753" s="54" t="s">
        <v>982</v>
      </c>
      <c r="F753" s="58" t="s">
        <v>50</v>
      </c>
      <c r="G753" s="58"/>
      <c r="H753" s="59"/>
      <c r="I753" s="59"/>
      <c r="J753" s="59"/>
      <c r="K753" s="59"/>
      <c r="L753" s="59"/>
      <c r="M753" s="59"/>
      <c r="N753" s="59"/>
      <c r="O753" s="59"/>
      <c r="P753" s="59"/>
      <c r="Q753" s="59"/>
      <c r="R753" s="59"/>
      <c r="S753" s="59"/>
      <c r="T753" s="59"/>
      <c r="U753" s="59"/>
      <c r="V753" s="59"/>
      <c r="W753" s="59"/>
      <c r="X753" s="59"/>
      <c r="Y753" s="59"/>
      <c r="Z753" s="59"/>
      <c r="AA753" s="59"/>
    </row>
    <row r="754" ht="15.75" customHeight="1">
      <c r="A754" s="55"/>
      <c r="B754" s="55"/>
      <c r="C754" s="55"/>
      <c r="D754" s="58" t="s">
        <v>1469</v>
      </c>
      <c r="E754" s="54" t="s">
        <v>984</v>
      </c>
      <c r="F754" s="58" t="s">
        <v>50</v>
      </c>
      <c r="G754" s="58"/>
      <c r="H754" s="59"/>
      <c r="I754" s="59"/>
      <c r="J754" s="59"/>
      <c r="K754" s="59"/>
      <c r="L754" s="59"/>
      <c r="M754" s="59"/>
      <c r="N754" s="59"/>
      <c r="O754" s="59"/>
      <c r="P754" s="59"/>
      <c r="Q754" s="59"/>
      <c r="R754" s="59"/>
      <c r="S754" s="59"/>
      <c r="T754" s="59"/>
      <c r="U754" s="59"/>
      <c r="V754" s="59"/>
      <c r="W754" s="59"/>
      <c r="X754" s="59"/>
      <c r="Y754" s="59"/>
      <c r="Z754" s="59"/>
      <c r="AA754" s="59"/>
    </row>
    <row r="755" ht="15.75" customHeight="1">
      <c r="A755" s="55"/>
      <c r="B755" s="55"/>
      <c r="C755" s="55"/>
      <c r="D755" s="58" t="s">
        <v>1470</v>
      </c>
      <c r="E755" s="54" t="s">
        <v>988</v>
      </c>
      <c r="F755" s="58" t="s">
        <v>50</v>
      </c>
      <c r="G755" s="58"/>
      <c r="H755" s="59"/>
      <c r="I755" s="59"/>
      <c r="J755" s="59"/>
      <c r="K755" s="59"/>
      <c r="L755" s="59"/>
      <c r="M755" s="59"/>
      <c r="N755" s="59"/>
      <c r="O755" s="59"/>
      <c r="P755" s="59"/>
      <c r="Q755" s="59"/>
      <c r="R755" s="59"/>
      <c r="S755" s="59"/>
      <c r="T755" s="59"/>
      <c r="U755" s="59"/>
      <c r="V755" s="59"/>
      <c r="W755" s="59"/>
      <c r="X755" s="59"/>
      <c r="Y755" s="59"/>
      <c r="Z755" s="59"/>
      <c r="AA755" s="59"/>
    </row>
    <row r="756" ht="15.75" customHeight="1">
      <c r="A756" s="55"/>
      <c r="B756" s="55"/>
      <c r="C756" s="55"/>
      <c r="D756" s="58" t="s">
        <v>1471</v>
      </c>
      <c r="E756" s="54" t="s">
        <v>990</v>
      </c>
      <c r="F756" s="58" t="s">
        <v>50</v>
      </c>
      <c r="G756" s="58"/>
      <c r="H756" s="59"/>
      <c r="I756" s="59"/>
      <c r="J756" s="59"/>
      <c r="K756" s="59"/>
      <c r="L756" s="59"/>
      <c r="M756" s="59"/>
      <c r="N756" s="59"/>
      <c r="O756" s="59"/>
      <c r="P756" s="59"/>
      <c r="Q756" s="59"/>
      <c r="R756" s="59"/>
      <c r="S756" s="59"/>
      <c r="T756" s="59"/>
      <c r="U756" s="59"/>
      <c r="V756" s="59"/>
      <c r="W756" s="59"/>
      <c r="X756" s="59"/>
      <c r="Y756" s="59"/>
      <c r="Z756" s="59"/>
      <c r="AA756" s="59"/>
    </row>
    <row r="757" ht="15.75" customHeight="1">
      <c r="A757" s="55"/>
      <c r="B757" s="55"/>
      <c r="C757" s="55"/>
      <c r="D757" s="58" t="s">
        <v>1472</v>
      </c>
      <c r="E757" s="54" t="s">
        <v>992</v>
      </c>
      <c r="F757" s="58" t="s">
        <v>50</v>
      </c>
      <c r="G757" s="58"/>
      <c r="H757" s="59"/>
      <c r="I757" s="59"/>
      <c r="J757" s="59"/>
      <c r="K757" s="59"/>
      <c r="L757" s="59"/>
      <c r="M757" s="59"/>
      <c r="N757" s="59"/>
      <c r="O757" s="59"/>
      <c r="P757" s="59"/>
      <c r="Q757" s="59"/>
      <c r="R757" s="59"/>
      <c r="S757" s="59"/>
      <c r="T757" s="59"/>
      <c r="U757" s="59"/>
      <c r="V757" s="59"/>
      <c r="W757" s="59"/>
      <c r="X757" s="59"/>
      <c r="Y757" s="59"/>
      <c r="Z757" s="59"/>
      <c r="AA757" s="59"/>
    </row>
    <row r="758" ht="15.75" customHeight="1">
      <c r="A758" s="55"/>
      <c r="B758" s="55"/>
      <c r="C758" s="55"/>
      <c r="D758" s="58" t="s">
        <v>1473</v>
      </c>
      <c r="E758" s="54" t="s">
        <v>994</v>
      </c>
      <c r="F758" s="58" t="s">
        <v>50</v>
      </c>
      <c r="G758" s="58"/>
      <c r="H758" s="59"/>
      <c r="I758" s="59"/>
      <c r="J758" s="59"/>
      <c r="K758" s="59"/>
      <c r="L758" s="59"/>
      <c r="M758" s="59"/>
      <c r="N758" s="59"/>
      <c r="O758" s="59"/>
      <c r="P758" s="59"/>
      <c r="Q758" s="59"/>
      <c r="R758" s="59"/>
      <c r="S758" s="59"/>
      <c r="T758" s="59"/>
      <c r="U758" s="59"/>
      <c r="V758" s="59"/>
      <c r="W758" s="59"/>
      <c r="X758" s="59"/>
      <c r="Y758" s="59"/>
      <c r="Z758" s="59"/>
      <c r="AA758" s="59"/>
    </row>
    <row r="759" ht="15.75" customHeight="1">
      <c r="A759" s="55"/>
      <c r="B759" s="55"/>
      <c r="C759" s="55"/>
      <c r="D759" s="58" t="s">
        <v>1474</v>
      </c>
      <c r="E759" s="54" t="s">
        <v>996</v>
      </c>
      <c r="F759" s="58" t="s">
        <v>50</v>
      </c>
      <c r="G759" s="58"/>
      <c r="H759" s="59"/>
      <c r="I759" s="59"/>
      <c r="J759" s="59"/>
      <c r="K759" s="59"/>
      <c r="L759" s="59"/>
      <c r="M759" s="59"/>
      <c r="N759" s="59"/>
      <c r="O759" s="59"/>
      <c r="P759" s="59"/>
      <c r="Q759" s="59"/>
      <c r="R759" s="59"/>
      <c r="S759" s="59"/>
      <c r="T759" s="59"/>
      <c r="U759" s="59"/>
      <c r="V759" s="59"/>
      <c r="W759" s="59"/>
      <c r="X759" s="59"/>
      <c r="Y759" s="59"/>
      <c r="Z759" s="59"/>
      <c r="AA759" s="59"/>
    </row>
    <row r="760" ht="15.75" customHeight="1">
      <c r="A760" s="55"/>
      <c r="B760" s="55"/>
      <c r="C760" s="55"/>
      <c r="D760" s="58" t="s">
        <v>1475</v>
      </c>
      <c r="E760" s="54" t="s">
        <v>998</v>
      </c>
      <c r="F760" s="58" t="s">
        <v>50</v>
      </c>
      <c r="G760" s="58"/>
      <c r="H760" s="59"/>
      <c r="I760" s="59"/>
      <c r="J760" s="59"/>
      <c r="K760" s="59"/>
      <c r="L760" s="59"/>
      <c r="M760" s="59"/>
      <c r="N760" s="59"/>
      <c r="O760" s="59"/>
      <c r="P760" s="59"/>
      <c r="Q760" s="59"/>
      <c r="R760" s="59"/>
      <c r="S760" s="59"/>
      <c r="T760" s="59"/>
      <c r="U760" s="59"/>
      <c r="V760" s="59"/>
      <c r="W760" s="59"/>
      <c r="X760" s="59"/>
      <c r="Y760" s="59"/>
      <c r="Z760" s="59"/>
      <c r="AA760" s="59"/>
    </row>
    <row r="761" ht="15.75" customHeight="1">
      <c r="A761" s="55"/>
      <c r="B761" s="55"/>
      <c r="C761" s="55"/>
      <c r="D761" s="58" t="s">
        <v>1476</v>
      </c>
      <c r="E761" s="54" t="s">
        <v>1477</v>
      </c>
      <c r="F761" s="58" t="s">
        <v>50</v>
      </c>
      <c r="G761" s="58"/>
      <c r="H761" s="59"/>
      <c r="I761" s="59"/>
      <c r="J761" s="59"/>
      <c r="K761" s="59"/>
      <c r="L761" s="59"/>
      <c r="M761" s="59"/>
      <c r="N761" s="59"/>
      <c r="O761" s="59"/>
      <c r="P761" s="59"/>
      <c r="Q761" s="59"/>
      <c r="R761" s="59"/>
      <c r="S761" s="59"/>
      <c r="T761" s="59"/>
      <c r="U761" s="59"/>
      <c r="V761" s="59"/>
      <c r="W761" s="59"/>
      <c r="X761" s="59"/>
      <c r="Y761" s="59"/>
      <c r="Z761" s="59"/>
      <c r="AA761" s="59"/>
    </row>
    <row r="762" ht="15.75" customHeight="1">
      <c r="A762" s="55"/>
      <c r="B762" s="55"/>
      <c r="C762" s="55"/>
      <c r="D762" s="58" t="s">
        <v>1478</v>
      </c>
      <c r="E762" s="54" t="s">
        <v>1479</v>
      </c>
      <c r="F762" s="58" t="s">
        <v>50</v>
      </c>
      <c r="G762" s="58"/>
      <c r="H762" s="59"/>
      <c r="I762" s="59"/>
      <c r="J762" s="59"/>
      <c r="K762" s="59"/>
      <c r="L762" s="59"/>
      <c r="M762" s="59"/>
      <c r="N762" s="59"/>
      <c r="O762" s="59"/>
      <c r="P762" s="59"/>
      <c r="Q762" s="59"/>
      <c r="R762" s="59"/>
      <c r="S762" s="59"/>
      <c r="T762" s="59"/>
      <c r="U762" s="59"/>
      <c r="V762" s="59"/>
      <c r="W762" s="59"/>
      <c r="X762" s="59"/>
      <c r="Y762" s="59"/>
      <c r="Z762" s="59"/>
      <c r="AA762" s="59"/>
    </row>
    <row r="763" ht="15.75" customHeight="1">
      <c r="A763" s="55"/>
      <c r="B763" s="55"/>
      <c r="C763" s="55"/>
      <c r="D763" s="58" t="s">
        <v>1480</v>
      </c>
      <c r="E763" s="54" t="s">
        <v>1481</v>
      </c>
      <c r="F763" s="58" t="s">
        <v>50</v>
      </c>
      <c r="G763" s="58"/>
      <c r="H763" s="59"/>
      <c r="I763" s="59"/>
      <c r="J763" s="59"/>
      <c r="K763" s="59"/>
      <c r="L763" s="59"/>
      <c r="M763" s="59"/>
      <c r="N763" s="59"/>
      <c r="O763" s="59"/>
      <c r="P763" s="59"/>
      <c r="Q763" s="59"/>
      <c r="R763" s="59"/>
      <c r="S763" s="59"/>
      <c r="T763" s="59"/>
      <c r="U763" s="59"/>
      <c r="V763" s="59"/>
      <c r="W763" s="59"/>
      <c r="X763" s="59"/>
      <c r="Y763" s="59"/>
      <c r="Z763" s="59"/>
      <c r="AA763" s="59"/>
    </row>
    <row r="764" ht="15.75" customHeight="1">
      <c r="A764" s="55"/>
      <c r="B764" s="55"/>
      <c r="C764" s="55"/>
      <c r="D764" s="58" t="s">
        <v>1482</v>
      </c>
      <c r="E764" s="54" t="s">
        <v>1483</v>
      </c>
      <c r="F764" s="58" t="s">
        <v>50</v>
      </c>
      <c r="G764" s="58"/>
      <c r="H764" s="59"/>
      <c r="I764" s="59"/>
      <c r="J764" s="59"/>
      <c r="K764" s="59"/>
      <c r="L764" s="59"/>
      <c r="M764" s="59"/>
      <c r="N764" s="59"/>
      <c r="O764" s="59"/>
      <c r="P764" s="59"/>
      <c r="Q764" s="59"/>
      <c r="R764" s="59"/>
      <c r="S764" s="59"/>
      <c r="T764" s="59"/>
      <c r="U764" s="59"/>
      <c r="V764" s="59"/>
      <c r="W764" s="59"/>
      <c r="X764" s="59"/>
      <c r="Y764" s="59"/>
      <c r="Z764" s="59"/>
      <c r="AA764" s="59"/>
    </row>
    <row r="765" ht="15.75" customHeight="1">
      <c r="A765" s="55"/>
      <c r="B765" s="55"/>
      <c r="C765" s="55"/>
      <c r="D765" s="58" t="s">
        <v>1484</v>
      </c>
      <c r="E765" s="54" t="s">
        <v>1485</v>
      </c>
      <c r="F765" s="58" t="s">
        <v>50</v>
      </c>
      <c r="G765" s="58"/>
      <c r="H765" s="59"/>
      <c r="I765" s="59"/>
      <c r="J765" s="59"/>
      <c r="K765" s="59"/>
      <c r="L765" s="59"/>
      <c r="M765" s="59"/>
      <c r="N765" s="59"/>
      <c r="O765" s="59"/>
      <c r="P765" s="59"/>
      <c r="Q765" s="59"/>
      <c r="R765" s="59"/>
      <c r="S765" s="59"/>
      <c r="T765" s="59"/>
      <c r="U765" s="59"/>
      <c r="V765" s="59"/>
      <c r="W765" s="59"/>
      <c r="X765" s="59"/>
      <c r="Y765" s="59"/>
      <c r="Z765" s="59"/>
      <c r="AA765" s="59"/>
    </row>
    <row r="766" ht="15.75" customHeight="1">
      <c r="A766" s="55"/>
      <c r="B766" s="55"/>
      <c r="C766" s="55"/>
      <c r="D766" s="58" t="s">
        <v>1486</v>
      </c>
      <c r="E766" s="54" t="s">
        <v>1487</v>
      </c>
      <c r="F766" s="58" t="s">
        <v>50</v>
      </c>
      <c r="G766" s="58"/>
      <c r="H766" s="59"/>
      <c r="I766" s="59"/>
      <c r="J766" s="59"/>
      <c r="K766" s="59"/>
      <c r="L766" s="59"/>
      <c r="M766" s="59"/>
      <c r="N766" s="59"/>
      <c r="O766" s="59"/>
      <c r="P766" s="59"/>
      <c r="Q766" s="59"/>
      <c r="R766" s="59"/>
      <c r="S766" s="59"/>
      <c r="T766" s="59"/>
      <c r="U766" s="59"/>
      <c r="V766" s="59"/>
      <c r="W766" s="59"/>
      <c r="X766" s="59"/>
      <c r="Y766" s="59"/>
      <c r="Z766" s="59"/>
      <c r="AA766" s="59"/>
    </row>
    <row r="767" ht="15.75" customHeight="1">
      <c r="A767" s="55"/>
      <c r="B767" s="55"/>
      <c r="C767" s="55"/>
      <c r="D767" s="58" t="s">
        <v>1488</v>
      </c>
      <c r="E767" s="54" t="s">
        <v>1489</v>
      </c>
      <c r="F767" s="58" t="s">
        <v>50</v>
      </c>
      <c r="G767" s="58"/>
      <c r="H767" s="59"/>
      <c r="I767" s="59"/>
      <c r="J767" s="59"/>
      <c r="K767" s="59"/>
      <c r="L767" s="59"/>
      <c r="M767" s="59"/>
      <c r="N767" s="59"/>
      <c r="O767" s="59"/>
      <c r="P767" s="59"/>
      <c r="Q767" s="59"/>
      <c r="R767" s="59"/>
      <c r="S767" s="59"/>
      <c r="T767" s="59"/>
      <c r="U767" s="59"/>
      <c r="V767" s="59"/>
      <c r="W767" s="59"/>
      <c r="X767" s="59"/>
      <c r="Y767" s="59"/>
      <c r="Z767" s="59"/>
      <c r="AA767" s="59"/>
    </row>
    <row r="768" ht="15.75" customHeight="1">
      <c r="A768" s="55"/>
      <c r="B768" s="55"/>
      <c r="C768" s="55"/>
      <c r="D768" s="58" t="s">
        <v>1490</v>
      </c>
      <c r="E768" s="54" t="s">
        <v>1491</v>
      </c>
      <c r="F768" s="58" t="s">
        <v>50</v>
      </c>
      <c r="G768" s="58"/>
      <c r="H768" s="59"/>
      <c r="I768" s="59"/>
      <c r="J768" s="59"/>
      <c r="K768" s="59"/>
      <c r="L768" s="59"/>
      <c r="M768" s="59"/>
      <c r="N768" s="59"/>
      <c r="O768" s="59"/>
      <c r="P768" s="59"/>
      <c r="Q768" s="59"/>
      <c r="R768" s="59"/>
      <c r="S768" s="59"/>
      <c r="T768" s="59"/>
      <c r="U768" s="59"/>
      <c r="V768" s="59"/>
      <c r="W768" s="59"/>
      <c r="X768" s="59"/>
      <c r="Y768" s="59"/>
      <c r="Z768" s="59"/>
      <c r="AA768" s="59"/>
    </row>
    <row r="769" ht="15.75" customHeight="1">
      <c r="A769" s="55"/>
      <c r="B769" s="55"/>
      <c r="C769" s="55"/>
      <c r="D769" s="58" t="s">
        <v>1492</v>
      </c>
      <c r="E769" s="54" t="s">
        <v>1493</v>
      </c>
      <c r="F769" s="58" t="s">
        <v>50</v>
      </c>
      <c r="G769" s="58"/>
      <c r="H769" s="59"/>
      <c r="I769" s="59"/>
      <c r="J769" s="59"/>
      <c r="K769" s="59"/>
      <c r="L769" s="59"/>
      <c r="M769" s="59"/>
      <c r="N769" s="59"/>
      <c r="O769" s="59"/>
      <c r="P769" s="59"/>
      <c r="Q769" s="59"/>
      <c r="R769" s="59"/>
      <c r="S769" s="59"/>
      <c r="T769" s="59"/>
      <c r="U769" s="59"/>
      <c r="V769" s="59"/>
      <c r="W769" s="59"/>
      <c r="X769" s="59"/>
      <c r="Y769" s="59"/>
      <c r="Z769" s="59"/>
      <c r="AA769" s="59"/>
    </row>
    <row r="770" ht="15.75" customHeight="1">
      <c r="A770" s="55"/>
      <c r="B770" s="55"/>
      <c r="C770" s="55"/>
      <c r="D770" s="58" t="s">
        <v>1494</v>
      </c>
      <c r="E770" s="54" t="s">
        <v>1495</v>
      </c>
      <c r="F770" s="58" t="s">
        <v>50</v>
      </c>
      <c r="G770" s="58"/>
      <c r="H770" s="59"/>
      <c r="I770" s="59"/>
      <c r="J770" s="59"/>
      <c r="K770" s="59"/>
      <c r="L770" s="59"/>
      <c r="M770" s="59"/>
      <c r="N770" s="59"/>
      <c r="O770" s="59"/>
      <c r="P770" s="59"/>
      <c r="Q770" s="59"/>
      <c r="R770" s="59"/>
      <c r="S770" s="59"/>
      <c r="T770" s="59"/>
      <c r="U770" s="59"/>
      <c r="V770" s="59"/>
      <c r="W770" s="59"/>
      <c r="X770" s="59"/>
      <c r="Y770" s="59"/>
      <c r="Z770" s="59"/>
      <c r="AA770" s="59"/>
    </row>
    <row r="771" ht="15.75" customHeight="1">
      <c r="A771" s="55"/>
      <c r="B771" s="55"/>
      <c r="C771" s="55"/>
      <c r="D771" s="58" t="s">
        <v>1496</v>
      </c>
      <c r="E771" s="54" t="s">
        <v>1497</v>
      </c>
      <c r="F771" s="58" t="s">
        <v>50</v>
      </c>
      <c r="G771" s="58"/>
      <c r="H771" s="59"/>
      <c r="I771" s="59"/>
      <c r="J771" s="59"/>
      <c r="K771" s="59"/>
      <c r="L771" s="59"/>
      <c r="M771" s="59"/>
      <c r="N771" s="59"/>
      <c r="O771" s="59"/>
      <c r="P771" s="59"/>
      <c r="Q771" s="59"/>
      <c r="R771" s="59"/>
      <c r="S771" s="59"/>
      <c r="T771" s="59"/>
      <c r="U771" s="59"/>
      <c r="V771" s="59"/>
      <c r="W771" s="59"/>
      <c r="X771" s="59"/>
      <c r="Y771" s="59"/>
      <c r="Z771" s="59"/>
      <c r="AA771" s="59"/>
    </row>
    <row r="772" ht="15.75" customHeight="1">
      <c r="A772" s="55"/>
      <c r="B772" s="55"/>
      <c r="C772" s="55"/>
      <c r="D772" s="58" t="s">
        <v>1498</v>
      </c>
      <c r="E772" s="54" t="s">
        <v>1499</v>
      </c>
      <c r="F772" s="58" t="s">
        <v>50</v>
      </c>
      <c r="G772" s="58"/>
      <c r="H772" s="59"/>
      <c r="I772" s="59"/>
      <c r="J772" s="59"/>
      <c r="K772" s="59"/>
      <c r="L772" s="59"/>
      <c r="M772" s="59"/>
      <c r="N772" s="59"/>
      <c r="O772" s="59"/>
      <c r="P772" s="59"/>
      <c r="Q772" s="59"/>
      <c r="R772" s="59"/>
      <c r="S772" s="59"/>
      <c r="T772" s="59"/>
      <c r="U772" s="59"/>
      <c r="V772" s="59"/>
      <c r="W772" s="59"/>
      <c r="X772" s="59"/>
      <c r="Y772" s="59"/>
      <c r="Z772" s="59"/>
      <c r="AA772" s="59"/>
    </row>
    <row r="773" ht="15.75" customHeight="1">
      <c r="A773" s="55"/>
      <c r="B773" s="55"/>
      <c r="C773" s="55"/>
      <c r="D773" s="58" t="s">
        <v>1500</v>
      </c>
      <c r="E773" s="54" t="s">
        <v>1501</v>
      </c>
      <c r="F773" s="58" t="s">
        <v>50</v>
      </c>
      <c r="G773" s="58"/>
      <c r="H773" s="59"/>
      <c r="I773" s="59"/>
      <c r="J773" s="59"/>
      <c r="K773" s="59"/>
      <c r="L773" s="59"/>
      <c r="M773" s="59"/>
      <c r="N773" s="59"/>
      <c r="O773" s="59"/>
      <c r="P773" s="59"/>
      <c r="Q773" s="59"/>
      <c r="R773" s="59"/>
      <c r="S773" s="59"/>
      <c r="T773" s="59"/>
      <c r="U773" s="59"/>
      <c r="V773" s="59"/>
      <c r="W773" s="59"/>
      <c r="X773" s="59"/>
      <c r="Y773" s="59"/>
      <c r="Z773" s="59"/>
      <c r="AA773" s="59"/>
    </row>
    <row r="774" ht="15.75" customHeight="1">
      <c r="A774" s="55"/>
      <c r="B774" s="55"/>
      <c r="C774" s="55"/>
      <c r="D774" s="58" t="s">
        <v>1502</v>
      </c>
      <c r="E774" s="54" t="s">
        <v>1503</v>
      </c>
      <c r="F774" s="58" t="s">
        <v>50</v>
      </c>
      <c r="G774" s="58"/>
      <c r="H774" s="59"/>
      <c r="I774" s="59"/>
      <c r="J774" s="59"/>
      <c r="K774" s="59"/>
      <c r="L774" s="59"/>
      <c r="M774" s="59"/>
      <c r="N774" s="59"/>
      <c r="O774" s="59"/>
      <c r="P774" s="59"/>
      <c r="Q774" s="59"/>
      <c r="R774" s="59"/>
      <c r="S774" s="59"/>
      <c r="T774" s="59"/>
      <c r="U774" s="59"/>
      <c r="V774" s="59"/>
      <c r="W774" s="59"/>
      <c r="X774" s="59"/>
      <c r="Y774" s="59"/>
      <c r="Z774" s="59"/>
      <c r="AA774" s="59"/>
    </row>
    <row r="775" ht="15.75" customHeight="1">
      <c r="A775" s="55"/>
      <c r="B775" s="55"/>
      <c r="C775" s="55"/>
      <c r="D775" s="58" t="s">
        <v>1504</v>
      </c>
      <c r="E775" s="54" t="s">
        <v>1505</v>
      </c>
      <c r="F775" s="58" t="s">
        <v>50</v>
      </c>
      <c r="G775" s="58"/>
      <c r="H775" s="59"/>
      <c r="I775" s="59"/>
      <c r="J775" s="59"/>
      <c r="K775" s="59"/>
      <c r="L775" s="59"/>
      <c r="M775" s="59"/>
      <c r="N775" s="59"/>
      <c r="O775" s="59"/>
      <c r="P775" s="59"/>
      <c r="Q775" s="59"/>
      <c r="R775" s="59"/>
      <c r="S775" s="59"/>
      <c r="T775" s="59"/>
      <c r="U775" s="59"/>
      <c r="V775" s="59"/>
      <c r="W775" s="59"/>
      <c r="X775" s="59"/>
      <c r="Y775" s="59"/>
      <c r="Z775" s="59"/>
      <c r="AA775" s="59"/>
    </row>
    <row r="776" ht="15.75" customHeight="1">
      <c r="A776" s="55"/>
      <c r="B776" s="55"/>
      <c r="C776" s="55"/>
      <c r="D776" s="58" t="s">
        <v>1506</v>
      </c>
      <c r="E776" s="54" t="s">
        <v>1507</v>
      </c>
      <c r="F776" s="58" t="s">
        <v>50</v>
      </c>
      <c r="G776" s="58"/>
      <c r="H776" s="59"/>
      <c r="I776" s="59"/>
      <c r="J776" s="59"/>
      <c r="K776" s="59"/>
      <c r="L776" s="59"/>
      <c r="M776" s="59"/>
      <c r="N776" s="59"/>
      <c r="O776" s="59"/>
      <c r="P776" s="59"/>
      <c r="Q776" s="59"/>
      <c r="R776" s="59"/>
      <c r="S776" s="59"/>
      <c r="T776" s="59"/>
      <c r="U776" s="59"/>
      <c r="V776" s="59"/>
      <c r="W776" s="59"/>
      <c r="X776" s="59"/>
      <c r="Y776" s="59"/>
      <c r="Z776" s="59"/>
      <c r="AA776" s="59"/>
    </row>
    <row r="777" ht="15.75" customHeight="1">
      <c r="A777" s="55"/>
      <c r="B777" s="55"/>
      <c r="C777" s="55"/>
      <c r="D777" s="58" t="s">
        <v>1508</v>
      </c>
      <c r="E777" s="54" t="s">
        <v>1509</v>
      </c>
      <c r="F777" s="58" t="s">
        <v>50</v>
      </c>
      <c r="G777" s="58"/>
      <c r="H777" s="59"/>
      <c r="I777" s="59"/>
      <c r="J777" s="59"/>
      <c r="K777" s="59"/>
      <c r="L777" s="59"/>
      <c r="M777" s="59"/>
      <c r="N777" s="59"/>
      <c r="O777" s="59"/>
      <c r="P777" s="59"/>
      <c r="Q777" s="59"/>
      <c r="R777" s="59"/>
      <c r="S777" s="59"/>
      <c r="T777" s="59"/>
      <c r="U777" s="59"/>
      <c r="V777" s="59"/>
      <c r="W777" s="59"/>
      <c r="X777" s="59"/>
      <c r="Y777" s="59"/>
      <c r="Z777" s="59"/>
      <c r="AA777" s="59"/>
    </row>
    <row r="778" ht="15.75" customHeight="1">
      <c r="A778" s="55"/>
      <c r="B778" s="56"/>
      <c r="C778" s="56"/>
      <c r="D778" s="58" t="s">
        <v>1510</v>
      </c>
      <c r="E778" s="54" t="s">
        <v>1511</v>
      </c>
      <c r="F778" s="58" t="s">
        <v>50</v>
      </c>
      <c r="G778" s="58"/>
      <c r="H778" s="59"/>
      <c r="I778" s="59"/>
      <c r="J778" s="59"/>
      <c r="K778" s="59"/>
      <c r="L778" s="59"/>
      <c r="M778" s="59"/>
      <c r="N778" s="59"/>
      <c r="O778" s="59"/>
      <c r="P778" s="59"/>
      <c r="Q778" s="59"/>
      <c r="R778" s="59"/>
      <c r="S778" s="59"/>
      <c r="T778" s="59"/>
      <c r="U778" s="59"/>
      <c r="V778" s="59"/>
      <c r="W778" s="59"/>
      <c r="X778" s="59"/>
      <c r="Y778" s="59"/>
      <c r="Z778" s="59"/>
      <c r="AA778" s="59"/>
    </row>
    <row r="779" ht="15.75" customHeight="1">
      <c r="A779" s="55"/>
      <c r="B779" s="51" t="s">
        <v>1512</v>
      </c>
      <c r="C779" s="58" t="s">
        <v>64</v>
      </c>
      <c r="D779" s="58" t="s">
        <v>1513</v>
      </c>
      <c r="E779" s="54" t="s">
        <v>1514</v>
      </c>
      <c r="F779" s="58" t="s">
        <v>67</v>
      </c>
      <c r="G779" s="58"/>
      <c r="H779" s="59"/>
      <c r="I779" s="59"/>
      <c r="J779" s="59"/>
      <c r="K779" s="59"/>
      <c r="L779" s="59"/>
      <c r="M779" s="59"/>
      <c r="N779" s="59"/>
      <c r="O779" s="59"/>
      <c r="P779" s="59"/>
      <c r="Q779" s="59"/>
      <c r="R779" s="59"/>
      <c r="S779" s="59"/>
      <c r="T779" s="59"/>
      <c r="U779" s="59"/>
      <c r="V779" s="59"/>
      <c r="W779" s="59"/>
      <c r="X779" s="59"/>
      <c r="Y779" s="59"/>
      <c r="Z779" s="59"/>
      <c r="AA779" s="59"/>
    </row>
    <row r="780" ht="15.75" customHeight="1">
      <c r="A780" s="55"/>
      <c r="B780" s="55"/>
      <c r="C780" s="58" t="s">
        <v>64</v>
      </c>
      <c r="D780" s="58" t="s">
        <v>1515</v>
      </c>
      <c r="E780" s="54" t="s">
        <v>1516</v>
      </c>
      <c r="F780" s="58" t="s">
        <v>67</v>
      </c>
      <c r="G780" s="58"/>
      <c r="H780" s="59"/>
      <c r="I780" s="59"/>
      <c r="J780" s="59"/>
      <c r="K780" s="59"/>
      <c r="L780" s="59"/>
      <c r="M780" s="59"/>
      <c r="N780" s="59"/>
      <c r="O780" s="59"/>
      <c r="P780" s="59"/>
      <c r="Q780" s="59"/>
      <c r="R780" s="59"/>
      <c r="S780" s="59"/>
      <c r="T780" s="59"/>
      <c r="U780" s="59"/>
      <c r="V780" s="59"/>
      <c r="W780" s="59"/>
      <c r="X780" s="59"/>
      <c r="Y780" s="59"/>
      <c r="Z780" s="59"/>
      <c r="AA780" s="59"/>
    </row>
    <row r="781" ht="15.75" customHeight="1">
      <c r="A781" s="55"/>
      <c r="B781" s="55"/>
      <c r="C781" s="58" t="s">
        <v>64</v>
      </c>
      <c r="D781" s="58" t="s">
        <v>1517</v>
      </c>
      <c r="E781" s="54" t="s">
        <v>1518</v>
      </c>
      <c r="F781" s="58" t="s">
        <v>67</v>
      </c>
      <c r="G781" s="58"/>
      <c r="H781" s="59"/>
      <c r="I781" s="59"/>
      <c r="J781" s="59"/>
      <c r="K781" s="59"/>
      <c r="L781" s="59"/>
      <c r="M781" s="59"/>
      <c r="N781" s="59"/>
      <c r="O781" s="59"/>
      <c r="P781" s="59"/>
      <c r="Q781" s="59"/>
      <c r="R781" s="59"/>
      <c r="S781" s="59"/>
      <c r="T781" s="59"/>
      <c r="U781" s="59"/>
      <c r="V781" s="59"/>
      <c r="W781" s="59"/>
      <c r="X781" s="59"/>
      <c r="Y781" s="59"/>
      <c r="Z781" s="59"/>
      <c r="AA781" s="59"/>
    </row>
    <row r="782" ht="15.75" customHeight="1">
      <c r="A782" s="55"/>
      <c r="B782" s="55"/>
      <c r="C782" s="58" t="s">
        <v>182</v>
      </c>
      <c r="D782" s="58" t="s">
        <v>1519</v>
      </c>
      <c r="E782" s="54" t="s">
        <v>1520</v>
      </c>
      <c r="F782" s="58" t="s">
        <v>67</v>
      </c>
      <c r="G782" s="58"/>
      <c r="H782" s="59"/>
      <c r="I782" s="59"/>
      <c r="J782" s="59"/>
      <c r="K782" s="59"/>
      <c r="L782" s="59"/>
      <c r="M782" s="59"/>
      <c r="N782" s="59"/>
      <c r="O782" s="59"/>
      <c r="P782" s="59"/>
      <c r="Q782" s="59"/>
      <c r="R782" s="59"/>
      <c r="S782" s="59"/>
      <c r="T782" s="59"/>
      <c r="U782" s="59"/>
      <c r="V782" s="59"/>
      <c r="W782" s="59"/>
      <c r="X782" s="59"/>
      <c r="Y782" s="59"/>
      <c r="Z782" s="59"/>
      <c r="AA782" s="59"/>
    </row>
    <row r="783" ht="15.75" customHeight="1">
      <c r="A783" s="55"/>
      <c r="B783" s="55"/>
      <c r="C783" s="58" t="s">
        <v>64</v>
      </c>
      <c r="D783" s="58" t="s">
        <v>1521</v>
      </c>
      <c r="E783" s="54" t="s">
        <v>1522</v>
      </c>
      <c r="F783" s="58" t="s">
        <v>67</v>
      </c>
      <c r="G783" s="58"/>
      <c r="H783" s="59"/>
      <c r="I783" s="59"/>
      <c r="J783" s="59"/>
      <c r="K783" s="59"/>
      <c r="L783" s="59"/>
      <c r="M783" s="59"/>
      <c r="N783" s="59"/>
      <c r="O783" s="59"/>
      <c r="P783" s="59"/>
      <c r="Q783" s="59"/>
      <c r="R783" s="59"/>
      <c r="S783" s="59"/>
      <c r="T783" s="59"/>
      <c r="U783" s="59"/>
      <c r="V783" s="59"/>
      <c r="W783" s="59"/>
      <c r="X783" s="59"/>
      <c r="Y783" s="59"/>
      <c r="Z783" s="59"/>
      <c r="AA783" s="59"/>
    </row>
    <row r="784" ht="15.75" customHeight="1">
      <c r="A784" s="55"/>
      <c r="B784" s="55"/>
      <c r="C784" s="58" t="s">
        <v>64</v>
      </c>
      <c r="D784" s="58" t="s">
        <v>1523</v>
      </c>
      <c r="E784" s="54" t="s">
        <v>1524</v>
      </c>
      <c r="F784" s="58" t="s">
        <v>67</v>
      </c>
      <c r="G784" s="58"/>
      <c r="H784" s="59"/>
      <c r="I784" s="59"/>
      <c r="J784" s="59"/>
      <c r="K784" s="59"/>
      <c r="L784" s="59"/>
      <c r="M784" s="59"/>
      <c r="N784" s="59"/>
      <c r="O784" s="59"/>
      <c r="P784" s="59"/>
      <c r="Q784" s="59"/>
      <c r="R784" s="59"/>
      <c r="S784" s="59"/>
      <c r="T784" s="59"/>
      <c r="U784" s="59"/>
      <c r="V784" s="59"/>
      <c r="W784" s="59"/>
      <c r="X784" s="59"/>
      <c r="Y784" s="59"/>
      <c r="Z784" s="59"/>
      <c r="AA784" s="59"/>
    </row>
    <row r="785" ht="15.75" customHeight="1">
      <c r="A785" s="55"/>
      <c r="B785" s="55"/>
      <c r="C785" s="58" t="s">
        <v>64</v>
      </c>
      <c r="D785" s="58" t="s">
        <v>1525</v>
      </c>
      <c r="E785" s="54" t="s">
        <v>1526</v>
      </c>
      <c r="F785" s="58" t="s">
        <v>67</v>
      </c>
      <c r="G785" s="58"/>
      <c r="H785" s="59"/>
      <c r="I785" s="59"/>
      <c r="J785" s="59"/>
      <c r="K785" s="59"/>
      <c r="L785" s="59"/>
      <c r="M785" s="59"/>
      <c r="N785" s="59"/>
      <c r="O785" s="59"/>
      <c r="P785" s="59"/>
      <c r="Q785" s="59"/>
      <c r="R785" s="59"/>
      <c r="S785" s="59"/>
      <c r="T785" s="59"/>
      <c r="U785" s="59"/>
      <c r="V785" s="59"/>
      <c r="W785" s="59"/>
      <c r="X785" s="59"/>
      <c r="Y785" s="59"/>
      <c r="Z785" s="59"/>
      <c r="AA785" s="59"/>
    </row>
    <row r="786" ht="15.75" customHeight="1">
      <c r="A786" s="55"/>
      <c r="B786" s="55"/>
      <c r="C786" s="58" t="s">
        <v>64</v>
      </c>
      <c r="D786" s="58" t="s">
        <v>1527</v>
      </c>
      <c r="E786" s="54" t="s">
        <v>1528</v>
      </c>
      <c r="F786" s="58" t="s">
        <v>67</v>
      </c>
      <c r="G786" s="58"/>
      <c r="H786" s="59"/>
      <c r="I786" s="59"/>
      <c r="J786" s="59"/>
      <c r="K786" s="59"/>
      <c r="L786" s="59"/>
      <c r="M786" s="59"/>
      <c r="N786" s="59"/>
      <c r="O786" s="59"/>
      <c r="P786" s="59"/>
      <c r="Q786" s="59"/>
      <c r="R786" s="59"/>
      <c r="S786" s="59"/>
      <c r="T786" s="59"/>
      <c r="U786" s="59"/>
      <c r="V786" s="59"/>
      <c r="W786" s="59"/>
      <c r="X786" s="59"/>
      <c r="Y786" s="59"/>
      <c r="Z786" s="59"/>
      <c r="AA786" s="59"/>
    </row>
    <row r="787" ht="15.75" customHeight="1">
      <c r="A787" s="55"/>
      <c r="B787" s="55"/>
      <c r="C787" s="58" t="s">
        <v>64</v>
      </c>
      <c r="D787" s="58" t="s">
        <v>1529</v>
      </c>
      <c r="E787" s="54" t="s">
        <v>1530</v>
      </c>
      <c r="F787" s="58" t="s">
        <v>67</v>
      </c>
      <c r="G787" s="58"/>
      <c r="H787" s="59"/>
      <c r="I787" s="59"/>
      <c r="J787" s="59"/>
      <c r="K787" s="59"/>
      <c r="L787" s="59"/>
      <c r="M787" s="59"/>
      <c r="N787" s="59"/>
      <c r="O787" s="59"/>
      <c r="P787" s="59"/>
      <c r="Q787" s="59"/>
      <c r="R787" s="59"/>
      <c r="S787" s="59"/>
      <c r="T787" s="59"/>
      <c r="U787" s="59"/>
      <c r="V787" s="59"/>
      <c r="W787" s="59"/>
      <c r="X787" s="59"/>
      <c r="Y787" s="59"/>
      <c r="Z787" s="59"/>
      <c r="AA787" s="59"/>
    </row>
    <row r="788" ht="15.75" customHeight="1">
      <c r="A788" s="55"/>
      <c r="B788" s="55"/>
      <c r="C788" s="58" t="s">
        <v>64</v>
      </c>
      <c r="D788" s="58" t="s">
        <v>1531</v>
      </c>
      <c r="E788" s="54" t="s">
        <v>1532</v>
      </c>
      <c r="F788" s="58" t="s">
        <v>67</v>
      </c>
      <c r="G788" s="58"/>
      <c r="H788" s="59"/>
      <c r="I788" s="59"/>
      <c r="J788" s="59"/>
      <c r="K788" s="59"/>
      <c r="L788" s="59"/>
      <c r="M788" s="59"/>
      <c r="N788" s="59"/>
      <c r="O788" s="59"/>
      <c r="P788" s="59"/>
      <c r="Q788" s="59"/>
      <c r="R788" s="59"/>
      <c r="S788" s="59"/>
      <c r="T788" s="59"/>
      <c r="U788" s="59"/>
      <c r="V788" s="59"/>
      <c r="W788" s="59"/>
      <c r="X788" s="59"/>
      <c r="Y788" s="59"/>
      <c r="Z788" s="59"/>
      <c r="AA788" s="59"/>
    </row>
    <row r="789" ht="15.75" customHeight="1">
      <c r="A789" s="55"/>
      <c r="B789" s="55"/>
      <c r="C789" s="58" t="s">
        <v>64</v>
      </c>
      <c r="D789" s="58" t="s">
        <v>1533</v>
      </c>
      <c r="E789" s="54" t="s">
        <v>1534</v>
      </c>
      <c r="F789" s="58" t="s">
        <v>67</v>
      </c>
      <c r="G789" s="58"/>
      <c r="H789" s="59"/>
      <c r="I789" s="59"/>
      <c r="J789" s="59"/>
      <c r="K789" s="59"/>
      <c r="L789" s="59"/>
      <c r="M789" s="59"/>
      <c r="N789" s="59"/>
      <c r="O789" s="59"/>
      <c r="P789" s="59"/>
      <c r="Q789" s="59"/>
      <c r="R789" s="59"/>
      <c r="S789" s="59"/>
      <c r="T789" s="59"/>
      <c r="U789" s="59"/>
      <c r="V789" s="59"/>
      <c r="W789" s="59"/>
      <c r="X789" s="59"/>
      <c r="Y789" s="59"/>
      <c r="Z789" s="59"/>
      <c r="AA789" s="59"/>
    </row>
    <row r="790" ht="15.75" customHeight="1">
      <c r="A790" s="55"/>
      <c r="B790" s="55"/>
      <c r="C790" s="58" t="s">
        <v>64</v>
      </c>
      <c r="D790" s="58" t="s">
        <v>1535</v>
      </c>
      <c r="E790" s="54" t="s">
        <v>1536</v>
      </c>
      <c r="F790" s="58" t="s">
        <v>67</v>
      </c>
      <c r="G790" s="58"/>
      <c r="H790" s="59"/>
      <c r="I790" s="59"/>
      <c r="J790" s="59"/>
      <c r="K790" s="59"/>
      <c r="L790" s="59"/>
      <c r="M790" s="59"/>
      <c r="N790" s="59"/>
      <c r="O790" s="59"/>
      <c r="P790" s="59"/>
      <c r="Q790" s="59"/>
      <c r="R790" s="59"/>
      <c r="S790" s="59"/>
      <c r="T790" s="59"/>
      <c r="U790" s="59"/>
      <c r="V790" s="59"/>
      <c r="W790" s="59"/>
      <c r="X790" s="59"/>
      <c r="Y790" s="59"/>
      <c r="Z790" s="59"/>
      <c r="AA790" s="59"/>
    </row>
    <row r="791" ht="15.75" customHeight="1">
      <c r="A791" s="55"/>
      <c r="B791" s="55"/>
      <c r="C791" s="58" t="s">
        <v>64</v>
      </c>
      <c r="D791" s="58" t="s">
        <v>1537</v>
      </c>
      <c r="E791" s="54" t="s">
        <v>1538</v>
      </c>
      <c r="F791" s="58" t="s">
        <v>67</v>
      </c>
      <c r="G791" s="58"/>
      <c r="H791" s="59"/>
      <c r="I791" s="59"/>
      <c r="J791" s="59"/>
      <c r="K791" s="59"/>
      <c r="L791" s="59"/>
      <c r="M791" s="59"/>
      <c r="N791" s="59"/>
      <c r="O791" s="59"/>
      <c r="P791" s="59"/>
      <c r="Q791" s="59"/>
      <c r="R791" s="59"/>
      <c r="S791" s="59"/>
      <c r="T791" s="59"/>
      <c r="U791" s="59"/>
      <c r="V791" s="59"/>
      <c r="W791" s="59"/>
      <c r="X791" s="59"/>
      <c r="Y791" s="59"/>
      <c r="Z791" s="59"/>
      <c r="AA791" s="59"/>
    </row>
    <row r="792" ht="15.75" customHeight="1">
      <c r="A792" s="55"/>
      <c r="B792" s="55"/>
      <c r="C792" s="58" t="s">
        <v>64</v>
      </c>
      <c r="D792" s="58" t="s">
        <v>1539</v>
      </c>
      <c r="E792" s="54" t="s">
        <v>1540</v>
      </c>
      <c r="F792" s="58" t="s">
        <v>67</v>
      </c>
      <c r="G792" s="58"/>
      <c r="H792" s="59"/>
      <c r="I792" s="59"/>
      <c r="J792" s="59"/>
      <c r="K792" s="59"/>
      <c r="L792" s="59"/>
      <c r="M792" s="59"/>
      <c r="N792" s="59"/>
      <c r="O792" s="59"/>
      <c r="P792" s="59"/>
      <c r="Q792" s="59"/>
      <c r="R792" s="59"/>
      <c r="S792" s="59"/>
      <c r="T792" s="59"/>
      <c r="U792" s="59"/>
      <c r="V792" s="59"/>
      <c r="W792" s="59"/>
      <c r="X792" s="59"/>
      <c r="Y792" s="59"/>
      <c r="Z792" s="59"/>
      <c r="AA792" s="59"/>
    </row>
    <row r="793" ht="15.75" customHeight="1">
      <c r="A793" s="55"/>
      <c r="B793" s="55"/>
      <c r="C793" s="58" t="s">
        <v>64</v>
      </c>
      <c r="D793" s="58" t="s">
        <v>1541</v>
      </c>
      <c r="E793" s="54" t="s">
        <v>1542</v>
      </c>
      <c r="F793" s="58" t="s">
        <v>67</v>
      </c>
      <c r="G793" s="58"/>
      <c r="H793" s="59"/>
      <c r="I793" s="59"/>
      <c r="J793" s="59"/>
      <c r="K793" s="59"/>
      <c r="L793" s="59"/>
      <c r="M793" s="59"/>
      <c r="N793" s="59"/>
      <c r="O793" s="59"/>
      <c r="P793" s="59"/>
      <c r="Q793" s="59"/>
      <c r="R793" s="59"/>
      <c r="S793" s="59"/>
      <c r="T793" s="59"/>
      <c r="U793" s="59"/>
      <c r="V793" s="59"/>
      <c r="W793" s="59"/>
      <c r="X793" s="59"/>
      <c r="Y793" s="59"/>
      <c r="Z793" s="59"/>
      <c r="AA793" s="59"/>
    </row>
    <row r="794" ht="15.75" customHeight="1">
      <c r="A794" s="55"/>
      <c r="B794" s="55"/>
      <c r="C794" s="58" t="s">
        <v>64</v>
      </c>
      <c r="D794" s="58" t="s">
        <v>1543</v>
      </c>
      <c r="E794" s="54" t="s">
        <v>1544</v>
      </c>
      <c r="F794" s="58" t="s">
        <v>67</v>
      </c>
      <c r="G794" s="58"/>
      <c r="H794" s="59"/>
      <c r="I794" s="59"/>
      <c r="J794" s="59"/>
      <c r="K794" s="59"/>
      <c r="L794" s="59"/>
      <c r="M794" s="59"/>
      <c r="N794" s="59"/>
      <c r="O794" s="59"/>
      <c r="P794" s="59"/>
      <c r="Q794" s="59"/>
      <c r="R794" s="59"/>
      <c r="S794" s="59"/>
      <c r="T794" s="59"/>
      <c r="U794" s="59"/>
      <c r="V794" s="59"/>
      <c r="W794" s="59"/>
      <c r="X794" s="59"/>
      <c r="Y794" s="59"/>
      <c r="Z794" s="59"/>
      <c r="AA794" s="59"/>
    </row>
    <row r="795" ht="15.75" customHeight="1">
      <c r="A795" s="55"/>
      <c r="B795" s="55"/>
      <c r="C795" s="58" t="s">
        <v>64</v>
      </c>
      <c r="D795" s="58" t="s">
        <v>1545</v>
      </c>
      <c r="E795" s="54" t="s">
        <v>1546</v>
      </c>
      <c r="F795" s="58" t="s">
        <v>67</v>
      </c>
      <c r="G795" s="58"/>
      <c r="H795" s="59"/>
      <c r="I795" s="59"/>
      <c r="J795" s="59"/>
      <c r="K795" s="59"/>
      <c r="L795" s="59"/>
      <c r="M795" s="59"/>
      <c r="N795" s="59"/>
      <c r="O795" s="59"/>
      <c r="P795" s="59"/>
      <c r="Q795" s="59"/>
      <c r="R795" s="59"/>
      <c r="S795" s="59"/>
      <c r="T795" s="59"/>
      <c r="U795" s="59"/>
      <c r="V795" s="59"/>
      <c r="W795" s="59"/>
      <c r="X795" s="59"/>
      <c r="Y795" s="59"/>
      <c r="Z795" s="59"/>
      <c r="AA795" s="59"/>
    </row>
    <row r="796" ht="15.75" customHeight="1">
      <c r="A796" s="55"/>
      <c r="B796" s="55"/>
      <c r="C796" s="58" t="s">
        <v>64</v>
      </c>
      <c r="D796" s="58" t="s">
        <v>1547</v>
      </c>
      <c r="E796" s="54" t="s">
        <v>1548</v>
      </c>
      <c r="F796" s="58" t="s">
        <v>67</v>
      </c>
      <c r="G796" s="58"/>
      <c r="H796" s="59"/>
      <c r="I796" s="59"/>
      <c r="J796" s="59"/>
      <c r="K796" s="59"/>
      <c r="L796" s="59"/>
      <c r="M796" s="59"/>
      <c r="N796" s="59"/>
      <c r="O796" s="59"/>
      <c r="P796" s="59"/>
      <c r="Q796" s="59"/>
      <c r="R796" s="59"/>
      <c r="S796" s="59"/>
      <c r="T796" s="59"/>
      <c r="U796" s="59"/>
      <c r="V796" s="59"/>
      <c r="W796" s="59"/>
      <c r="X796" s="59"/>
      <c r="Y796" s="59"/>
      <c r="Z796" s="59"/>
      <c r="AA796" s="59"/>
    </row>
    <row r="797" ht="15.75" customHeight="1">
      <c r="A797" s="55"/>
      <c r="B797" s="55"/>
      <c r="C797" s="58" t="s">
        <v>64</v>
      </c>
      <c r="D797" s="58" t="s">
        <v>1549</v>
      </c>
      <c r="E797" s="54" t="s">
        <v>1550</v>
      </c>
      <c r="F797" s="58" t="s">
        <v>67</v>
      </c>
      <c r="G797" s="58"/>
      <c r="H797" s="59"/>
      <c r="I797" s="59"/>
      <c r="J797" s="59"/>
      <c r="K797" s="59"/>
      <c r="L797" s="59"/>
      <c r="M797" s="59"/>
      <c r="N797" s="59"/>
      <c r="O797" s="59"/>
      <c r="P797" s="59"/>
      <c r="Q797" s="59"/>
      <c r="R797" s="59"/>
      <c r="S797" s="59"/>
      <c r="T797" s="59"/>
      <c r="U797" s="59"/>
      <c r="V797" s="59"/>
      <c r="W797" s="59"/>
      <c r="X797" s="59"/>
      <c r="Y797" s="59"/>
      <c r="Z797" s="59"/>
      <c r="AA797" s="59"/>
    </row>
    <row r="798" ht="15.75" customHeight="1">
      <c r="A798" s="55"/>
      <c r="B798" s="55"/>
      <c r="C798" s="58" t="s">
        <v>64</v>
      </c>
      <c r="D798" s="58" t="s">
        <v>1551</v>
      </c>
      <c r="E798" s="54" t="s">
        <v>1552</v>
      </c>
      <c r="F798" s="58" t="s">
        <v>67</v>
      </c>
      <c r="G798" s="58"/>
      <c r="H798" s="59"/>
      <c r="I798" s="59"/>
      <c r="J798" s="59"/>
      <c r="K798" s="59"/>
      <c r="L798" s="59"/>
      <c r="M798" s="59"/>
      <c r="N798" s="59"/>
      <c r="O798" s="59"/>
      <c r="P798" s="59"/>
      <c r="Q798" s="59"/>
      <c r="R798" s="59"/>
      <c r="S798" s="59"/>
      <c r="T798" s="59"/>
      <c r="U798" s="59"/>
      <c r="V798" s="59"/>
      <c r="W798" s="59"/>
      <c r="X798" s="59"/>
      <c r="Y798" s="59"/>
      <c r="Z798" s="59"/>
      <c r="AA798" s="59"/>
    </row>
    <row r="799" ht="15.75" customHeight="1">
      <c r="A799" s="55"/>
      <c r="B799" s="55"/>
      <c r="C799" s="58" t="s">
        <v>64</v>
      </c>
      <c r="D799" s="58" t="s">
        <v>1553</v>
      </c>
      <c r="E799" s="54" t="s">
        <v>1554</v>
      </c>
      <c r="F799" s="58" t="s">
        <v>67</v>
      </c>
      <c r="G799" s="58"/>
      <c r="H799" s="59"/>
      <c r="I799" s="59"/>
      <c r="J799" s="59"/>
      <c r="K799" s="59"/>
      <c r="L799" s="59"/>
      <c r="M799" s="59"/>
      <c r="N799" s="59"/>
      <c r="O799" s="59"/>
      <c r="P799" s="59"/>
      <c r="Q799" s="59"/>
      <c r="R799" s="59"/>
      <c r="S799" s="59"/>
      <c r="T799" s="59"/>
      <c r="U799" s="59"/>
      <c r="V799" s="59"/>
      <c r="W799" s="59"/>
      <c r="X799" s="59"/>
      <c r="Y799" s="59"/>
      <c r="Z799" s="59"/>
      <c r="AA799" s="59"/>
    </row>
    <row r="800" ht="15.75" customHeight="1">
      <c r="A800" s="55"/>
      <c r="B800" s="55"/>
      <c r="C800" s="58" t="s">
        <v>64</v>
      </c>
      <c r="D800" s="58" t="s">
        <v>1555</v>
      </c>
      <c r="E800" s="54" t="s">
        <v>1556</v>
      </c>
      <c r="F800" s="58" t="s">
        <v>67</v>
      </c>
      <c r="G800" s="58"/>
      <c r="H800" s="59"/>
      <c r="I800" s="59"/>
      <c r="J800" s="59"/>
      <c r="K800" s="59"/>
      <c r="L800" s="59"/>
      <c r="M800" s="59"/>
      <c r="N800" s="59"/>
      <c r="O800" s="59"/>
      <c r="P800" s="59"/>
      <c r="Q800" s="59"/>
      <c r="R800" s="59"/>
      <c r="S800" s="59"/>
      <c r="T800" s="59"/>
      <c r="U800" s="59"/>
      <c r="V800" s="59"/>
      <c r="W800" s="59"/>
      <c r="X800" s="59"/>
      <c r="Y800" s="59"/>
      <c r="Z800" s="59"/>
      <c r="AA800" s="59"/>
    </row>
    <row r="801" ht="15.75" customHeight="1">
      <c r="A801" s="55"/>
      <c r="B801" s="55"/>
      <c r="C801" s="58" t="s">
        <v>64</v>
      </c>
      <c r="D801" s="58" t="s">
        <v>1557</v>
      </c>
      <c r="E801" s="54" t="s">
        <v>1558</v>
      </c>
      <c r="F801" s="58" t="s">
        <v>67</v>
      </c>
      <c r="G801" s="58"/>
      <c r="H801" s="59"/>
      <c r="I801" s="59"/>
      <c r="J801" s="59"/>
      <c r="K801" s="59"/>
      <c r="L801" s="59"/>
      <c r="M801" s="59"/>
      <c r="N801" s="59"/>
      <c r="O801" s="59"/>
      <c r="P801" s="59"/>
      <c r="Q801" s="59"/>
      <c r="R801" s="59"/>
      <c r="S801" s="59"/>
      <c r="T801" s="59"/>
      <c r="U801" s="59"/>
      <c r="V801" s="59"/>
      <c r="W801" s="59"/>
      <c r="X801" s="59"/>
      <c r="Y801" s="59"/>
      <c r="Z801" s="59"/>
      <c r="AA801" s="59"/>
    </row>
    <row r="802" ht="15.75" customHeight="1">
      <c r="A802" s="55"/>
      <c r="B802" s="55"/>
      <c r="C802" s="58" t="s">
        <v>64</v>
      </c>
      <c r="D802" s="58" t="s">
        <v>1559</v>
      </c>
      <c r="E802" s="54" t="s">
        <v>1560</v>
      </c>
      <c r="F802" s="58" t="s">
        <v>67</v>
      </c>
      <c r="G802" s="58"/>
      <c r="H802" s="59"/>
      <c r="I802" s="59"/>
      <c r="J802" s="59"/>
      <c r="K802" s="59"/>
      <c r="L802" s="59"/>
      <c r="M802" s="59"/>
      <c r="N802" s="59"/>
      <c r="O802" s="59"/>
      <c r="P802" s="59"/>
      <c r="Q802" s="59"/>
      <c r="R802" s="59"/>
      <c r="S802" s="59"/>
      <c r="T802" s="59"/>
      <c r="U802" s="59"/>
      <c r="V802" s="59"/>
      <c r="W802" s="59"/>
      <c r="X802" s="59"/>
      <c r="Y802" s="59"/>
      <c r="Z802" s="59"/>
      <c r="AA802" s="59"/>
    </row>
    <row r="803" ht="15.75" customHeight="1">
      <c r="A803" s="55"/>
      <c r="B803" s="55"/>
      <c r="C803" s="58" t="s">
        <v>64</v>
      </c>
      <c r="D803" s="58" t="s">
        <v>1561</v>
      </c>
      <c r="E803" s="54" t="s">
        <v>1562</v>
      </c>
      <c r="F803" s="58" t="s">
        <v>67</v>
      </c>
      <c r="G803" s="58"/>
      <c r="H803" s="59"/>
      <c r="I803" s="59"/>
      <c r="J803" s="59"/>
      <c r="K803" s="59"/>
      <c r="L803" s="59"/>
      <c r="M803" s="59"/>
      <c r="N803" s="59"/>
      <c r="O803" s="59"/>
      <c r="P803" s="59"/>
      <c r="Q803" s="59"/>
      <c r="R803" s="59"/>
      <c r="S803" s="59"/>
      <c r="T803" s="59"/>
      <c r="U803" s="59"/>
      <c r="V803" s="59"/>
      <c r="W803" s="59"/>
      <c r="X803" s="59"/>
      <c r="Y803" s="59"/>
      <c r="Z803" s="59"/>
      <c r="AA803" s="59"/>
    </row>
    <row r="804" ht="15.75" customHeight="1">
      <c r="A804" s="55"/>
      <c r="B804" s="55"/>
      <c r="C804" s="58" t="s">
        <v>64</v>
      </c>
      <c r="D804" s="58" t="s">
        <v>1563</v>
      </c>
      <c r="E804" s="54" t="s">
        <v>1564</v>
      </c>
      <c r="F804" s="58" t="s">
        <v>67</v>
      </c>
      <c r="G804" s="58"/>
      <c r="H804" s="59"/>
      <c r="I804" s="59"/>
      <c r="J804" s="59"/>
      <c r="K804" s="59"/>
      <c r="L804" s="59"/>
      <c r="M804" s="59"/>
      <c r="N804" s="59"/>
      <c r="O804" s="59"/>
      <c r="P804" s="59"/>
      <c r="Q804" s="59"/>
      <c r="R804" s="59"/>
      <c r="S804" s="59"/>
      <c r="T804" s="59"/>
      <c r="U804" s="59"/>
      <c r="V804" s="59"/>
      <c r="W804" s="59"/>
      <c r="X804" s="59"/>
      <c r="Y804" s="59"/>
      <c r="Z804" s="59"/>
      <c r="AA804" s="59"/>
    </row>
    <row r="805" ht="15.75" customHeight="1">
      <c r="A805" s="55"/>
      <c r="B805" s="56"/>
      <c r="C805" s="58" t="s">
        <v>64</v>
      </c>
      <c r="D805" s="58" t="s">
        <v>1565</v>
      </c>
      <c r="E805" s="54" t="s">
        <v>1566</v>
      </c>
      <c r="F805" s="58" t="s">
        <v>67</v>
      </c>
      <c r="G805" s="58"/>
      <c r="H805" s="59"/>
      <c r="I805" s="59"/>
      <c r="J805" s="59"/>
      <c r="K805" s="59"/>
      <c r="L805" s="59"/>
      <c r="M805" s="59"/>
      <c r="N805" s="59"/>
      <c r="O805" s="59"/>
      <c r="P805" s="59"/>
      <c r="Q805" s="59"/>
      <c r="R805" s="59"/>
      <c r="S805" s="59"/>
      <c r="T805" s="59"/>
      <c r="U805" s="59"/>
      <c r="V805" s="59"/>
      <c r="W805" s="59"/>
      <c r="X805" s="59"/>
      <c r="Y805" s="59"/>
      <c r="Z805" s="59"/>
      <c r="AA805" s="59"/>
    </row>
    <row r="806" ht="15.75" customHeight="1">
      <c r="A806" s="55"/>
      <c r="B806" s="51" t="s">
        <v>1567</v>
      </c>
      <c r="C806" s="58" t="s">
        <v>64</v>
      </c>
      <c r="D806" s="58" t="s">
        <v>1568</v>
      </c>
      <c r="E806" s="54" t="s">
        <v>1569</v>
      </c>
      <c r="F806" s="58" t="s">
        <v>67</v>
      </c>
      <c r="G806" s="58"/>
      <c r="H806" s="59"/>
      <c r="I806" s="59"/>
      <c r="J806" s="59"/>
      <c r="K806" s="59"/>
      <c r="L806" s="59"/>
      <c r="M806" s="59"/>
      <c r="N806" s="59"/>
      <c r="O806" s="59"/>
      <c r="P806" s="59"/>
      <c r="Q806" s="59"/>
      <c r="R806" s="59"/>
      <c r="S806" s="59"/>
      <c r="T806" s="59"/>
      <c r="U806" s="59"/>
      <c r="V806" s="59"/>
      <c r="W806" s="59"/>
      <c r="X806" s="59"/>
      <c r="Y806" s="59"/>
      <c r="Z806" s="59"/>
      <c r="AA806" s="59"/>
    </row>
    <row r="807" ht="15.75" customHeight="1">
      <c r="A807" s="55"/>
      <c r="B807" s="55"/>
      <c r="C807" s="58" t="s">
        <v>64</v>
      </c>
      <c r="D807" s="58" t="s">
        <v>1570</v>
      </c>
      <c r="E807" s="54" t="s">
        <v>1571</v>
      </c>
      <c r="F807" s="58" t="s">
        <v>67</v>
      </c>
      <c r="G807" s="58"/>
      <c r="H807" s="59"/>
      <c r="I807" s="59"/>
      <c r="J807" s="59"/>
      <c r="K807" s="59"/>
      <c r="L807" s="59"/>
      <c r="M807" s="59"/>
      <c r="N807" s="59"/>
      <c r="O807" s="59"/>
      <c r="P807" s="59"/>
      <c r="Q807" s="59"/>
      <c r="R807" s="59"/>
      <c r="S807" s="59"/>
      <c r="T807" s="59"/>
      <c r="U807" s="59"/>
      <c r="V807" s="59"/>
      <c r="W807" s="59"/>
      <c r="X807" s="59"/>
      <c r="Y807" s="59"/>
      <c r="Z807" s="59"/>
      <c r="AA807" s="59"/>
    </row>
    <row r="808" ht="15.75" customHeight="1">
      <c r="A808" s="55"/>
      <c r="B808" s="55"/>
      <c r="C808" s="58" t="s">
        <v>64</v>
      </c>
      <c r="D808" s="58" t="s">
        <v>1572</v>
      </c>
      <c r="E808" s="54" t="s">
        <v>1573</v>
      </c>
      <c r="F808" s="58" t="s">
        <v>67</v>
      </c>
      <c r="G808" s="58"/>
      <c r="H808" s="59"/>
      <c r="I808" s="59"/>
      <c r="J808" s="59"/>
      <c r="K808" s="59"/>
      <c r="L808" s="59"/>
      <c r="M808" s="59"/>
      <c r="N808" s="59"/>
      <c r="O808" s="59"/>
      <c r="P808" s="59"/>
      <c r="Q808" s="59"/>
      <c r="R808" s="59"/>
      <c r="S808" s="59"/>
      <c r="T808" s="59"/>
      <c r="U808" s="59"/>
      <c r="V808" s="59"/>
      <c r="W808" s="59"/>
      <c r="X808" s="59"/>
      <c r="Y808" s="59"/>
      <c r="Z808" s="59"/>
      <c r="AA808" s="59"/>
    </row>
    <row r="809" ht="15.75" customHeight="1">
      <c r="A809" s="55"/>
      <c r="B809" s="55"/>
      <c r="C809" s="58" t="s">
        <v>64</v>
      </c>
      <c r="D809" s="58" t="s">
        <v>1574</v>
      </c>
      <c r="E809" s="54" t="s">
        <v>1575</v>
      </c>
      <c r="F809" s="58" t="s">
        <v>67</v>
      </c>
      <c r="G809" s="58"/>
      <c r="H809" s="59"/>
      <c r="I809" s="59"/>
      <c r="J809" s="59"/>
      <c r="K809" s="59"/>
      <c r="L809" s="59"/>
      <c r="M809" s="59"/>
      <c r="N809" s="59"/>
      <c r="O809" s="59"/>
      <c r="P809" s="59"/>
      <c r="Q809" s="59"/>
      <c r="R809" s="59"/>
      <c r="S809" s="59"/>
      <c r="T809" s="59"/>
      <c r="U809" s="59"/>
      <c r="V809" s="59"/>
      <c r="W809" s="59"/>
      <c r="X809" s="59"/>
      <c r="Y809" s="59"/>
      <c r="Z809" s="59"/>
      <c r="AA809" s="59"/>
    </row>
    <row r="810" ht="15.75" customHeight="1">
      <c r="A810" s="55"/>
      <c r="B810" s="55"/>
      <c r="C810" s="58" t="s">
        <v>64</v>
      </c>
      <c r="D810" s="58" t="s">
        <v>1576</v>
      </c>
      <c r="E810" s="54" t="s">
        <v>1577</v>
      </c>
      <c r="F810" s="58" t="s">
        <v>67</v>
      </c>
      <c r="G810" s="58"/>
      <c r="H810" s="59"/>
      <c r="I810" s="59"/>
      <c r="J810" s="59"/>
      <c r="K810" s="59"/>
      <c r="L810" s="59"/>
      <c r="M810" s="59"/>
      <c r="N810" s="59"/>
      <c r="O810" s="59"/>
      <c r="P810" s="59"/>
      <c r="Q810" s="59"/>
      <c r="R810" s="59"/>
      <c r="S810" s="59"/>
      <c r="T810" s="59"/>
      <c r="U810" s="59"/>
      <c r="V810" s="59"/>
      <c r="W810" s="59"/>
      <c r="X810" s="59"/>
      <c r="Y810" s="59"/>
      <c r="Z810" s="59"/>
      <c r="AA810" s="59"/>
    </row>
    <row r="811" ht="15.75" customHeight="1">
      <c r="A811" s="55"/>
      <c r="B811" s="55"/>
      <c r="C811" s="58" t="s">
        <v>64</v>
      </c>
      <c r="D811" s="58" t="s">
        <v>1578</v>
      </c>
      <c r="E811" s="54" t="s">
        <v>1579</v>
      </c>
      <c r="F811" s="58" t="s">
        <v>67</v>
      </c>
      <c r="G811" s="58"/>
      <c r="H811" s="59"/>
      <c r="I811" s="59"/>
      <c r="J811" s="59"/>
      <c r="K811" s="59"/>
      <c r="L811" s="59"/>
      <c r="M811" s="59"/>
      <c r="N811" s="59"/>
      <c r="O811" s="59"/>
      <c r="P811" s="59"/>
      <c r="Q811" s="59"/>
      <c r="R811" s="59"/>
      <c r="S811" s="59"/>
      <c r="T811" s="59"/>
      <c r="U811" s="59"/>
      <c r="V811" s="59"/>
      <c r="W811" s="59"/>
      <c r="X811" s="59"/>
      <c r="Y811" s="59"/>
      <c r="Z811" s="59"/>
      <c r="AA811" s="59"/>
    </row>
    <row r="812" ht="15.75" customHeight="1">
      <c r="A812" s="55"/>
      <c r="B812" s="55"/>
      <c r="C812" s="58" t="s">
        <v>64</v>
      </c>
      <c r="D812" s="58" t="s">
        <v>1580</v>
      </c>
      <c r="E812" s="54" t="s">
        <v>1581</v>
      </c>
      <c r="F812" s="58" t="s">
        <v>67</v>
      </c>
      <c r="G812" s="58"/>
      <c r="H812" s="59"/>
      <c r="I812" s="59"/>
      <c r="J812" s="59"/>
      <c r="K812" s="59"/>
      <c r="L812" s="59"/>
      <c r="M812" s="59"/>
      <c r="N812" s="59"/>
      <c r="O812" s="59"/>
      <c r="P812" s="59"/>
      <c r="Q812" s="59"/>
      <c r="R812" s="59"/>
      <c r="S812" s="59"/>
      <c r="T812" s="59"/>
      <c r="U812" s="59"/>
      <c r="V812" s="59"/>
      <c r="W812" s="59"/>
      <c r="X812" s="59"/>
      <c r="Y812" s="59"/>
      <c r="Z812" s="59"/>
      <c r="AA812" s="59"/>
    </row>
    <row r="813" ht="15.75" customHeight="1">
      <c r="A813" s="55"/>
      <c r="B813" s="55"/>
      <c r="C813" s="58" t="s">
        <v>64</v>
      </c>
      <c r="D813" s="58" t="s">
        <v>1582</v>
      </c>
      <c r="E813" s="54" t="s">
        <v>1583</v>
      </c>
      <c r="F813" s="58" t="s">
        <v>67</v>
      </c>
      <c r="G813" s="58"/>
      <c r="H813" s="59"/>
      <c r="I813" s="59"/>
      <c r="J813" s="59"/>
      <c r="K813" s="59"/>
      <c r="L813" s="59"/>
      <c r="M813" s="59"/>
      <c r="N813" s="59"/>
      <c r="O813" s="59"/>
      <c r="P813" s="59"/>
      <c r="Q813" s="59"/>
      <c r="R813" s="59"/>
      <c r="S813" s="59"/>
      <c r="T813" s="59"/>
      <c r="U813" s="59"/>
      <c r="V813" s="59"/>
      <c r="W813" s="59"/>
      <c r="X813" s="59"/>
      <c r="Y813" s="59"/>
      <c r="Z813" s="59"/>
      <c r="AA813" s="59"/>
    </row>
    <row r="814" ht="15.75" customHeight="1">
      <c r="A814" s="55"/>
      <c r="B814" s="55"/>
      <c r="C814" s="58" t="s">
        <v>64</v>
      </c>
      <c r="D814" s="58" t="s">
        <v>1584</v>
      </c>
      <c r="E814" s="54" t="s">
        <v>1585</v>
      </c>
      <c r="F814" s="58" t="s">
        <v>67</v>
      </c>
      <c r="G814" s="58"/>
      <c r="H814" s="59"/>
      <c r="I814" s="59"/>
      <c r="J814" s="59"/>
      <c r="K814" s="59"/>
      <c r="L814" s="59"/>
      <c r="M814" s="59"/>
      <c r="N814" s="59"/>
      <c r="O814" s="59"/>
      <c r="P814" s="59"/>
      <c r="Q814" s="59"/>
      <c r="R814" s="59"/>
      <c r="S814" s="59"/>
      <c r="T814" s="59"/>
      <c r="U814" s="59"/>
      <c r="V814" s="59"/>
      <c r="W814" s="59"/>
      <c r="X814" s="59"/>
      <c r="Y814" s="59"/>
      <c r="Z814" s="59"/>
      <c r="AA814" s="59"/>
    </row>
    <row r="815" ht="15.75" customHeight="1">
      <c r="A815" s="55"/>
      <c r="B815" s="55"/>
      <c r="C815" s="58" t="s">
        <v>64</v>
      </c>
      <c r="D815" s="58" t="s">
        <v>1586</v>
      </c>
      <c r="E815" s="54" t="s">
        <v>1587</v>
      </c>
      <c r="F815" s="58" t="s">
        <v>67</v>
      </c>
      <c r="G815" s="58"/>
      <c r="H815" s="59"/>
      <c r="I815" s="59"/>
      <c r="J815" s="59"/>
      <c r="K815" s="59"/>
      <c r="L815" s="59"/>
      <c r="M815" s="59"/>
      <c r="N815" s="59"/>
      <c r="O815" s="59"/>
      <c r="P815" s="59"/>
      <c r="Q815" s="59"/>
      <c r="R815" s="59"/>
      <c r="S815" s="59"/>
      <c r="T815" s="59"/>
      <c r="U815" s="59"/>
      <c r="V815" s="59"/>
      <c r="W815" s="59"/>
      <c r="X815" s="59"/>
      <c r="Y815" s="59"/>
      <c r="Z815" s="59"/>
      <c r="AA815" s="59"/>
    </row>
    <row r="816" ht="15.75" customHeight="1">
      <c r="A816" s="55"/>
      <c r="B816" s="55"/>
      <c r="C816" s="58" t="s">
        <v>64</v>
      </c>
      <c r="D816" s="58" t="s">
        <v>1588</v>
      </c>
      <c r="E816" s="54" t="s">
        <v>1589</v>
      </c>
      <c r="F816" s="58" t="s">
        <v>67</v>
      </c>
      <c r="G816" s="58"/>
      <c r="H816" s="59"/>
      <c r="I816" s="59"/>
      <c r="J816" s="59"/>
      <c r="K816" s="59"/>
      <c r="L816" s="59"/>
      <c r="M816" s="59"/>
      <c r="N816" s="59"/>
      <c r="O816" s="59"/>
      <c r="P816" s="59"/>
      <c r="Q816" s="59"/>
      <c r="R816" s="59"/>
      <c r="S816" s="59"/>
      <c r="T816" s="59"/>
      <c r="U816" s="59"/>
      <c r="V816" s="59"/>
      <c r="W816" s="59"/>
      <c r="X816" s="59"/>
      <c r="Y816" s="59"/>
      <c r="Z816" s="59"/>
      <c r="AA816" s="59"/>
    </row>
    <row r="817" ht="15.75" customHeight="1">
      <c r="A817" s="55"/>
      <c r="B817" s="55"/>
      <c r="C817" s="58" t="s">
        <v>64</v>
      </c>
      <c r="D817" s="58" t="s">
        <v>1590</v>
      </c>
      <c r="E817" s="54" t="s">
        <v>1591</v>
      </c>
      <c r="F817" s="58" t="s">
        <v>67</v>
      </c>
      <c r="G817" s="58"/>
      <c r="H817" s="59"/>
      <c r="I817" s="59"/>
      <c r="J817" s="59"/>
      <c r="K817" s="59"/>
      <c r="L817" s="59"/>
      <c r="M817" s="59"/>
      <c r="N817" s="59"/>
      <c r="O817" s="59"/>
      <c r="P817" s="59"/>
      <c r="Q817" s="59"/>
      <c r="R817" s="59"/>
      <c r="S817" s="59"/>
      <c r="T817" s="59"/>
      <c r="U817" s="59"/>
      <c r="V817" s="59"/>
      <c r="W817" s="59"/>
      <c r="X817" s="59"/>
      <c r="Y817" s="59"/>
      <c r="Z817" s="59"/>
      <c r="AA817" s="59"/>
    </row>
    <row r="818" ht="15.75" customHeight="1">
      <c r="A818" s="55"/>
      <c r="B818" s="55"/>
      <c r="C818" s="58" t="s">
        <v>64</v>
      </c>
      <c r="D818" s="58" t="s">
        <v>1592</v>
      </c>
      <c r="E818" s="54" t="s">
        <v>1593</v>
      </c>
      <c r="F818" s="58" t="s">
        <v>67</v>
      </c>
      <c r="G818" s="58"/>
      <c r="H818" s="59"/>
      <c r="I818" s="59"/>
      <c r="J818" s="59"/>
      <c r="K818" s="59"/>
      <c r="L818" s="59"/>
      <c r="M818" s="59"/>
      <c r="N818" s="59"/>
      <c r="O818" s="59"/>
      <c r="P818" s="59"/>
      <c r="Q818" s="59"/>
      <c r="R818" s="59"/>
      <c r="S818" s="59"/>
      <c r="T818" s="59"/>
      <c r="U818" s="59"/>
      <c r="V818" s="59"/>
      <c r="W818" s="59"/>
      <c r="X818" s="59"/>
      <c r="Y818" s="59"/>
      <c r="Z818" s="59"/>
      <c r="AA818" s="59"/>
    </row>
    <row r="819" ht="15.75" customHeight="1">
      <c r="A819" s="55"/>
      <c r="B819" s="55"/>
      <c r="C819" s="58" t="s">
        <v>64</v>
      </c>
      <c r="D819" s="58" t="s">
        <v>1594</v>
      </c>
      <c r="E819" s="54" t="s">
        <v>1595</v>
      </c>
      <c r="F819" s="58" t="s">
        <v>67</v>
      </c>
      <c r="G819" s="58"/>
      <c r="H819" s="59"/>
      <c r="I819" s="59"/>
      <c r="J819" s="59"/>
      <c r="K819" s="59"/>
      <c r="L819" s="59"/>
      <c r="M819" s="59"/>
      <c r="N819" s="59"/>
      <c r="O819" s="59"/>
      <c r="P819" s="59"/>
      <c r="Q819" s="59"/>
      <c r="R819" s="59"/>
      <c r="S819" s="59"/>
      <c r="T819" s="59"/>
      <c r="U819" s="59"/>
      <c r="V819" s="59"/>
      <c r="W819" s="59"/>
      <c r="X819" s="59"/>
      <c r="Y819" s="59"/>
      <c r="Z819" s="59"/>
      <c r="AA819" s="59"/>
    </row>
    <row r="820" ht="15.75" customHeight="1">
      <c r="A820" s="55"/>
      <c r="B820" s="55"/>
      <c r="C820" s="58" t="s">
        <v>64</v>
      </c>
      <c r="D820" s="58" t="s">
        <v>1596</v>
      </c>
      <c r="E820" s="54" t="s">
        <v>1597</v>
      </c>
      <c r="F820" s="58" t="s">
        <v>67</v>
      </c>
      <c r="G820" s="58"/>
      <c r="H820" s="59"/>
      <c r="I820" s="59"/>
      <c r="J820" s="59"/>
      <c r="K820" s="59"/>
      <c r="L820" s="59"/>
      <c r="M820" s="59"/>
      <c r="N820" s="59"/>
      <c r="O820" s="59"/>
      <c r="P820" s="59"/>
      <c r="Q820" s="59"/>
      <c r="R820" s="59"/>
      <c r="S820" s="59"/>
      <c r="T820" s="59"/>
      <c r="U820" s="59"/>
      <c r="V820" s="59"/>
      <c r="W820" s="59"/>
      <c r="X820" s="59"/>
      <c r="Y820" s="59"/>
      <c r="Z820" s="59"/>
      <c r="AA820" s="59"/>
    </row>
    <row r="821" ht="15.75" customHeight="1">
      <c r="A821" s="55"/>
      <c r="B821" s="55"/>
      <c r="C821" s="58" t="s">
        <v>64</v>
      </c>
      <c r="D821" s="58" t="s">
        <v>1598</v>
      </c>
      <c r="E821" s="54" t="s">
        <v>1599</v>
      </c>
      <c r="F821" s="58" t="s">
        <v>67</v>
      </c>
      <c r="G821" s="58"/>
      <c r="H821" s="59"/>
      <c r="I821" s="59"/>
      <c r="J821" s="59"/>
      <c r="K821" s="59"/>
      <c r="L821" s="59"/>
      <c r="M821" s="59"/>
      <c r="N821" s="59"/>
      <c r="O821" s="59"/>
      <c r="P821" s="59"/>
      <c r="Q821" s="59"/>
      <c r="R821" s="59"/>
      <c r="S821" s="59"/>
      <c r="T821" s="59"/>
      <c r="U821" s="59"/>
      <c r="V821" s="59"/>
      <c r="W821" s="59"/>
      <c r="X821" s="59"/>
      <c r="Y821" s="59"/>
      <c r="Z821" s="59"/>
      <c r="AA821" s="59"/>
    </row>
    <row r="822" ht="15.75" customHeight="1">
      <c r="A822" s="55"/>
      <c r="B822" s="55"/>
      <c r="C822" s="58" t="s">
        <v>64</v>
      </c>
      <c r="D822" s="58" t="s">
        <v>1600</v>
      </c>
      <c r="E822" s="54" t="s">
        <v>1601</v>
      </c>
      <c r="F822" s="58" t="s">
        <v>67</v>
      </c>
      <c r="G822" s="58"/>
      <c r="H822" s="59"/>
      <c r="I822" s="59"/>
      <c r="J822" s="59"/>
      <c r="K822" s="59"/>
      <c r="L822" s="59"/>
      <c r="M822" s="59"/>
      <c r="N822" s="59"/>
      <c r="O822" s="59"/>
      <c r="P822" s="59"/>
      <c r="Q822" s="59"/>
      <c r="R822" s="59"/>
      <c r="S822" s="59"/>
      <c r="T822" s="59"/>
      <c r="U822" s="59"/>
      <c r="V822" s="59"/>
      <c r="W822" s="59"/>
      <c r="X822" s="59"/>
      <c r="Y822" s="59"/>
      <c r="Z822" s="59"/>
      <c r="AA822" s="59"/>
    </row>
    <row r="823" ht="15.75" customHeight="1">
      <c r="A823" s="55"/>
      <c r="B823" s="56"/>
      <c r="C823" s="58" t="s">
        <v>64</v>
      </c>
      <c r="D823" s="58" t="s">
        <v>1602</v>
      </c>
      <c r="E823" s="54" t="s">
        <v>1603</v>
      </c>
      <c r="F823" s="58" t="s">
        <v>67</v>
      </c>
      <c r="G823" s="58"/>
      <c r="H823" s="59"/>
      <c r="I823" s="59"/>
      <c r="J823" s="59"/>
      <c r="K823" s="59"/>
      <c r="L823" s="59"/>
      <c r="M823" s="59"/>
      <c r="N823" s="59"/>
      <c r="O823" s="59"/>
      <c r="P823" s="59"/>
      <c r="Q823" s="59"/>
      <c r="R823" s="59"/>
      <c r="S823" s="59"/>
      <c r="T823" s="59"/>
      <c r="U823" s="59"/>
      <c r="V823" s="59"/>
      <c r="W823" s="59"/>
      <c r="X823" s="59"/>
      <c r="Y823" s="59"/>
      <c r="Z823" s="59"/>
      <c r="AA823" s="59"/>
    </row>
    <row r="824" ht="15.75" customHeight="1">
      <c r="A824" s="55"/>
      <c r="B824" s="51" t="s">
        <v>1604</v>
      </c>
      <c r="C824" s="58" t="s">
        <v>64</v>
      </c>
      <c r="D824" s="58" t="s">
        <v>1605</v>
      </c>
      <c r="E824" s="54" t="s">
        <v>1606</v>
      </c>
      <c r="F824" s="58" t="s">
        <v>67</v>
      </c>
      <c r="G824" s="58"/>
      <c r="H824" s="59"/>
      <c r="I824" s="59"/>
      <c r="J824" s="59"/>
      <c r="K824" s="59"/>
      <c r="L824" s="59"/>
      <c r="M824" s="59"/>
      <c r="N824" s="59"/>
      <c r="O824" s="59"/>
      <c r="P824" s="59"/>
      <c r="Q824" s="59"/>
      <c r="R824" s="59"/>
      <c r="S824" s="59"/>
      <c r="T824" s="59"/>
      <c r="U824" s="59"/>
      <c r="V824" s="59"/>
      <c r="W824" s="59"/>
      <c r="X824" s="59"/>
      <c r="Y824" s="59"/>
      <c r="Z824" s="59"/>
      <c r="AA824" s="59"/>
    </row>
    <row r="825" ht="15.75" customHeight="1">
      <c r="A825" s="55"/>
      <c r="B825" s="55"/>
      <c r="C825" s="58" t="s">
        <v>64</v>
      </c>
      <c r="D825" s="58" t="s">
        <v>1607</v>
      </c>
      <c r="E825" s="54" t="s">
        <v>1608</v>
      </c>
      <c r="F825" s="58" t="s">
        <v>67</v>
      </c>
      <c r="G825" s="58"/>
      <c r="H825" s="59"/>
      <c r="I825" s="59"/>
      <c r="J825" s="59"/>
      <c r="K825" s="59"/>
      <c r="L825" s="59"/>
      <c r="M825" s="59"/>
      <c r="N825" s="59"/>
      <c r="O825" s="59"/>
      <c r="P825" s="59"/>
      <c r="Q825" s="59"/>
      <c r="R825" s="59"/>
      <c r="S825" s="59"/>
      <c r="T825" s="59"/>
      <c r="U825" s="59"/>
      <c r="V825" s="59"/>
      <c r="W825" s="59"/>
      <c r="X825" s="59"/>
      <c r="Y825" s="59"/>
      <c r="Z825" s="59"/>
      <c r="AA825" s="59"/>
    </row>
    <row r="826" ht="15.75" customHeight="1">
      <c r="A826" s="55"/>
      <c r="B826" s="55"/>
      <c r="C826" s="58" t="s">
        <v>64</v>
      </c>
      <c r="D826" s="58" t="s">
        <v>1609</v>
      </c>
      <c r="E826" s="54" t="s">
        <v>1610</v>
      </c>
      <c r="F826" s="58" t="s">
        <v>67</v>
      </c>
      <c r="G826" s="58"/>
      <c r="H826" s="59"/>
      <c r="I826" s="59"/>
      <c r="J826" s="59"/>
      <c r="K826" s="59"/>
      <c r="L826" s="59"/>
      <c r="M826" s="59"/>
      <c r="N826" s="59"/>
      <c r="O826" s="59"/>
      <c r="P826" s="59"/>
      <c r="Q826" s="59"/>
      <c r="R826" s="59"/>
      <c r="S826" s="59"/>
      <c r="T826" s="59"/>
      <c r="U826" s="59"/>
      <c r="V826" s="59"/>
      <c r="W826" s="59"/>
      <c r="X826" s="59"/>
      <c r="Y826" s="59"/>
      <c r="Z826" s="59"/>
      <c r="AA826" s="59"/>
    </row>
    <row r="827" ht="15.75" customHeight="1">
      <c r="A827" s="55"/>
      <c r="B827" s="55"/>
      <c r="C827" s="58" t="s">
        <v>64</v>
      </c>
      <c r="D827" s="58" t="s">
        <v>1611</v>
      </c>
      <c r="E827" s="54" t="s">
        <v>1612</v>
      </c>
      <c r="F827" s="58" t="s">
        <v>67</v>
      </c>
      <c r="G827" s="58"/>
      <c r="H827" s="59"/>
      <c r="I827" s="59"/>
      <c r="J827" s="59"/>
      <c r="K827" s="59"/>
      <c r="L827" s="59"/>
      <c r="M827" s="59"/>
      <c r="N827" s="59"/>
      <c r="O827" s="59"/>
      <c r="P827" s="59"/>
      <c r="Q827" s="59"/>
      <c r="R827" s="59"/>
      <c r="S827" s="59"/>
      <c r="T827" s="59"/>
      <c r="U827" s="59"/>
      <c r="V827" s="59"/>
      <c r="W827" s="59"/>
      <c r="X827" s="59"/>
      <c r="Y827" s="59"/>
      <c r="Z827" s="59"/>
      <c r="AA827" s="59"/>
    </row>
    <row r="828" ht="15.75" customHeight="1">
      <c r="A828" s="55"/>
      <c r="B828" s="55"/>
      <c r="C828" s="58" t="s">
        <v>64</v>
      </c>
      <c r="D828" s="58" t="s">
        <v>1613</v>
      </c>
      <c r="E828" s="54" t="s">
        <v>1614</v>
      </c>
      <c r="F828" s="58" t="s">
        <v>67</v>
      </c>
      <c r="G828" s="58"/>
      <c r="H828" s="59"/>
      <c r="I828" s="59"/>
      <c r="J828" s="59"/>
      <c r="K828" s="59"/>
      <c r="L828" s="59"/>
      <c r="M828" s="59"/>
      <c r="N828" s="59"/>
      <c r="O828" s="59"/>
      <c r="P828" s="59"/>
      <c r="Q828" s="59"/>
      <c r="R828" s="59"/>
      <c r="S828" s="59"/>
      <c r="T828" s="59"/>
      <c r="U828" s="59"/>
      <c r="V828" s="59"/>
      <c r="W828" s="59"/>
      <c r="X828" s="59"/>
      <c r="Y828" s="59"/>
      <c r="Z828" s="59"/>
      <c r="AA828" s="59"/>
    </row>
    <row r="829" ht="15.75" customHeight="1">
      <c r="A829" s="56"/>
      <c r="B829" s="56"/>
      <c r="C829" s="58" t="s">
        <v>64</v>
      </c>
      <c r="D829" s="58" t="s">
        <v>1615</v>
      </c>
      <c r="E829" s="54" t="s">
        <v>1616</v>
      </c>
      <c r="F829" s="58" t="s">
        <v>67</v>
      </c>
      <c r="G829" s="58"/>
      <c r="H829" s="59"/>
      <c r="I829" s="59"/>
      <c r="J829" s="59"/>
      <c r="K829" s="59"/>
      <c r="L829" s="59"/>
      <c r="M829" s="59"/>
      <c r="N829" s="59"/>
      <c r="O829" s="59"/>
      <c r="P829" s="59"/>
      <c r="Q829" s="59"/>
      <c r="R829" s="59"/>
      <c r="S829" s="59"/>
      <c r="T829" s="59"/>
      <c r="U829" s="59"/>
      <c r="V829" s="59"/>
      <c r="W829" s="59"/>
      <c r="X829" s="59"/>
      <c r="Y829" s="59"/>
      <c r="Z829" s="59"/>
      <c r="AA829" s="59"/>
    </row>
    <row r="830" ht="15.75" customHeight="1">
      <c r="A830" s="51" t="s">
        <v>1617</v>
      </c>
      <c r="B830" s="51" t="s">
        <v>728</v>
      </c>
      <c r="C830" s="51"/>
      <c r="D830" s="58" t="s">
        <v>1618</v>
      </c>
      <c r="E830" s="54" t="s">
        <v>1619</v>
      </c>
      <c r="F830" s="58" t="s">
        <v>50</v>
      </c>
      <c r="G830" s="58"/>
      <c r="H830" s="59"/>
      <c r="I830" s="59"/>
      <c r="J830" s="59"/>
      <c r="K830" s="59"/>
      <c r="L830" s="59"/>
      <c r="M830" s="59"/>
      <c r="N830" s="59"/>
      <c r="O830" s="59"/>
      <c r="P830" s="59"/>
      <c r="Q830" s="59"/>
      <c r="R830" s="59"/>
      <c r="S830" s="59"/>
      <c r="T830" s="59"/>
      <c r="U830" s="59"/>
      <c r="V830" s="59"/>
      <c r="W830" s="59"/>
      <c r="X830" s="59"/>
      <c r="Y830" s="59"/>
      <c r="Z830" s="59"/>
      <c r="AA830" s="59"/>
    </row>
    <row r="831" ht="15.75" customHeight="1">
      <c r="A831" s="55"/>
      <c r="B831" s="55"/>
      <c r="C831" s="55"/>
      <c r="D831" s="58" t="s">
        <v>1620</v>
      </c>
      <c r="E831" s="54" t="s">
        <v>1621</v>
      </c>
      <c r="F831" s="58" t="s">
        <v>50</v>
      </c>
      <c r="G831" s="58"/>
      <c r="H831" s="59"/>
      <c r="I831" s="59"/>
      <c r="J831" s="59"/>
      <c r="K831" s="59"/>
      <c r="L831" s="59"/>
      <c r="M831" s="59"/>
      <c r="N831" s="59"/>
      <c r="O831" s="59"/>
      <c r="P831" s="59"/>
      <c r="Q831" s="59"/>
      <c r="R831" s="59"/>
      <c r="S831" s="59"/>
      <c r="T831" s="59"/>
      <c r="U831" s="59"/>
      <c r="V831" s="59"/>
      <c r="W831" s="59"/>
      <c r="X831" s="59"/>
      <c r="Y831" s="59"/>
      <c r="Z831" s="59"/>
      <c r="AA831" s="59"/>
    </row>
    <row r="832" ht="15.75" customHeight="1">
      <c r="A832" s="55"/>
      <c r="B832" s="55"/>
      <c r="C832" s="55"/>
      <c r="D832" s="58" t="s">
        <v>1622</v>
      </c>
      <c r="E832" s="54" t="s">
        <v>1623</v>
      </c>
      <c r="F832" s="58" t="s">
        <v>50</v>
      </c>
      <c r="G832" s="58"/>
      <c r="H832" s="59"/>
      <c r="I832" s="59"/>
      <c r="J832" s="59"/>
      <c r="K832" s="59"/>
      <c r="L832" s="59"/>
      <c r="M832" s="59"/>
      <c r="N832" s="59"/>
      <c r="O832" s="59"/>
      <c r="P832" s="59"/>
      <c r="Q832" s="59"/>
      <c r="R832" s="59"/>
      <c r="S832" s="59"/>
      <c r="T832" s="59"/>
      <c r="U832" s="59"/>
      <c r="V832" s="59"/>
      <c r="W832" s="59"/>
      <c r="X832" s="59"/>
      <c r="Y832" s="59"/>
      <c r="Z832" s="59"/>
      <c r="AA832" s="59"/>
    </row>
    <row r="833" ht="15.75" customHeight="1">
      <c r="A833" s="55"/>
      <c r="B833" s="55"/>
      <c r="C833" s="55"/>
      <c r="D833" s="58" t="s">
        <v>1624</v>
      </c>
      <c r="E833" s="54" t="s">
        <v>1625</v>
      </c>
      <c r="F833" s="58" t="s">
        <v>50</v>
      </c>
      <c r="G833" s="58"/>
      <c r="H833" s="59"/>
      <c r="I833" s="59"/>
      <c r="J833" s="59"/>
      <c r="K833" s="59"/>
      <c r="L833" s="59"/>
      <c r="M833" s="59"/>
      <c r="N833" s="59"/>
      <c r="O833" s="59"/>
      <c r="P833" s="59"/>
      <c r="Q833" s="59"/>
      <c r="R833" s="59"/>
      <c r="S833" s="59"/>
      <c r="T833" s="59"/>
      <c r="U833" s="59"/>
      <c r="V833" s="59"/>
      <c r="W833" s="59"/>
      <c r="X833" s="59"/>
      <c r="Y833" s="59"/>
      <c r="Z833" s="59"/>
      <c r="AA833" s="59"/>
    </row>
    <row r="834" ht="15.75" customHeight="1">
      <c r="A834" s="55"/>
      <c r="B834" s="55"/>
      <c r="C834" s="55"/>
      <c r="D834" s="58" t="s">
        <v>1626</v>
      </c>
      <c r="E834" s="54" t="s">
        <v>1627</v>
      </c>
      <c r="F834" s="58" t="s">
        <v>50</v>
      </c>
      <c r="G834" s="58"/>
      <c r="H834" s="59"/>
      <c r="I834" s="59"/>
      <c r="J834" s="59"/>
      <c r="K834" s="59"/>
      <c r="L834" s="59"/>
      <c r="M834" s="59"/>
      <c r="N834" s="59"/>
      <c r="O834" s="59"/>
      <c r="P834" s="59"/>
      <c r="Q834" s="59"/>
      <c r="R834" s="59"/>
      <c r="S834" s="59"/>
      <c r="T834" s="59"/>
      <c r="U834" s="59"/>
      <c r="V834" s="59"/>
      <c r="W834" s="59"/>
      <c r="X834" s="59"/>
      <c r="Y834" s="59"/>
      <c r="Z834" s="59"/>
      <c r="AA834" s="59"/>
    </row>
    <row r="835" ht="15.75" customHeight="1">
      <c r="A835" s="55"/>
      <c r="B835" s="55"/>
      <c r="C835" s="55"/>
      <c r="D835" s="58" t="s">
        <v>1628</v>
      </c>
      <c r="E835" s="54" t="s">
        <v>1629</v>
      </c>
      <c r="F835" s="58" t="s">
        <v>50</v>
      </c>
      <c r="G835" s="58"/>
      <c r="H835" s="59"/>
      <c r="I835" s="59"/>
      <c r="J835" s="59"/>
      <c r="K835" s="59"/>
      <c r="L835" s="59"/>
      <c r="M835" s="59"/>
      <c r="N835" s="59"/>
      <c r="O835" s="59"/>
      <c r="P835" s="59"/>
      <c r="Q835" s="59"/>
      <c r="R835" s="59"/>
      <c r="S835" s="59"/>
      <c r="T835" s="59"/>
      <c r="U835" s="59"/>
      <c r="V835" s="59"/>
      <c r="W835" s="59"/>
      <c r="X835" s="59"/>
      <c r="Y835" s="59"/>
      <c r="Z835" s="59"/>
      <c r="AA835" s="59"/>
    </row>
    <row r="836" ht="15.75" customHeight="1">
      <c r="A836" s="55"/>
      <c r="B836" s="55"/>
      <c r="C836" s="55"/>
      <c r="D836" s="58" t="s">
        <v>1630</v>
      </c>
      <c r="E836" s="54" t="s">
        <v>1631</v>
      </c>
      <c r="F836" s="58" t="s">
        <v>50</v>
      </c>
      <c r="G836" s="58"/>
      <c r="H836" s="59"/>
      <c r="I836" s="59"/>
      <c r="J836" s="59"/>
      <c r="K836" s="59"/>
      <c r="L836" s="59"/>
      <c r="M836" s="59"/>
      <c r="N836" s="59"/>
      <c r="O836" s="59"/>
      <c r="P836" s="59"/>
      <c r="Q836" s="59"/>
      <c r="R836" s="59"/>
      <c r="S836" s="59"/>
      <c r="T836" s="59"/>
      <c r="U836" s="59"/>
      <c r="V836" s="59"/>
      <c r="W836" s="59"/>
      <c r="X836" s="59"/>
      <c r="Y836" s="59"/>
      <c r="Z836" s="59"/>
      <c r="AA836" s="59"/>
    </row>
    <row r="837" ht="15.75" customHeight="1">
      <c r="A837" s="55"/>
      <c r="B837" s="55"/>
      <c r="C837" s="55"/>
      <c r="D837" s="58" t="s">
        <v>1632</v>
      </c>
      <c r="E837" s="54" t="s">
        <v>1633</v>
      </c>
      <c r="F837" s="58" t="s">
        <v>50</v>
      </c>
      <c r="G837" s="58"/>
      <c r="H837" s="59"/>
      <c r="I837" s="59"/>
      <c r="J837" s="59"/>
      <c r="K837" s="59"/>
      <c r="L837" s="59"/>
      <c r="M837" s="59"/>
      <c r="N837" s="59"/>
      <c r="O837" s="59"/>
      <c r="P837" s="59"/>
      <c r="Q837" s="59"/>
      <c r="R837" s="59"/>
      <c r="S837" s="59"/>
      <c r="T837" s="59"/>
      <c r="U837" s="59"/>
      <c r="V837" s="59"/>
      <c r="W837" s="59"/>
      <c r="X837" s="59"/>
      <c r="Y837" s="59"/>
      <c r="Z837" s="59"/>
      <c r="AA837" s="59"/>
    </row>
    <row r="838" ht="15.75" customHeight="1">
      <c r="A838" s="55"/>
      <c r="B838" s="55"/>
      <c r="C838" s="55"/>
      <c r="D838" s="58" t="s">
        <v>1634</v>
      </c>
      <c r="E838" s="54" t="s">
        <v>1635</v>
      </c>
      <c r="F838" s="58" t="s">
        <v>50</v>
      </c>
      <c r="G838" s="58"/>
      <c r="H838" s="59"/>
      <c r="I838" s="59"/>
      <c r="J838" s="59"/>
      <c r="K838" s="59"/>
      <c r="L838" s="59"/>
      <c r="M838" s="59"/>
      <c r="N838" s="59"/>
      <c r="O838" s="59"/>
      <c r="P838" s="59"/>
      <c r="Q838" s="59"/>
      <c r="R838" s="59"/>
      <c r="S838" s="59"/>
      <c r="T838" s="59"/>
      <c r="U838" s="59"/>
      <c r="V838" s="59"/>
      <c r="W838" s="59"/>
      <c r="X838" s="59"/>
      <c r="Y838" s="59"/>
      <c r="Z838" s="59"/>
      <c r="AA838" s="59"/>
    </row>
    <row r="839" ht="15.75" customHeight="1">
      <c r="A839" s="55"/>
      <c r="B839" s="55"/>
      <c r="C839" s="55"/>
      <c r="D839" s="58" t="s">
        <v>1636</v>
      </c>
      <c r="E839" s="54" t="s">
        <v>1637</v>
      </c>
      <c r="F839" s="58" t="s">
        <v>50</v>
      </c>
      <c r="G839" s="58"/>
      <c r="H839" s="59"/>
      <c r="I839" s="59"/>
      <c r="J839" s="59"/>
      <c r="K839" s="59"/>
      <c r="L839" s="59"/>
      <c r="M839" s="59"/>
      <c r="N839" s="59"/>
      <c r="O839" s="59"/>
      <c r="P839" s="59"/>
      <c r="Q839" s="59"/>
      <c r="R839" s="59"/>
      <c r="S839" s="59"/>
      <c r="T839" s="59"/>
      <c r="U839" s="59"/>
      <c r="V839" s="59"/>
      <c r="W839" s="59"/>
      <c r="X839" s="59"/>
      <c r="Y839" s="59"/>
      <c r="Z839" s="59"/>
      <c r="AA839" s="59"/>
    </row>
    <row r="840" ht="15.75" customHeight="1">
      <c r="A840" s="55"/>
      <c r="B840" s="55"/>
      <c r="C840" s="55"/>
      <c r="D840" s="58" t="s">
        <v>1638</v>
      </c>
      <c r="E840" s="54" t="s">
        <v>1639</v>
      </c>
      <c r="F840" s="58" t="s">
        <v>50</v>
      </c>
      <c r="G840" s="58"/>
      <c r="H840" s="59"/>
      <c r="I840" s="59"/>
      <c r="J840" s="59"/>
      <c r="K840" s="59"/>
      <c r="L840" s="59"/>
      <c r="M840" s="59"/>
      <c r="N840" s="59"/>
      <c r="O840" s="59"/>
      <c r="P840" s="59"/>
      <c r="Q840" s="59"/>
      <c r="R840" s="59"/>
      <c r="S840" s="59"/>
      <c r="T840" s="59"/>
      <c r="U840" s="59"/>
      <c r="V840" s="59"/>
      <c r="W840" s="59"/>
      <c r="X840" s="59"/>
      <c r="Y840" s="59"/>
      <c r="Z840" s="59"/>
      <c r="AA840" s="59"/>
    </row>
    <row r="841" ht="15.75" customHeight="1">
      <c r="A841" s="55"/>
      <c r="B841" s="55"/>
      <c r="C841" s="55"/>
      <c r="D841" s="58" t="s">
        <v>1640</v>
      </c>
      <c r="E841" s="54" t="s">
        <v>1641</v>
      </c>
      <c r="F841" s="58" t="s">
        <v>50</v>
      </c>
      <c r="G841" s="58"/>
      <c r="H841" s="59"/>
      <c r="I841" s="59"/>
      <c r="J841" s="59"/>
      <c r="K841" s="59"/>
      <c r="L841" s="59"/>
      <c r="M841" s="59"/>
      <c r="N841" s="59"/>
      <c r="O841" s="59"/>
      <c r="P841" s="59"/>
      <c r="Q841" s="59"/>
      <c r="R841" s="59"/>
      <c r="S841" s="59"/>
      <c r="T841" s="59"/>
      <c r="U841" s="59"/>
      <c r="V841" s="59"/>
      <c r="W841" s="59"/>
      <c r="X841" s="59"/>
      <c r="Y841" s="59"/>
      <c r="Z841" s="59"/>
      <c r="AA841" s="59"/>
    </row>
    <row r="842" ht="15.75" customHeight="1">
      <c r="A842" s="55"/>
      <c r="B842" s="56"/>
      <c r="C842" s="56"/>
      <c r="D842" s="58" t="s">
        <v>1642</v>
      </c>
      <c r="E842" s="54" t="s">
        <v>1643</v>
      </c>
      <c r="F842" s="58" t="s">
        <v>50</v>
      </c>
      <c r="G842" s="58"/>
      <c r="H842" s="59"/>
      <c r="I842" s="59"/>
      <c r="J842" s="59"/>
      <c r="K842" s="59"/>
      <c r="L842" s="59"/>
      <c r="M842" s="59"/>
      <c r="N842" s="59"/>
      <c r="O842" s="59"/>
      <c r="P842" s="59"/>
      <c r="Q842" s="59"/>
      <c r="R842" s="59"/>
      <c r="S842" s="59"/>
      <c r="T842" s="59"/>
      <c r="U842" s="59"/>
      <c r="V842" s="59"/>
      <c r="W842" s="59"/>
      <c r="X842" s="59"/>
      <c r="Y842" s="59"/>
      <c r="Z842" s="59"/>
      <c r="AA842" s="59"/>
    </row>
    <row r="843" ht="15.75" customHeight="1">
      <c r="A843" s="55"/>
      <c r="B843" s="51" t="s">
        <v>1644</v>
      </c>
      <c r="C843" s="58" t="s">
        <v>64</v>
      </c>
      <c r="D843" s="58" t="s">
        <v>1645</v>
      </c>
      <c r="E843" s="54" t="s">
        <v>1646</v>
      </c>
      <c r="F843" s="58" t="s">
        <v>67</v>
      </c>
      <c r="G843" s="58"/>
      <c r="H843" s="59"/>
      <c r="I843" s="59"/>
      <c r="J843" s="59"/>
      <c r="K843" s="59"/>
      <c r="L843" s="59"/>
      <c r="M843" s="59"/>
      <c r="N843" s="59"/>
      <c r="O843" s="59"/>
      <c r="P843" s="59"/>
      <c r="Q843" s="59"/>
      <c r="R843" s="59"/>
      <c r="S843" s="59"/>
      <c r="T843" s="59"/>
      <c r="U843" s="59"/>
      <c r="V843" s="59"/>
      <c r="W843" s="59"/>
      <c r="X843" s="59"/>
      <c r="Y843" s="59"/>
      <c r="Z843" s="59"/>
      <c r="AA843" s="59"/>
    </row>
    <row r="844" ht="15.75" customHeight="1">
      <c r="A844" s="55"/>
      <c r="B844" s="55"/>
      <c r="C844" s="58" t="s">
        <v>64</v>
      </c>
      <c r="D844" s="58" t="s">
        <v>1647</v>
      </c>
      <c r="E844" s="54" t="s">
        <v>1648</v>
      </c>
      <c r="F844" s="58" t="s">
        <v>67</v>
      </c>
      <c r="G844" s="58"/>
      <c r="H844" s="59"/>
      <c r="I844" s="59"/>
      <c r="J844" s="59"/>
      <c r="K844" s="59"/>
      <c r="L844" s="59"/>
      <c r="M844" s="59"/>
      <c r="N844" s="59"/>
      <c r="O844" s="59"/>
      <c r="P844" s="59"/>
      <c r="Q844" s="59"/>
      <c r="R844" s="59"/>
      <c r="S844" s="59"/>
      <c r="T844" s="59"/>
      <c r="U844" s="59"/>
      <c r="V844" s="59"/>
      <c r="W844" s="59"/>
      <c r="X844" s="59"/>
      <c r="Y844" s="59"/>
      <c r="Z844" s="59"/>
      <c r="AA844" s="59"/>
    </row>
    <row r="845" ht="15.75" customHeight="1">
      <c r="A845" s="55"/>
      <c r="B845" s="55"/>
      <c r="C845" s="58" t="s">
        <v>64</v>
      </c>
      <c r="D845" s="58" t="s">
        <v>1649</v>
      </c>
      <c r="E845" s="54" t="s">
        <v>1650</v>
      </c>
      <c r="F845" s="58" t="s">
        <v>67</v>
      </c>
      <c r="G845" s="58"/>
      <c r="H845" s="59"/>
      <c r="I845" s="59"/>
      <c r="J845" s="59"/>
      <c r="K845" s="59"/>
      <c r="L845" s="59"/>
      <c r="M845" s="59"/>
      <c r="N845" s="59"/>
      <c r="O845" s="59"/>
      <c r="P845" s="59"/>
      <c r="Q845" s="59"/>
      <c r="R845" s="59"/>
      <c r="S845" s="59"/>
      <c r="T845" s="59"/>
      <c r="U845" s="59"/>
      <c r="V845" s="59"/>
      <c r="W845" s="59"/>
      <c r="X845" s="59"/>
      <c r="Y845" s="59"/>
      <c r="Z845" s="59"/>
      <c r="AA845" s="59"/>
    </row>
    <row r="846" ht="15.75" customHeight="1">
      <c r="A846" s="55"/>
      <c r="B846" s="55"/>
      <c r="C846" s="58" t="s">
        <v>64</v>
      </c>
      <c r="D846" s="58" t="s">
        <v>1651</v>
      </c>
      <c r="E846" s="54" t="s">
        <v>1652</v>
      </c>
      <c r="F846" s="58" t="s">
        <v>67</v>
      </c>
      <c r="G846" s="58"/>
      <c r="H846" s="59"/>
      <c r="I846" s="59"/>
      <c r="J846" s="59"/>
      <c r="K846" s="59"/>
      <c r="L846" s="59"/>
      <c r="M846" s="59"/>
      <c r="N846" s="59"/>
      <c r="O846" s="59"/>
      <c r="P846" s="59"/>
      <c r="Q846" s="59"/>
      <c r="R846" s="59"/>
      <c r="S846" s="59"/>
      <c r="T846" s="59"/>
      <c r="U846" s="59"/>
      <c r="V846" s="59"/>
      <c r="W846" s="59"/>
      <c r="X846" s="59"/>
      <c r="Y846" s="59"/>
      <c r="Z846" s="59"/>
      <c r="AA846" s="59"/>
    </row>
    <row r="847" ht="15.75" customHeight="1">
      <c r="A847" s="55"/>
      <c r="B847" s="55"/>
      <c r="C847" s="58" t="s">
        <v>182</v>
      </c>
      <c r="D847" s="58" t="s">
        <v>1653</v>
      </c>
      <c r="E847" s="54" t="s">
        <v>1654</v>
      </c>
      <c r="F847" s="58" t="s">
        <v>67</v>
      </c>
      <c r="G847" s="58"/>
      <c r="H847" s="59"/>
      <c r="I847" s="59"/>
      <c r="J847" s="59"/>
      <c r="K847" s="59"/>
      <c r="L847" s="59"/>
      <c r="M847" s="59"/>
      <c r="N847" s="59"/>
      <c r="O847" s="59"/>
      <c r="P847" s="59"/>
      <c r="Q847" s="59"/>
      <c r="R847" s="59"/>
      <c r="S847" s="59"/>
      <c r="T847" s="59"/>
      <c r="U847" s="59"/>
      <c r="V847" s="59"/>
      <c r="W847" s="59"/>
      <c r="X847" s="59"/>
      <c r="Y847" s="59"/>
      <c r="Z847" s="59"/>
      <c r="AA847" s="59"/>
    </row>
    <row r="848" ht="15.75" customHeight="1">
      <c r="A848" s="55"/>
      <c r="B848" s="55"/>
      <c r="C848" s="58" t="s">
        <v>64</v>
      </c>
      <c r="D848" s="58" t="s">
        <v>1655</v>
      </c>
      <c r="E848" s="54" t="s">
        <v>1656</v>
      </c>
      <c r="F848" s="58" t="s">
        <v>67</v>
      </c>
      <c r="G848" s="58"/>
      <c r="H848" s="59"/>
      <c r="I848" s="59"/>
      <c r="J848" s="59"/>
      <c r="K848" s="59"/>
      <c r="L848" s="59"/>
      <c r="M848" s="59"/>
      <c r="N848" s="59"/>
      <c r="O848" s="59"/>
      <c r="P848" s="59"/>
      <c r="Q848" s="59"/>
      <c r="R848" s="59"/>
      <c r="S848" s="59"/>
      <c r="T848" s="59"/>
      <c r="U848" s="59"/>
      <c r="V848" s="59"/>
      <c r="W848" s="59"/>
      <c r="X848" s="59"/>
      <c r="Y848" s="59"/>
      <c r="Z848" s="59"/>
      <c r="AA848" s="59"/>
    </row>
    <row r="849" ht="15.75" customHeight="1">
      <c r="A849" s="55"/>
      <c r="B849" s="55"/>
      <c r="C849" s="58" t="s">
        <v>64</v>
      </c>
      <c r="D849" s="58" t="s">
        <v>1657</v>
      </c>
      <c r="E849" s="54" t="s">
        <v>1658</v>
      </c>
      <c r="F849" s="58" t="s">
        <v>67</v>
      </c>
      <c r="G849" s="58"/>
      <c r="H849" s="59"/>
      <c r="I849" s="59"/>
      <c r="J849" s="59"/>
      <c r="K849" s="59"/>
      <c r="L849" s="59"/>
      <c r="M849" s="59"/>
      <c r="N849" s="59"/>
      <c r="O849" s="59"/>
      <c r="P849" s="59"/>
      <c r="Q849" s="59"/>
      <c r="R849" s="59"/>
      <c r="S849" s="59"/>
      <c r="T849" s="59"/>
      <c r="U849" s="59"/>
      <c r="V849" s="59"/>
      <c r="W849" s="59"/>
      <c r="X849" s="59"/>
      <c r="Y849" s="59"/>
      <c r="Z849" s="59"/>
      <c r="AA849" s="59"/>
    </row>
    <row r="850" ht="15.75" customHeight="1">
      <c r="A850" s="55"/>
      <c r="B850" s="55"/>
      <c r="C850" s="58" t="s">
        <v>182</v>
      </c>
      <c r="D850" s="58" t="s">
        <v>1659</v>
      </c>
      <c r="E850" s="54" t="s">
        <v>1660</v>
      </c>
      <c r="F850" s="58" t="s">
        <v>67</v>
      </c>
      <c r="G850" s="58"/>
      <c r="H850" s="59"/>
      <c r="I850" s="59"/>
      <c r="J850" s="59"/>
      <c r="K850" s="59"/>
      <c r="L850" s="59"/>
      <c r="M850" s="59"/>
      <c r="N850" s="59"/>
      <c r="O850" s="59"/>
      <c r="P850" s="59"/>
      <c r="Q850" s="59"/>
      <c r="R850" s="59"/>
      <c r="S850" s="59"/>
      <c r="T850" s="59"/>
      <c r="U850" s="59"/>
      <c r="V850" s="59"/>
      <c r="W850" s="59"/>
      <c r="X850" s="59"/>
      <c r="Y850" s="59"/>
      <c r="Z850" s="59"/>
      <c r="AA850" s="59"/>
    </row>
    <row r="851" ht="15.75" customHeight="1">
      <c r="A851" s="55"/>
      <c r="B851" s="55"/>
      <c r="C851" s="58" t="s">
        <v>64</v>
      </c>
      <c r="D851" s="58" t="s">
        <v>1661</v>
      </c>
      <c r="E851" s="54" t="s">
        <v>1662</v>
      </c>
      <c r="F851" s="58" t="s">
        <v>67</v>
      </c>
      <c r="G851" s="58"/>
      <c r="H851" s="59"/>
      <c r="I851" s="59"/>
      <c r="J851" s="59"/>
      <c r="K851" s="59"/>
      <c r="L851" s="59"/>
      <c r="M851" s="59"/>
      <c r="N851" s="59"/>
      <c r="O851" s="59"/>
      <c r="P851" s="59"/>
      <c r="Q851" s="59"/>
      <c r="R851" s="59"/>
      <c r="S851" s="59"/>
      <c r="T851" s="59"/>
      <c r="U851" s="59"/>
      <c r="V851" s="59"/>
      <c r="W851" s="59"/>
      <c r="X851" s="59"/>
      <c r="Y851" s="59"/>
      <c r="Z851" s="59"/>
      <c r="AA851" s="59"/>
    </row>
    <row r="852" ht="15.75" customHeight="1">
      <c r="A852" s="55"/>
      <c r="B852" s="55"/>
      <c r="C852" s="58" t="s">
        <v>64</v>
      </c>
      <c r="D852" s="58" t="s">
        <v>1663</v>
      </c>
      <c r="E852" s="54" t="s">
        <v>1664</v>
      </c>
      <c r="F852" s="58" t="s">
        <v>67</v>
      </c>
      <c r="G852" s="58"/>
      <c r="H852" s="59"/>
      <c r="I852" s="59"/>
      <c r="J852" s="59"/>
      <c r="K852" s="59"/>
      <c r="L852" s="59"/>
      <c r="M852" s="59"/>
      <c r="N852" s="59"/>
      <c r="O852" s="59"/>
      <c r="P852" s="59"/>
      <c r="Q852" s="59"/>
      <c r="R852" s="59"/>
      <c r="S852" s="59"/>
      <c r="T852" s="59"/>
      <c r="U852" s="59"/>
      <c r="V852" s="59"/>
      <c r="W852" s="59"/>
      <c r="X852" s="59"/>
      <c r="Y852" s="59"/>
      <c r="Z852" s="59"/>
      <c r="AA852" s="59"/>
    </row>
    <row r="853" ht="15.75" customHeight="1">
      <c r="A853" s="55"/>
      <c r="B853" s="55"/>
      <c r="C853" s="58" t="s">
        <v>64</v>
      </c>
      <c r="D853" s="58" t="s">
        <v>1665</v>
      </c>
      <c r="E853" s="54" t="s">
        <v>1666</v>
      </c>
      <c r="F853" s="58" t="s">
        <v>67</v>
      </c>
      <c r="G853" s="58"/>
      <c r="H853" s="59"/>
      <c r="I853" s="59"/>
      <c r="J853" s="59"/>
      <c r="K853" s="59"/>
      <c r="L853" s="59"/>
      <c r="M853" s="59"/>
      <c r="N853" s="59"/>
      <c r="O853" s="59"/>
      <c r="P853" s="59"/>
      <c r="Q853" s="59"/>
      <c r="R853" s="59"/>
      <c r="S853" s="59"/>
      <c r="T853" s="59"/>
      <c r="U853" s="59"/>
      <c r="V853" s="59"/>
      <c r="W853" s="59"/>
      <c r="X853" s="59"/>
      <c r="Y853" s="59"/>
      <c r="Z853" s="59"/>
      <c r="AA853" s="59"/>
    </row>
    <row r="854" ht="15.75" customHeight="1">
      <c r="A854" s="55"/>
      <c r="B854" s="55"/>
      <c r="C854" s="58" t="s">
        <v>64</v>
      </c>
      <c r="D854" s="58" t="s">
        <v>1667</v>
      </c>
      <c r="E854" s="54" t="s">
        <v>1668</v>
      </c>
      <c r="F854" s="58" t="s">
        <v>67</v>
      </c>
      <c r="G854" s="58"/>
      <c r="H854" s="59"/>
      <c r="I854" s="59"/>
      <c r="J854" s="59"/>
      <c r="K854" s="59"/>
      <c r="L854" s="59"/>
      <c r="M854" s="59"/>
      <c r="N854" s="59"/>
      <c r="O854" s="59"/>
      <c r="P854" s="59"/>
      <c r="Q854" s="59"/>
      <c r="R854" s="59"/>
      <c r="S854" s="59"/>
      <c r="T854" s="59"/>
      <c r="U854" s="59"/>
      <c r="V854" s="59"/>
      <c r="W854" s="59"/>
      <c r="X854" s="59"/>
      <c r="Y854" s="59"/>
      <c r="Z854" s="59"/>
      <c r="AA854" s="59"/>
    </row>
    <row r="855" ht="15.75" customHeight="1">
      <c r="A855" s="55"/>
      <c r="B855" s="55"/>
      <c r="C855" s="58" t="s">
        <v>64</v>
      </c>
      <c r="D855" s="58" t="s">
        <v>1669</v>
      </c>
      <c r="E855" s="54" t="s">
        <v>1670</v>
      </c>
      <c r="F855" s="58" t="s">
        <v>67</v>
      </c>
      <c r="G855" s="58"/>
      <c r="H855" s="59"/>
      <c r="I855" s="59"/>
      <c r="J855" s="59"/>
      <c r="K855" s="59"/>
      <c r="L855" s="59"/>
      <c r="M855" s="59"/>
      <c r="N855" s="59"/>
      <c r="O855" s="59"/>
      <c r="P855" s="59"/>
      <c r="Q855" s="59"/>
      <c r="R855" s="59"/>
      <c r="S855" s="59"/>
      <c r="T855" s="59"/>
      <c r="U855" s="59"/>
      <c r="V855" s="59"/>
      <c r="W855" s="59"/>
      <c r="X855" s="59"/>
      <c r="Y855" s="59"/>
      <c r="Z855" s="59"/>
      <c r="AA855" s="59"/>
    </row>
    <row r="856" ht="15.75" customHeight="1">
      <c r="A856" s="55"/>
      <c r="B856" s="55"/>
      <c r="C856" s="58" t="s">
        <v>64</v>
      </c>
      <c r="D856" s="58" t="s">
        <v>1671</v>
      </c>
      <c r="E856" s="54" t="s">
        <v>1672</v>
      </c>
      <c r="F856" s="58" t="s">
        <v>67</v>
      </c>
      <c r="G856" s="58"/>
      <c r="H856" s="59"/>
      <c r="I856" s="59"/>
      <c r="J856" s="59"/>
      <c r="K856" s="59"/>
      <c r="L856" s="59"/>
      <c r="M856" s="59"/>
      <c r="N856" s="59"/>
      <c r="O856" s="59"/>
      <c r="P856" s="59"/>
      <c r="Q856" s="59"/>
      <c r="R856" s="59"/>
      <c r="S856" s="59"/>
      <c r="T856" s="59"/>
      <c r="U856" s="59"/>
      <c r="V856" s="59"/>
      <c r="W856" s="59"/>
      <c r="X856" s="59"/>
      <c r="Y856" s="59"/>
      <c r="Z856" s="59"/>
      <c r="AA856" s="59"/>
    </row>
    <row r="857" ht="15.75" customHeight="1">
      <c r="A857" s="55"/>
      <c r="B857" s="55"/>
      <c r="C857" s="58" t="s">
        <v>64</v>
      </c>
      <c r="D857" s="58" t="s">
        <v>1673</v>
      </c>
      <c r="E857" s="54" t="s">
        <v>1674</v>
      </c>
      <c r="F857" s="58" t="s">
        <v>67</v>
      </c>
      <c r="G857" s="58"/>
      <c r="H857" s="59"/>
      <c r="I857" s="59"/>
      <c r="J857" s="59"/>
      <c r="K857" s="59"/>
      <c r="L857" s="59"/>
      <c r="M857" s="59"/>
      <c r="N857" s="59"/>
      <c r="O857" s="59"/>
      <c r="P857" s="59"/>
      <c r="Q857" s="59"/>
      <c r="R857" s="59"/>
      <c r="S857" s="59"/>
      <c r="T857" s="59"/>
      <c r="U857" s="59"/>
      <c r="V857" s="59"/>
      <c r="W857" s="59"/>
      <c r="X857" s="59"/>
      <c r="Y857" s="59"/>
      <c r="Z857" s="59"/>
      <c r="AA857" s="59"/>
    </row>
    <row r="858" ht="15.75" customHeight="1">
      <c r="A858" s="55"/>
      <c r="B858" s="55"/>
      <c r="C858" s="58" t="s">
        <v>64</v>
      </c>
      <c r="D858" s="58" t="s">
        <v>1675</v>
      </c>
      <c r="E858" s="54" t="s">
        <v>1676</v>
      </c>
      <c r="F858" s="58" t="s">
        <v>67</v>
      </c>
      <c r="G858" s="58"/>
      <c r="H858" s="59"/>
      <c r="I858" s="59"/>
      <c r="J858" s="59"/>
      <c r="K858" s="59"/>
      <c r="L858" s="59"/>
      <c r="M858" s="59"/>
      <c r="N858" s="59"/>
      <c r="O858" s="59"/>
      <c r="P858" s="59"/>
      <c r="Q858" s="59"/>
      <c r="R858" s="59"/>
      <c r="S858" s="59"/>
      <c r="T858" s="59"/>
      <c r="U858" s="59"/>
      <c r="V858" s="59"/>
      <c r="W858" s="59"/>
      <c r="X858" s="59"/>
      <c r="Y858" s="59"/>
      <c r="Z858" s="59"/>
      <c r="AA858" s="59"/>
    </row>
    <row r="859" ht="15.75" customHeight="1">
      <c r="A859" s="55"/>
      <c r="B859" s="55"/>
      <c r="C859" s="58" t="s">
        <v>64</v>
      </c>
      <c r="D859" s="58" t="s">
        <v>1677</v>
      </c>
      <c r="E859" s="54" t="s">
        <v>1678</v>
      </c>
      <c r="F859" s="58" t="s">
        <v>67</v>
      </c>
      <c r="G859" s="58"/>
      <c r="H859" s="59"/>
      <c r="I859" s="59"/>
      <c r="J859" s="59"/>
      <c r="K859" s="59"/>
      <c r="L859" s="59"/>
      <c r="M859" s="59"/>
      <c r="N859" s="59"/>
      <c r="O859" s="59"/>
      <c r="P859" s="59"/>
      <c r="Q859" s="59"/>
      <c r="R859" s="59"/>
      <c r="S859" s="59"/>
      <c r="T859" s="59"/>
      <c r="U859" s="59"/>
      <c r="V859" s="59"/>
      <c r="W859" s="59"/>
      <c r="X859" s="59"/>
      <c r="Y859" s="59"/>
      <c r="Z859" s="59"/>
      <c r="AA859" s="59"/>
    </row>
    <row r="860" ht="15.75" customHeight="1">
      <c r="A860" s="55"/>
      <c r="B860" s="55"/>
      <c r="C860" s="58" t="s">
        <v>64</v>
      </c>
      <c r="D860" s="58" t="s">
        <v>1679</v>
      </c>
      <c r="E860" s="54" t="s">
        <v>1680</v>
      </c>
      <c r="F860" s="58" t="s">
        <v>67</v>
      </c>
      <c r="G860" s="58"/>
      <c r="H860" s="59"/>
      <c r="I860" s="59"/>
      <c r="J860" s="59"/>
      <c r="K860" s="59"/>
      <c r="L860" s="59"/>
      <c r="M860" s="59"/>
      <c r="N860" s="59"/>
      <c r="O860" s="59"/>
      <c r="P860" s="59"/>
      <c r="Q860" s="59"/>
      <c r="R860" s="59"/>
      <c r="S860" s="59"/>
      <c r="T860" s="59"/>
      <c r="U860" s="59"/>
      <c r="V860" s="59"/>
      <c r="W860" s="59"/>
      <c r="X860" s="59"/>
      <c r="Y860" s="59"/>
      <c r="Z860" s="59"/>
      <c r="AA860" s="59"/>
    </row>
    <row r="861" ht="15.75" customHeight="1">
      <c r="A861" s="55"/>
      <c r="B861" s="55"/>
      <c r="C861" s="58" t="s">
        <v>64</v>
      </c>
      <c r="D861" s="58" t="s">
        <v>1681</v>
      </c>
      <c r="E861" s="54" t="s">
        <v>1682</v>
      </c>
      <c r="F861" s="58" t="s">
        <v>67</v>
      </c>
      <c r="G861" s="58"/>
      <c r="H861" s="59"/>
      <c r="I861" s="59"/>
      <c r="J861" s="59"/>
      <c r="K861" s="59"/>
      <c r="L861" s="59"/>
      <c r="M861" s="59"/>
      <c r="N861" s="59"/>
      <c r="O861" s="59"/>
      <c r="P861" s="59"/>
      <c r="Q861" s="59"/>
      <c r="R861" s="59"/>
      <c r="S861" s="59"/>
      <c r="T861" s="59"/>
      <c r="U861" s="59"/>
      <c r="V861" s="59"/>
      <c r="W861" s="59"/>
      <c r="X861" s="59"/>
      <c r="Y861" s="59"/>
      <c r="Z861" s="59"/>
      <c r="AA861" s="59"/>
    </row>
    <row r="862" ht="15.75" customHeight="1">
      <c r="A862" s="55"/>
      <c r="B862" s="55"/>
      <c r="C862" s="58" t="s">
        <v>64</v>
      </c>
      <c r="D862" s="58" t="s">
        <v>1683</v>
      </c>
      <c r="E862" s="54" t="s">
        <v>1684</v>
      </c>
      <c r="F862" s="58" t="s">
        <v>67</v>
      </c>
      <c r="G862" s="58"/>
      <c r="H862" s="59"/>
      <c r="I862" s="59"/>
      <c r="J862" s="59"/>
      <c r="K862" s="59"/>
      <c r="L862" s="59"/>
      <c r="M862" s="59"/>
      <c r="N862" s="59"/>
      <c r="O862" s="59"/>
      <c r="P862" s="59"/>
      <c r="Q862" s="59"/>
      <c r="R862" s="59"/>
      <c r="S862" s="59"/>
      <c r="T862" s="59"/>
      <c r="U862" s="59"/>
      <c r="V862" s="59"/>
      <c r="W862" s="59"/>
      <c r="X862" s="59"/>
      <c r="Y862" s="59"/>
      <c r="Z862" s="59"/>
      <c r="AA862" s="59"/>
    </row>
    <row r="863" ht="15.75" customHeight="1">
      <c r="A863" s="55"/>
      <c r="B863" s="55"/>
      <c r="C863" s="58" t="s">
        <v>64</v>
      </c>
      <c r="D863" s="58" t="s">
        <v>1685</v>
      </c>
      <c r="E863" s="54" t="s">
        <v>1686</v>
      </c>
      <c r="F863" s="58" t="s">
        <v>67</v>
      </c>
      <c r="G863" s="58"/>
      <c r="H863" s="59"/>
      <c r="I863" s="59"/>
      <c r="J863" s="59"/>
      <c r="K863" s="59"/>
      <c r="L863" s="59"/>
      <c r="M863" s="59"/>
      <c r="N863" s="59"/>
      <c r="O863" s="59"/>
      <c r="P863" s="59"/>
      <c r="Q863" s="59"/>
      <c r="R863" s="59"/>
      <c r="S863" s="59"/>
      <c r="T863" s="59"/>
      <c r="U863" s="59"/>
      <c r="V863" s="59"/>
      <c r="W863" s="59"/>
      <c r="X863" s="59"/>
      <c r="Y863" s="59"/>
      <c r="Z863" s="59"/>
      <c r="AA863" s="59"/>
    </row>
    <row r="864" ht="15.75" customHeight="1">
      <c r="A864" s="56"/>
      <c r="B864" s="56"/>
      <c r="C864" s="58" t="s">
        <v>64</v>
      </c>
      <c r="D864" s="58" t="s">
        <v>1687</v>
      </c>
      <c r="E864" s="54" t="s">
        <v>1688</v>
      </c>
      <c r="F864" s="58" t="s">
        <v>67</v>
      </c>
      <c r="G864" s="58"/>
      <c r="H864" s="59"/>
      <c r="I864" s="59"/>
      <c r="J864" s="59"/>
      <c r="K864" s="59"/>
      <c r="L864" s="59"/>
      <c r="M864" s="59"/>
      <c r="N864" s="59"/>
      <c r="O864" s="59"/>
      <c r="P864" s="59"/>
      <c r="Q864" s="59"/>
      <c r="R864" s="59"/>
      <c r="S864" s="59"/>
      <c r="T864" s="59"/>
      <c r="U864" s="59"/>
      <c r="V864" s="59"/>
      <c r="W864" s="59"/>
      <c r="X864" s="59"/>
      <c r="Y864" s="59"/>
      <c r="Z864" s="59"/>
      <c r="AA864" s="59"/>
    </row>
    <row r="865" ht="15.75" customHeight="1">
      <c r="A865" s="51" t="s">
        <v>1689</v>
      </c>
      <c r="B865" s="51" t="s">
        <v>1690</v>
      </c>
      <c r="C865" s="58"/>
      <c r="D865" s="58" t="s">
        <v>1691</v>
      </c>
      <c r="E865" s="54" t="s">
        <v>984</v>
      </c>
      <c r="F865" s="58" t="s">
        <v>50</v>
      </c>
      <c r="G865" s="58"/>
      <c r="H865" s="59"/>
      <c r="I865" s="59"/>
      <c r="J865" s="59"/>
      <c r="K865" s="59"/>
      <c r="L865" s="59"/>
      <c r="M865" s="59"/>
      <c r="N865" s="59"/>
      <c r="O865" s="59"/>
      <c r="P865" s="59"/>
      <c r="Q865" s="59"/>
      <c r="R865" s="59"/>
      <c r="S865" s="59"/>
      <c r="T865" s="59"/>
      <c r="U865" s="59"/>
      <c r="V865" s="59"/>
      <c r="W865" s="59"/>
      <c r="X865" s="59"/>
      <c r="Y865" s="59"/>
      <c r="Z865" s="59"/>
      <c r="AA865" s="59"/>
    </row>
    <row r="866" ht="15.75" customHeight="1">
      <c r="A866" s="55"/>
      <c r="B866" s="55"/>
      <c r="C866" s="58"/>
      <c r="D866" s="58" t="s">
        <v>1692</v>
      </c>
      <c r="E866" s="54" t="s">
        <v>1693</v>
      </c>
      <c r="F866" s="58" t="s">
        <v>50</v>
      </c>
      <c r="G866" s="58"/>
      <c r="H866" s="59"/>
      <c r="I866" s="59"/>
      <c r="J866" s="59"/>
      <c r="K866" s="59"/>
      <c r="L866" s="59"/>
      <c r="M866" s="59"/>
      <c r="N866" s="59"/>
      <c r="O866" s="59"/>
      <c r="P866" s="59"/>
      <c r="Q866" s="59"/>
      <c r="R866" s="59"/>
      <c r="S866" s="59"/>
      <c r="T866" s="59"/>
      <c r="U866" s="59"/>
      <c r="V866" s="59"/>
      <c r="W866" s="59"/>
      <c r="X866" s="59"/>
      <c r="Y866" s="59"/>
      <c r="Z866" s="59"/>
      <c r="AA866" s="59"/>
    </row>
    <row r="867" ht="15.75" customHeight="1">
      <c r="A867" s="55"/>
      <c r="B867" s="55"/>
      <c r="C867" s="58"/>
      <c r="D867" s="58" t="s">
        <v>1694</v>
      </c>
      <c r="E867" s="54" t="s">
        <v>1257</v>
      </c>
      <c r="F867" s="58" t="s">
        <v>50</v>
      </c>
      <c r="G867" s="58"/>
      <c r="H867" s="59"/>
      <c r="I867" s="59"/>
      <c r="J867" s="59"/>
      <c r="K867" s="59"/>
      <c r="L867" s="59"/>
      <c r="M867" s="59"/>
      <c r="N867" s="59"/>
      <c r="O867" s="59"/>
      <c r="P867" s="59"/>
      <c r="Q867" s="59"/>
      <c r="R867" s="59"/>
      <c r="S867" s="59"/>
      <c r="T867" s="59"/>
      <c r="U867" s="59"/>
      <c r="V867" s="59"/>
      <c r="W867" s="59"/>
      <c r="X867" s="59"/>
      <c r="Y867" s="59"/>
      <c r="Z867" s="59"/>
      <c r="AA867" s="59"/>
    </row>
    <row r="868" ht="15.75" customHeight="1">
      <c r="A868" s="55"/>
      <c r="B868" s="55"/>
      <c r="C868" s="58"/>
      <c r="D868" s="58" t="s">
        <v>1695</v>
      </c>
      <c r="E868" s="54" t="s">
        <v>1696</v>
      </c>
      <c r="F868" s="58" t="s">
        <v>50</v>
      </c>
      <c r="G868" s="58"/>
      <c r="H868" s="59"/>
      <c r="I868" s="59"/>
      <c r="J868" s="59"/>
      <c r="K868" s="59"/>
      <c r="L868" s="59"/>
      <c r="M868" s="59"/>
      <c r="N868" s="59"/>
      <c r="O868" s="59"/>
      <c r="P868" s="59"/>
      <c r="Q868" s="59"/>
      <c r="R868" s="59"/>
      <c r="S868" s="59"/>
      <c r="T868" s="59"/>
      <c r="U868" s="59"/>
      <c r="V868" s="59"/>
      <c r="W868" s="59"/>
      <c r="X868" s="59"/>
      <c r="Y868" s="59"/>
      <c r="Z868" s="59"/>
      <c r="AA868" s="59"/>
    </row>
    <row r="869" ht="15.75" customHeight="1">
      <c r="A869" s="55"/>
      <c r="B869" s="55"/>
      <c r="C869" s="58"/>
      <c r="D869" s="58" t="s">
        <v>1697</v>
      </c>
      <c r="E869" s="54" t="s">
        <v>1698</v>
      </c>
      <c r="F869" s="58" t="s">
        <v>50</v>
      </c>
      <c r="G869" s="58"/>
      <c r="H869" s="59"/>
      <c r="I869" s="59"/>
      <c r="J869" s="59"/>
      <c r="K869" s="59"/>
      <c r="L869" s="59"/>
      <c r="M869" s="59"/>
      <c r="N869" s="59"/>
      <c r="O869" s="59"/>
      <c r="P869" s="59"/>
      <c r="Q869" s="59"/>
      <c r="R869" s="59"/>
      <c r="S869" s="59"/>
      <c r="T869" s="59"/>
      <c r="U869" s="59"/>
      <c r="V869" s="59"/>
      <c r="W869" s="59"/>
      <c r="X869" s="59"/>
      <c r="Y869" s="59"/>
      <c r="Z869" s="59"/>
      <c r="AA869" s="59"/>
    </row>
    <row r="870" ht="15.75" customHeight="1">
      <c r="A870" s="55"/>
      <c r="B870" s="55"/>
      <c r="C870" s="58"/>
      <c r="D870" s="58" t="s">
        <v>1699</v>
      </c>
      <c r="E870" s="54" t="s">
        <v>1700</v>
      </c>
      <c r="F870" s="58" t="s">
        <v>50</v>
      </c>
      <c r="G870" s="58"/>
      <c r="H870" s="59"/>
      <c r="I870" s="59"/>
      <c r="J870" s="59"/>
      <c r="K870" s="59"/>
      <c r="L870" s="59"/>
      <c r="M870" s="59"/>
      <c r="N870" s="59"/>
      <c r="O870" s="59"/>
      <c r="P870" s="59"/>
      <c r="Q870" s="59"/>
      <c r="R870" s="59"/>
      <c r="S870" s="59"/>
      <c r="T870" s="59"/>
      <c r="U870" s="59"/>
      <c r="V870" s="59"/>
      <c r="W870" s="59"/>
      <c r="X870" s="59"/>
      <c r="Y870" s="59"/>
      <c r="Z870" s="59"/>
      <c r="AA870" s="59"/>
    </row>
    <row r="871" ht="15.75" customHeight="1">
      <c r="A871" s="55"/>
      <c r="B871" s="55"/>
      <c r="C871" s="58"/>
      <c r="D871" s="58" t="s">
        <v>1701</v>
      </c>
      <c r="E871" s="54" t="s">
        <v>1702</v>
      </c>
      <c r="F871" s="58" t="s">
        <v>50</v>
      </c>
      <c r="G871" s="58"/>
      <c r="H871" s="59"/>
      <c r="I871" s="59"/>
      <c r="J871" s="59"/>
      <c r="K871" s="59"/>
      <c r="L871" s="59"/>
      <c r="M871" s="59"/>
      <c r="N871" s="59"/>
      <c r="O871" s="59"/>
      <c r="P871" s="59"/>
      <c r="Q871" s="59"/>
      <c r="R871" s="59"/>
      <c r="S871" s="59"/>
      <c r="T871" s="59"/>
      <c r="U871" s="59"/>
      <c r="V871" s="59"/>
      <c r="W871" s="59"/>
      <c r="X871" s="59"/>
      <c r="Y871" s="59"/>
      <c r="Z871" s="59"/>
      <c r="AA871" s="59"/>
    </row>
    <row r="872" ht="15.75" customHeight="1">
      <c r="A872" s="55"/>
      <c r="B872" s="55"/>
      <c r="C872" s="58"/>
      <c r="D872" s="58" t="s">
        <v>1703</v>
      </c>
      <c r="E872" s="54" t="s">
        <v>1704</v>
      </c>
      <c r="F872" s="58" t="s">
        <v>50</v>
      </c>
      <c r="G872" s="58"/>
      <c r="H872" s="59"/>
      <c r="I872" s="59"/>
      <c r="J872" s="59"/>
      <c r="K872" s="59"/>
      <c r="L872" s="59"/>
      <c r="M872" s="59"/>
      <c r="N872" s="59"/>
      <c r="O872" s="59"/>
      <c r="P872" s="59"/>
      <c r="Q872" s="59"/>
      <c r="R872" s="59"/>
      <c r="S872" s="59"/>
      <c r="T872" s="59"/>
      <c r="U872" s="59"/>
      <c r="V872" s="59"/>
      <c r="W872" s="59"/>
      <c r="X872" s="59"/>
      <c r="Y872" s="59"/>
      <c r="Z872" s="59"/>
      <c r="AA872" s="59"/>
    </row>
    <row r="873" ht="15.75" customHeight="1">
      <c r="A873" s="55"/>
      <c r="B873" s="55"/>
      <c r="C873" s="58"/>
      <c r="D873" s="58" t="s">
        <v>1705</v>
      </c>
      <c r="E873" s="54" t="s">
        <v>1706</v>
      </c>
      <c r="F873" s="58" t="s">
        <v>50</v>
      </c>
      <c r="G873" s="58"/>
      <c r="H873" s="59"/>
      <c r="I873" s="59"/>
      <c r="J873" s="59"/>
      <c r="K873" s="59"/>
      <c r="L873" s="59"/>
      <c r="M873" s="59"/>
      <c r="N873" s="59"/>
      <c r="O873" s="59"/>
      <c r="P873" s="59"/>
      <c r="Q873" s="59"/>
      <c r="R873" s="59"/>
      <c r="S873" s="59"/>
      <c r="T873" s="59"/>
      <c r="U873" s="59"/>
      <c r="V873" s="59"/>
      <c r="W873" s="59"/>
      <c r="X873" s="59"/>
      <c r="Y873" s="59"/>
      <c r="Z873" s="59"/>
      <c r="AA873" s="59"/>
    </row>
    <row r="874" ht="15.75" customHeight="1">
      <c r="A874" s="55"/>
      <c r="B874" s="55"/>
      <c r="C874" s="58"/>
      <c r="D874" s="58" t="s">
        <v>1707</v>
      </c>
      <c r="E874" s="54" t="s">
        <v>1708</v>
      </c>
      <c r="F874" s="58" t="s">
        <v>50</v>
      </c>
      <c r="G874" s="58"/>
      <c r="H874" s="59"/>
      <c r="I874" s="59"/>
      <c r="J874" s="59"/>
      <c r="K874" s="59"/>
      <c r="L874" s="59"/>
      <c r="M874" s="59"/>
      <c r="N874" s="59"/>
      <c r="O874" s="59"/>
      <c r="P874" s="59"/>
      <c r="Q874" s="59"/>
      <c r="R874" s="59"/>
      <c r="S874" s="59"/>
      <c r="T874" s="59"/>
      <c r="U874" s="59"/>
      <c r="V874" s="59"/>
      <c r="W874" s="59"/>
      <c r="X874" s="59"/>
      <c r="Y874" s="59"/>
      <c r="Z874" s="59"/>
      <c r="AA874" s="59"/>
    </row>
    <row r="875" ht="15.75" customHeight="1">
      <c r="A875" s="55"/>
      <c r="B875" s="55"/>
      <c r="C875" s="58"/>
      <c r="D875" s="58" t="s">
        <v>1709</v>
      </c>
      <c r="E875" s="54" t="s">
        <v>1710</v>
      </c>
      <c r="F875" s="58" t="s">
        <v>50</v>
      </c>
      <c r="G875" s="58"/>
      <c r="H875" s="59"/>
      <c r="I875" s="59"/>
      <c r="J875" s="59"/>
      <c r="K875" s="59"/>
      <c r="L875" s="59"/>
      <c r="M875" s="59"/>
      <c r="N875" s="59"/>
      <c r="O875" s="59"/>
      <c r="P875" s="59"/>
      <c r="Q875" s="59"/>
      <c r="R875" s="59"/>
      <c r="S875" s="59"/>
      <c r="T875" s="59"/>
      <c r="U875" s="59"/>
      <c r="V875" s="59"/>
      <c r="W875" s="59"/>
      <c r="X875" s="59"/>
      <c r="Y875" s="59"/>
      <c r="Z875" s="59"/>
      <c r="AA875" s="59"/>
    </row>
    <row r="876" ht="15.75" customHeight="1">
      <c r="A876" s="55"/>
      <c r="B876" s="55"/>
      <c r="C876" s="58"/>
      <c r="D876" s="58" t="s">
        <v>1711</v>
      </c>
      <c r="E876" s="54" t="s">
        <v>1712</v>
      </c>
      <c r="F876" s="58" t="s">
        <v>50</v>
      </c>
      <c r="G876" s="58"/>
      <c r="H876" s="59"/>
      <c r="I876" s="59"/>
      <c r="J876" s="59"/>
      <c r="K876" s="59"/>
      <c r="L876" s="59"/>
      <c r="M876" s="59"/>
      <c r="N876" s="59"/>
      <c r="O876" s="59"/>
      <c r="P876" s="59"/>
      <c r="Q876" s="59"/>
      <c r="R876" s="59"/>
      <c r="S876" s="59"/>
      <c r="T876" s="59"/>
      <c r="U876" s="59"/>
      <c r="V876" s="59"/>
      <c r="W876" s="59"/>
      <c r="X876" s="59"/>
      <c r="Y876" s="59"/>
      <c r="Z876" s="59"/>
      <c r="AA876" s="59"/>
    </row>
    <row r="877" ht="15.75" customHeight="1">
      <c r="A877" s="55"/>
      <c r="B877" s="55"/>
      <c r="C877" s="58"/>
      <c r="D877" s="58" t="s">
        <v>1713</v>
      </c>
      <c r="E877" s="54" t="s">
        <v>1714</v>
      </c>
      <c r="F877" s="58" t="s">
        <v>50</v>
      </c>
      <c r="G877" s="58"/>
      <c r="H877" s="59"/>
      <c r="I877" s="59"/>
      <c r="J877" s="59"/>
      <c r="K877" s="59"/>
      <c r="L877" s="59"/>
      <c r="M877" s="59"/>
      <c r="N877" s="59"/>
      <c r="O877" s="59"/>
      <c r="P877" s="59"/>
      <c r="Q877" s="59"/>
      <c r="R877" s="59"/>
      <c r="S877" s="59"/>
      <c r="T877" s="59"/>
      <c r="U877" s="59"/>
      <c r="V877" s="59"/>
      <c r="W877" s="59"/>
      <c r="X877" s="59"/>
      <c r="Y877" s="59"/>
      <c r="Z877" s="59"/>
      <c r="AA877" s="59"/>
    </row>
    <row r="878" ht="15.75" customHeight="1">
      <c r="A878" s="55"/>
      <c r="B878" s="55"/>
      <c r="C878" s="58"/>
      <c r="D878" s="58" t="s">
        <v>1715</v>
      </c>
      <c r="E878" s="54" t="s">
        <v>1716</v>
      </c>
      <c r="F878" s="58" t="s">
        <v>50</v>
      </c>
      <c r="G878" s="58"/>
      <c r="H878" s="59"/>
      <c r="I878" s="59"/>
      <c r="J878" s="59"/>
      <c r="K878" s="59"/>
      <c r="L878" s="59"/>
      <c r="M878" s="59"/>
      <c r="N878" s="59"/>
      <c r="O878" s="59"/>
      <c r="P878" s="59"/>
      <c r="Q878" s="59"/>
      <c r="R878" s="59"/>
      <c r="S878" s="59"/>
      <c r="T878" s="59"/>
      <c r="U878" s="59"/>
      <c r="V878" s="59"/>
      <c r="W878" s="59"/>
      <c r="X878" s="59"/>
      <c r="Y878" s="59"/>
      <c r="Z878" s="59"/>
      <c r="AA878" s="59"/>
    </row>
    <row r="879" ht="15.75" customHeight="1">
      <c r="A879" s="55"/>
      <c r="B879" s="55"/>
      <c r="C879" s="58"/>
      <c r="D879" s="58" t="s">
        <v>1717</v>
      </c>
      <c r="E879" s="54" t="s">
        <v>1718</v>
      </c>
      <c r="F879" s="58" t="s">
        <v>50</v>
      </c>
      <c r="G879" s="58"/>
      <c r="H879" s="59"/>
      <c r="I879" s="59"/>
      <c r="J879" s="59"/>
      <c r="K879" s="59"/>
      <c r="L879" s="59"/>
      <c r="M879" s="59"/>
      <c r="N879" s="59"/>
      <c r="O879" s="59"/>
      <c r="P879" s="59"/>
      <c r="Q879" s="59"/>
      <c r="R879" s="59"/>
      <c r="S879" s="59"/>
      <c r="T879" s="59"/>
      <c r="U879" s="59"/>
      <c r="V879" s="59"/>
      <c r="W879" s="59"/>
      <c r="X879" s="59"/>
      <c r="Y879" s="59"/>
      <c r="Z879" s="59"/>
      <c r="AA879" s="59"/>
    </row>
    <row r="880" ht="15.75" customHeight="1">
      <c r="A880" s="55"/>
      <c r="B880" s="55"/>
      <c r="C880" s="58"/>
      <c r="D880" s="58" t="s">
        <v>1719</v>
      </c>
      <c r="E880" s="54" t="s">
        <v>1720</v>
      </c>
      <c r="F880" s="58" t="s">
        <v>50</v>
      </c>
      <c r="G880" s="58"/>
      <c r="H880" s="59"/>
      <c r="I880" s="59"/>
      <c r="J880" s="59"/>
      <c r="K880" s="59"/>
      <c r="L880" s="59"/>
      <c r="M880" s="59"/>
      <c r="N880" s="59"/>
      <c r="O880" s="59"/>
      <c r="P880" s="59"/>
      <c r="Q880" s="59"/>
      <c r="R880" s="59"/>
      <c r="S880" s="59"/>
      <c r="T880" s="59"/>
      <c r="U880" s="59"/>
      <c r="V880" s="59"/>
      <c r="W880" s="59"/>
      <c r="X880" s="59"/>
      <c r="Y880" s="59"/>
      <c r="Z880" s="59"/>
      <c r="AA880" s="59"/>
    </row>
    <row r="881" ht="15.75" customHeight="1">
      <c r="A881" s="55"/>
      <c r="B881" s="55"/>
      <c r="C881" s="58"/>
      <c r="D881" s="58" t="s">
        <v>1721</v>
      </c>
      <c r="E881" s="54" t="s">
        <v>1722</v>
      </c>
      <c r="F881" s="58" t="s">
        <v>50</v>
      </c>
      <c r="G881" s="58"/>
      <c r="H881" s="59"/>
      <c r="I881" s="59"/>
      <c r="J881" s="59"/>
      <c r="K881" s="59"/>
      <c r="L881" s="59"/>
      <c r="M881" s="59"/>
      <c r="N881" s="59"/>
      <c r="O881" s="59"/>
      <c r="P881" s="59"/>
      <c r="Q881" s="59"/>
      <c r="R881" s="59"/>
      <c r="S881" s="59"/>
      <c r="T881" s="59"/>
      <c r="U881" s="59"/>
      <c r="V881" s="59"/>
      <c r="W881" s="59"/>
      <c r="X881" s="59"/>
      <c r="Y881" s="59"/>
      <c r="Z881" s="59"/>
      <c r="AA881" s="59"/>
    </row>
    <row r="882" ht="15.75" customHeight="1">
      <c r="A882" s="55"/>
      <c r="B882" s="55"/>
      <c r="C882" s="58"/>
      <c r="D882" s="58" t="s">
        <v>1723</v>
      </c>
      <c r="E882" s="54" t="s">
        <v>1724</v>
      </c>
      <c r="F882" s="58" t="s">
        <v>50</v>
      </c>
      <c r="G882" s="58"/>
      <c r="H882" s="59"/>
      <c r="I882" s="59"/>
      <c r="J882" s="59"/>
      <c r="K882" s="59"/>
      <c r="L882" s="59"/>
      <c r="M882" s="59"/>
      <c r="N882" s="59"/>
      <c r="O882" s="59"/>
      <c r="P882" s="59"/>
      <c r="Q882" s="59"/>
      <c r="R882" s="59"/>
      <c r="S882" s="59"/>
      <c r="T882" s="59"/>
      <c r="U882" s="59"/>
      <c r="V882" s="59"/>
      <c r="W882" s="59"/>
      <c r="X882" s="59"/>
      <c r="Y882" s="59"/>
      <c r="Z882" s="59"/>
      <c r="AA882" s="59"/>
    </row>
    <row r="883" ht="15.75" customHeight="1">
      <c r="A883" s="55"/>
      <c r="B883" s="55"/>
      <c r="C883" s="58"/>
      <c r="D883" s="58" t="s">
        <v>1725</v>
      </c>
      <c r="E883" s="54" t="s">
        <v>1726</v>
      </c>
      <c r="F883" s="58" t="s">
        <v>50</v>
      </c>
      <c r="G883" s="58"/>
      <c r="H883" s="59"/>
      <c r="I883" s="59"/>
      <c r="J883" s="59"/>
      <c r="K883" s="59"/>
      <c r="L883" s="59"/>
      <c r="M883" s="59"/>
      <c r="N883" s="59"/>
      <c r="O883" s="59"/>
      <c r="P883" s="59"/>
      <c r="Q883" s="59"/>
      <c r="R883" s="59"/>
      <c r="S883" s="59"/>
      <c r="T883" s="59"/>
      <c r="U883" s="59"/>
      <c r="V883" s="59"/>
      <c r="W883" s="59"/>
      <c r="X883" s="59"/>
      <c r="Y883" s="59"/>
      <c r="Z883" s="59"/>
      <c r="AA883" s="59"/>
    </row>
    <row r="884" ht="15.75" customHeight="1">
      <c r="A884" s="55"/>
      <c r="B884" s="55"/>
      <c r="C884" s="58"/>
      <c r="D884" s="58" t="s">
        <v>1727</v>
      </c>
      <c r="E884" s="54" t="s">
        <v>1728</v>
      </c>
      <c r="F884" s="58" t="s">
        <v>50</v>
      </c>
      <c r="G884" s="58"/>
      <c r="H884" s="59"/>
      <c r="I884" s="59"/>
      <c r="J884" s="59"/>
      <c r="K884" s="59"/>
      <c r="L884" s="59"/>
      <c r="M884" s="59"/>
      <c r="N884" s="59"/>
      <c r="O884" s="59"/>
      <c r="P884" s="59"/>
      <c r="Q884" s="59"/>
      <c r="R884" s="59"/>
      <c r="S884" s="59"/>
      <c r="T884" s="59"/>
      <c r="U884" s="59"/>
      <c r="V884" s="59"/>
      <c r="W884" s="59"/>
      <c r="X884" s="59"/>
      <c r="Y884" s="59"/>
      <c r="Z884" s="59"/>
      <c r="AA884" s="59"/>
    </row>
    <row r="885" ht="15.75" customHeight="1">
      <c r="A885" s="55"/>
      <c r="B885" s="55"/>
      <c r="C885" s="58"/>
      <c r="D885" s="58" t="s">
        <v>1729</v>
      </c>
      <c r="E885" s="54" t="s">
        <v>1730</v>
      </c>
      <c r="F885" s="58" t="s">
        <v>50</v>
      </c>
      <c r="G885" s="58"/>
      <c r="H885" s="59"/>
      <c r="I885" s="59"/>
      <c r="J885" s="59"/>
      <c r="K885" s="59"/>
      <c r="L885" s="59"/>
      <c r="M885" s="59"/>
      <c r="N885" s="59"/>
      <c r="O885" s="59"/>
      <c r="P885" s="59"/>
      <c r="Q885" s="59"/>
      <c r="R885" s="59"/>
      <c r="S885" s="59"/>
      <c r="T885" s="59"/>
      <c r="U885" s="59"/>
      <c r="V885" s="59"/>
      <c r="W885" s="59"/>
      <c r="X885" s="59"/>
      <c r="Y885" s="59"/>
      <c r="Z885" s="59"/>
      <c r="AA885" s="59"/>
    </row>
    <row r="886" ht="15.75" customHeight="1">
      <c r="A886" s="55"/>
      <c r="B886" s="56"/>
      <c r="C886" s="58"/>
      <c r="D886" s="58" t="s">
        <v>1731</v>
      </c>
      <c r="E886" s="54" t="s">
        <v>1732</v>
      </c>
      <c r="F886" s="58" t="s">
        <v>50</v>
      </c>
      <c r="G886" s="58"/>
      <c r="H886" s="59"/>
      <c r="I886" s="59"/>
      <c r="J886" s="59"/>
      <c r="K886" s="59"/>
      <c r="L886" s="59"/>
      <c r="M886" s="59"/>
      <c r="N886" s="59"/>
      <c r="O886" s="59"/>
      <c r="P886" s="59"/>
      <c r="Q886" s="59"/>
      <c r="R886" s="59"/>
      <c r="S886" s="59"/>
      <c r="T886" s="59"/>
      <c r="U886" s="59"/>
      <c r="V886" s="59"/>
      <c r="W886" s="59"/>
      <c r="X886" s="59"/>
      <c r="Y886" s="59"/>
      <c r="Z886" s="59"/>
      <c r="AA886" s="59"/>
    </row>
    <row r="887" ht="15.75" customHeight="1">
      <c r="A887" s="55"/>
      <c r="B887" s="51" t="s">
        <v>1733</v>
      </c>
      <c r="C887" s="58" t="s">
        <v>64</v>
      </c>
      <c r="D887" s="58" t="s">
        <v>1734</v>
      </c>
      <c r="E887" s="54" t="s">
        <v>1735</v>
      </c>
      <c r="F887" s="58" t="s">
        <v>67</v>
      </c>
      <c r="G887" s="58"/>
      <c r="H887" s="59"/>
      <c r="I887" s="59"/>
      <c r="J887" s="59"/>
      <c r="K887" s="59"/>
      <c r="L887" s="59"/>
      <c r="M887" s="59"/>
      <c r="N887" s="59"/>
      <c r="O887" s="59"/>
      <c r="P887" s="59"/>
      <c r="Q887" s="59"/>
      <c r="R887" s="59"/>
      <c r="S887" s="59"/>
      <c r="T887" s="59"/>
      <c r="U887" s="59"/>
      <c r="V887" s="59"/>
      <c r="W887" s="59"/>
      <c r="X887" s="59"/>
      <c r="Y887" s="59"/>
      <c r="Z887" s="59"/>
      <c r="AA887" s="59"/>
    </row>
    <row r="888" ht="15.75" customHeight="1">
      <c r="A888" s="55"/>
      <c r="B888" s="55"/>
      <c r="C888" s="58" t="s">
        <v>64</v>
      </c>
      <c r="D888" s="58" t="s">
        <v>1736</v>
      </c>
      <c r="E888" s="54" t="s">
        <v>1737</v>
      </c>
      <c r="F888" s="58" t="s">
        <v>67</v>
      </c>
      <c r="G888" s="58"/>
      <c r="H888" s="59"/>
      <c r="I888" s="59"/>
      <c r="J888" s="59"/>
      <c r="K888" s="59"/>
      <c r="L888" s="59"/>
      <c r="M888" s="59"/>
      <c r="N888" s="59"/>
      <c r="O888" s="59"/>
      <c r="P888" s="59"/>
      <c r="Q888" s="59"/>
      <c r="R888" s="59"/>
      <c r="S888" s="59"/>
      <c r="T888" s="59"/>
      <c r="U888" s="59"/>
      <c r="V888" s="59"/>
      <c r="W888" s="59"/>
      <c r="X888" s="59"/>
      <c r="Y888" s="59"/>
      <c r="Z888" s="59"/>
      <c r="AA888" s="59"/>
    </row>
    <row r="889" ht="15.75" customHeight="1">
      <c r="A889" s="55"/>
      <c r="B889" s="55"/>
      <c r="C889" s="58" t="s">
        <v>64</v>
      </c>
      <c r="D889" s="58" t="s">
        <v>1738</v>
      </c>
      <c r="E889" s="54" t="s">
        <v>1739</v>
      </c>
      <c r="F889" s="58" t="s">
        <v>67</v>
      </c>
      <c r="G889" s="58"/>
      <c r="H889" s="59"/>
      <c r="I889" s="59"/>
      <c r="J889" s="59"/>
      <c r="K889" s="59"/>
      <c r="L889" s="59"/>
      <c r="M889" s="59"/>
      <c r="N889" s="59"/>
      <c r="O889" s="59"/>
      <c r="P889" s="59"/>
      <c r="Q889" s="59"/>
      <c r="R889" s="59"/>
      <c r="S889" s="59"/>
      <c r="T889" s="59"/>
      <c r="U889" s="59"/>
      <c r="V889" s="59"/>
      <c r="W889" s="59"/>
      <c r="X889" s="59"/>
      <c r="Y889" s="59"/>
      <c r="Z889" s="59"/>
      <c r="AA889" s="59"/>
    </row>
    <row r="890" ht="15.75" customHeight="1">
      <c r="A890" s="55"/>
      <c r="B890" s="55"/>
      <c r="C890" s="58" t="s">
        <v>64</v>
      </c>
      <c r="D890" s="58" t="s">
        <v>1740</v>
      </c>
      <c r="E890" s="54" t="s">
        <v>1741</v>
      </c>
      <c r="F890" s="58" t="s">
        <v>67</v>
      </c>
      <c r="G890" s="58"/>
      <c r="H890" s="59"/>
      <c r="I890" s="59"/>
      <c r="J890" s="59"/>
      <c r="K890" s="59"/>
      <c r="L890" s="59"/>
      <c r="M890" s="59"/>
      <c r="N890" s="59"/>
      <c r="O890" s="59"/>
      <c r="P890" s="59"/>
      <c r="Q890" s="59"/>
      <c r="R890" s="59"/>
      <c r="S890" s="59"/>
      <c r="T890" s="59"/>
      <c r="U890" s="59"/>
      <c r="V890" s="59"/>
      <c r="W890" s="59"/>
      <c r="X890" s="59"/>
      <c r="Y890" s="59"/>
      <c r="Z890" s="59"/>
      <c r="AA890" s="59"/>
    </row>
    <row r="891" ht="15.75" customHeight="1">
      <c r="A891" s="55"/>
      <c r="B891" s="55"/>
      <c r="C891" s="58" t="s">
        <v>64</v>
      </c>
      <c r="D891" s="58" t="s">
        <v>1742</v>
      </c>
      <c r="E891" s="54" t="s">
        <v>1743</v>
      </c>
      <c r="F891" s="58" t="s">
        <v>67</v>
      </c>
      <c r="G891" s="58"/>
      <c r="H891" s="59"/>
      <c r="I891" s="59"/>
      <c r="J891" s="59"/>
      <c r="K891" s="59"/>
      <c r="L891" s="59"/>
      <c r="M891" s="59"/>
      <c r="N891" s="59"/>
      <c r="O891" s="59"/>
      <c r="P891" s="59"/>
      <c r="Q891" s="59"/>
      <c r="R891" s="59"/>
      <c r="S891" s="59"/>
      <c r="T891" s="59"/>
      <c r="U891" s="59"/>
      <c r="V891" s="59"/>
      <c r="W891" s="59"/>
      <c r="X891" s="59"/>
      <c r="Y891" s="59"/>
      <c r="Z891" s="59"/>
      <c r="AA891" s="59"/>
    </row>
    <row r="892" ht="15.75" customHeight="1">
      <c r="A892" s="55"/>
      <c r="B892" s="55"/>
      <c r="C892" s="58" t="s">
        <v>64</v>
      </c>
      <c r="D892" s="58" t="s">
        <v>1744</v>
      </c>
      <c r="E892" s="54" t="s">
        <v>1745</v>
      </c>
      <c r="F892" s="58" t="s">
        <v>67</v>
      </c>
      <c r="G892" s="58"/>
      <c r="H892" s="59"/>
      <c r="I892" s="59"/>
      <c r="J892" s="59"/>
      <c r="K892" s="59"/>
      <c r="L892" s="59"/>
      <c r="M892" s="59"/>
      <c r="N892" s="59"/>
      <c r="O892" s="59"/>
      <c r="P892" s="59"/>
      <c r="Q892" s="59"/>
      <c r="R892" s="59"/>
      <c r="S892" s="59"/>
      <c r="T892" s="59"/>
      <c r="U892" s="59"/>
      <c r="V892" s="59"/>
      <c r="W892" s="59"/>
      <c r="X892" s="59"/>
      <c r="Y892" s="59"/>
      <c r="Z892" s="59"/>
      <c r="AA892" s="59"/>
    </row>
    <row r="893" ht="15.75" customHeight="1">
      <c r="A893" s="55"/>
      <c r="B893" s="55"/>
      <c r="C893" s="58" t="s">
        <v>64</v>
      </c>
      <c r="D893" s="58" t="s">
        <v>1746</v>
      </c>
      <c r="E893" s="54" t="s">
        <v>1747</v>
      </c>
      <c r="F893" s="58" t="s">
        <v>67</v>
      </c>
      <c r="G893" s="58"/>
      <c r="H893" s="59"/>
      <c r="I893" s="59"/>
      <c r="J893" s="59"/>
      <c r="K893" s="59"/>
      <c r="L893" s="59"/>
      <c r="M893" s="59"/>
      <c r="N893" s="59"/>
      <c r="O893" s="59"/>
      <c r="P893" s="59"/>
      <c r="Q893" s="59"/>
      <c r="R893" s="59"/>
      <c r="S893" s="59"/>
      <c r="T893" s="59"/>
      <c r="U893" s="59"/>
      <c r="V893" s="59"/>
      <c r="W893" s="59"/>
      <c r="X893" s="59"/>
      <c r="Y893" s="59"/>
      <c r="Z893" s="59"/>
      <c r="AA893" s="59"/>
    </row>
    <row r="894" ht="15.75" customHeight="1">
      <c r="A894" s="55"/>
      <c r="B894" s="55"/>
      <c r="C894" s="58" t="s">
        <v>64</v>
      </c>
      <c r="D894" s="58" t="s">
        <v>1748</v>
      </c>
      <c r="E894" s="54" t="s">
        <v>1749</v>
      </c>
      <c r="F894" s="58" t="s">
        <v>67</v>
      </c>
      <c r="G894" s="58"/>
      <c r="H894" s="59"/>
      <c r="I894" s="59"/>
      <c r="J894" s="59"/>
      <c r="K894" s="59"/>
      <c r="L894" s="59"/>
      <c r="M894" s="59"/>
      <c r="N894" s="59"/>
      <c r="O894" s="59"/>
      <c r="P894" s="59"/>
      <c r="Q894" s="59"/>
      <c r="R894" s="59"/>
      <c r="S894" s="59"/>
      <c r="T894" s="59"/>
      <c r="U894" s="59"/>
      <c r="V894" s="59"/>
      <c r="W894" s="59"/>
      <c r="X894" s="59"/>
      <c r="Y894" s="59"/>
      <c r="Z894" s="59"/>
      <c r="AA894" s="59"/>
    </row>
    <row r="895" ht="15.75" customHeight="1">
      <c r="A895" s="55"/>
      <c r="B895" s="55"/>
      <c r="C895" s="58" t="s">
        <v>64</v>
      </c>
      <c r="D895" s="58" t="s">
        <v>1750</v>
      </c>
      <c r="E895" s="54" t="s">
        <v>1751</v>
      </c>
      <c r="F895" s="58" t="s">
        <v>67</v>
      </c>
      <c r="G895" s="58"/>
      <c r="H895" s="59"/>
      <c r="I895" s="59"/>
      <c r="J895" s="59"/>
      <c r="K895" s="59"/>
      <c r="L895" s="59"/>
      <c r="M895" s="59"/>
      <c r="N895" s="59"/>
      <c r="O895" s="59"/>
      <c r="P895" s="59"/>
      <c r="Q895" s="59"/>
      <c r="R895" s="59"/>
      <c r="S895" s="59"/>
      <c r="T895" s="59"/>
      <c r="U895" s="59"/>
      <c r="V895" s="59"/>
      <c r="W895" s="59"/>
      <c r="X895" s="59"/>
      <c r="Y895" s="59"/>
      <c r="Z895" s="59"/>
      <c r="AA895" s="59"/>
    </row>
    <row r="896" ht="15.75" customHeight="1">
      <c r="A896" s="55"/>
      <c r="B896" s="55"/>
      <c r="C896" s="58" t="s">
        <v>64</v>
      </c>
      <c r="D896" s="58" t="s">
        <v>1752</v>
      </c>
      <c r="E896" s="54" t="s">
        <v>1753</v>
      </c>
      <c r="F896" s="58" t="s">
        <v>67</v>
      </c>
      <c r="G896" s="58"/>
      <c r="H896" s="59"/>
      <c r="I896" s="59"/>
      <c r="J896" s="59"/>
      <c r="K896" s="59"/>
      <c r="L896" s="59"/>
      <c r="M896" s="59"/>
      <c r="N896" s="59"/>
      <c r="O896" s="59"/>
      <c r="P896" s="59"/>
      <c r="Q896" s="59"/>
      <c r="R896" s="59"/>
      <c r="S896" s="59"/>
      <c r="T896" s="59"/>
      <c r="U896" s="59"/>
      <c r="V896" s="59"/>
      <c r="W896" s="59"/>
      <c r="X896" s="59"/>
      <c r="Y896" s="59"/>
      <c r="Z896" s="59"/>
      <c r="AA896" s="59"/>
    </row>
    <row r="897" ht="15.75" customHeight="1">
      <c r="A897" s="55"/>
      <c r="B897" s="55"/>
      <c r="C897" s="58" t="s">
        <v>64</v>
      </c>
      <c r="D897" s="58" t="s">
        <v>1754</v>
      </c>
      <c r="E897" s="54" t="s">
        <v>1755</v>
      </c>
      <c r="F897" s="58" t="s">
        <v>67</v>
      </c>
      <c r="G897" s="58"/>
      <c r="H897" s="59"/>
      <c r="I897" s="59"/>
      <c r="J897" s="59"/>
      <c r="K897" s="59"/>
      <c r="L897" s="59"/>
      <c r="M897" s="59"/>
      <c r="N897" s="59"/>
      <c r="O897" s="59"/>
      <c r="P897" s="59"/>
      <c r="Q897" s="59"/>
      <c r="R897" s="59"/>
      <c r="S897" s="59"/>
      <c r="T897" s="59"/>
      <c r="U897" s="59"/>
      <c r="V897" s="59"/>
      <c r="W897" s="59"/>
      <c r="X897" s="59"/>
      <c r="Y897" s="59"/>
      <c r="Z897" s="59"/>
      <c r="AA897" s="59"/>
    </row>
    <row r="898" ht="15.75" customHeight="1">
      <c r="A898" s="55"/>
      <c r="B898" s="55"/>
      <c r="C898" s="58" t="s">
        <v>64</v>
      </c>
      <c r="D898" s="58" t="s">
        <v>1756</v>
      </c>
      <c r="E898" s="54" t="s">
        <v>1757</v>
      </c>
      <c r="F898" s="58" t="s">
        <v>67</v>
      </c>
      <c r="G898" s="58"/>
      <c r="H898" s="59"/>
      <c r="I898" s="59"/>
      <c r="J898" s="59"/>
      <c r="K898" s="59"/>
      <c r="L898" s="59"/>
      <c r="M898" s="59"/>
      <c r="N898" s="59"/>
      <c r="O898" s="59"/>
      <c r="P898" s="59"/>
      <c r="Q898" s="59"/>
      <c r="R898" s="59"/>
      <c r="S898" s="59"/>
      <c r="T898" s="59"/>
      <c r="U898" s="59"/>
      <c r="V898" s="59"/>
      <c r="W898" s="59"/>
      <c r="X898" s="59"/>
      <c r="Y898" s="59"/>
      <c r="Z898" s="59"/>
      <c r="AA898" s="59"/>
    </row>
    <row r="899" ht="15.75" customHeight="1">
      <c r="A899" s="55"/>
      <c r="B899" s="55"/>
      <c r="C899" s="58" t="s">
        <v>64</v>
      </c>
      <c r="D899" s="58" t="s">
        <v>1758</v>
      </c>
      <c r="E899" s="54" t="s">
        <v>1759</v>
      </c>
      <c r="F899" s="58" t="s">
        <v>67</v>
      </c>
      <c r="G899" s="58"/>
      <c r="H899" s="59"/>
      <c r="I899" s="59"/>
      <c r="J899" s="59"/>
      <c r="K899" s="59"/>
      <c r="L899" s="59"/>
      <c r="M899" s="59"/>
      <c r="N899" s="59"/>
      <c r="O899" s="59"/>
      <c r="P899" s="59"/>
      <c r="Q899" s="59"/>
      <c r="R899" s="59"/>
      <c r="S899" s="59"/>
      <c r="T899" s="59"/>
      <c r="U899" s="59"/>
      <c r="V899" s="59"/>
      <c r="W899" s="59"/>
      <c r="X899" s="59"/>
      <c r="Y899" s="59"/>
      <c r="Z899" s="59"/>
      <c r="AA899" s="59"/>
    </row>
    <row r="900" ht="15.75" customHeight="1">
      <c r="A900" s="55"/>
      <c r="B900" s="55"/>
      <c r="C900" s="58" t="s">
        <v>64</v>
      </c>
      <c r="D900" s="58" t="s">
        <v>1760</v>
      </c>
      <c r="E900" s="54" t="s">
        <v>1761</v>
      </c>
      <c r="F900" s="58" t="s">
        <v>67</v>
      </c>
      <c r="G900" s="58"/>
      <c r="H900" s="59"/>
      <c r="I900" s="59"/>
      <c r="J900" s="59"/>
      <c r="K900" s="59"/>
      <c r="L900" s="59"/>
      <c r="M900" s="59"/>
      <c r="N900" s="59"/>
      <c r="O900" s="59"/>
      <c r="P900" s="59"/>
      <c r="Q900" s="59"/>
      <c r="R900" s="59"/>
      <c r="S900" s="59"/>
      <c r="T900" s="59"/>
      <c r="U900" s="59"/>
      <c r="V900" s="59"/>
      <c r="W900" s="59"/>
      <c r="X900" s="59"/>
      <c r="Y900" s="59"/>
      <c r="Z900" s="59"/>
      <c r="AA900" s="59"/>
    </row>
    <row r="901" ht="15.75" customHeight="1">
      <c r="A901" s="55"/>
      <c r="B901" s="55"/>
      <c r="C901" s="58" t="s">
        <v>64</v>
      </c>
      <c r="D901" s="58" t="s">
        <v>1762</v>
      </c>
      <c r="E901" s="54" t="s">
        <v>1763</v>
      </c>
      <c r="F901" s="58" t="s">
        <v>67</v>
      </c>
      <c r="G901" s="58"/>
      <c r="H901" s="59"/>
      <c r="I901" s="59"/>
      <c r="J901" s="59"/>
      <c r="K901" s="59"/>
      <c r="L901" s="59"/>
      <c r="M901" s="59"/>
      <c r="N901" s="59"/>
      <c r="O901" s="59"/>
      <c r="P901" s="59"/>
      <c r="Q901" s="59"/>
      <c r="R901" s="59"/>
      <c r="S901" s="59"/>
      <c r="T901" s="59"/>
      <c r="U901" s="59"/>
      <c r="V901" s="59"/>
      <c r="W901" s="59"/>
      <c r="X901" s="59"/>
      <c r="Y901" s="59"/>
      <c r="Z901" s="59"/>
      <c r="AA901" s="59"/>
    </row>
    <row r="902" ht="15.75" customHeight="1">
      <c r="A902" s="55"/>
      <c r="B902" s="55"/>
      <c r="C902" s="58" t="s">
        <v>64</v>
      </c>
      <c r="D902" s="58" t="s">
        <v>1764</v>
      </c>
      <c r="E902" s="54" t="s">
        <v>1765</v>
      </c>
      <c r="F902" s="58" t="s">
        <v>67</v>
      </c>
      <c r="G902" s="58"/>
      <c r="H902" s="59"/>
      <c r="I902" s="59"/>
      <c r="J902" s="59"/>
      <c r="K902" s="59"/>
      <c r="L902" s="59"/>
      <c r="M902" s="59"/>
      <c r="N902" s="59"/>
      <c r="O902" s="59"/>
      <c r="P902" s="59"/>
      <c r="Q902" s="59"/>
      <c r="R902" s="59"/>
      <c r="S902" s="59"/>
      <c r="T902" s="59"/>
      <c r="U902" s="59"/>
      <c r="V902" s="59"/>
      <c r="W902" s="59"/>
      <c r="X902" s="59"/>
      <c r="Y902" s="59"/>
      <c r="Z902" s="59"/>
      <c r="AA902" s="59"/>
    </row>
    <row r="903" ht="15.75" customHeight="1">
      <c r="A903" s="55"/>
      <c r="B903" s="55"/>
      <c r="C903" s="58" t="s">
        <v>64</v>
      </c>
      <c r="D903" s="58" t="s">
        <v>1766</v>
      </c>
      <c r="E903" s="54" t="s">
        <v>1767</v>
      </c>
      <c r="F903" s="58" t="s">
        <v>67</v>
      </c>
      <c r="G903" s="58"/>
      <c r="H903" s="59"/>
      <c r="I903" s="59"/>
      <c r="J903" s="59"/>
      <c r="K903" s="59"/>
      <c r="L903" s="59"/>
      <c r="M903" s="59"/>
      <c r="N903" s="59"/>
      <c r="O903" s="59"/>
      <c r="P903" s="59"/>
      <c r="Q903" s="59"/>
      <c r="R903" s="59"/>
      <c r="S903" s="59"/>
      <c r="T903" s="59"/>
      <c r="U903" s="59"/>
      <c r="V903" s="59"/>
      <c r="W903" s="59"/>
      <c r="X903" s="59"/>
      <c r="Y903" s="59"/>
      <c r="Z903" s="59"/>
      <c r="AA903" s="59"/>
    </row>
    <row r="904" ht="15.75" customHeight="1">
      <c r="A904" s="55"/>
      <c r="B904" s="55"/>
      <c r="C904" s="58" t="s">
        <v>64</v>
      </c>
      <c r="D904" s="58" t="s">
        <v>1768</v>
      </c>
      <c r="E904" s="54" t="s">
        <v>1769</v>
      </c>
      <c r="F904" s="58" t="s">
        <v>67</v>
      </c>
      <c r="G904" s="58"/>
      <c r="H904" s="59"/>
      <c r="I904" s="59"/>
      <c r="J904" s="59"/>
      <c r="K904" s="59"/>
      <c r="L904" s="59"/>
      <c r="M904" s="59"/>
      <c r="N904" s="59"/>
      <c r="O904" s="59"/>
      <c r="P904" s="59"/>
      <c r="Q904" s="59"/>
      <c r="R904" s="59"/>
      <c r="S904" s="59"/>
      <c r="T904" s="59"/>
      <c r="U904" s="59"/>
      <c r="V904" s="59"/>
      <c r="W904" s="59"/>
      <c r="X904" s="59"/>
      <c r="Y904" s="59"/>
      <c r="Z904" s="59"/>
      <c r="AA904" s="59"/>
    </row>
    <row r="905" ht="15.75" customHeight="1">
      <c r="A905" s="55"/>
      <c r="B905" s="55"/>
      <c r="C905" s="58" t="s">
        <v>64</v>
      </c>
      <c r="D905" s="58" t="s">
        <v>1770</v>
      </c>
      <c r="E905" s="54" t="s">
        <v>1771</v>
      </c>
      <c r="F905" s="58" t="s">
        <v>67</v>
      </c>
      <c r="G905" s="58"/>
      <c r="H905" s="59"/>
      <c r="I905" s="59"/>
      <c r="J905" s="59"/>
      <c r="K905" s="59"/>
      <c r="L905" s="59"/>
      <c r="M905" s="59"/>
      <c r="N905" s="59"/>
      <c r="O905" s="59"/>
      <c r="P905" s="59"/>
      <c r="Q905" s="59"/>
      <c r="R905" s="59"/>
      <c r="S905" s="59"/>
      <c r="T905" s="59"/>
      <c r="U905" s="59"/>
      <c r="V905" s="59"/>
      <c r="W905" s="59"/>
      <c r="X905" s="59"/>
      <c r="Y905" s="59"/>
      <c r="Z905" s="59"/>
      <c r="AA905" s="59"/>
    </row>
    <row r="906" ht="15.75" customHeight="1">
      <c r="A906" s="55"/>
      <c r="B906" s="55"/>
      <c r="C906" s="58" t="s">
        <v>64</v>
      </c>
      <c r="D906" s="58" t="s">
        <v>1772</v>
      </c>
      <c r="E906" s="54" t="s">
        <v>1773</v>
      </c>
      <c r="F906" s="58" t="s">
        <v>67</v>
      </c>
      <c r="G906" s="58"/>
      <c r="H906" s="59"/>
      <c r="I906" s="59"/>
      <c r="J906" s="59"/>
      <c r="K906" s="59"/>
      <c r="L906" s="59"/>
      <c r="M906" s="59"/>
      <c r="N906" s="59"/>
      <c r="O906" s="59"/>
      <c r="P906" s="59"/>
      <c r="Q906" s="59"/>
      <c r="R906" s="59"/>
      <c r="S906" s="59"/>
      <c r="T906" s="59"/>
      <c r="U906" s="59"/>
      <c r="V906" s="59"/>
      <c r="W906" s="59"/>
      <c r="X906" s="59"/>
      <c r="Y906" s="59"/>
      <c r="Z906" s="59"/>
      <c r="AA906" s="59"/>
    </row>
    <row r="907" ht="15.75" customHeight="1">
      <c r="A907" s="55"/>
      <c r="B907" s="55"/>
      <c r="C907" s="58" t="s">
        <v>64</v>
      </c>
      <c r="D907" s="58" t="s">
        <v>1774</v>
      </c>
      <c r="E907" s="54" t="s">
        <v>1775</v>
      </c>
      <c r="F907" s="58" t="s">
        <v>67</v>
      </c>
      <c r="G907" s="58"/>
      <c r="H907" s="59"/>
      <c r="I907" s="59"/>
      <c r="J907" s="59"/>
      <c r="K907" s="59"/>
      <c r="L907" s="59"/>
      <c r="M907" s="59"/>
      <c r="N907" s="59"/>
      <c r="O907" s="59"/>
      <c r="P907" s="59"/>
      <c r="Q907" s="59"/>
      <c r="R907" s="59"/>
      <c r="S907" s="59"/>
      <c r="T907" s="59"/>
      <c r="U907" s="59"/>
      <c r="V907" s="59"/>
      <c r="W907" s="59"/>
      <c r="X907" s="59"/>
      <c r="Y907" s="59"/>
      <c r="Z907" s="59"/>
      <c r="AA907" s="59"/>
    </row>
    <row r="908" ht="15.75" customHeight="1">
      <c r="A908" s="55"/>
      <c r="B908" s="56"/>
      <c r="C908" s="58" t="s">
        <v>64</v>
      </c>
      <c r="D908" s="58" t="s">
        <v>1776</v>
      </c>
      <c r="E908" s="54" t="s">
        <v>1777</v>
      </c>
      <c r="F908" s="58" t="s">
        <v>67</v>
      </c>
      <c r="G908" s="58"/>
      <c r="H908" s="59"/>
      <c r="I908" s="59"/>
      <c r="J908" s="59"/>
      <c r="K908" s="59"/>
      <c r="L908" s="59"/>
      <c r="M908" s="59"/>
      <c r="N908" s="59"/>
      <c r="O908" s="59"/>
      <c r="P908" s="59"/>
      <c r="Q908" s="59"/>
      <c r="R908" s="59"/>
      <c r="S908" s="59"/>
      <c r="T908" s="59"/>
      <c r="U908" s="59"/>
      <c r="V908" s="59"/>
      <c r="W908" s="59"/>
      <c r="X908" s="59"/>
      <c r="Y908" s="59"/>
      <c r="Z908" s="59"/>
      <c r="AA908" s="59"/>
    </row>
    <row r="909" ht="15.75" customHeight="1">
      <c r="A909" s="55"/>
      <c r="B909" s="51" t="s">
        <v>1778</v>
      </c>
      <c r="C909" s="58" t="s">
        <v>64</v>
      </c>
      <c r="D909" s="58" t="s">
        <v>1779</v>
      </c>
      <c r="E909" s="54" t="s">
        <v>1780</v>
      </c>
      <c r="F909" s="58" t="s">
        <v>67</v>
      </c>
      <c r="G909" s="58"/>
      <c r="H909" s="59"/>
      <c r="I909" s="59"/>
      <c r="J909" s="59"/>
      <c r="K909" s="59"/>
      <c r="L909" s="59"/>
      <c r="M909" s="59"/>
      <c r="N909" s="59"/>
      <c r="O909" s="59"/>
      <c r="P909" s="59"/>
      <c r="Q909" s="59"/>
      <c r="R909" s="59"/>
      <c r="S909" s="59"/>
      <c r="T909" s="59"/>
      <c r="U909" s="59"/>
      <c r="V909" s="59"/>
      <c r="W909" s="59"/>
      <c r="X909" s="59"/>
      <c r="Y909" s="59"/>
      <c r="Z909" s="59"/>
      <c r="AA909" s="59"/>
    </row>
    <row r="910" ht="15.75" customHeight="1">
      <c r="A910" s="55"/>
      <c r="B910" s="55"/>
      <c r="C910" s="58" t="s">
        <v>64</v>
      </c>
      <c r="D910" s="58" t="s">
        <v>1781</v>
      </c>
      <c r="E910" s="54" t="s">
        <v>1782</v>
      </c>
      <c r="F910" s="58" t="s">
        <v>67</v>
      </c>
      <c r="G910" s="58"/>
      <c r="H910" s="59"/>
      <c r="I910" s="59"/>
      <c r="J910" s="59"/>
      <c r="K910" s="59"/>
      <c r="L910" s="59"/>
      <c r="M910" s="59"/>
      <c r="N910" s="59"/>
      <c r="O910" s="59"/>
      <c r="P910" s="59"/>
      <c r="Q910" s="59"/>
      <c r="R910" s="59"/>
      <c r="S910" s="59"/>
      <c r="T910" s="59"/>
      <c r="U910" s="59"/>
      <c r="V910" s="59"/>
      <c r="W910" s="59"/>
      <c r="X910" s="59"/>
      <c r="Y910" s="59"/>
      <c r="Z910" s="59"/>
      <c r="AA910" s="59"/>
    </row>
    <row r="911" ht="15.75" customHeight="1">
      <c r="A911" s="55"/>
      <c r="B911" s="55"/>
      <c r="C911" s="58" t="s">
        <v>64</v>
      </c>
      <c r="D911" s="58" t="s">
        <v>1783</v>
      </c>
      <c r="E911" s="54" t="s">
        <v>1784</v>
      </c>
      <c r="F911" s="58" t="s">
        <v>67</v>
      </c>
      <c r="G911" s="58"/>
      <c r="H911" s="59"/>
      <c r="I911" s="59"/>
      <c r="J911" s="59"/>
      <c r="K911" s="59"/>
      <c r="L911" s="59"/>
      <c r="M911" s="59"/>
      <c r="N911" s="59"/>
      <c r="O911" s="59"/>
      <c r="P911" s="59"/>
      <c r="Q911" s="59"/>
      <c r="R911" s="59"/>
      <c r="S911" s="59"/>
      <c r="T911" s="59"/>
      <c r="U911" s="59"/>
      <c r="V911" s="59"/>
      <c r="W911" s="59"/>
      <c r="X911" s="59"/>
      <c r="Y911" s="59"/>
      <c r="Z911" s="59"/>
      <c r="AA911" s="59"/>
    </row>
    <row r="912" ht="15.75" customHeight="1">
      <c r="A912" s="55"/>
      <c r="B912" s="55"/>
      <c r="C912" s="58" t="s">
        <v>64</v>
      </c>
      <c r="D912" s="58" t="s">
        <v>1785</v>
      </c>
      <c r="E912" s="54" t="s">
        <v>1786</v>
      </c>
      <c r="F912" s="58" t="s">
        <v>67</v>
      </c>
      <c r="G912" s="58"/>
      <c r="H912" s="59"/>
      <c r="I912" s="59"/>
      <c r="J912" s="59"/>
      <c r="K912" s="59"/>
      <c r="L912" s="59"/>
      <c r="M912" s="59"/>
      <c r="N912" s="59"/>
      <c r="O912" s="59"/>
      <c r="P912" s="59"/>
      <c r="Q912" s="59"/>
      <c r="R912" s="59"/>
      <c r="S912" s="59"/>
      <c r="T912" s="59"/>
      <c r="U912" s="59"/>
      <c r="V912" s="59"/>
      <c r="W912" s="59"/>
      <c r="X912" s="59"/>
      <c r="Y912" s="59"/>
      <c r="Z912" s="59"/>
      <c r="AA912" s="59"/>
    </row>
    <row r="913" ht="15.75" customHeight="1">
      <c r="A913" s="55"/>
      <c r="B913" s="55"/>
      <c r="C913" s="58" t="s">
        <v>64</v>
      </c>
      <c r="D913" s="58" t="s">
        <v>1787</v>
      </c>
      <c r="E913" s="54" t="s">
        <v>1788</v>
      </c>
      <c r="F913" s="58" t="s">
        <v>67</v>
      </c>
      <c r="G913" s="58"/>
      <c r="H913" s="59"/>
      <c r="I913" s="59"/>
      <c r="J913" s="59"/>
      <c r="K913" s="59"/>
      <c r="L913" s="59"/>
      <c r="M913" s="59"/>
      <c r="N913" s="59"/>
      <c r="O913" s="59"/>
      <c r="P913" s="59"/>
      <c r="Q913" s="59"/>
      <c r="R913" s="59"/>
      <c r="S913" s="59"/>
      <c r="T913" s="59"/>
      <c r="U913" s="59"/>
      <c r="V913" s="59"/>
      <c r="W913" s="59"/>
      <c r="X913" s="59"/>
      <c r="Y913" s="59"/>
      <c r="Z913" s="59"/>
      <c r="AA913" s="59"/>
    </row>
    <row r="914" ht="15.75" customHeight="1">
      <c r="A914" s="55"/>
      <c r="B914" s="55"/>
      <c r="C914" s="58" t="s">
        <v>64</v>
      </c>
      <c r="D914" s="58" t="s">
        <v>1789</v>
      </c>
      <c r="E914" s="54" t="s">
        <v>1790</v>
      </c>
      <c r="F914" s="58" t="s">
        <v>67</v>
      </c>
      <c r="G914" s="58"/>
      <c r="H914" s="59"/>
      <c r="I914" s="59"/>
      <c r="J914" s="59"/>
      <c r="K914" s="59"/>
      <c r="L914" s="59"/>
      <c r="M914" s="59"/>
      <c r="N914" s="59"/>
      <c r="O914" s="59"/>
      <c r="P914" s="59"/>
      <c r="Q914" s="59"/>
      <c r="R914" s="59"/>
      <c r="S914" s="59"/>
      <c r="T914" s="59"/>
      <c r="U914" s="59"/>
      <c r="V914" s="59"/>
      <c r="W914" s="59"/>
      <c r="X914" s="59"/>
      <c r="Y914" s="59"/>
      <c r="Z914" s="59"/>
      <c r="AA914" s="59"/>
    </row>
    <row r="915" ht="15.75" customHeight="1">
      <c r="A915" s="55"/>
      <c r="B915" s="55"/>
      <c r="C915" s="58" t="s">
        <v>64</v>
      </c>
      <c r="D915" s="58" t="s">
        <v>1791</v>
      </c>
      <c r="E915" s="54" t="s">
        <v>1792</v>
      </c>
      <c r="F915" s="58" t="s">
        <v>67</v>
      </c>
      <c r="G915" s="58"/>
      <c r="H915" s="59"/>
      <c r="I915" s="59"/>
      <c r="J915" s="59"/>
      <c r="K915" s="59"/>
      <c r="L915" s="59"/>
      <c r="M915" s="59"/>
      <c r="N915" s="59"/>
      <c r="O915" s="59"/>
      <c r="P915" s="59"/>
      <c r="Q915" s="59"/>
      <c r="R915" s="59"/>
      <c r="S915" s="59"/>
      <c r="T915" s="59"/>
      <c r="U915" s="59"/>
      <c r="V915" s="59"/>
      <c r="W915" s="59"/>
      <c r="X915" s="59"/>
      <c r="Y915" s="59"/>
      <c r="Z915" s="59"/>
      <c r="AA915" s="59"/>
    </row>
    <row r="916" ht="15.75" customHeight="1">
      <c r="A916" s="55"/>
      <c r="B916" s="55"/>
      <c r="C916" s="58" t="s">
        <v>64</v>
      </c>
      <c r="D916" s="58" t="s">
        <v>1793</v>
      </c>
      <c r="E916" s="54" t="s">
        <v>1794</v>
      </c>
      <c r="F916" s="58" t="s">
        <v>67</v>
      </c>
      <c r="G916" s="58"/>
      <c r="H916" s="59"/>
      <c r="I916" s="59"/>
      <c r="J916" s="59"/>
      <c r="K916" s="59"/>
      <c r="L916" s="59"/>
      <c r="M916" s="59"/>
      <c r="N916" s="59"/>
      <c r="O916" s="59"/>
      <c r="P916" s="59"/>
      <c r="Q916" s="59"/>
      <c r="R916" s="59"/>
      <c r="S916" s="59"/>
      <c r="T916" s="59"/>
      <c r="U916" s="59"/>
      <c r="V916" s="59"/>
      <c r="W916" s="59"/>
      <c r="X916" s="59"/>
      <c r="Y916" s="59"/>
      <c r="Z916" s="59"/>
      <c r="AA916" s="59"/>
    </row>
    <row r="917" ht="15.75" customHeight="1">
      <c r="A917" s="55"/>
      <c r="B917" s="55"/>
      <c r="C917" s="58" t="s">
        <v>64</v>
      </c>
      <c r="D917" s="58" t="s">
        <v>1795</v>
      </c>
      <c r="E917" s="54" t="s">
        <v>1796</v>
      </c>
      <c r="F917" s="58" t="s">
        <v>67</v>
      </c>
      <c r="G917" s="58"/>
      <c r="H917" s="59"/>
      <c r="I917" s="59"/>
      <c r="J917" s="59"/>
      <c r="K917" s="59"/>
      <c r="L917" s="59"/>
      <c r="M917" s="59"/>
      <c r="N917" s="59"/>
      <c r="O917" s="59"/>
      <c r="P917" s="59"/>
      <c r="Q917" s="59"/>
      <c r="R917" s="59"/>
      <c r="S917" s="59"/>
      <c r="T917" s="59"/>
      <c r="U917" s="59"/>
      <c r="V917" s="59"/>
      <c r="W917" s="59"/>
      <c r="X917" s="59"/>
      <c r="Y917" s="59"/>
      <c r="Z917" s="59"/>
      <c r="AA917" s="59"/>
    </row>
    <row r="918" ht="15.75" customHeight="1">
      <c r="A918" s="55"/>
      <c r="B918" s="55"/>
      <c r="C918" s="58" t="s">
        <v>64</v>
      </c>
      <c r="D918" s="58" t="s">
        <v>1797</v>
      </c>
      <c r="E918" s="54" t="s">
        <v>1798</v>
      </c>
      <c r="F918" s="58" t="s">
        <v>67</v>
      </c>
      <c r="G918" s="58"/>
      <c r="H918" s="59"/>
      <c r="I918" s="59"/>
      <c r="J918" s="59"/>
      <c r="K918" s="59"/>
      <c r="L918" s="59"/>
      <c r="M918" s="59"/>
      <c r="N918" s="59"/>
      <c r="O918" s="59"/>
      <c r="P918" s="59"/>
      <c r="Q918" s="59"/>
      <c r="R918" s="59"/>
      <c r="S918" s="59"/>
      <c r="T918" s="59"/>
      <c r="U918" s="59"/>
      <c r="V918" s="59"/>
      <c r="W918" s="59"/>
      <c r="X918" s="59"/>
      <c r="Y918" s="59"/>
      <c r="Z918" s="59"/>
      <c r="AA918" s="59"/>
    </row>
    <row r="919" ht="15.75" customHeight="1">
      <c r="A919" s="55"/>
      <c r="B919" s="55"/>
      <c r="C919" s="58" t="s">
        <v>64</v>
      </c>
      <c r="D919" s="58" t="s">
        <v>1799</v>
      </c>
      <c r="E919" s="54" t="s">
        <v>1800</v>
      </c>
      <c r="F919" s="58" t="s">
        <v>67</v>
      </c>
      <c r="G919" s="58"/>
      <c r="H919" s="59"/>
      <c r="I919" s="59"/>
      <c r="J919" s="59"/>
      <c r="K919" s="59"/>
      <c r="L919" s="59"/>
      <c r="M919" s="59"/>
      <c r="N919" s="59"/>
      <c r="O919" s="59"/>
      <c r="P919" s="59"/>
      <c r="Q919" s="59"/>
      <c r="R919" s="59"/>
      <c r="S919" s="59"/>
      <c r="T919" s="59"/>
      <c r="U919" s="59"/>
      <c r="V919" s="59"/>
      <c r="W919" s="59"/>
      <c r="X919" s="59"/>
      <c r="Y919" s="59"/>
      <c r="Z919" s="59"/>
      <c r="AA919" s="59"/>
    </row>
    <row r="920" ht="15.75" customHeight="1">
      <c r="A920" s="55"/>
      <c r="B920" s="55"/>
      <c r="C920" s="58" t="s">
        <v>64</v>
      </c>
      <c r="D920" s="58" t="s">
        <v>1801</v>
      </c>
      <c r="E920" s="54" t="s">
        <v>1802</v>
      </c>
      <c r="F920" s="58" t="s">
        <v>67</v>
      </c>
      <c r="G920" s="58"/>
      <c r="H920" s="59"/>
      <c r="I920" s="59"/>
      <c r="J920" s="59"/>
      <c r="K920" s="59"/>
      <c r="L920" s="59"/>
      <c r="M920" s="59"/>
      <c r="N920" s="59"/>
      <c r="O920" s="59"/>
      <c r="P920" s="59"/>
      <c r="Q920" s="59"/>
      <c r="R920" s="59"/>
      <c r="S920" s="59"/>
      <c r="T920" s="59"/>
      <c r="U920" s="59"/>
      <c r="V920" s="59"/>
      <c r="W920" s="59"/>
      <c r="X920" s="59"/>
      <c r="Y920" s="59"/>
      <c r="Z920" s="59"/>
      <c r="AA920" s="59"/>
    </row>
    <row r="921" ht="15.75" customHeight="1">
      <c r="A921" s="55"/>
      <c r="B921" s="55"/>
      <c r="C921" s="58" t="s">
        <v>64</v>
      </c>
      <c r="D921" s="58" t="s">
        <v>1803</v>
      </c>
      <c r="E921" s="54" t="s">
        <v>1804</v>
      </c>
      <c r="F921" s="58" t="s">
        <v>67</v>
      </c>
      <c r="G921" s="58"/>
      <c r="H921" s="59"/>
      <c r="I921" s="59"/>
      <c r="J921" s="59"/>
      <c r="K921" s="59"/>
      <c r="L921" s="59"/>
      <c r="M921" s="59"/>
      <c r="N921" s="59"/>
      <c r="O921" s="59"/>
      <c r="P921" s="59"/>
      <c r="Q921" s="59"/>
      <c r="R921" s="59"/>
      <c r="S921" s="59"/>
      <c r="T921" s="59"/>
      <c r="U921" s="59"/>
      <c r="V921" s="59"/>
      <c r="W921" s="59"/>
      <c r="X921" s="59"/>
      <c r="Y921" s="59"/>
      <c r="Z921" s="59"/>
      <c r="AA921" s="59"/>
    </row>
    <row r="922" ht="15.75" customHeight="1">
      <c r="A922" s="55"/>
      <c r="B922" s="55"/>
      <c r="C922" s="58" t="s">
        <v>64</v>
      </c>
      <c r="D922" s="58" t="s">
        <v>1805</v>
      </c>
      <c r="E922" s="54" t="s">
        <v>1806</v>
      </c>
      <c r="F922" s="58" t="s">
        <v>67</v>
      </c>
      <c r="G922" s="58"/>
      <c r="H922" s="59"/>
      <c r="I922" s="59"/>
      <c r="J922" s="59"/>
      <c r="K922" s="59"/>
      <c r="L922" s="59"/>
      <c r="M922" s="59"/>
      <c r="N922" s="59"/>
      <c r="O922" s="59"/>
      <c r="P922" s="59"/>
      <c r="Q922" s="59"/>
      <c r="R922" s="59"/>
      <c r="S922" s="59"/>
      <c r="T922" s="59"/>
      <c r="U922" s="59"/>
      <c r="V922" s="59"/>
      <c r="W922" s="59"/>
      <c r="X922" s="59"/>
      <c r="Y922" s="59"/>
      <c r="Z922" s="59"/>
      <c r="AA922" s="59"/>
    </row>
    <row r="923" ht="15.75" customHeight="1">
      <c r="A923" s="55"/>
      <c r="B923" s="55"/>
      <c r="C923" s="58" t="s">
        <v>64</v>
      </c>
      <c r="D923" s="58" t="s">
        <v>1807</v>
      </c>
      <c r="E923" s="54" t="s">
        <v>1808</v>
      </c>
      <c r="F923" s="58" t="s">
        <v>67</v>
      </c>
      <c r="G923" s="58"/>
      <c r="H923" s="59"/>
      <c r="I923" s="59"/>
      <c r="J923" s="59"/>
      <c r="K923" s="59"/>
      <c r="L923" s="59"/>
      <c r="M923" s="59"/>
      <c r="N923" s="59"/>
      <c r="O923" s="59"/>
      <c r="P923" s="59"/>
      <c r="Q923" s="59"/>
      <c r="R923" s="59"/>
      <c r="S923" s="59"/>
      <c r="T923" s="59"/>
      <c r="U923" s="59"/>
      <c r="V923" s="59"/>
      <c r="W923" s="59"/>
      <c r="X923" s="59"/>
      <c r="Y923" s="59"/>
      <c r="Z923" s="59"/>
      <c r="AA923" s="59"/>
    </row>
    <row r="924" ht="15.75" customHeight="1">
      <c r="A924" s="55"/>
      <c r="B924" s="55"/>
      <c r="C924" s="58" t="s">
        <v>64</v>
      </c>
      <c r="D924" s="58" t="s">
        <v>1809</v>
      </c>
      <c r="E924" s="54" t="s">
        <v>1810</v>
      </c>
      <c r="F924" s="58" t="s">
        <v>67</v>
      </c>
      <c r="G924" s="58"/>
      <c r="H924" s="59"/>
      <c r="I924" s="59"/>
      <c r="J924" s="59"/>
      <c r="K924" s="59"/>
      <c r="L924" s="59"/>
      <c r="M924" s="59"/>
      <c r="N924" s="59"/>
      <c r="O924" s="59"/>
      <c r="P924" s="59"/>
      <c r="Q924" s="59"/>
      <c r="R924" s="59"/>
      <c r="S924" s="59"/>
      <c r="T924" s="59"/>
      <c r="U924" s="59"/>
      <c r="V924" s="59"/>
      <c r="W924" s="59"/>
      <c r="X924" s="59"/>
      <c r="Y924" s="59"/>
      <c r="Z924" s="59"/>
      <c r="AA924" s="59"/>
    </row>
    <row r="925" ht="15.75" customHeight="1">
      <c r="A925" s="55"/>
      <c r="B925" s="55"/>
      <c r="C925" s="58" t="s">
        <v>64</v>
      </c>
      <c r="D925" s="58" t="s">
        <v>1811</v>
      </c>
      <c r="E925" s="54" t="s">
        <v>1812</v>
      </c>
      <c r="F925" s="58" t="s">
        <v>67</v>
      </c>
      <c r="G925" s="58"/>
      <c r="H925" s="59"/>
      <c r="I925" s="59"/>
      <c r="J925" s="59"/>
      <c r="K925" s="59"/>
      <c r="L925" s="59"/>
      <c r="M925" s="59"/>
      <c r="N925" s="59"/>
      <c r="O925" s="59"/>
      <c r="P925" s="59"/>
      <c r="Q925" s="59"/>
      <c r="R925" s="59"/>
      <c r="S925" s="59"/>
      <c r="T925" s="59"/>
      <c r="U925" s="59"/>
      <c r="V925" s="59"/>
      <c r="W925" s="59"/>
      <c r="X925" s="59"/>
      <c r="Y925" s="59"/>
      <c r="Z925" s="59"/>
      <c r="AA925" s="59"/>
    </row>
    <row r="926" ht="15.75" customHeight="1">
      <c r="A926" s="55"/>
      <c r="B926" s="55"/>
      <c r="C926" s="58" t="s">
        <v>64</v>
      </c>
      <c r="D926" s="58" t="s">
        <v>1813</v>
      </c>
      <c r="E926" s="57" t="s">
        <v>1814</v>
      </c>
      <c r="F926" s="58" t="s">
        <v>67</v>
      </c>
      <c r="G926" s="58"/>
      <c r="H926" s="59"/>
      <c r="I926" s="59"/>
      <c r="J926" s="59"/>
      <c r="K926" s="59"/>
      <c r="L926" s="59"/>
      <c r="M926" s="59"/>
      <c r="N926" s="59"/>
      <c r="O926" s="59"/>
      <c r="P926" s="59"/>
      <c r="Q926" s="59"/>
      <c r="R926" s="59"/>
      <c r="S926" s="59"/>
      <c r="T926" s="59"/>
      <c r="U926" s="59"/>
      <c r="V926" s="59"/>
      <c r="W926" s="59"/>
      <c r="X926" s="59"/>
      <c r="Y926" s="59"/>
      <c r="Z926" s="59"/>
      <c r="AA926" s="59"/>
    </row>
    <row r="927" ht="15.75" customHeight="1">
      <c r="A927" s="55"/>
      <c r="B927" s="55"/>
      <c r="C927" s="58" t="s">
        <v>64</v>
      </c>
      <c r="D927" s="58" t="s">
        <v>1815</v>
      </c>
      <c r="E927" s="54" t="s">
        <v>1816</v>
      </c>
      <c r="F927" s="58" t="s">
        <v>67</v>
      </c>
      <c r="G927" s="58"/>
      <c r="H927" s="59"/>
      <c r="I927" s="59"/>
      <c r="J927" s="59"/>
      <c r="K927" s="59"/>
      <c r="L927" s="59"/>
      <c r="M927" s="59"/>
      <c r="N927" s="59"/>
      <c r="O927" s="59"/>
      <c r="P927" s="59"/>
      <c r="Q927" s="59"/>
      <c r="R927" s="59"/>
      <c r="S927" s="59"/>
      <c r="T927" s="59"/>
      <c r="U927" s="59"/>
      <c r="V927" s="59"/>
      <c r="W927" s="59"/>
      <c r="X927" s="59"/>
      <c r="Y927" s="59"/>
      <c r="Z927" s="59"/>
      <c r="AA927" s="59"/>
    </row>
    <row r="928" ht="15.75" customHeight="1">
      <c r="A928" s="55"/>
      <c r="B928" s="55"/>
      <c r="C928" s="58" t="s">
        <v>64</v>
      </c>
      <c r="D928" s="58" t="s">
        <v>1817</v>
      </c>
      <c r="E928" s="54" t="s">
        <v>1818</v>
      </c>
      <c r="F928" s="58" t="s">
        <v>67</v>
      </c>
      <c r="G928" s="58"/>
      <c r="H928" s="59"/>
      <c r="I928" s="59"/>
      <c r="J928" s="59"/>
      <c r="K928" s="59"/>
      <c r="L928" s="59"/>
      <c r="M928" s="59"/>
      <c r="N928" s="59"/>
      <c r="O928" s="59"/>
      <c r="P928" s="59"/>
      <c r="Q928" s="59"/>
      <c r="R928" s="59"/>
      <c r="S928" s="59"/>
      <c r="T928" s="59"/>
      <c r="U928" s="59"/>
      <c r="V928" s="59"/>
      <c r="W928" s="59"/>
      <c r="X928" s="59"/>
      <c r="Y928" s="59"/>
      <c r="Z928" s="59"/>
      <c r="AA928" s="59"/>
    </row>
    <row r="929" ht="15.75" customHeight="1">
      <c r="A929" s="55"/>
      <c r="B929" s="55"/>
      <c r="C929" s="58" t="s">
        <v>64</v>
      </c>
      <c r="D929" s="58" t="s">
        <v>1819</v>
      </c>
      <c r="E929" s="54" t="s">
        <v>1820</v>
      </c>
      <c r="F929" s="58" t="s">
        <v>67</v>
      </c>
      <c r="G929" s="58"/>
      <c r="H929" s="59"/>
      <c r="I929" s="59"/>
      <c r="J929" s="59"/>
      <c r="K929" s="59"/>
      <c r="L929" s="59"/>
      <c r="M929" s="59"/>
      <c r="N929" s="59"/>
      <c r="O929" s="59"/>
      <c r="P929" s="59"/>
      <c r="Q929" s="59"/>
      <c r="R929" s="59"/>
      <c r="S929" s="59"/>
      <c r="T929" s="59"/>
      <c r="U929" s="59"/>
      <c r="V929" s="59"/>
      <c r="W929" s="59"/>
      <c r="X929" s="59"/>
      <c r="Y929" s="59"/>
      <c r="Z929" s="59"/>
      <c r="AA929" s="59"/>
    </row>
    <row r="930" ht="15.75" customHeight="1">
      <c r="A930" s="55"/>
      <c r="B930" s="55"/>
      <c r="C930" s="58" t="s">
        <v>64</v>
      </c>
      <c r="D930" s="58" t="s">
        <v>1821</v>
      </c>
      <c r="E930" s="54" t="s">
        <v>1822</v>
      </c>
      <c r="F930" s="58" t="s">
        <v>67</v>
      </c>
      <c r="G930" s="58"/>
      <c r="H930" s="59"/>
      <c r="I930" s="59"/>
      <c r="J930" s="59"/>
      <c r="K930" s="59"/>
      <c r="L930" s="59"/>
      <c r="M930" s="59"/>
      <c r="N930" s="59"/>
      <c r="O930" s="59"/>
      <c r="P930" s="59"/>
      <c r="Q930" s="59"/>
      <c r="R930" s="59"/>
      <c r="S930" s="59"/>
      <c r="T930" s="59"/>
      <c r="U930" s="59"/>
      <c r="V930" s="59"/>
      <c r="W930" s="59"/>
      <c r="X930" s="59"/>
      <c r="Y930" s="59"/>
      <c r="Z930" s="59"/>
      <c r="AA930" s="59"/>
    </row>
    <row r="931" ht="15.75" customHeight="1">
      <c r="A931" s="55"/>
      <c r="B931" s="56"/>
      <c r="C931" s="58" t="s">
        <v>64</v>
      </c>
      <c r="D931" s="58" t="s">
        <v>1823</v>
      </c>
      <c r="E931" s="54" t="s">
        <v>1824</v>
      </c>
      <c r="F931" s="58" t="s">
        <v>67</v>
      </c>
      <c r="G931" s="58"/>
      <c r="H931" s="59"/>
      <c r="I931" s="59"/>
      <c r="J931" s="59"/>
      <c r="K931" s="59"/>
      <c r="L931" s="59"/>
      <c r="M931" s="59"/>
      <c r="N931" s="59"/>
      <c r="O931" s="59"/>
      <c r="P931" s="59"/>
      <c r="Q931" s="59"/>
      <c r="R931" s="59"/>
      <c r="S931" s="59"/>
      <c r="T931" s="59"/>
      <c r="U931" s="59"/>
      <c r="V931" s="59"/>
      <c r="W931" s="59"/>
      <c r="X931" s="59"/>
      <c r="Y931" s="59"/>
      <c r="Z931" s="59"/>
      <c r="AA931" s="59"/>
    </row>
    <row r="932" ht="15.75" customHeight="1">
      <c r="A932" s="55"/>
      <c r="B932" s="51" t="s">
        <v>1825</v>
      </c>
      <c r="C932" s="58" t="s">
        <v>64</v>
      </c>
      <c r="D932" s="58" t="s">
        <v>1826</v>
      </c>
      <c r="E932" s="54" t="s">
        <v>1827</v>
      </c>
      <c r="F932" s="58" t="s">
        <v>67</v>
      </c>
      <c r="G932" s="58"/>
      <c r="H932" s="59"/>
      <c r="I932" s="59"/>
      <c r="J932" s="59"/>
      <c r="K932" s="59"/>
      <c r="L932" s="59"/>
      <c r="M932" s="59"/>
      <c r="N932" s="59"/>
      <c r="O932" s="59"/>
      <c r="P932" s="59"/>
      <c r="Q932" s="59"/>
      <c r="R932" s="59"/>
      <c r="S932" s="59"/>
      <c r="T932" s="59"/>
      <c r="U932" s="59"/>
      <c r="V932" s="59"/>
      <c r="W932" s="59"/>
      <c r="X932" s="59"/>
      <c r="Y932" s="59"/>
      <c r="Z932" s="59"/>
      <c r="AA932" s="59"/>
    </row>
    <row r="933" ht="15.75" customHeight="1">
      <c r="A933" s="55"/>
      <c r="B933" s="55"/>
      <c r="C933" s="58" t="s">
        <v>64</v>
      </c>
      <c r="D933" s="58" t="s">
        <v>1828</v>
      </c>
      <c r="E933" s="54" t="s">
        <v>1829</v>
      </c>
      <c r="F933" s="58" t="s">
        <v>67</v>
      </c>
      <c r="G933" s="58"/>
      <c r="H933" s="59"/>
      <c r="I933" s="59"/>
      <c r="J933" s="59"/>
      <c r="K933" s="59"/>
      <c r="L933" s="59"/>
      <c r="M933" s="59"/>
      <c r="N933" s="59"/>
      <c r="O933" s="59"/>
      <c r="P933" s="59"/>
      <c r="Q933" s="59"/>
      <c r="R933" s="59"/>
      <c r="S933" s="59"/>
      <c r="T933" s="59"/>
      <c r="U933" s="59"/>
      <c r="V933" s="59"/>
      <c r="W933" s="59"/>
      <c r="X933" s="59"/>
      <c r="Y933" s="59"/>
      <c r="Z933" s="59"/>
      <c r="AA933" s="59"/>
    </row>
    <row r="934" ht="15.75" customHeight="1">
      <c r="A934" s="55"/>
      <c r="B934" s="55"/>
      <c r="C934" s="58" t="s">
        <v>64</v>
      </c>
      <c r="D934" s="58" t="s">
        <v>1830</v>
      </c>
      <c r="E934" s="54" t="s">
        <v>1831</v>
      </c>
      <c r="F934" s="58" t="s">
        <v>67</v>
      </c>
      <c r="G934" s="58"/>
      <c r="H934" s="59"/>
      <c r="I934" s="59"/>
      <c r="J934" s="59"/>
      <c r="K934" s="59"/>
      <c r="L934" s="59"/>
      <c r="M934" s="59"/>
      <c r="N934" s="59"/>
      <c r="O934" s="59"/>
      <c r="P934" s="59"/>
      <c r="Q934" s="59"/>
      <c r="R934" s="59"/>
      <c r="S934" s="59"/>
      <c r="T934" s="59"/>
      <c r="U934" s="59"/>
      <c r="V934" s="59"/>
      <c r="W934" s="59"/>
      <c r="X934" s="59"/>
      <c r="Y934" s="59"/>
      <c r="Z934" s="59"/>
      <c r="AA934" s="59"/>
    </row>
    <row r="935" ht="15.75" customHeight="1">
      <c r="A935" s="55"/>
      <c r="B935" s="55"/>
      <c r="C935" s="58" t="s">
        <v>64</v>
      </c>
      <c r="D935" s="58" t="s">
        <v>1832</v>
      </c>
      <c r="E935" s="54" t="s">
        <v>1833</v>
      </c>
      <c r="F935" s="58" t="s">
        <v>67</v>
      </c>
      <c r="G935" s="58"/>
      <c r="H935" s="59"/>
      <c r="I935" s="59"/>
      <c r="J935" s="59"/>
      <c r="K935" s="59"/>
      <c r="L935" s="59"/>
      <c r="M935" s="59"/>
      <c r="N935" s="59"/>
      <c r="O935" s="59"/>
      <c r="P935" s="59"/>
      <c r="Q935" s="59"/>
      <c r="R935" s="59"/>
      <c r="S935" s="59"/>
      <c r="T935" s="59"/>
      <c r="U935" s="59"/>
      <c r="V935" s="59"/>
      <c r="W935" s="59"/>
      <c r="X935" s="59"/>
      <c r="Y935" s="59"/>
      <c r="Z935" s="59"/>
      <c r="AA935" s="59"/>
    </row>
    <row r="936" ht="15.75" customHeight="1">
      <c r="A936" s="55"/>
      <c r="B936" s="55"/>
      <c r="C936" s="58" t="s">
        <v>64</v>
      </c>
      <c r="D936" s="58" t="s">
        <v>1834</v>
      </c>
      <c r="E936" s="54" t="s">
        <v>1835</v>
      </c>
      <c r="F936" s="58" t="s">
        <v>67</v>
      </c>
      <c r="G936" s="58"/>
      <c r="H936" s="59"/>
      <c r="I936" s="59"/>
      <c r="J936" s="59"/>
      <c r="K936" s="59"/>
      <c r="L936" s="59"/>
      <c r="M936" s="59"/>
      <c r="N936" s="59"/>
      <c r="O936" s="59"/>
      <c r="P936" s="59"/>
      <c r="Q936" s="59"/>
      <c r="R936" s="59"/>
      <c r="S936" s="59"/>
      <c r="T936" s="59"/>
      <c r="U936" s="59"/>
      <c r="V936" s="59"/>
      <c r="W936" s="59"/>
      <c r="X936" s="59"/>
      <c r="Y936" s="59"/>
      <c r="Z936" s="59"/>
      <c r="AA936" s="59"/>
    </row>
    <row r="937" ht="15.75" customHeight="1">
      <c r="A937" s="55"/>
      <c r="B937" s="55"/>
      <c r="C937" s="58" t="s">
        <v>64</v>
      </c>
      <c r="D937" s="58" t="s">
        <v>1836</v>
      </c>
      <c r="E937" s="54" t="s">
        <v>1837</v>
      </c>
      <c r="F937" s="58" t="s">
        <v>67</v>
      </c>
      <c r="G937" s="58"/>
      <c r="H937" s="59"/>
      <c r="I937" s="59"/>
      <c r="J937" s="59"/>
      <c r="K937" s="59"/>
      <c r="L937" s="59"/>
      <c r="M937" s="59"/>
      <c r="N937" s="59"/>
      <c r="O937" s="59"/>
      <c r="P937" s="59"/>
      <c r="Q937" s="59"/>
      <c r="R937" s="59"/>
      <c r="S937" s="59"/>
      <c r="T937" s="59"/>
      <c r="U937" s="59"/>
      <c r="V937" s="59"/>
      <c r="W937" s="59"/>
      <c r="X937" s="59"/>
      <c r="Y937" s="59"/>
      <c r="Z937" s="59"/>
      <c r="AA937" s="59"/>
    </row>
    <row r="938" ht="15.75" customHeight="1">
      <c r="A938" s="55"/>
      <c r="B938" s="55"/>
      <c r="C938" s="58" t="s">
        <v>64</v>
      </c>
      <c r="D938" s="58" t="s">
        <v>1838</v>
      </c>
      <c r="E938" s="54" t="s">
        <v>1839</v>
      </c>
      <c r="F938" s="58" t="s">
        <v>67</v>
      </c>
      <c r="G938" s="58"/>
      <c r="H938" s="59"/>
      <c r="I938" s="59"/>
      <c r="J938" s="59"/>
      <c r="K938" s="59"/>
      <c r="L938" s="59"/>
      <c r="M938" s="59"/>
      <c r="N938" s="59"/>
      <c r="O938" s="59"/>
      <c r="P938" s="59"/>
      <c r="Q938" s="59"/>
      <c r="R938" s="59"/>
      <c r="S938" s="59"/>
      <c r="T938" s="59"/>
      <c r="U938" s="59"/>
      <c r="V938" s="59"/>
      <c r="W938" s="59"/>
      <c r="X938" s="59"/>
      <c r="Y938" s="59"/>
      <c r="Z938" s="59"/>
      <c r="AA938" s="59"/>
    </row>
    <row r="939" ht="15.75" customHeight="1">
      <c r="A939" s="55"/>
      <c r="B939" s="55"/>
      <c r="C939" s="58" t="s">
        <v>64</v>
      </c>
      <c r="D939" s="58" t="s">
        <v>1840</v>
      </c>
      <c r="E939" s="54" t="s">
        <v>1841</v>
      </c>
      <c r="F939" s="58" t="s">
        <v>67</v>
      </c>
      <c r="G939" s="58"/>
      <c r="H939" s="59"/>
      <c r="I939" s="59"/>
      <c r="J939" s="59"/>
      <c r="K939" s="59"/>
      <c r="L939" s="59"/>
      <c r="M939" s="59"/>
      <c r="N939" s="59"/>
      <c r="O939" s="59"/>
      <c r="P939" s="59"/>
      <c r="Q939" s="59"/>
      <c r="R939" s="59"/>
      <c r="S939" s="59"/>
      <c r="T939" s="59"/>
      <c r="U939" s="59"/>
      <c r="V939" s="59"/>
      <c r="W939" s="59"/>
      <c r="X939" s="59"/>
      <c r="Y939" s="59"/>
      <c r="Z939" s="59"/>
      <c r="AA939" s="59"/>
    </row>
    <row r="940" ht="15.75" customHeight="1">
      <c r="A940" s="55"/>
      <c r="B940" s="55"/>
      <c r="C940" s="58" t="s">
        <v>64</v>
      </c>
      <c r="D940" s="58" t="s">
        <v>1842</v>
      </c>
      <c r="E940" s="54" t="s">
        <v>1843</v>
      </c>
      <c r="F940" s="58" t="s">
        <v>67</v>
      </c>
      <c r="G940" s="58"/>
      <c r="H940" s="59"/>
      <c r="I940" s="59"/>
      <c r="J940" s="59"/>
      <c r="K940" s="59"/>
      <c r="L940" s="59"/>
      <c r="M940" s="59"/>
      <c r="N940" s="59"/>
      <c r="O940" s="59"/>
      <c r="P940" s="59"/>
      <c r="Q940" s="59"/>
      <c r="R940" s="59"/>
      <c r="S940" s="59"/>
      <c r="T940" s="59"/>
      <c r="U940" s="59"/>
      <c r="V940" s="59"/>
      <c r="W940" s="59"/>
      <c r="X940" s="59"/>
      <c r="Y940" s="59"/>
      <c r="Z940" s="59"/>
      <c r="AA940" s="59"/>
    </row>
    <row r="941" ht="15.75" customHeight="1">
      <c r="A941" s="55"/>
      <c r="B941" s="55"/>
      <c r="C941" s="58" t="s">
        <v>64</v>
      </c>
      <c r="D941" s="58" t="s">
        <v>1844</v>
      </c>
      <c r="E941" s="54" t="s">
        <v>1845</v>
      </c>
      <c r="F941" s="58" t="s">
        <v>67</v>
      </c>
      <c r="G941" s="58"/>
      <c r="H941" s="59"/>
      <c r="I941" s="59"/>
      <c r="J941" s="59"/>
      <c r="K941" s="59"/>
      <c r="L941" s="59"/>
      <c r="M941" s="59"/>
      <c r="N941" s="59"/>
      <c r="O941" s="59"/>
      <c r="P941" s="59"/>
      <c r="Q941" s="59"/>
      <c r="R941" s="59"/>
      <c r="S941" s="59"/>
      <c r="T941" s="59"/>
      <c r="U941" s="59"/>
      <c r="V941" s="59"/>
      <c r="W941" s="59"/>
      <c r="X941" s="59"/>
      <c r="Y941" s="59"/>
      <c r="Z941" s="59"/>
      <c r="AA941" s="59"/>
    </row>
    <row r="942" ht="15.75" customHeight="1">
      <c r="A942" s="55"/>
      <c r="B942" s="55"/>
      <c r="C942" s="58" t="s">
        <v>64</v>
      </c>
      <c r="D942" s="58" t="s">
        <v>1846</v>
      </c>
      <c r="E942" s="54" t="s">
        <v>1847</v>
      </c>
      <c r="F942" s="58" t="s">
        <v>67</v>
      </c>
      <c r="G942" s="58"/>
      <c r="H942" s="59"/>
      <c r="I942" s="59"/>
      <c r="J942" s="59"/>
      <c r="K942" s="59"/>
      <c r="L942" s="59"/>
      <c r="M942" s="59"/>
      <c r="N942" s="59"/>
      <c r="O942" s="59"/>
      <c r="P942" s="59"/>
      <c r="Q942" s="59"/>
      <c r="R942" s="59"/>
      <c r="S942" s="59"/>
      <c r="T942" s="59"/>
      <c r="U942" s="59"/>
      <c r="V942" s="59"/>
      <c r="W942" s="59"/>
      <c r="X942" s="59"/>
      <c r="Y942" s="59"/>
      <c r="Z942" s="59"/>
      <c r="AA942" s="59"/>
    </row>
    <row r="943" ht="15.75" customHeight="1">
      <c r="A943" s="55"/>
      <c r="B943" s="55"/>
      <c r="C943" s="58" t="s">
        <v>64</v>
      </c>
      <c r="D943" s="58" t="s">
        <v>1848</v>
      </c>
      <c r="E943" s="54" t="s">
        <v>1849</v>
      </c>
      <c r="F943" s="58" t="s">
        <v>67</v>
      </c>
      <c r="G943" s="58"/>
      <c r="H943" s="59"/>
      <c r="I943" s="59"/>
      <c r="J943" s="59"/>
      <c r="K943" s="59"/>
      <c r="L943" s="59"/>
      <c r="M943" s="59"/>
      <c r="N943" s="59"/>
      <c r="O943" s="59"/>
      <c r="P943" s="59"/>
      <c r="Q943" s="59"/>
      <c r="R943" s="59"/>
      <c r="S943" s="59"/>
      <c r="T943" s="59"/>
      <c r="U943" s="59"/>
      <c r="V943" s="59"/>
      <c r="W943" s="59"/>
      <c r="X943" s="59"/>
      <c r="Y943" s="59"/>
      <c r="Z943" s="59"/>
      <c r="AA943" s="59"/>
    </row>
    <row r="944" ht="15.75" customHeight="1">
      <c r="A944" s="55"/>
      <c r="B944" s="55"/>
      <c r="C944" s="58" t="s">
        <v>64</v>
      </c>
      <c r="D944" s="58" t="s">
        <v>1850</v>
      </c>
      <c r="E944" s="54" t="s">
        <v>1851</v>
      </c>
      <c r="F944" s="58" t="s">
        <v>67</v>
      </c>
      <c r="G944" s="58"/>
      <c r="H944" s="59"/>
      <c r="I944" s="59"/>
      <c r="J944" s="59"/>
      <c r="K944" s="59"/>
      <c r="L944" s="59"/>
      <c r="M944" s="59"/>
      <c r="N944" s="59"/>
      <c r="O944" s="59"/>
      <c r="P944" s="59"/>
      <c r="Q944" s="59"/>
      <c r="R944" s="59"/>
      <c r="S944" s="59"/>
      <c r="T944" s="59"/>
      <c r="U944" s="59"/>
      <c r="V944" s="59"/>
      <c r="W944" s="59"/>
      <c r="X944" s="59"/>
      <c r="Y944" s="59"/>
      <c r="Z944" s="59"/>
      <c r="AA944" s="59"/>
    </row>
    <row r="945" ht="15.75" customHeight="1">
      <c r="A945" s="55"/>
      <c r="B945" s="55"/>
      <c r="C945" s="58" t="s">
        <v>64</v>
      </c>
      <c r="D945" s="58" t="s">
        <v>1852</v>
      </c>
      <c r="E945" s="54" t="s">
        <v>1853</v>
      </c>
      <c r="F945" s="58" t="s">
        <v>67</v>
      </c>
      <c r="G945" s="58"/>
      <c r="H945" s="59"/>
      <c r="I945" s="59"/>
      <c r="J945" s="59"/>
      <c r="K945" s="59"/>
      <c r="L945" s="59"/>
      <c r="M945" s="59"/>
      <c r="N945" s="59"/>
      <c r="O945" s="59"/>
      <c r="P945" s="59"/>
      <c r="Q945" s="59"/>
      <c r="R945" s="59"/>
      <c r="S945" s="59"/>
      <c r="T945" s="59"/>
      <c r="U945" s="59"/>
      <c r="V945" s="59"/>
      <c r="W945" s="59"/>
      <c r="X945" s="59"/>
      <c r="Y945" s="59"/>
      <c r="Z945" s="59"/>
      <c r="AA945" s="59"/>
    </row>
    <row r="946" ht="15.75" customHeight="1">
      <c r="A946" s="55"/>
      <c r="B946" s="55"/>
      <c r="C946" s="58" t="s">
        <v>64</v>
      </c>
      <c r="D946" s="58" t="s">
        <v>1854</v>
      </c>
      <c r="E946" s="54" t="s">
        <v>1855</v>
      </c>
      <c r="F946" s="58" t="s">
        <v>67</v>
      </c>
      <c r="G946" s="58"/>
      <c r="H946" s="59"/>
      <c r="I946" s="59"/>
      <c r="J946" s="59"/>
      <c r="K946" s="59"/>
      <c r="L946" s="59"/>
      <c r="M946" s="59"/>
      <c r="N946" s="59"/>
      <c r="O946" s="59"/>
      <c r="P946" s="59"/>
      <c r="Q946" s="59"/>
      <c r="R946" s="59"/>
      <c r="S946" s="59"/>
      <c r="T946" s="59"/>
      <c r="U946" s="59"/>
      <c r="V946" s="59"/>
      <c r="W946" s="59"/>
      <c r="X946" s="59"/>
      <c r="Y946" s="59"/>
      <c r="Z946" s="59"/>
      <c r="AA946" s="59"/>
    </row>
    <row r="947" ht="15.75" customHeight="1">
      <c r="A947" s="55"/>
      <c r="B947" s="55"/>
      <c r="C947" s="58" t="s">
        <v>64</v>
      </c>
      <c r="D947" s="58" t="s">
        <v>1856</v>
      </c>
      <c r="E947" s="54" t="s">
        <v>1857</v>
      </c>
      <c r="F947" s="58" t="s">
        <v>67</v>
      </c>
      <c r="G947" s="58"/>
      <c r="H947" s="59"/>
      <c r="I947" s="59"/>
      <c r="J947" s="59"/>
      <c r="K947" s="59"/>
      <c r="L947" s="59"/>
      <c r="M947" s="59"/>
      <c r="N947" s="59"/>
      <c r="O947" s="59"/>
      <c r="P947" s="59"/>
      <c r="Q947" s="59"/>
      <c r="R947" s="59"/>
      <c r="S947" s="59"/>
      <c r="T947" s="59"/>
      <c r="U947" s="59"/>
      <c r="V947" s="59"/>
      <c r="W947" s="59"/>
      <c r="X947" s="59"/>
      <c r="Y947" s="59"/>
      <c r="Z947" s="59"/>
      <c r="AA947" s="59"/>
    </row>
    <row r="948" ht="15.75" customHeight="1">
      <c r="A948" s="55"/>
      <c r="B948" s="55"/>
      <c r="C948" s="58" t="s">
        <v>64</v>
      </c>
      <c r="D948" s="58" t="s">
        <v>1858</v>
      </c>
      <c r="E948" s="54" t="s">
        <v>1859</v>
      </c>
      <c r="F948" s="58" t="s">
        <v>67</v>
      </c>
      <c r="G948" s="58"/>
      <c r="H948" s="59"/>
      <c r="I948" s="59"/>
      <c r="J948" s="59"/>
      <c r="K948" s="59"/>
      <c r="L948" s="59"/>
      <c r="M948" s="59"/>
      <c r="N948" s="59"/>
      <c r="O948" s="59"/>
      <c r="P948" s="59"/>
      <c r="Q948" s="59"/>
      <c r="R948" s="59"/>
      <c r="S948" s="59"/>
      <c r="T948" s="59"/>
      <c r="U948" s="59"/>
      <c r="V948" s="59"/>
      <c r="W948" s="59"/>
      <c r="X948" s="59"/>
      <c r="Y948" s="59"/>
      <c r="Z948" s="59"/>
      <c r="AA948" s="59"/>
    </row>
    <row r="949" ht="15.75" customHeight="1">
      <c r="A949" s="55"/>
      <c r="B949" s="55"/>
      <c r="C949" s="58" t="s">
        <v>64</v>
      </c>
      <c r="D949" s="58" t="s">
        <v>1860</v>
      </c>
      <c r="E949" s="54" t="s">
        <v>1861</v>
      </c>
      <c r="F949" s="58" t="s">
        <v>67</v>
      </c>
      <c r="G949" s="58"/>
      <c r="H949" s="59"/>
      <c r="I949" s="59"/>
      <c r="J949" s="59"/>
      <c r="K949" s="59"/>
      <c r="L949" s="59"/>
      <c r="M949" s="59"/>
      <c r="N949" s="59"/>
      <c r="O949" s="59"/>
      <c r="P949" s="59"/>
      <c r="Q949" s="59"/>
      <c r="R949" s="59"/>
      <c r="S949" s="59"/>
      <c r="T949" s="59"/>
      <c r="U949" s="59"/>
      <c r="V949" s="59"/>
      <c r="W949" s="59"/>
      <c r="X949" s="59"/>
      <c r="Y949" s="59"/>
      <c r="Z949" s="59"/>
      <c r="AA949" s="59"/>
    </row>
    <row r="950" ht="15.75" customHeight="1">
      <c r="A950" s="55"/>
      <c r="B950" s="55"/>
      <c r="C950" s="58" t="s">
        <v>64</v>
      </c>
      <c r="D950" s="58" t="s">
        <v>1862</v>
      </c>
      <c r="E950" s="54" t="s">
        <v>1863</v>
      </c>
      <c r="F950" s="58" t="s">
        <v>67</v>
      </c>
      <c r="G950" s="58"/>
      <c r="H950" s="59"/>
      <c r="I950" s="59"/>
      <c r="J950" s="59"/>
      <c r="K950" s="59"/>
      <c r="L950" s="59"/>
      <c r="M950" s="59"/>
      <c r="N950" s="59"/>
      <c r="O950" s="59"/>
      <c r="P950" s="59"/>
      <c r="Q950" s="59"/>
      <c r="R950" s="59"/>
      <c r="S950" s="59"/>
      <c r="T950" s="59"/>
      <c r="U950" s="59"/>
      <c r="V950" s="59"/>
      <c r="W950" s="59"/>
      <c r="X950" s="59"/>
      <c r="Y950" s="59"/>
      <c r="Z950" s="59"/>
      <c r="AA950" s="59"/>
    </row>
    <row r="951" ht="15.75" customHeight="1">
      <c r="A951" s="55"/>
      <c r="B951" s="55"/>
      <c r="C951" s="58" t="s">
        <v>64</v>
      </c>
      <c r="D951" s="58" t="s">
        <v>1864</v>
      </c>
      <c r="E951" s="54" t="s">
        <v>1865</v>
      </c>
      <c r="F951" s="58" t="s">
        <v>67</v>
      </c>
      <c r="G951" s="58"/>
      <c r="H951" s="59"/>
      <c r="I951" s="59"/>
      <c r="J951" s="59"/>
      <c r="K951" s="59"/>
      <c r="L951" s="59"/>
      <c r="M951" s="59"/>
      <c r="N951" s="59"/>
      <c r="O951" s="59"/>
      <c r="P951" s="59"/>
      <c r="Q951" s="59"/>
      <c r="R951" s="59"/>
      <c r="S951" s="59"/>
      <c r="T951" s="59"/>
      <c r="U951" s="59"/>
      <c r="V951" s="59"/>
      <c r="W951" s="59"/>
      <c r="X951" s="59"/>
      <c r="Y951" s="59"/>
      <c r="Z951" s="59"/>
      <c r="AA951" s="59"/>
    </row>
    <row r="952" ht="15.75" customHeight="1">
      <c r="A952" s="55"/>
      <c r="B952" s="55"/>
      <c r="C952" s="58" t="s">
        <v>64</v>
      </c>
      <c r="D952" s="58" t="s">
        <v>1866</v>
      </c>
      <c r="E952" s="54" t="s">
        <v>1867</v>
      </c>
      <c r="F952" s="58" t="s">
        <v>67</v>
      </c>
      <c r="G952" s="58"/>
      <c r="H952" s="59"/>
      <c r="I952" s="59"/>
      <c r="J952" s="59"/>
      <c r="K952" s="59"/>
      <c r="L952" s="59"/>
      <c r="M952" s="59"/>
      <c r="N952" s="59"/>
      <c r="O952" s="59"/>
      <c r="P952" s="59"/>
      <c r="Q952" s="59"/>
      <c r="R952" s="59"/>
      <c r="S952" s="59"/>
      <c r="T952" s="59"/>
      <c r="U952" s="59"/>
      <c r="V952" s="59"/>
      <c r="W952" s="59"/>
      <c r="X952" s="59"/>
      <c r="Y952" s="59"/>
      <c r="Z952" s="59"/>
      <c r="AA952" s="59"/>
    </row>
    <row r="953" ht="15.75" customHeight="1">
      <c r="A953" s="56"/>
      <c r="B953" s="56"/>
      <c r="C953" s="58" t="s">
        <v>64</v>
      </c>
      <c r="D953" s="58" t="s">
        <v>1868</v>
      </c>
      <c r="E953" s="54" t="s">
        <v>1869</v>
      </c>
      <c r="F953" s="58" t="s">
        <v>67</v>
      </c>
      <c r="G953" s="58"/>
      <c r="H953" s="59"/>
      <c r="I953" s="59"/>
      <c r="J953" s="59"/>
      <c r="K953" s="59"/>
      <c r="L953" s="59"/>
      <c r="M953" s="59"/>
      <c r="N953" s="59"/>
      <c r="O953" s="59"/>
      <c r="P953" s="59"/>
      <c r="Q953" s="59"/>
      <c r="R953" s="59"/>
      <c r="S953" s="59"/>
      <c r="T953" s="59"/>
      <c r="U953" s="59"/>
      <c r="V953" s="59"/>
      <c r="W953" s="59"/>
      <c r="X953" s="59"/>
      <c r="Y953" s="59"/>
      <c r="Z953" s="59"/>
      <c r="AA953" s="59"/>
    </row>
    <row r="954" ht="15.75" customHeight="1">
      <c r="A954" s="51" t="s">
        <v>1870</v>
      </c>
      <c r="B954" s="51" t="s">
        <v>1871</v>
      </c>
      <c r="C954" s="51"/>
      <c r="D954" s="58" t="s">
        <v>1872</v>
      </c>
      <c r="E954" s="54" t="s">
        <v>984</v>
      </c>
      <c r="F954" s="58" t="s">
        <v>50</v>
      </c>
      <c r="G954" s="58"/>
      <c r="H954" s="59"/>
      <c r="I954" s="59"/>
      <c r="J954" s="59"/>
      <c r="K954" s="59"/>
      <c r="L954" s="59"/>
      <c r="M954" s="59"/>
      <c r="N954" s="59"/>
      <c r="O954" s="59"/>
      <c r="P954" s="59"/>
      <c r="Q954" s="59"/>
      <c r="R954" s="59"/>
      <c r="S954" s="59"/>
      <c r="T954" s="59"/>
      <c r="U954" s="59"/>
      <c r="V954" s="59"/>
      <c r="W954" s="59"/>
      <c r="X954" s="59"/>
      <c r="Y954" s="59"/>
      <c r="Z954" s="59"/>
      <c r="AA954" s="59"/>
    </row>
    <row r="955" ht="15.75" customHeight="1">
      <c r="A955" s="55"/>
      <c r="B955" s="55"/>
      <c r="C955" s="55"/>
      <c r="D955" s="58" t="s">
        <v>1873</v>
      </c>
      <c r="E955" s="54" t="s">
        <v>1874</v>
      </c>
      <c r="F955" s="58" t="s">
        <v>50</v>
      </c>
      <c r="G955" s="58"/>
      <c r="H955" s="59"/>
      <c r="I955" s="59"/>
      <c r="J955" s="59"/>
      <c r="K955" s="59"/>
      <c r="L955" s="59"/>
      <c r="M955" s="59"/>
      <c r="N955" s="59"/>
      <c r="O955" s="59"/>
      <c r="P955" s="59"/>
      <c r="Q955" s="59"/>
      <c r="R955" s="59"/>
      <c r="S955" s="59"/>
      <c r="T955" s="59"/>
      <c r="U955" s="59"/>
      <c r="V955" s="59"/>
      <c r="W955" s="59"/>
      <c r="X955" s="59"/>
      <c r="Y955" s="59"/>
      <c r="Z955" s="59"/>
      <c r="AA955" s="59"/>
    </row>
    <row r="956" ht="15.75" customHeight="1">
      <c r="A956" s="55"/>
      <c r="B956" s="55"/>
      <c r="C956" s="55"/>
      <c r="D956" s="58" t="s">
        <v>1875</v>
      </c>
      <c r="E956" s="54" t="s">
        <v>1257</v>
      </c>
      <c r="F956" s="58" t="s">
        <v>50</v>
      </c>
      <c r="G956" s="58"/>
      <c r="H956" s="59"/>
      <c r="I956" s="59"/>
      <c r="J956" s="59"/>
      <c r="K956" s="59"/>
      <c r="L956" s="59"/>
      <c r="M956" s="59"/>
      <c r="N956" s="59"/>
      <c r="O956" s="59"/>
      <c r="P956" s="59"/>
      <c r="Q956" s="59"/>
      <c r="R956" s="59"/>
      <c r="S956" s="59"/>
      <c r="T956" s="59"/>
      <c r="U956" s="59"/>
      <c r="V956" s="59"/>
      <c r="W956" s="59"/>
      <c r="X956" s="59"/>
      <c r="Y956" s="59"/>
      <c r="Z956" s="59"/>
      <c r="AA956" s="59"/>
    </row>
    <row r="957" ht="15.75" customHeight="1">
      <c r="A957" s="55"/>
      <c r="B957" s="55"/>
      <c r="C957" s="55"/>
      <c r="D957" s="58" t="s">
        <v>1876</v>
      </c>
      <c r="E957" s="54" t="s">
        <v>1877</v>
      </c>
      <c r="F957" s="58" t="s">
        <v>50</v>
      </c>
      <c r="G957" s="58"/>
      <c r="H957" s="59"/>
      <c r="I957" s="59"/>
      <c r="J957" s="59"/>
      <c r="K957" s="59"/>
      <c r="L957" s="59"/>
      <c r="M957" s="59"/>
      <c r="N957" s="59"/>
      <c r="O957" s="59"/>
      <c r="P957" s="59"/>
      <c r="Q957" s="59"/>
      <c r="R957" s="59"/>
      <c r="S957" s="59"/>
      <c r="T957" s="59"/>
      <c r="U957" s="59"/>
      <c r="V957" s="59"/>
      <c r="W957" s="59"/>
      <c r="X957" s="59"/>
      <c r="Y957" s="59"/>
      <c r="Z957" s="59"/>
      <c r="AA957" s="59"/>
    </row>
    <row r="958" ht="15.75" customHeight="1">
      <c r="A958" s="55"/>
      <c r="B958" s="55"/>
      <c r="C958" s="55"/>
      <c r="D958" s="58" t="s">
        <v>1878</v>
      </c>
      <c r="E958" s="54" t="s">
        <v>1879</v>
      </c>
      <c r="F958" s="58" t="s">
        <v>50</v>
      </c>
      <c r="G958" s="58"/>
      <c r="H958" s="59"/>
      <c r="I958" s="59"/>
      <c r="J958" s="59"/>
      <c r="K958" s="59"/>
      <c r="L958" s="59"/>
      <c r="M958" s="59"/>
      <c r="N958" s="59"/>
      <c r="O958" s="59"/>
      <c r="P958" s="59"/>
      <c r="Q958" s="59"/>
      <c r="R958" s="59"/>
      <c r="S958" s="59"/>
      <c r="T958" s="59"/>
      <c r="U958" s="59"/>
      <c r="V958" s="59"/>
      <c r="W958" s="59"/>
      <c r="X958" s="59"/>
      <c r="Y958" s="59"/>
      <c r="Z958" s="59"/>
      <c r="AA958" s="59"/>
    </row>
    <row r="959" ht="15.75" customHeight="1">
      <c r="A959" s="55"/>
      <c r="B959" s="55"/>
      <c r="C959" s="55"/>
      <c r="D959" s="58" t="s">
        <v>1880</v>
      </c>
      <c r="E959" s="54" t="s">
        <v>1881</v>
      </c>
      <c r="F959" s="58" t="s">
        <v>50</v>
      </c>
      <c r="G959" s="58"/>
      <c r="H959" s="59"/>
      <c r="I959" s="59"/>
      <c r="J959" s="59"/>
      <c r="K959" s="59"/>
      <c r="L959" s="59"/>
      <c r="M959" s="59"/>
      <c r="N959" s="59"/>
      <c r="O959" s="59"/>
      <c r="P959" s="59"/>
      <c r="Q959" s="59"/>
      <c r="R959" s="59"/>
      <c r="S959" s="59"/>
      <c r="T959" s="59"/>
      <c r="U959" s="59"/>
      <c r="V959" s="59"/>
      <c r="W959" s="59"/>
      <c r="X959" s="59"/>
      <c r="Y959" s="59"/>
      <c r="Z959" s="59"/>
      <c r="AA959" s="59"/>
    </row>
    <row r="960" ht="15.75" customHeight="1">
      <c r="A960" s="55"/>
      <c r="B960" s="55"/>
      <c r="C960" s="55"/>
      <c r="D960" s="58" t="s">
        <v>1882</v>
      </c>
      <c r="E960" s="54" t="s">
        <v>1883</v>
      </c>
      <c r="F960" s="58" t="s">
        <v>50</v>
      </c>
      <c r="G960" s="58"/>
      <c r="H960" s="59"/>
      <c r="I960" s="59"/>
      <c r="J960" s="59"/>
      <c r="K960" s="59"/>
      <c r="L960" s="59"/>
      <c r="M960" s="59"/>
      <c r="N960" s="59"/>
      <c r="O960" s="59"/>
      <c r="P960" s="59"/>
      <c r="Q960" s="59"/>
      <c r="R960" s="59"/>
      <c r="S960" s="59"/>
      <c r="T960" s="59"/>
      <c r="U960" s="59"/>
      <c r="V960" s="59"/>
      <c r="W960" s="59"/>
      <c r="X960" s="59"/>
      <c r="Y960" s="59"/>
      <c r="Z960" s="59"/>
      <c r="AA960" s="59"/>
    </row>
    <row r="961" ht="15.75" customHeight="1">
      <c r="A961" s="55"/>
      <c r="B961" s="55"/>
      <c r="C961" s="55"/>
      <c r="D961" s="58" t="s">
        <v>1884</v>
      </c>
      <c r="E961" s="54" t="s">
        <v>1885</v>
      </c>
      <c r="F961" s="58" t="s">
        <v>50</v>
      </c>
      <c r="G961" s="58"/>
      <c r="H961" s="59"/>
      <c r="I961" s="59"/>
      <c r="J961" s="59"/>
      <c r="K961" s="59"/>
      <c r="L961" s="59"/>
      <c r="M961" s="59"/>
      <c r="N961" s="59"/>
      <c r="O961" s="59"/>
      <c r="P961" s="59"/>
      <c r="Q961" s="59"/>
      <c r="R961" s="59"/>
      <c r="S961" s="59"/>
      <c r="T961" s="59"/>
      <c r="U961" s="59"/>
      <c r="V961" s="59"/>
      <c r="W961" s="59"/>
      <c r="X961" s="59"/>
      <c r="Y961" s="59"/>
      <c r="Z961" s="59"/>
      <c r="AA961" s="59"/>
    </row>
    <row r="962" ht="15.75" customHeight="1">
      <c r="A962" s="55"/>
      <c r="B962" s="55"/>
      <c r="C962" s="55"/>
      <c r="D962" s="58" t="s">
        <v>1886</v>
      </c>
      <c r="E962" s="54" t="s">
        <v>1887</v>
      </c>
      <c r="F962" s="58" t="s">
        <v>50</v>
      </c>
      <c r="G962" s="58"/>
      <c r="H962" s="59"/>
      <c r="I962" s="59"/>
      <c r="J962" s="59"/>
      <c r="K962" s="59"/>
      <c r="L962" s="59"/>
      <c r="M962" s="59"/>
      <c r="N962" s="59"/>
      <c r="O962" s="59"/>
      <c r="P962" s="59"/>
      <c r="Q962" s="59"/>
      <c r="R962" s="59"/>
      <c r="S962" s="59"/>
      <c r="T962" s="59"/>
      <c r="U962" s="59"/>
      <c r="V962" s="59"/>
      <c r="W962" s="59"/>
      <c r="X962" s="59"/>
      <c r="Y962" s="59"/>
      <c r="Z962" s="59"/>
      <c r="AA962" s="59"/>
    </row>
    <row r="963" ht="15.75" customHeight="1">
      <c r="A963" s="55"/>
      <c r="B963" s="55"/>
      <c r="C963" s="55"/>
      <c r="D963" s="58" t="s">
        <v>1888</v>
      </c>
      <c r="E963" s="54" t="s">
        <v>1889</v>
      </c>
      <c r="F963" s="58" t="s">
        <v>50</v>
      </c>
      <c r="G963" s="58"/>
      <c r="H963" s="59"/>
      <c r="I963" s="59"/>
      <c r="J963" s="59"/>
      <c r="K963" s="59"/>
      <c r="L963" s="59"/>
      <c r="M963" s="59"/>
      <c r="N963" s="59"/>
      <c r="O963" s="59"/>
      <c r="P963" s="59"/>
      <c r="Q963" s="59"/>
      <c r="R963" s="59"/>
      <c r="S963" s="59"/>
      <c r="T963" s="59"/>
      <c r="U963" s="59"/>
      <c r="V963" s="59"/>
      <c r="W963" s="59"/>
      <c r="X963" s="59"/>
      <c r="Y963" s="59"/>
      <c r="Z963" s="59"/>
      <c r="AA963" s="59"/>
    </row>
    <row r="964" ht="15.75" customHeight="1">
      <c r="A964" s="55"/>
      <c r="B964" s="55"/>
      <c r="C964" s="55"/>
      <c r="D964" s="58" t="s">
        <v>1890</v>
      </c>
      <c r="E964" s="54" t="s">
        <v>1891</v>
      </c>
      <c r="F964" s="58" t="s">
        <v>50</v>
      </c>
      <c r="G964" s="58"/>
      <c r="H964" s="59"/>
      <c r="I964" s="59"/>
      <c r="J964" s="59"/>
      <c r="K964" s="59"/>
      <c r="L964" s="59"/>
      <c r="M964" s="59"/>
      <c r="N964" s="59"/>
      <c r="O964" s="59"/>
      <c r="P964" s="59"/>
      <c r="Q964" s="59"/>
      <c r="R964" s="59"/>
      <c r="S964" s="59"/>
      <c r="T964" s="59"/>
      <c r="U964" s="59"/>
      <c r="V964" s="59"/>
      <c r="W964" s="59"/>
      <c r="X964" s="59"/>
      <c r="Y964" s="59"/>
      <c r="Z964" s="59"/>
      <c r="AA964" s="59"/>
    </row>
    <row r="965" ht="15.75" customHeight="1">
      <c r="A965" s="55"/>
      <c r="B965" s="55"/>
      <c r="C965" s="55"/>
      <c r="D965" s="58" t="s">
        <v>1892</v>
      </c>
      <c r="E965" s="54" t="s">
        <v>1893</v>
      </c>
      <c r="F965" s="58" t="s">
        <v>50</v>
      </c>
      <c r="G965" s="58"/>
      <c r="H965" s="59"/>
      <c r="I965" s="59"/>
      <c r="J965" s="59"/>
      <c r="K965" s="59"/>
      <c r="L965" s="59"/>
      <c r="M965" s="59"/>
      <c r="N965" s="59"/>
      <c r="O965" s="59"/>
      <c r="P965" s="59"/>
      <c r="Q965" s="59"/>
      <c r="R965" s="59"/>
      <c r="S965" s="59"/>
      <c r="T965" s="59"/>
      <c r="U965" s="59"/>
      <c r="V965" s="59"/>
      <c r="W965" s="59"/>
      <c r="X965" s="59"/>
      <c r="Y965" s="59"/>
      <c r="Z965" s="59"/>
      <c r="AA965" s="59"/>
    </row>
    <row r="966" ht="15.75" customHeight="1">
      <c r="A966" s="55"/>
      <c r="B966" s="55"/>
      <c r="C966" s="55"/>
      <c r="D966" s="58" t="s">
        <v>1894</v>
      </c>
      <c r="E966" s="54" t="s">
        <v>1895</v>
      </c>
      <c r="F966" s="58" t="s">
        <v>50</v>
      </c>
      <c r="G966" s="58"/>
      <c r="H966" s="59"/>
      <c r="I966" s="59"/>
      <c r="J966" s="59"/>
      <c r="K966" s="59"/>
      <c r="L966" s="59"/>
      <c r="M966" s="59"/>
      <c r="N966" s="59"/>
      <c r="O966" s="59"/>
      <c r="P966" s="59"/>
      <c r="Q966" s="59"/>
      <c r="R966" s="59"/>
      <c r="S966" s="59"/>
      <c r="T966" s="59"/>
      <c r="U966" s="59"/>
      <c r="V966" s="59"/>
      <c r="W966" s="59"/>
      <c r="X966" s="59"/>
      <c r="Y966" s="59"/>
      <c r="Z966" s="59"/>
      <c r="AA966" s="59"/>
    </row>
    <row r="967" ht="15.75" customHeight="1">
      <c r="A967" s="55"/>
      <c r="B967" s="55"/>
      <c r="C967" s="55"/>
      <c r="D967" s="58" t="s">
        <v>1896</v>
      </c>
      <c r="E967" s="54" t="s">
        <v>1897</v>
      </c>
      <c r="F967" s="58" t="s">
        <v>50</v>
      </c>
      <c r="G967" s="58"/>
      <c r="H967" s="59"/>
      <c r="I967" s="59"/>
      <c r="J967" s="59"/>
      <c r="K967" s="59"/>
      <c r="L967" s="59"/>
      <c r="M967" s="59"/>
      <c r="N967" s="59"/>
      <c r="O967" s="59"/>
      <c r="P967" s="59"/>
      <c r="Q967" s="59"/>
      <c r="R967" s="59"/>
      <c r="S967" s="59"/>
      <c r="T967" s="59"/>
      <c r="U967" s="59"/>
      <c r="V967" s="59"/>
      <c r="W967" s="59"/>
      <c r="X967" s="59"/>
      <c r="Y967" s="59"/>
      <c r="Z967" s="59"/>
      <c r="AA967" s="59"/>
    </row>
    <row r="968" ht="15.75" customHeight="1">
      <c r="A968" s="55"/>
      <c r="B968" s="55"/>
      <c r="C968" s="55"/>
      <c r="D968" s="58" t="s">
        <v>1898</v>
      </c>
      <c r="E968" s="54" t="s">
        <v>1899</v>
      </c>
      <c r="F968" s="58" t="s">
        <v>50</v>
      </c>
      <c r="G968" s="58"/>
      <c r="H968" s="59"/>
      <c r="I968" s="59"/>
      <c r="J968" s="59"/>
      <c r="K968" s="59"/>
      <c r="L968" s="59"/>
      <c r="M968" s="59"/>
      <c r="N968" s="59"/>
      <c r="O968" s="59"/>
      <c r="P968" s="59"/>
      <c r="Q968" s="59"/>
      <c r="R968" s="59"/>
      <c r="S968" s="59"/>
      <c r="T968" s="59"/>
      <c r="U968" s="59"/>
      <c r="V968" s="59"/>
      <c r="W968" s="59"/>
      <c r="X968" s="59"/>
      <c r="Y968" s="59"/>
      <c r="Z968" s="59"/>
      <c r="AA968" s="59"/>
    </row>
    <row r="969" ht="15.75" customHeight="1">
      <c r="A969" s="55"/>
      <c r="B969" s="55"/>
      <c r="C969" s="55"/>
      <c r="D969" s="58" t="s">
        <v>1900</v>
      </c>
      <c r="E969" s="54" t="s">
        <v>1700</v>
      </c>
      <c r="F969" s="58" t="s">
        <v>50</v>
      </c>
      <c r="G969" s="58"/>
      <c r="H969" s="59"/>
      <c r="I969" s="59"/>
      <c r="J969" s="59"/>
      <c r="K969" s="59"/>
      <c r="L969" s="59"/>
      <c r="M969" s="59"/>
      <c r="N969" s="59"/>
      <c r="O969" s="59"/>
      <c r="P969" s="59"/>
      <c r="Q969" s="59"/>
      <c r="R969" s="59"/>
      <c r="S969" s="59"/>
      <c r="T969" s="59"/>
      <c r="U969" s="59"/>
      <c r="V969" s="59"/>
      <c r="W969" s="59"/>
      <c r="X969" s="59"/>
      <c r="Y969" s="59"/>
      <c r="Z969" s="59"/>
      <c r="AA969" s="59"/>
    </row>
    <row r="970" ht="15.75" customHeight="1">
      <c r="A970" s="55"/>
      <c r="B970" s="55"/>
      <c r="C970" s="55"/>
      <c r="D970" s="58" t="s">
        <v>1901</v>
      </c>
      <c r="E970" s="54" t="s">
        <v>1704</v>
      </c>
      <c r="F970" s="58" t="s">
        <v>50</v>
      </c>
      <c r="G970" s="58"/>
      <c r="H970" s="59"/>
      <c r="I970" s="59"/>
      <c r="J970" s="59"/>
      <c r="K970" s="59"/>
      <c r="L970" s="59"/>
      <c r="M970" s="59"/>
      <c r="N970" s="59"/>
      <c r="O970" s="59"/>
      <c r="P970" s="59"/>
      <c r="Q970" s="59"/>
      <c r="R970" s="59"/>
      <c r="S970" s="59"/>
      <c r="T970" s="59"/>
      <c r="U970" s="59"/>
      <c r="V970" s="59"/>
      <c r="W970" s="59"/>
      <c r="X970" s="59"/>
      <c r="Y970" s="59"/>
      <c r="Z970" s="59"/>
      <c r="AA970" s="59"/>
    </row>
    <row r="971" ht="15.75" customHeight="1">
      <c r="A971" s="55"/>
      <c r="B971" s="55"/>
      <c r="C971" s="55"/>
      <c r="D971" s="58" t="s">
        <v>1902</v>
      </c>
      <c r="E971" s="54" t="s">
        <v>1903</v>
      </c>
      <c r="F971" s="58" t="s">
        <v>50</v>
      </c>
      <c r="G971" s="58"/>
      <c r="H971" s="59"/>
      <c r="I971" s="59"/>
      <c r="J971" s="59"/>
      <c r="K971" s="59"/>
      <c r="L971" s="59"/>
      <c r="M971" s="59"/>
      <c r="N971" s="59"/>
      <c r="O971" s="59"/>
      <c r="P971" s="59"/>
      <c r="Q971" s="59"/>
      <c r="R971" s="59"/>
      <c r="S971" s="59"/>
      <c r="T971" s="59"/>
      <c r="U971" s="59"/>
      <c r="V971" s="59"/>
      <c r="W971" s="59"/>
      <c r="X971" s="59"/>
      <c r="Y971" s="59"/>
      <c r="Z971" s="59"/>
      <c r="AA971" s="59"/>
    </row>
    <row r="972" ht="15.75" customHeight="1">
      <c r="A972" s="55"/>
      <c r="B972" s="55"/>
      <c r="C972" s="55"/>
      <c r="D972" s="58" t="s">
        <v>1904</v>
      </c>
      <c r="E972" s="54" t="s">
        <v>1905</v>
      </c>
      <c r="F972" s="58" t="s">
        <v>50</v>
      </c>
      <c r="G972" s="58"/>
      <c r="H972" s="59"/>
      <c r="I972" s="59"/>
      <c r="J972" s="59"/>
      <c r="K972" s="59"/>
      <c r="L972" s="59"/>
      <c r="M972" s="59"/>
      <c r="N972" s="59"/>
      <c r="O972" s="59"/>
      <c r="P972" s="59"/>
      <c r="Q972" s="59"/>
      <c r="R972" s="59"/>
      <c r="S972" s="59"/>
      <c r="T972" s="59"/>
      <c r="U972" s="59"/>
      <c r="V972" s="59"/>
      <c r="W972" s="59"/>
      <c r="X972" s="59"/>
      <c r="Y972" s="59"/>
      <c r="Z972" s="59"/>
      <c r="AA972" s="59"/>
    </row>
    <row r="973" ht="15.75" customHeight="1">
      <c r="A973" s="55"/>
      <c r="B973" s="55"/>
      <c r="C973" s="55"/>
      <c r="D973" s="58" t="s">
        <v>1906</v>
      </c>
      <c r="E973" s="54" t="s">
        <v>1907</v>
      </c>
      <c r="F973" s="58" t="s">
        <v>50</v>
      </c>
      <c r="G973" s="58"/>
      <c r="H973" s="59"/>
      <c r="I973" s="59"/>
      <c r="J973" s="59"/>
      <c r="K973" s="59"/>
      <c r="L973" s="59"/>
      <c r="M973" s="59"/>
      <c r="N973" s="59"/>
      <c r="O973" s="59"/>
      <c r="P973" s="59"/>
      <c r="Q973" s="59"/>
      <c r="R973" s="59"/>
      <c r="S973" s="59"/>
      <c r="T973" s="59"/>
      <c r="U973" s="59"/>
      <c r="V973" s="59"/>
      <c r="W973" s="59"/>
      <c r="X973" s="59"/>
      <c r="Y973" s="59"/>
      <c r="Z973" s="59"/>
      <c r="AA973" s="59"/>
    </row>
    <row r="974" ht="15.75" customHeight="1">
      <c r="A974" s="55"/>
      <c r="B974" s="55"/>
      <c r="C974" s="55"/>
      <c r="D974" s="58" t="s">
        <v>1908</v>
      </c>
      <c r="E974" s="54" t="s">
        <v>1909</v>
      </c>
      <c r="F974" s="58" t="s">
        <v>50</v>
      </c>
      <c r="G974" s="58"/>
      <c r="H974" s="59"/>
      <c r="I974" s="59"/>
      <c r="J974" s="59"/>
      <c r="K974" s="59"/>
      <c r="L974" s="59"/>
      <c r="M974" s="59"/>
      <c r="N974" s="59"/>
      <c r="O974" s="59"/>
      <c r="P974" s="59"/>
      <c r="Q974" s="59"/>
      <c r="R974" s="59"/>
      <c r="S974" s="59"/>
      <c r="T974" s="59"/>
      <c r="U974" s="59"/>
      <c r="V974" s="59"/>
      <c r="W974" s="59"/>
      <c r="X974" s="59"/>
      <c r="Y974" s="59"/>
      <c r="Z974" s="59"/>
      <c r="AA974" s="59"/>
    </row>
    <row r="975" ht="15.75" customHeight="1">
      <c r="A975" s="55"/>
      <c r="B975" s="55"/>
      <c r="C975" s="55"/>
      <c r="D975" s="58" t="s">
        <v>1910</v>
      </c>
      <c r="E975" s="54" t="s">
        <v>1899</v>
      </c>
      <c r="F975" s="58" t="s">
        <v>50</v>
      </c>
      <c r="G975" s="58"/>
      <c r="H975" s="59"/>
      <c r="I975" s="59"/>
      <c r="J975" s="59"/>
      <c r="K975" s="59"/>
      <c r="L975" s="59"/>
      <c r="M975" s="59"/>
      <c r="N975" s="59"/>
      <c r="O975" s="59"/>
      <c r="P975" s="59"/>
      <c r="Q975" s="59"/>
      <c r="R975" s="59"/>
      <c r="S975" s="59"/>
      <c r="T975" s="59"/>
      <c r="U975" s="59"/>
      <c r="V975" s="59"/>
      <c r="W975" s="59"/>
      <c r="X975" s="59"/>
      <c r="Y975" s="59"/>
      <c r="Z975" s="59"/>
      <c r="AA975" s="59"/>
    </row>
    <row r="976" ht="15.75" customHeight="1">
      <c r="A976" s="55"/>
      <c r="B976" s="55"/>
      <c r="C976" s="55"/>
      <c r="D976" s="58" t="s">
        <v>1911</v>
      </c>
      <c r="E976" s="54" t="s">
        <v>1912</v>
      </c>
      <c r="F976" s="58" t="s">
        <v>50</v>
      </c>
      <c r="G976" s="58"/>
      <c r="H976" s="59"/>
      <c r="I976" s="59"/>
      <c r="J976" s="59"/>
      <c r="K976" s="59"/>
      <c r="L976" s="59"/>
      <c r="M976" s="59"/>
      <c r="N976" s="59"/>
      <c r="O976" s="59"/>
      <c r="P976" s="59"/>
      <c r="Q976" s="59"/>
      <c r="R976" s="59"/>
      <c r="S976" s="59"/>
      <c r="T976" s="59"/>
      <c r="U976" s="59"/>
      <c r="V976" s="59"/>
      <c r="W976" s="59"/>
      <c r="X976" s="59"/>
      <c r="Y976" s="59"/>
      <c r="Z976" s="59"/>
      <c r="AA976" s="59"/>
    </row>
    <row r="977" ht="15.75" customHeight="1">
      <c r="A977" s="55"/>
      <c r="B977" s="55"/>
      <c r="C977" s="55"/>
      <c r="D977" s="58" t="s">
        <v>1913</v>
      </c>
      <c r="E977" s="54" t="s">
        <v>1704</v>
      </c>
      <c r="F977" s="58" t="s">
        <v>50</v>
      </c>
      <c r="G977" s="58"/>
      <c r="H977" s="59"/>
      <c r="I977" s="59"/>
      <c r="J977" s="59"/>
      <c r="K977" s="59"/>
      <c r="L977" s="59"/>
      <c r="M977" s="59"/>
      <c r="N977" s="59"/>
      <c r="O977" s="59"/>
      <c r="P977" s="59"/>
      <c r="Q977" s="59"/>
      <c r="R977" s="59"/>
      <c r="S977" s="59"/>
      <c r="T977" s="59"/>
      <c r="U977" s="59"/>
      <c r="V977" s="59"/>
      <c r="W977" s="59"/>
      <c r="X977" s="59"/>
      <c r="Y977" s="59"/>
      <c r="Z977" s="59"/>
      <c r="AA977" s="59"/>
    </row>
    <row r="978" ht="15.75" customHeight="1">
      <c r="A978" s="55"/>
      <c r="B978" s="55"/>
      <c r="C978" s="55"/>
      <c r="D978" s="58" t="s">
        <v>1914</v>
      </c>
      <c r="E978" s="54" t="s">
        <v>1903</v>
      </c>
      <c r="F978" s="58" t="s">
        <v>50</v>
      </c>
      <c r="G978" s="58"/>
      <c r="H978" s="59"/>
      <c r="I978" s="59"/>
      <c r="J978" s="59"/>
      <c r="K978" s="59"/>
      <c r="L978" s="59"/>
      <c r="M978" s="59"/>
      <c r="N978" s="59"/>
      <c r="O978" s="59"/>
      <c r="P978" s="59"/>
      <c r="Q978" s="59"/>
      <c r="R978" s="59"/>
      <c r="S978" s="59"/>
      <c r="T978" s="59"/>
      <c r="U978" s="59"/>
      <c r="V978" s="59"/>
      <c r="W978" s="59"/>
      <c r="X978" s="59"/>
      <c r="Y978" s="59"/>
      <c r="Z978" s="59"/>
      <c r="AA978" s="59"/>
    </row>
    <row r="979" ht="15.75" customHeight="1">
      <c r="A979" s="55"/>
      <c r="B979" s="55"/>
      <c r="C979" s="55"/>
      <c r="D979" s="58" t="s">
        <v>1915</v>
      </c>
      <c r="E979" s="54" t="s">
        <v>1916</v>
      </c>
      <c r="F979" s="58" t="s">
        <v>50</v>
      </c>
      <c r="G979" s="58"/>
      <c r="H979" s="59"/>
      <c r="I979" s="59"/>
      <c r="J979" s="59"/>
      <c r="K979" s="59"/>
      <c r="L979" s="59"/>
      <c r="M979" s="59"/>
      <c r="N979" s="59"/>
      <c r="O979" s="59"/>
      <c r="P979" s="59"/>
      <c r="Q979" s="59"/>
      <c r="R979" s="59"/>
      <c r="S979" s="59"/>
      <c r="T979" s="59"/>
      <c r="U979" s="59"/>
      <c r="V979" s="59"/>
      <c r="W979" s="59"/>
      <c r="X979" s="59"/>
      <c r="Y979" s="59"/>
      <c r="Z979" s="59"/>
      <c r="AA979" s="59"/>
    </row>
    <row r="980" ht="15.75" customHeight="1">
      <c r="A980" s="55"/>
      <c r="B980" s="56"/>
      <c r="C980" s="56"/>
      <c r="D980" s="58" t="s">
        <v>1917</v>
      </c>
      <c r="E980" s="54" t="s">
        <v>1918</v>
      </c>
      <c r="F980" s="58" t="s">
        <v>50</v>
      </c>
      <c r="G980" s="58"/>
      <c r="H980" s="59"/>
      <c r="I980" s="59"/>
      <c r="J980" s="59"/>
      <c r="K980" s="59"/>
      <c r="L980" s="59"/>
      <c r="M980" s="59"/>
      <c r="N980" s="59"/>
      <c r="O980" s="59"/>
      <c r="P980" s="59"/>
      <c r="Q980" s="59"/>
      <c r="R980" s="59"/>
      <c r="S980" s="59"/>
      <c r="T980" s="59"/>
      <c r="U980" s="59"/>
      <c r="V980" s="59"/>
      <c r="W980" s="59"/>
      <c r="X980" s="59"/>
      <c r="Y980" s="59"/>
      <c r="Z980" s="59"/>
      <c r="AA980" s="59"/>
    </row>
    <row r="981" ht="15.75" customHeight="1">
      <c r="A981" s="55"/>
      <c r="B981" s="51" t="s">
        <v>1919</v>
      </c>
      <c r="C981" s="58" t="s">
        <v>64</v>
      </c>
      <c r="D981" s="58" t="s">
        <v>1920</v>
      </c>
      <c r="E981" s="54" t="s">
        <v>1921</v>
      </c>
      <c r="F981" s="58" t="s">
        <v>67</v>
      </c>
      <c r="G981" s="58"/>
      <c r="H981" s="59"/>
      <c r="I981" s="59"/>
      <c r="J981" s="59"/>
      <c r="K981" s="59"/>
      <c r="L981" s="59"/>
      <c r="M981" s="59"/>
      <c r="N981" s="59"/>
      <c r="O981" s="59"/>
      <c r="P981" s="59"/>
      <c r="Q981" s="59"/>
      <c r="R981" s="59"/>
      <c r="S981" s="59"/>
      <c r="T981" s="59"/>
      <c r="U981" s="59"/>
      <c r="V981" s="59"/>
      <c r="W981" s="59"/>
      <c r="X981" s="59"/>
      <c r="Y981" s="59"/>
      <c r="Z981" s="59"/>
      <c r="AA981" s="59"/>
    </row>
    <row r="982" ht="15.75" customHeight="1">
      <c r="A982" s="55"/>
      <c r="B982" s="56"/>
      <c r="C982" s="58" t="s">
        <v>64</v>
      </c>
      <c r="D982" s="58" t="s">
        <v>1922</v>
      </c>
      <c r="E982" s="54" t="s">
        <v>1923</v>
      </c>
      <c r="F982" s="58" t="s">
        <v>67</v>
      </c>
      <c r="G982" s="58"/>
      <c r="H982" s="59"/>
      <c r="I982" s="59"/>
      <c r="J982" s="59"/>
      <c r="K982" s="59"/>
      <c r="L982" s="59"/>
      <c r="M982" s="59"/>
      <c r="N982" s="59"/>
      <c r="O982" s="59"/>
      <c r="P982" s="59"/>
      <c r="Q982" s="59"/>
      <c r="R982" s="59"/>
      <c r="S982" s="59"/>
      <c r="T982" s="59"/>
      <c r="U982" s="59"/>
      <c r="V982" s="59"/>
      <c r="W982" s="59"/>
      <c r="X982" s="59"/>
      <c r="Y982" s="59"/>
      <c r="Z982" s="59"/>
      <c r="AA982" s="59"/>
    </row>
    <row r="983" ht="15.75" customHeight="1">
      <c r="A983" s="55"/>
      <c r="B983" s="51" t="s">
        <v>1924</v>
      </c>
      <c r="C983" s="58" t="s">
        <v>64</v>
      </c>
      <c r="D983" s="58" t="s">
        <v>1925</v>
      </c>
      <c r="E983" s="54" t="s">
        <v>1926</v>
      </c>
      <c r="F983" s="58" t="s">
        <v>67</v>
      </c>
      <c r="G983" s="58"/>
      <c r="H983" s="59"/>
      <c r="I983" s="59"/>
      <c r="J983" s="59"/>
      <c r="K983" s="59"/>
      <c r="L983" s="59"/>
      <c r="M983" s="59"/>
      <c r="N983" s="59"/>
      <c r="O983" s="59"/>
      <c r="P983" s="59"/>
      <c r="Q983" s="59"/>
      <c r="R983" s="59"/>
      <c r="S983" s="59"/>
      <c r="T983" s="59"/>
      <c r="U983" s="59"/>
      <c r="V983" s="59"/>
      <c r="W983" s="59"/>
      <c r="X983" s="59"/>
      <c r="Y983" s="59"/>
      <c r="Z983" s="59"/>
      <c r="AA983" s="59"/>
    </row>
    <row r="984" ht="15.75" customHeight="1">
      <c r="A984" s="55"/>
      <c r="B984" s="55"/>
      <c r="C984" s="58" t="s">
        <v>64</v>
      </c>
      <c r="D984" s="58" t="s">
        <v>1927</v>
      </c>
      <c r="E984" s="54" t="s">
        <v>1928</v>
      </c>
      <c r="F984" s="58" t="s">
        <v>67</v>
      </c>
      <c r="G984" s="58"/>
      <c r="H984" s="59"/>
      <c r="I984" s="59"/>
      <c r="J984" s="59"/>
      <c r="K984" s="59"/>
      <c r="L984" s="59"/>
      <c r="M984" s="59"/>
      <c r="N984" s="59"/>
      <c r="O984" s="59"/>
      <c r="P984" s="59"/>
      <c r="Q984" s="59"/>
      <c r="R984" s="59"/>
      <c r="S984" s="59"/>
      <c r="T984" s="59"/>
      <c r="U984" s="59"/>
      <c r="V984" s="59"/>
      <c r="W984" s="59"/>
      <c r="X984" s="59"/>
      <c r="Y984" s="59"/>
      <c r="Z984" s="59"/>
      <c r="AA984" s="59"/>
    </row>
    <row r="985" ht="15.75" customHeight="1">
      <c r="A985" s="55"/>
      <c r="B985" s="55"/>
      <c r="C985" s="58" t="s">
        <v>64</v>
      </c>
      <c r="D985" s="58" t="s">
        <v>1929</v>
      </c>
      <c r="E985" s="54" t="s">
        <v>1930</v>
      </c>
      <c r="F985" s="58" t="s">
        <v>67</v>
      </c>
      <c r="G985" s="58"/>
      <c r="H985" s="59"/>
      <c r="I985" s="59"/>
      <c r="J985" s="59"/>
      <c r="K985" s="59"/>
      <c r="L985" s="59"/>
      <c r="M985" s="59"/>
      <c r="N985" s="59"/>
      <c r="O985" s="59"/>
      <c r="P985" s="59"/>
      <c r="Q985" s="59"/>
      <c r="R985" s="59"/>
      <c r="S985" s="59"/>
      <c r="T985" s="59"/>
      <c r="U985" s="59"/>
      <c r="V985" s="59"/>
      <c r="W985" s="59"/>
      <c r="X985" s="59"/>
      <c r="Y985" s="59"/>
      <c r="Z985" s="59"/>
      <c r="AA985" s="59"/>
    </row>
    <row r="986" ht="15.75" customHeight="1">
      <c r="A986" s="55"/>
      <c r="B986" s="55"/>
      <c r="C986" s="58" t="s">
        <v>64</v>
      </c>
      <c r="D986" s="58" t="s">
        <v>1931</v>
      </c>
      <c r="E986" s="54" t="s">
        <v>1932</v>
      </c>
      <c r="F986" s="58" t="s">
        <v>67</v>
      </c>
      <c r="G986" s="58"/>
      <c r="H986" s="59"/>
      <c r="I986" s="59"/>
      <c r="J986" s="59"/>
      <c r="K986" s="59"/>
      <c r="L986" s="59"/>
      <c r="M986" s="59"/>
      <c r="N986" s="59"/>
      <c r="O986" s="59"/>
      <c r="P986" s="59"/>
      <c r="Q986" s="59"/>
      <c r="R986" s="59"/>
      <c r="S986" s="59"/>
      <c r="T986" s="59"/>
      <c r="U986" s="59"/>
      <c r="V986" s="59"/>
      <c r="W986" s="59"/>
      <c r="X986" s="59"/>
      <c r="Y986" s="59"/>
      <c r="Z986" s="59"/>
      <c r="AA986" s="59"/>
    </row>
    <row r="987" ht="15.75" customHeight="1">
      <c r="A987" s="55"/>
      <c r="B987" s="55"/>
      <c r="C987" s="58" t="s">
        <v>64</v>
      </c>
      <c r="D987" s="58" t="s">
        <v>1933</v>
      </c>
      <c r="E987" s="54" t="s">
        <v>1934</v>
      </c>
      <c r="F987" s="58" t="s">
        <v>67</v>
      </c>
      <c r="G987" s="58"/>
      <c r="H987" s="59"/>
      <c r="I987" s="59"/>
      <c r="J987" s="59"/>
      <c r="K987" s="59"/>
      <c r="L987" s="59"/>
      <c r="M987" s="59"/>
      <c r="N987" s="59"/>
      <c r="O987" s="59"/>
      <c r="P987" s="59"/>
      <c r="Q987" s="59"/>
      <c r="R987" s="59"/>
      <c r="S987" s="59"/>
      <c r="T987" s="59"/>
      <c r="U987" s="59"/>
      <c r="V987" s="59"/>
      <c r="W987" s="59"/>
      <c r="X987" s="59"/>
      <c r="Y987" s="59"/>
      <c r="Z987" s="59"/>
      <c r="AA987" s="59"/>
    </row>
    <row r="988" ht="15.75" customHeight="1">
      <c r="A988" s="55"/>
      <c r="B988" s="55"/>
      <c r="C988" s="58" t="s">
        <v>182</v>
      </c>
      <c r="D988" s="58" t="s">
        <v>1935</v>
      </c>
      <c r="E988" s="54" t="s">
        <v>1936</v>
      </c>
      <c r="F988" s="58" t="s">
        <v>67</v>
      </c>
      <c r="G988" s="58"/>
      <c r="H988" s="59"/>
      <c r="I988" s="59"/>
      <c r="J988" s="59"/>
      <c r="K988" s="59"/>
      <c r="L988" s="59"/>
      <c r="M988" s="59"/>
      <c r="N988" s="59"/>
      <c r="O988" s="59"/>
      <c r="P988" s="59"/>
      <c r="Q988" s="59"/>
      <c r="R988" s="59"/>
      <c r="S988" s="59"/>
      <c r="T988" s="59"/>
      <c r="U988" s="59"/>
      <c r="V988" s="59"/>
      <c r="W988" s="59"/>
      <c r="X988" s="59"/>
      <c r="Y988" s="59"/>
      <c r="Z988" s="59"/>
      <c r="AA988" s="59"/>
    </row>
    <row r="989" ht="15.75" customHeight="1">
      <c r="A989" s="55"/>
      <c r="B989" s="55"/>
      <c r="C989" s="58" t="s">
        <v>64</v>
      </c>
      <c r="D989" s="58" t="s">
        <v>1937</v>
      </c>
      <c r="E989" s="54" t="s">
        <v>1938</v>
      </c>
      <c r="F989" s="58" t="s">
        <v>67</v>
      </c>
      <c r="G989" s="58"/>
      <c r="H989" s="59"/>
      <c r="I989" s="59"/>
      <c r="J989" s="59"/>
      <c r="K989" s="59"/>
      <c r="L989" s="59"/>
      <c r="M989" s="59"/>
      <c r="N989" s="59"/>
      <c r="O989" s="59"/>
      <c r="P989" s="59"/>
      <c r="Q989" s="59"/>
      <c r="R989" s="59"/>
      <c r="S989" s="59"/>
      <c r="T989" s="59"/>
      <c r="U989" s="59"/>
      <c r="V989" s="59"/>
      <c r="W989" s="59"/>
      <c r="X989" s="59"/>
      <c r="Y989" s="59"/>
      <c r="Z989" s="59"/>
      <c r="AA989" s="59"/>
    </row>
    <row r="990" ht="15.75" customHeight="1">
      <c r="A990" s="55"/>
      <c r="B990" s="55"/>
      <c r="C990" s="58" t="s">
        <v>64</v>
      </c>
      <c r="D990" s="58" t="s">
        <v>1939</v>
      </c>
      <c r="E990" s="54" t="s">
        <v>1940</v>
      </c>
      <c r="F990" s="58" t="s">
        <v>67</v>
      </c>
      <c r="G990" s="58"/>
      <c r="H990" s="59"/>
      <c r="I990" s="59"/>
      <c r="J990" s="59"/>
      <c r="K990" s="59"/>
      <c r="L990" s="59"/>
      <c r="M990" s="59"/>
      <c r="N990" s="59"/>
      <c r="O990" s="59"/>
      <c r="P990" s="59"/>
      <c r="Q990" s="59"/>
      <c r="R990" s="59"/>
      <c r="S990" s="59"/>
      <c r="T990" s="59"/>
      <c r="U990" s="59"/>
      <c r="V990" s="59"/>
      <c r="W990" s="59"/>
      <c r="X990" s="59"/>
      <c r="Y990" s="59"/>
      <c r="Z990" s="59"/>
      <c r="AA990" s="59"/>
    </row>
    <row r="991" ht="15.75" customHeight="1">
      <c r="A991" s="55"/>
      <c r="B991" s="55"/>
      <c r="C991" s="58" t="s">
        <v>64</v>
      </c>
      <c r="D991" s="58" t="s">
        <v>1941</v>
      </c>
      <c r="E991" s="54" t="s">
        <v>1942</v>
      </c>
      <c r="F991" s="58" t="s">
        <v>67</v>
      </c>
      <c r="G991" s="58"/>
      <c r="H991" s="59"/>
      <c r="I991" s="59"/>
      <c r="J991" s="59"/>
      <c r="K991" s="59"/>
      <c r="L991" s="59"/>
      <c r="M991" s="59"/>
      <c r="N991" s="59"/>
      <c r="O991" s="59"/>
      <c r="P991" s="59"/>
      <c r="Q991" s="59"/>
      <c r="R991" s="59"/>
      <c r="S991" s="59"/>
      <c r="T991" s="59"/>
      <c r="U991" s="59"/>
      <c r="V991" s="59"/>
      <c r="W991" s="59"/>
      <c r="X991" s="59"/>
      <c r="Y991" s="59"/>
      <c r="Z991" s="59"/>
      <c r="AA991" s="59"/>
    </row>
    <row r="992" ht="15.75" customHeight="1">
      <c r="A992" s="55"/>
      <c r="B992" s="55"/>
      <c r="C992" s="58" t="s">
        <v>64</v>
      </c>
      <c r="D992" s="58" t="s">
        <v>1943</v>
      </c>
      <c r="E992" s="54" t="s">
        <v>1944</v>
      </c>
      <c r="F992" s="58" t="s">
        <v>67</v>
      </c>
      <c r="G992" s="58"/>
      <c r="H992" s="59"/>
      <c r="I992" s="59"/>
      <c r="J992" s="59"/>
      <c r="K992" s="59"/>
      <c r="L992" s="59"/>
      <c r="M992" s="59"/>
      <c r="N992" s="59"/>
      <c r="O992" s="59"/>
      <c r="P992" s="59"/>
      <c r="Q992" s="59"/>
      <c r="R992" s="59"/>
      <c r="S992" s="59"/>
      <c r="T992" s="59"/>
      <c r="U992" s="59"/>
      <c r="V992" s="59"/>
      <c r="W992" s="59"/>
      <c r="X992" s="59"/>
      <c r="Y992" s="59"/>
      <c r="Z992" s="59"/>
      <c r="AA992" s="59"/>
    </row>
    <row r="993" ht="15.75" customHeight="1">
      <c r="A993" s="55"/>
      <c r="B993" s="55"/>
      <c r="C993" s="58" t="s">
        <v>64</v>
      </c>
      <c r="D993" s="58" t="s">
        <v>1945</v>
      </c>
      <c r="E993" s="54" t="s">
        <v>1946</v>
      </c>
      <c r="F993" s="58" t="s">
        <v>67</v>
      </c>
      <c r="G993" s="58"/>
      <c r="H993" s="59"/>
      <c r="I993" s="59"/>
      <c r="J993" s="59"/>
      <c r="K993" s="59"/>
      <c r="L993" s="59"/>
      <c r="M993" s="59"/>
      <c r="N993" s="59"/>
      <c r="O993" s="59"/>
      <c r="P993" s="59"/>
      <c r="Q993" s="59"/>
      <c r="R993" s="59"/>
      <c r="S993" s="59"/>
      <c r="T993" s="59"/>
      <c r="U993" s="59"/>
      <c r="V993" s="59"/>
      <c r="W993" s="59"/>
      <c r="X993" s="59"/>
      <c r="Y993" s="59"/>
      <c r="Z993" s="59"/>
      <c r="AA993" s="59"/>
    </row>
    <row r="994" ht="15.75" customHeight="1">
      <c r="A994" s="55"/>
      <c r="B994" s="55"/>
      <c r="C994" s="58" t="s">
        <v>64</v>
      </c>
      <c r="D994" s="58" t="s">
        <v>1947</v>
      </c>
      <c r="E994" s="54" t="s">
        <v>1948</v>
      </c>
      <c r="F994" s="58" t="s">
        <v>67</v>
      </c>
      <c r="G994" s="58"/>
      <c r="H994" s="59"/>
      <c r="I994" s="59"/>
      <c r="J994" s="59"/>
      <c r="K994" s="59"/>
      <c r="L994" s="59"/>
      <c r="M994" s="59"/>
      <c r="N994" s="59"/>
      <c r="O994" s="59"/>
      <c r="P994" s="59"/>
      <c r="Q994" s="59"/>
      <c r="R994" s="59"/>
      <c r="S994" s="59"/>
      <c r="T994" s="59"/>
      <c r="U994" s="59"/>
      <c r="V994" s="59"/>
      <c r="W994" s="59"/>
      <c r="X994" s="59"/>
      <c r="Y994" s="59"/>
      <c r="Z994" s="59"/>
      <c r="AA994" s="59"/>
    </row>
    <row r="995" ht="15.75" customHeight="1">
      <c r="A995" s="55"/>
      <c r="B995" s="55"/>
      <c r="C995" s="58" t="s">
        <v>64</v>
      </c>
      <c r="D995" s="58" t="s">
        <v>1949</v>
      </c>
      <c r="E995" s="54" t="s">
        <v>1950</v>
      </c>
      <c r="F995" s="58" t="s">
        <v>67</v>
      </c>
      <c r="G995" s="58"/>
      <c r="H995" s="59"/>
      <c r="I995" s="59"/>
      <c r="J995" s="59"/>
      <c r="K995" s="59"/>
      <c r="L995" s="59"/>
      <c r="M995" s="59"/>
      <c r="N995" s="59"/>
      <c r="O995" s="59"/>
      <c r="P995" s="59"/>
      <c r="Q995" s="59"/>
      <c r="R995" s="59"/>
      <c r="S995" s="59"/>
      <c r="T995" s="59"/>
      <c r="U995" s="59"/>
      <c r="V995" s="59"/>
      <c r="W995" s="59"/>
      <c r="X995" s="59"/>
      <c r="Y995" s="59"/>
      <c r="Z995" s="59"/>
      <c r="AA995" s="59"/>
    </row>
    <row r="996" ht="15.75" customHeight="1">
      <c r="A996" s="55"/>
      <c r="B996" s="55"/>
      <c r="C996" s="58" t="s">
        <v>64</v>
      </c>
      <c r="D996" s="58" t="s">
        <v>1951</v>
      </c>
      <c r="E996" s="54" t="s">
        <v>1952</v>
      </c>
      <c r="F996" s="58" t="s">
        <v>67</v>
      </c>
      <c r="G996" s="58"/>
      <c r="H996" s="59"/>
      <c r="I996" s="59"/>
      <c r="J996" s="59"/>
      <c r="K996" s="59"/>
      <c r="L996" s="59"/>
      <c r="M996" s="59"/>
      <c r="N996" s="59"/>
      <c r="O996" s="59"/>
      <c r="P996" s="59"/>
      <c r="Q996" s="59"/>
      <c r="R996" s="59"/>
      <c r="S996" s="59"/>
      <c r="T996" s="59"/>
      <c r="U996" s="59"/>
      <c r="V996" s="59"/>
      <c r="W996" s="59"/>
      <c r="X996" s="59"/>
      <c r="Y996" s="59"/>
      <c r="Z996" s="59"/>
      <c r="AA996" s="59"/>
    </row>
    <row r="997" ht="15.75" customHeight="1">
      <c r="A997" s="55"/>
      <c r="B997" s="55"/>
      <c r="C997" s="58" t="s">
        <v>182</v>
      </c>
      <c r="D997" s="58" t="s">
        <v>1953</v>
      </c>
      <c r="E997" s="54" t="s">
        <v>1954</v>
      </c>
      <c r="F997" s="58" t="s">
        <v>67</v>
      </c>
      <c r="G997" s="58"/>
      <c r="H997" s="59"/>
      <c r="I997" s="59"/>
      <c r="J997" s="59"/>
      <c r="K997" s="59"/>
      <c r="L997" s="59"/>
      <c r="M997" s="59"/>
      <c r="N997" s="59"/>
      <c r="O997" s="59"/>
      <c r="P997" s="59"/>
      <c r="Q997" s="59"/>
      <c r="R997" s="59"/>
      <c r="S997" s="59"/>
      <c r="T997" s="59"/>
      <c r="U997" s="59"/>
      <c r="V997" s="59"/>
      <c r="W997" s="59"/>
      <c r="X997" s="59"/>
      <c r="Y997" s="59"/>
      <c r="Z997" s="59"/>
      <c r="AA997" s="59"/>
    </row>
    <row r="998" ht="15.75" customHeight="1">
      <c r="A998" s="55"/>
      <c r="B998" s="55"/>
      <c r="C998" s="58" t="s">
        <v>182</v>
      </c>
      <c r="D998" s="58" t="s">
        <v>1955</v>
      </c>
      <c r="E998" s="54" t="s">
        <v>1956</v>
      </c>
      <c r="F998" s="58" t="s">
        <v>67</v>
      </c>
      <c r="G998" s="58"/>
      <c r="H998" s="59"/>
      <c r="I998" s="59"/>
      <c r="J998" s="59"/>
      <c r="K998" s="59"/>
      <c r="L998" s="59"/>
      <c r="M998" s="59"/>
      <c r="N998" s="59"/>
      <c r="O998" s="59"/>
      <c r="P998" s="59"/>
      <c r="Q998" s="59"/>
      <c r="R998" s="59"/>
      <c r="S998" s="59"/>
      <c r="T998" s="59"/>
      <c r="U998" s="59"/>
      <c r="V998" s="59"/>
      <c r="W998" s="59"/>
      <c r="X998" s="59"/>
      <c r="Y998" s="59"/>
      <c r="Z998" s="59"/>
      <c r="AA998" s="59"/>
    </row>
    <row r="999" ht="15.75" customHeight="1">
      <c r="A999" s="55"/>
      <c r="B999" s="55"/>
      <c r="C999" s="58" t="s">
        <v>64</v>
      </c>
      <c r="D999" s="58" t="s">
        <v>1957</v>
      </c>
      <c r="E999" s="54" t="s">
        <v>1958</v>
      </c>
      <c r="F999" s="58" t="s">
        <v>67</v>
      </c>
      <c r="G999" s="58"/>
      <c r="H999" s="59"/>
      <c r="I999" s="59"/>
      <c r="J999" s="59"/>
      <c r="K999" s="59"/>
      <c r="L999" s="59"/>
      <c r="M999" s="59"/>
      <c r="N999" s="59"/>
      <c r="O999" s="59"/>
      <c r="P999" s="59"/>
      <c r="Q999" s="59"/>
      <c r="R999" s="59"/>
      <c r="S999" s="59"/>
      <c r="T999" s="59"/>
      <c r="U999" s="59"/>
      <c r="V999" s="59"/>
      <c r="W999" s="59"/>
      <c r="X999" s="59"/>
      <c r="Y999" s="59"/>
      <c r="Z999" s="59"/>
      <c r="AA999" s="59"/>
    </row>
    <row r="1000" ht="15.75" customHeight="1">
      <c r="A1000" s="55"/>
      <c r="B1000" s="55"/>
      <c r="C1000" s="58" t="s">
        <v>64</v>
      </c>
      <c r="D1000" s="58" t="s">
        <v>1959</v>
      </c>
      <c r="E1000" s="54" t="s">
        <v>1960</v>
      </c>
      <c r="F1000" s="58" t="s">
        <v>67</v>
      </c>
      <c r="G1000" s="58"/>
      <c r="H1000" s="59"/>
      <c r="I1000" s="59"/>
      <c r="J1000" s="59"/>
      <c r="K1000" s="59"/>
      <c r="L1000" s="59"/>
      <c r="M1000" s="59"/>
      <c r="N1000" s="59"/>
      <c r="O1000" s="59"/>
      <c r="P1000" s="59"/>
      <c r="Q1000" s="59"/>
      <c r="R1000" s="59"/>
      <c r="S1000" s="59"/>
      <c r="T1000" s="59"/>
      <c r="U1000" s="59"/>
      <c r="V1000" s="59"/>
      <c r="W1000" s="59"/>
      <c r="X1000" s="59"/>
      <c r="Y1000" s="59"/>
      <c r="Z1000" s="59"/>
      <c r="AA1000" s="59"/>
    </row>
    <row r="1001" ht="15.75" customHeight="1">
      <c r="A1001" s="55"/>
      <c r="B1001" s="55"/>
      <c r="C1001" s="58" t="s">
        <v>64</v>
      </c>
      <c r="D1001" s="58" t="s">
        <v>1961</v>
      </c>
      <c r="E1001" s="54" t="s">
        <v>1962</v>
      </c>
      <c r="F1001" s="58" t="s">
        <v>67</v>
      </c>
      <c r="G1001" s="58"/>
      <c r="H1001" s="59"/>
      <c r="I1001" s="59"/>
      <c r="J1001" s="59"/>
      <c r="K1001" s="59"/>
      <c r="L1001" s="59"/>
      <c r="M1001" s="59"/>
      <c r="N1001" s="59"/>
      <c r="O1001" s="59"/>
      <c r="P1001" s="59"/>
      <c r="Q1001" s="59"/>
      <c r="R1001" s="59"/>
      <c r="S1001" s="59"/>
      <c r="T1001" s="59"/>
      <c r="U1001" s="59"/>
      <c r="V1001" s="59"/>
      <c r="W1001" s="59"/>
      <c r="X1001" s="59"/>
      <c r="Y1001" s="59"/>
      <c r="Z1001" s="59"/>
      <c r="AA1001" s="59"/>
    </row>
    <row r="1002" ht="15.75" customHeight="1">
      <c r="A1002" s="55"/>
      <c r="B1002" s="55"/>
      <c r="C1002" s="58" t="s">
        <v>64</v>
      </c>
      <c r="D1002" s="58" t="s">
        <v>1963</v>
      </c>
      <c r="E1002" s="54" t="s">
        <v>1964</v>
      </c>
      <c r="F1002" s="58" t="s">
        <v>67</v>
      </c>
      <c r="G1002" s="58"/>
      <c r="H1002" s="59"/>
      <c r="I1002" s="59"/>
      <c r="J1002" s="59"/>
      <c r="K1002" s="59"/>
      <c r="L1002" s="59"/>
      <c r="M1002" s="59"/>
      <c r="N1002" s="59"/>
      <c r="O1002" s="59"/>
      <c r="P1002" s="59"/>
      <c r="Q1002" s="59"/>
      <c r="R1002" s="59"/>
      <c r="S1002" s="59"/>
      <c r="T1002" s="59"/>
      <c r="U1002" s="59"/>
      <c r="V1002" s="59"/>
      <c r="W1002" s="59"/>
      <c r="X1002" s="59"/>
      <c r="Y1002" s="59"/>
      <c r="Z1002" s="59"/>
      <c r="AA1002" s="59"/>
    </row>
    <row r="1003" ht="15.75" customHeight="1">
      <c r="A1003" s="55"/>
      <c r="B1003" s="55"/>
      <c r="C1003" s="58" t="s">
        <v>64</v>
      </c>
      <c r="D1003" s="58" t="s">
        <v>1965</v>
      </c>
      <c r="E1003" s="54" t="s">
        <v>1966</v>
      </c>
      <c r="F1003" s="58" t="s">
        <v>67</v>
      </c>
      <c r="G1003" s="58"/>
      <c r="H1003" s="59"/>
      <c r="I1003" s="59"/>
      <c r="J1003" s="59"/>
      <c r="K1003" s="59"/>
      <c r="L1003" s="59"/>
      <c r="M1003" s="59"/>
      <c r="N1003" s="59"/>
      <c r="O1003" s="59"/>
      <c r="P1003" s="59"/>
      <c r="Q1003" s="59"/>
      <c r="R1003" s="59"/>
      <c r="S1003" s="59"/>
      <c r="T1003" s="59"/>
      <c r="U1003" s="59"/>
      <c r="V1003" s="59"/>
      <c r="W1003" s="59"/>
      <c r="X1003" s="59"/>
      <c r="Y1003" s="59"/>
      <c r="Z1003" s="59"/>
      <c r="AA1003" s="59"/>
    </row>
    <row r="1004" ht="15.75" customHeight="1">
      <c r="A1004" s="55"/>
      <c r="B1004" s="55"/>
      <c r="C1004" s="58" t="s">
        <v>64</v>
      </c>
      <c r="D1004" s="58" t="s">
        <v>1967</v>
      </c>
      <c r="E1004" s="54" t="s">
        <v>1968</v>
      </c>
      <c r="F1004" s="58" t="s">
        <v>67</v>
      </c>
      <c r="G1004" s="58"/>
      <c r="H1004" s="59"/>
      <c r="I1004" s="59"/>
      <c r="J1004" s="59"/>
      <c r="K1004" s="59"/>
      <c r="L1004" s="59"/>
      <c r="M1004" s="59"/>
      <c r="N1004" s="59"/>
      <c r="O1004" s="59"/>
      <c r="P1004" s="59"/>
      <c r="Q1004" s="59"/>
      <c r="R1004" s="59"/>
      <c r="S1004" s="59"/>
      <c r="T1004" s="59"/>
      <c r="U1004" s="59"/>
      <c r="V1004" s="59"/>
      <c r="W1004" s="59"/>
      <c r="X1004" s="59"/>
      <c r="Y1004" s="59"/>
      <c r="Z1004" s="59"/>
      <c r="AA1004" s="59"/>
    </row>
    <row r="1005" ht="15.75" customHeight="1">
      <c r="A1005" s="55"/>
      <c r="B1005" s="55"/>
      <c r="C1005" s="58" t="s">
        <v>64</v>
      </c>
      <c r="D1005" s="58" t="s">
        <v>1969</v>
      </c>
      <c r="E1005" s="54" t="s">
        <v>1970</v>
      </c>
      <c r="F1005" s="58" t="s">
        <v>67</v>
      </c>
      <c r="G1005" s="58"/>
      <c r="H1005" s="59"/>
      <c r="I1005" s="59"/>
      <c r="J1005" s="59"/>
      <c r="K1005" s="59"/>
      <c r="L1005" s="59"/>
      <c r="M1005" s="59"/>
      <c r="N1005" s="59"/>
      <c r="O1005" s="59"/>
      <c r="P1005" s="59"/>
      <c r="Q1005" s="59"/>
      <c r="R1005" s="59"/>
      <c r="S1005" s="59"/>
      <c r="T1005" s="59"/>
      <c r="U1005" s="59"/>
      <c r="V1005" s="59"/>
      <c r="W1005" s="59"/>
      <c r="X1005" s="59"/>
      <c r="Y1005" s="59"/>
      <c r="Z1005" s="59"/>
      <c r="AA1005" s="59"/>
    </row>
    <row r="1006" ht="15.75" customHeight="1">
      <c r="A1006" s="55"/>
      <c r="B1006" s="55"/>
      <c r="C1006" s="58" t="s">
        <v>182</v>
      </c>
      <c r="D1006" s="58" t="s">
        <v>1971</v>
      </c>
      <c r="E1006" s="54" t="s">
        <v>1972</v>
      </c>
      <c r="F1006" s="58" t="s">
        <v>67</v>
      </c>
      <c r="G1006" s="58"/>
      <c r="H1006" s="59"/>
      <c r="I1006" s="59"/>
      <c r="J1006" s="59"/>
      <c r="K1006" s="59"/>
      <c r="L1006" s="59"/>
      <c r="M1006" s="59"/>
      <c r="N1006" s="59"/>
      <c r="O1006" s="59"/>
      <c r="P1006" s="59"/>
      <c r="Q1006" s="59"/>
      <c r="R1006" s="59"/>
      <c r="S1006" s="59"/>
      <c r="T1006" s="59"/>
      <c r="U1006" s="59"/>
      <c r="V1006" s="59"/>
      <c r="W1006" s="59"/>
      <c r="X1006" s="59"/>
      <c r="Y1006" s="59"/>
      <c r="Z1006" s="59"/>
      <c r="AA1006" s="59"/>
    </row>
    <row r="1007" ht="15.75" customHeight="1">
      <c r="A1007" s="55"/>
      <c r="B1007" s="55"/>
      <c r="C1007" s="58" t="s">
        <v>64</v>
      </c>
      <c r="D1007" s="58" t="s">
        <v>1973</v>
      </c>
      <c r="E1007" s="54" t="s">
        <v>1974</v>
      </c>
      <c r="F1007" s="58" t="s">
        <v>67</v>
      </c>
      <c r="G1007" s="58"/>
      <c r="H1007" s="59"/>
      <c r="I1007" s="59"/>
      <c r="J1007" s="59"/>
      <c r="K1007" s="59"/>
      <c r="L1007" s="59"/>
      <c r="M1007" s="59"/>
      <c r="N1007" s="59"/>
      <c r="O1007" s="59"/>
      <c r="P1007" s="59"/>
      <c r="Q1007" s="59"/>
      <c r="R1007" s="59"/>
      <c r="S1007" s="59"/>
      <c r="T1007" s="59"/>
      <c r="U1007" s="59"/>
      <c r="V1007" s="59"/>
      <c r="W1007" s="59"/>
      <c r="X1007" s="59"/>
      <c r="Y1007" s="59"/>
      <c r="Z1007" s="59"/>
      <c r="AA1007" s="59"/>
    </row>
    <row r="1008" ht="15.75" customHeight="1">
      <c r="A1008" s="55"/>
      <c r="B1008" s="56"/>
      <c r="C1008" s="58" t="s">
        <v>182</v>
      </c>
      <c r="D1008" s="58" t="s">
        <v>1975</v>
      </c>
      <c r="E1008" s="54" t="s">
        <v>1976</v>
      </c>
      <c r="F1008" s="58" t="s">
        <v>67</v>
      </c>
      <c r="G1008" s="58"/>
      <c r="H1008" s="59"/>
      <c r="I1008" s="59"/>
      <c r="J1008" s="59"/>
      <c r="K1008" s="59"/>
      <c r="L1008" s="59"/>
      <c r="M1008" s="59"/>
      <c r="N1008" s="59"/>
      <c r="O1008" s="59"/>
      <c r="P1008" s="59"/>
      <c r="Q1008" s="59"/>
      <c r="R1008" s="59"/>
      <c r="S1008" s="59"/>
      <c r="T1008" s="59"/>
      <c r="U1008" s="59"/>
      <c r="V1008" s="59"/>
      <c r="W1008" s="59"/>
      <c r="X1008" s="59"/>
      <c r="Y1008" s="59"/>
      <c r="Z1008" s="59"/>
      <c r="AA1008" s="59"/>
    </row>
    <row r="1009" ht="15.75" customHeight="1">
      <c r="A1009" s="55"/>
      <c r="B1009" s="51" t="s">
        <v>1977</v>
      </c>
      <c r="C1009" s="58" t="s">
        <v>64</v>
      </c>
      <c r="D1009" s="58" t="s">
        <v>1978</v>
      </c>
      <c r="E1009" s="54" t="s">
        <v>1979</v>
      </c>
      <c r="F1009" s="58" t="s">
        <v>67</v>
      </c>
      <c r="G1009" s="58"/>
      <c r="H1009" s="59"/>
      <c r="I1009" s="59"/>
      <c r="J1009" s="59"/>
      <c r="K1009" s="59"/>
      <c r="L1009" s="59"/>
      <c r="M1009" s="59"/>
      <c r="N1009" s="59"/>
      <c r="O1009" s="59"/>
      <c r="P1009" s="59"/>
      <c r="Q1009" s="59"/>
      <c r="R1009" s="59"/>
      <c r="S1009" s="59"/>
      <c r="T1009" s="59"/>
      <c r="U1009" s="59"/>
      <c r="V1009" s="59"/>
      <c r="W1009" s="59"/>
      <c r="X1009" s="59"/>
      <c r="Y1009" s="59"/>
      <c r="Z1009" s="59"/>
      <c r="AA1009" s="59"/>
    </row>
    <row r="1010" ht="15.75" customHeight="1">
      <c r="A1010" s="55"/>
      <c r="B1010" s="55"/>
      <c r="C1010" s="58" t="s">
        <v>64</v>
      </c>
      <c r="D1010" s="58" t="s">
        <v>1980</v>
      </c>
      <c r="E1010" s="54" t="s">
        <v>1981</v>
      </c>
      <c r="F1010" s="58" t="s">
        <v>67</v>
      </c>
      <c r="G1010" s="58"/>
      <c r="H1010" s="59"/>
      <c r="I1010" s="59"/>
      <c r="J1010" s="59"/>
      <c r="K1010" s="59"/>
      <c r="L1010" s="59"/>
      <c r="M1010" s="59"/>
      <c r="N1010" s="59"/>
      <c r="O1010" s="59"/>
      <c r="P1010" s="59"/>
      <c r="Q1010" s="59"/>
      <c r="R1010" s="59"/>
      <c r="S1010" s="59"/>
      <c r="T1010" s="59"/>
      <c r="U1010" s="59"/>
      <c r="V1010" s="59"/>
      <c r="W1010" s="59"/>
      <c r="X1010" s="59"/>
      <c r="Y1010" s="59"/>
      <c r="Z1010" s="59"/>
      <c r="AA1010" s="59"/>
    </row>
    <row r="1011" ht="15.75" customHeight="1">
      <c r="A1011" s="55"/>
      <c r="B1011" s="55"/>
      <c r="C1011" s="58" t="s">
        <v>64</v>
      </c>
      <c r="D1011" s="58" t="s">
        <v>1982</v>
      </c>
      <c r="E1011" s="54" t="s">
        <v>1983</v>
      </c>
      <c r="F1011" s="58" t="s">
        <v>67</v>
      </c>
      <c r="G1011" s="58"/>
      <c r="H1011" s="59"/>
      <c r="I1011" s="59"/>
      <c r="J1011" s="59"/>
      <c r="K1011" s="59"/>
      <c r="L1011" s="59"/>
      <c r="M1011" s="59"/>
      <c r="N1011" s="59"/>
      <c r="O1011" s="59"/>
      <c r="P1011" s="59"/>
      <c r="Q1011" s="59"/>
      <c r="R1011" s="59"/>
      <c r="S1011" s="59"/>
      <c r="T1011" s="59"/>
      <c r="U1011" s="59"/>
      <c r="V1011" s="59"/>
      <c r="W1011" s="59"/>
      <c r="X1011" s="59"/>
      <c r="Y1011" s="59"/>
      <c r="Z1011" s="59"/>
      <c r="AA1011" s="59"/>
    </row>
    <row r="1012" ht="15.75" customHeight="1">
      <c r="A1012" s="55"/>
      <c r="B1012" s="55"/>
      <c r="C1012" s="58" t="s">
        <v>64</v>
      </c>
      <c r="D1012" s="58" t="s">
        <v>1984</v>
      </c>
      <c r="E1012" s="54" t="s">
        <v>1985</v>
      </c>
      <c r="F1012" s="58" t="s">
        <v>67</v>
      </c>
      <c r="G1012" s="58"/>
      <c r="H1012" s="59"/>
      <c r="I1012" s="59"/>
      <c r="J1012" s="59"/>
      <c r="K1012" s="59"/>
      <c r="L1012" s="59"/>
      <c r="M1012" s="59"/>
      <c r="N1012" s="59"/>
      <c r="O1012" s="59"/>
      <c r="P1012" s="59"/>
      <c r="Q1012" s="59"/>
      <c r="R1012" s="59"/>
      <c r="S1012" s="59"/>
      <c r="T1012" s="59"/>
      <c r="U1012" s="59"/>
      <c r="V1012" s="59"/>
      <c r="W1012" s="59"/>
      <c r="X1012" s="59"/>
      <c r="Y1012" s="59"/>
      <c r="Z1012" s="59"/>
      <c r="AA1012" s="59"/>
    </row>
    <row r="1013" ht="15.75" customHeight="1">
      <c r="A1013" s="55"/>
      <c r="B1013" s="55"/>
      <c r="C1013" s="58" t="s">
        <v>64</v>
      </c>
      <c r="D1013" s="58" t="s">
        <v>1986</v>
      </c>
      <c r="E1013" s="54" t="s">
        <v>1987</v>
      </c>
      <c r="F1013" s="58" t="s">
        <v>67</v>
      </c>
      <c r="G1013" s="58"/>
      <c r="H1013" s="59"/>
      <c r="I1013" s="59"/>
      <c r="J1013" s="59"/>
      <c r="K1013" s="59"/>
      <c r="L1013" s="59"/>
      <c r="M1013" s="59"/>
      <c r="N1013" s="59"/>
      <c r="O1013" s="59"/>
      <c r="P1013" s="59"/>
      <c r="Q1013" s="59"/>
      <c r="R1013" s="59"/>
      <c r="S1013" s="59"/>
      <c r="T1013" s="59"/>
      <c r="U1013" s="59"/>
      <c r="V1013" s="59"/>
      <c r="W1013" s="59"/>
      <c r="X1013" s="59"/>
      <c r="Y1013" s="59"/>
      <c r="Z1013" s="59"/>
      <c r="AA1013" s="59"/>
    </row>
    <row r="1014" ht="15.75" customHeight="1">
      <c r="A1014" s="55"/>
      <c r="B1014" s="55"/>
      <c r="C1014" s="58" t="s">
        <v>64</v>
      </c>
      <c r="D1014" s="58" t="s">
        <v>1988</v>
      </c>
      <c r="E1014" s="54" t="s">
        <v>1989</v>
      </c>
      <c r="F1014" s="58" t="s">
        <v>67</v>
      </c>
      <c r="G1014" s="58"/>
      <c r="H1014" s="59"/>
      <c r="I1014" s="59"/>
      <c r="J1014" s="59"/>
      <c r="K1014" s="59"/>
      <c r="L1014" s="59"/>
      <c r="M1014" s="59"/>
      <c r="N1014" s="59"/>
      <c r="O1014" s="59"/>
      <c r="P1014" s="59"/>
      <c r="Q1014" s="59"/>
      <c r="R1014" s="59"/>
      <c r="S1014" s="59"/>
      <c r="T1014" s="59"/>
      <c r="U1014" s="59"/>
      <c r="V1014" s="59"/>
      <c r="W1014" s="59"/>
      <c r="X1014" s="59"/>
      <c r="Y1014" s="59"/>
      <c r="Z1014" s="59"/>
      <c r="AA1014" s="59"/>
    </row>
    <row r="1015" ht="15.75" customHeight="1">
      <c r="A1015" s="55"/>
      <c r="B1015" s="55"/>
      <c r="C1015" s="58" t="s">
        <v>182</v>
      </c>
      <c r="D1015" s="58" t="s">
        <v>1990</v>
      </c>
      <c r="E1015" s="54" t="s">
        <v>1991</v>
      </c>
      <c r="F1015" s="58" t="s">
        <v>67</v>
      </c>
      <c r="G1015" s="58"/>
      <c r="H1015" s="59"/>
      <c r="I1015" s="59"/>
      <c r="J1015" s="59"/>
      <c r="K1015" s="59"/>
      <c r="L1015" s="59"/>
      <c r="M1015" s="59"/>
      <c r="N1015" s="59"/>
      <c r="O1015" s="59"/>
      <c r="P1015" s="59"/>
      <c r="Q1015" s="59"/>
      <c r="R1015" s="59"/>
      <c r="S1015" s="59"/>
      <c r="T1015" s="59"/>
      <c r="U1015" s="59"/>
      <c r="V1015" s="59"/>
      <c r="W1015" s="59"/>
      <c r="X1015" s="59"/>
      <c r="Y1015" s="59"/>
      <c r="Z1015" s="59"/>
      <c r="AA1015" s="59"/>
    </row>
    <row r="1016" ht="15.75" customHeight="1">
      <c r="A1016" s="55"/>
      <c r="B1016" s="55"/>
      <c r="C1016" s="58" t="s">
        <v>64</v>
      </c>
      <c r="D1016" s="58" t="s">
        <v>1992</v>
      </c>
      <c r="E1016" s="54" t="s">
        <v>1993</v>
      </c>
      <c r="F1016" s="58" t="s">
        <v>67</v>
      </c>
      <c r="G1016" s="58"/>
      <c r="H1016" s="59"/>
      <c r="I1016" s="59"/>
      <c r="J1016" s="59"/>
      <c r="K1016" s="59"/>
      <c r="L1016" s="59"/>
      <c r="M1016" s="59"/>
      <c r="N1016" s="59"/>
      <c r="O1016" s="59"/>
      <c r="P1016" s="59"/>
      <c r="Q1016" s="59"/>
      <c r="R1016" s="59"/>
      <c r="S1016" s="59"/>
      <c r="T1016" s="59"/>
      <c r="U1016" s="59"/>
      <c r="V1016" s="59"/>
      <c r="W1016" s="59"/>
      <c r="X1016" s="59"/>
      <c r="Y1016" s="59"/>
      <c r="Z1016" s="59"/>
      <c r="AA1016" s="59"/>
    </row>
    <row r="1017" ht="15.75" customHeight="1">
      <c r="A1017" s="55"/>
      <c r="B1017" s="55"/>
      <c r="C1017" s="58" t="s">
        <v>64</v>
      </c>
      <c r="D1017" s="58" t="s">
        <v>1994</v>
      </c>
      <c r="E1017" s="54" t="s">
        <v>1995</v>
      </c>
      <c r="F1017" s="58" t="s">
        <v>67</v>
      </c>
      <c r="G1017" s="58"/>
      <c r="H1017" s="59"/>
      <c r="I1017" s="59"/>
      <c r="J1017" s="59"/>
      <c r="K1017" s="59"/>
      <c r="L1017" s="59"/>
      <c r="M1017" s="59"/>
      <c r="N1017" s="59"/>
      <c r="O1017" s="59"/>
      <c r="P1017" s="59"/>
      <c r="Q1017" s="59"/>
      <c r="R1017" s="59"/>
      <c r="S1017" s="59"/>
      <c r="T1017" s="59"/>
      <c r="U1017" s="59"/>
      <c r="V1017" s="59"/>
      <c r="W1017" s="59"/>
      <c r="X1017" s="59"/>
      <c r="Y1017" s="59"/>
      <c r="Z1017" s="59"/>
      <c r="AA1017" s="59"/>
    </row>
    <row r="1018" ht="15.75" customHeight="1">
      <c r="A1018" s="55"/>
      <c r="B1018" s="55"/>
      <c r="C1018" s="58" t="s">
        <v>64</v>
      </c>
      <c r="D1018" s="58" t="s">
        <v>1996</v>
      </c>
      <c r="E1018" s="54" t="s">
        <v>1997</v>
      </c>
      <c r="F1018" s="58" t="s">
        <v>67</v>
      </c>
      <c r="G1018" s="58"/>
      <c r="H1018" s="59"/>
      <c r="I1018" s="59"/>
      <c r="J1018" s="59"/>
      <c r="K1018" s="59"/>
      <c r="L1018" s="59"/>
      <c r="M1018" s="59"/>
      <c r="N1018" s="59"/>
      <c r="O1018" s="59"/>
      <c r="P1018" s="59"/>
      <c r="Q1018" s="59"/>
      <c r="R1018" s="59"/>
      <c r="S1018" s="59"/>
      <c r="T1018" s="59"/>
      <c r="U1018" s="59"/>
      <c r="V1018" s="59"/>
      <c r="W1018" s="59"/>
      <c r="X1018" s="59"/>
      <c r="Y1018" s="59"/>
      <c r="Z1018" s="59"/>
      <c r="AA1018" s="59"/>
    </row>
    <row r="1019" ht="15.75" customHeight="1">
      <c r="A1019" s="55"/>
      <c r="B1019" s="55"/>
      <c r="C1019" s="58" t="s">
        <v>64</v>
      </c>
      <c r="D1019" s="58" t="s">
        <v>1998</v>
      </c>
      <c r="E1019" s="54" t="s">
        <v>1999</v>
      </c>
      <c r="F1019" s="58" t="s">
        <v>67</v>
      </c>
      <c r="G1019" s="58"/>
      <c r="H1019" s="59"/>
      <c r="I1019" s="59"/>
      <c r="J1019" s="59"/>
      <c r="K1019" s="59"/>
      <c r="L1019" s="59"/>
      <c r="M1019" s="59"/>
      <c r="N1019" s="59"/>
      <c r="O1019" s="59"/>
      <c r="P1019" s="59"/>
      <c r="Q1019" s="59"/>
      <c r="R1019" s="59"/>
      <c r="S1019" s="59"/>
      <c r="T1019" s="59"/>
      <c r="U1019" s="59"/>
      <c r="V1019" s="59"/>
      <c r="W1019" s="59"/>
      <c r="X1019" s="59"/>
      <c r="Y1019" s="59"/>
      <c r="Z1019" s="59"/>
      <c r="AA1019" s="59"/>
    </row>
    <row r="1020" ht="15.75" customHeight="1">
      <c r="A1020" s="55"/>
      <c r="B1020" s="55"/>
      <c r="C1020" s="58" t="s">
        <v>64</v>
      </c>
      <c r="D1020" s="58" t="s">
        <v>2000</v>
      </c>
      <c r="E1020" s="54" t="s">
        <v>2001</v>
      </c>
      <c r="F1020" s="58" t="s">
        <v>67</v>
      </c>
      <c r="G1020" s="58"/>
      <c r="H1020" s="59"/>
      <c r="I1020" s="59"/>
      <c r="J1020" s="59"/>
      <c r="K1020" s="59"/>
      <c r="L1020" s="59"/>
      <c r="M1020" s="59"/>
      <c r="N1020" s="59"/>
      <c r="O1020" s="59"/>
      <c r="P1020" s="59"/>
      <c r="Q1020" s="59"/>
      <c r="R1020" s="59"/>
      <c r="S1020" s="59"/>
      <c r="T1020" s="59"/>
      <c r="U1020" s="59"/>
      <c r="V1020" s="59"/>
      <c r="W1020" s="59"/>
      <c r="X1020" s="59"/>
      <c r="Y1020" s="59"/>
      <c r="Z1020" s="59"/>
      <c r="AA1020" s="59"/>
    </row>
    <row r="1021" ht="15.75" customHeight="1">
      <c r="A1021" s="55"/>
      <c r="B1021" s="55"/>
      <c r="C1021" s="58" t="s">
        <v>64</v>
      </c>
      <c r="D1021" s="58" t="s">
        <v>2002</v>
      </c>
      <c r="E1021" s="54" t="s">
        <v>2003</v>
      </c>
      <c r="F1021" s="58" t="s">
        <v>67</v>
      </c>
      <c r="G1021" s="58"/>
      <c r="H1021" s="59"/>
      <c r="I1021" s="59"/>
      <c r="J1021" s="59"/>
      <c r="K1021" s="59"/>
      <c r="L1021" s="59"/>
      <c r="M1021" s="59"/>
      <c r="N1021" s="59"/>
      <c r="O1021" s="59"/>
      <c r="P1021" s="59"/>
      <c r="Q1021" s="59"/>
      <c r="R1021" s="59"/>
      <c r="S1021" s="59"/>
      <c r="T1021" s="59"/>
      <c r="U1021" s="59"/>
      <c r="V1021" s="59"/>
      <c r="W1021" s="59"/>
      <c r="X1021" s="59"/>
      <c r="Y1021" s="59"/>
      <c r="Z1021" s="59"/>
      <c r="AA1021" s="59"/>
    </row>
    <row r="1022" ht="15.75" customHeight="1">
      <c r="A1022" s="55"/>
      <c r="B1022" s="55"/>
      <c r="C1022" s="58" t="s">
        <v>64</v>
      </c>
      <c r="D1022" s="58" t="s">
        <v>2004</v>
      </c>
      <c r="E1022" s="54" t="s">
        <v>2005</v>
      </c>
      <c r="F1022" s="58" t="s">
        <v>67</v>
      </c>
      <c r="G1022" s="58"/>
      <c r="H1022" s="59"/>
      <c r="I1022" s="59"/>
      <c r="J1022" s="59"/>
      <c r="K1022" s="59"/>
      <c r="L1022" s="59"/>
      <c r="M1022" s="59"/>
      <c r="N1022" s="59"/>
      <c r="O1022" s="59"/>
      <c r="P1022" s="59"/>
      <c r="Q1022" s="59"/>
      <c r="R1022" s="59"/>
      <c r="S1022" s="59"/>
      <c r="T1022" s="59"/>
      <c r="U1022" s="59"/>
      <c r="V1022" s="59"/>
      <c r="W1022" s="59"/>
      <c r="X1022" s="59"/>
      <c r="Y1022" s="59"/>
      <c r="Z1022" s="59"/>
      <c r="AA1022" s="59"/>
    </row>
    <row r="1023" ht="15.75" customHeight="1">
      <c r="A1023" s="55"/>
      <c r="B1023" s="55"/>
      <c r="C1023" s="58" t="s">
        <v>182</v>
      </c>
      <c r="D1023" s="58" t="s">
        <v>2006</v>
      </c>
      <c r="E1023" s="54" t="s">
        <v>2007</v>
      </c>
      <c r="F1023" s="58" t="s">
        <v>67</v>
      </c>
      <c r="G1023" s="58"/>
      <c r="H1023" s="59"/>
      <c r="I1023" s="59"/>
      <c r="J1023" s="59"/>
      <c r="K1023" s="59"/>
      <c r="L1023" s="59"/>
      <c r="M1023" s="59"/>
      <c r="N1023" s="59"/>
      <c r="O1023" s="59"/>
      <c r="P1023" s="59"/>
      <c r="Q1023" s="59"/>
      <c r="R1023" s="59"/>
      <c r="S1023" s="59"/>
      <c r="T1023" s="59"/>
      <c r="U1023" s="59"/>
      <c r="V1023" s="59"/>
      <c r="W1023" s="59"/>
      <c r="X1023" s="59"/>
      <c r="Y1023" s="59"/>
      <c r="Z1023" s="59"/>
      <c r="AA1023" s="59"/>
    </row>
    <row r="1024" ht="15.75" customHeight="1">
      <c r="A1024" s="55"/>
      <c r="B1024" s="55"/>
      <c r="C1024" s="58" t="s">
        <v>64</v>
      </c>
      <c r="D1024" s="58" t="s">
        <v>2008</v>
      </c>
      <c r="E1024" s="54" t="s">
        <v>2009</v>
      </c>
      <c r="F1024" s="58" t="s">
        <v>67</v>
      </c>
      <c r="G1024" s="58"/>
      <c r="H1024" s="59"/>
      <c r="I1024" s="59"/>
      <c r="J1024" s="59"/>
      <c r="K1024" s="59"/>
      <c r="L1024" s="59"/>
      <c r="M1024" s="59"/>
      <c r="N1024" s="59"/>
      <c r="O1024" s="59"/>
      <c r="P1024" s="59"/>
      <c r="Q1024" s="59"/>
      <c r="R1024" s="59"/>
      <c r="S1024" s="59"/>
      <c r="T1024" s="59"/>
      <c r="U1024" s="59"/>
      <c r="V1024" s="59"/>
      <c r="W1024" s="59"/>
      <c r="X1024" s="59"/>
      <c r="Y1024" s="59"/>
      <c r="Z1024" s="59"/>
      <c r="AA1024" s="59"/>
    </row>
    <row r="1025" ht="15.75" customHeight="1">
      <c r="A1025" s="55"/>
      <c r="B1025" s="55"/>
      <c r="C1025" s="58" t="s">
        <v>64</v>
      </c>
      <c r="D1025" s="58" t="s">
        <v>2010</v>
      </c>
      <c r="E1025" s="54" t="s">
        <v>2011</v>
      </c>
      <c r="F1025" s="58" t="s">
        <v>67</v>
      </c>
      <c r="G1025" s="58"/>
      <c r="H1025" s="59"/>
      <c r="I1025" s="59"/>
      <c r="J1025" s="59"/>
      <c r="K1025" s="59"/>
      <c r="L1025" s="59"/>
      <c r="M1025" s="59"/>
      <c r="N1025" s="59"/>
      <c r="O1025" s="59"/>
      <c r="P1025" s="59"/>
      <c r="Q1025" s="59"/>
      <c r="R1025" s="59"/>
      <c r="S1025" s="59"/>
      <c r="T1025" s="59"/>
      <c r="U1025" s="59"/>
      <c r="V1025" s="59"/>
      <c r="W1025" s="59"/>
      <c r="X1025" s="59"/>
      <c r="Y1025" s="59"/>
      <c r="Z1025" s="59"/>
      <c r="AA1025" s="59"/>
    </row>
    <row r="1026" ht="15.75" customHeight="1">
      <c r="A1026" s="55"/>
      <c r="B1026" s="55"/>
      <c r="C1026" s="58" t="s">
        <v>64</v>
      </c>
      <c r="D1026" s="58" t="s">
        <v>2012</v>
      </c>
      <c r="E1026" s="54" t="s">
        <v>2013</v>
      </c>
      <c r="F1026" s="58" t="s">
        <v>67</v>
      </c>
      <c r="G1026" s="58"/>
      <c r="H1026" s="59"/>
      <c r="I1026" s="59"/>
      <c r="J1026" s="59"/>
      <c r="K1026" s="59"/>
      <c r="L1026" s="59"/>
      <c r="M1026" s="59"/>
      <c r="N1026" s="59"/>
      <c r="O1026" s="59"/>
      <c r="P1026" s="59"/>
      <c r="Q1026" s="59"/>
      <c r="R1026" s="59"/>
      <c r="S1026" s="59"/>
      <c r="T1026" s="59"/>
      <c r="U1026" s="59"/>
      <c r="V1026" s="59"/>
      <c r="W1026" s="59"/>
      <c r="X1026" s="59"/>
      <c r="Y1026" s="59"/>
      <c r="Z1026" s="59"/>
      <c r="AA1026" s="59"/>
    </row>
    <row r="1027" ht="15.75" customHeight="1">
      <c r="A1027" s="55"/>
      <c r="B1027" s="55"/>
      <c r="C1027" s="58" t="s">
        <v>64</v>
      </c>
      <c r="D1027" s="58" t="s">
        <v>2014</v>
      </c>
      <c r="E1027" s="54" t="s">
        <v>2015</v>
      </c>
      <c r="F1027" s="58" t="s">
        <v>67</v>
      </c>
      <c r="G1027" s="58"/>
      <c r="H1027" s="59"/>
      <c r="I1027" s="59"/>
      <c r="J1027" s="59"/>
      <c r="K1027" s="59"/>
      <c r="L1027" s="59"/>
      <c r="M1027" s="59"/>
      <c r="N1027" s="59"/>
      <c r="O1027" s="59"/>
      <c r="P1027" s="59"/>
      <c r="Q1027" s="59"/>
      <c r="R1027" s="59"/>
      <c r="S1027" s="59"/>
      <c r="T1027" s="59"/>
      <c r="U1027" s="59"/>
      <c r="V1027" s="59"/>
      <c r="W1027" s="59"/>
      <c r="X1027" s="59"/>
      <c r="Y1027" s="59"/>
      <c r="Z1027" s="59"/>
      <c r="AA1027" s="59"/>
    </row>
    <row r="1028" ht="15.75" customHeight="1">
      <c r="A1028" s="55"/>
      <c r="B1028" s="55"/>
      <c r="C1028" s="58" t="s">
        <v>64</v>
      </c>
      <c r="D1028" s="58" t="s">
        <v>2016</v>
      </c>
      <c r="E1028" s="54" t="s">
        <v>2017</v>
      </c>
      <c r="F1028" s="58" t="s">
        <v>67</v>
      </c>
      <c r="G1028" s="58"/>
      <c r="H1028" s="59"/>
      <c r="I1028" s="59"/>
      <c r="J1028" s="59"/>
      <c r="K1028" s="59"/>
      <c r="L1028" s="59"/>
      <c r="M1028" s="59"/>
      <c r="N1028" s="59"/>
      <c r="O1028" s="59"/>
      <c r="P1028" s="59"/>
      <c r="Q1028" s="59"/>
      <c r="R1028" s="59"/>
      <c r="S1028" s="59"/>
      <c r="T1028" s="59"/>
      <c r="U1028" s="59"/>
      <c r="V1028" s="59"/>
      <c r="W1028" s="59"/>
      <c r="X1028" s="59"/>
      <c r="Y1028" s="59"/>
      <c r="Z1028" s="59"/>
      <c r="AA1028" s="59"/>
    </row>
    <row r="1029" ht="15.75" customHeight="1">
      <c r="A1029" s="55"/>
      <c r="B1029" s="55"/>
      <c r="C1029" s="58" t="s">
        <v>64</v>
      </c>
      <c r="D1029" s="58" t="s">
        <v>2018</v>
      </c>
      <c r="E1029" s="54" t="s">
        <v>2019</v>
      </c>
      <c r="F1029" s="58" t="s">
        <v>67</v>
      </c>
      <c r="G1029" s="58"/>
      <c r="H1029" s="59"/>
      <c r="I1029" s="59"/>
      <c r="J1029" s="59"/>
      <c r="K1029" s="59"/>
      <c r="L1029" s="59"/>
      <c r="M1029" s="59"/>
      <c r="N1029" s="59"/>
      <c r="O1029" s="59"/>
      <c r="P1029" s="59"/>
      <c r="Q1029" s="59"/>
      <c r="R1029" s="59"/>
      <c r="S1029" s="59"/>
      <c r="T1029" s="59"/>
      <c r="U1029" s="59"/>
      <c r="V1029" s="59"/>
      <c r="W1029" s="59"/>
      <c r="X1029" s="59"/>
      <c r="Y1029" s="59"/>
      <c r="Z1029" s="59"/>
      <c r="AA1029" s="59"/>
    </row>
    <row r="1030" ht="15.75" customHeight="1">
      <c r="A1030" s="55"/>
      <c r="B1030" s="55"/>
      <c r="C1030" s="58" t="s">
        <v>64</v>
      </c>
      <c r="D1030" s="58" t="s">
        <v>2020</v>
      </c>
      <c r="E1030" s="54" t="s">
        <v>2021</v>
      </c>
      <c r="F1030" s="58" t="s">
        <v>67</v>
      </c>
      <c r="G1030" s="58"/>
      <c r="H1030" s="59"/>
      <c r="I1030" s="59"/>
      <c r="J1030" s="59"/>
      <c r="K1030" s="59"/>
      <c r="L1030" s="59"/>
      <c r="M1030" s="59"/>
      <c r="N1030" s="59"/>
      <c r="O1030" s="59"/>
      <c r="P1030" s="59"/>
      <c r="Q1030" s="59"/>
      <c r="R1030" s="59"/>
      <c r="S1030" s="59"/>
      <c r="T1030" s="59"/>
      <c r="U1030" s="59"/>
      <c r="V1030" s="59"/>
      <c r="W1030" s="59"/>
      <c r="X1030" s="59"/>
      <c r="Y1030" s="59"/>
      <c r="Z1030" s="59"/>
      <c r="AA1030" s="59"/>
    </row>
    <row r="1031" ht="15.75" customHeight="1">
      <c r="A1031" s="55"/>
      <c r="B1031" s="55"/>
      <c r="C1031" s="58" t="s">
        <v>64</v>
      </c>
      <c r="D1031" s="58" t="s">
        <v>2022</v>
      </c>
      <c r="E1031" s="54" t="s">
        <v>2023</v>
      </c>
      <c r="F1031" s="58" t="s">
        <v>67</v>
      </c>
      <c r="G1031" s="58"/>
      <c r="H1031" s="59"/>
      <c r="I1031" s="59"/>
      <c r="J1031" s="59"/>
      <c r="K1031" s="59"/>
      <c r="L1031" s="59"/>
      <c r="M1031" s="59"/>
      <c r="N1031" s="59"/>
      <c r="O1031" s="59"/>
      <c r="P1031" s="59"/>
      <c r="Q1031" s="59"/>
      <c r="R1031" s="59"/>
      <c r="S1031" s="59"/>
      <c r="T1031" s="59"/>
      <c r="U1031" s="59"/>
      <c r="V1031" s="59"/>
      <c r="W1031" s="59"/>
      <c r="X1031" s="59"/>
      <c r="Y1031" s="59"/>
      <c r="Z1031" s="59"/>
      <c r="AA1031" s="59"/>
    </row>
    <row r="1032" ht="15.75" customHeight="1">
      <c r="A1032" s="55"/>
      <c r="B1032" s="55"/>
      <c r="C1032" s="58" t="s">
        <v>64</v>
      </c>
      <c r="D1032" s="58" t="s">
        <v>2024</v>
      </c>
      <c r="E1032" s="54" t="s">
        <v>2025</v>
      </c>
      <c r="F1032" s="58" t="s">
        <v>67</v>
      </c>
      <c r="G1032" s="58"/>
      <c r="H1032" s="59"/>
      <c r="I1032" s="59"/>
      <c r="J1032" s="59"/>
      <c r="K1032" s="59"/>
      <c r="L1032" s="59"/>
      <c r="M1032" s="59"/>
      <c r="N1032" s="59"/>
      <c r="O1032" s="59"/>
      <c r="P1032" s="59"/>
      <c r="Q1032" s="59"/>
      <c r="R1032" s="59"/>
      <c r="S1032" s="59"/>
      <c r="T1032" s="59"/>
      <c r="U1032" s="59"/>
      <c r="V1032" s="59"/>
      <c r="W1032" s="59"/>
      <c r="X1032" s="59"/>
      <c r="Y1032" s="59"/>
      <c r="Z1032" s="59"/>
      <c r="AA1032" s="59"/>
    </row>
    <row r="1033" ht="15.75" customHeight="1">
      <c r="A1033" s="55"/>
      <c r="B1033" s="55"/>
      <c r="C1033" s="58" t="s">
        <v>64</v>
      </c>
      <c r="D1033" s="58" t="s">
        <v>2026</v>
      </c>
      <c r="E1033" s="54" t="s">
        <v>2027</v>
      </c>
      <c r="F1033" s="58" t="s">
        <v>67</v>
      </c>
      <c r="G1033" s="58"/>
      <c r="H1033" s="59"/>
      <c r="I1033" s="59"/>
      <c r="J1033" s="59"/>
      <c r="K1033" s="59"/>
      <c r="L1033" s="59"/>
      <c r="M1033" s="59"/>
      <c r="N1033" s="59"/>
      <c r="O1033" s="59"/>
      <c r="P1033" s="59"/>
      <c r="Q1033" s="59"/>
      <c r="R1033" s="59"/>
      <c r="S1033" s="59"/>
      <c r="T1033" s="59"/>
      <c r="U1033" s="59"/>
      <c r="V1033" s="59"/>
      <c r="W1033" s="59"/>
      <c r="X1033" s="59"/>
      <c r="Y1033" s="59"/>
      <c r="Z1033" s="59"/>
      <c r="AA1033" s="59"/>
    </row>
    <row r="1034" ht="15.75" customHeight="1">
      <c r="A1034" s="55"/>
      <c r="B1034" s="55"/>
      <c r="C1034" s="58" t="s">
        <v>64</v>
      </c>
      <c r="D1034" s="58" t="s">
        <v>2028</v>
      </c>
      <c r="E1034" s="54" t="s">
        <v>2029</v>
      </c>
      <c r="F1034" s="58" t="s">
        <v>67</v>
      </c>
      <c r="G1034" s="58"/>
      <c r="H1034" s="59"/>
      <c r="I1034" s="59"/>
      <c r="J1034" s="59"/>
      <c r="K1034" s="59"/>
      <c r="L1034" s="59"/>
      <c r="M1034" s="59"/>
      <c r="N1034" s="59"/>
      <c r="O1034" s="59"/>
      <c r="P1034" s="59"/>
      <c r="Q1034" s="59"/>
      <c r="R1034" s="59"/>
      <c r="S1034" s="59"/>
      <c r="T1034" s="59"/>
      <c r="U1034" s="59"/>
      <c r="V1034" s="59"/>
      <c r="W1034" s="59"/>
      <c r="X1034" s="59"/>
      <c r="Y1034" s="59"/>
      <c r="Z1034" s="59"/>
      <c r="AA1034" s="59"/>
    </row>
    <row r="1035" ht="15.75" customHeight="1">
      <c r="A1035" s="55"/>
      <c r="B1035" s="55"/>
      <c r="C1035" s="58" t="s">
        <v>182</v>
      </c>
      <c r="D1035" s="58" t="s">
        <v>2030</v>
      </c>
      <c r="E1035" s="54" t="s">
        <v>2031</v>
      </c>
      <c r="F1035" s="58" t="s">
        <v>67</v>
      </c>
      <c r="G1035" s="58"/>
      <c r="H1035" s="59"/>
      <c r="I1035" s="59"/>
      <c r="J1035" s="59"/>
      <c r="K1035" s="59"/>
      <c r="L1035" s="59"/>
      <c r="M1035" s="59"/>
      <c r="N1035" s="59"/>
      <c r="O1035" s="59"/>
      <c r="P1035" s="59"/>
      <c r="Q1035" s="59"/>
      <c r="R1035" s="59"/>
      <c r="S1035" s="59"/>
      <c r="T1035" s="59"/>
      <c r="U1035" s="59"/>
      <c r="V1035" s="59"/>
      <c r="W1035" s="59"/>
      <c r="X1035" s="59"/>
      <c r="Y1035" s="59"/>
      <c r="Z1035" s="59"/>
      <c r="AA1035" s="59"/>
    </row>
    <row r="1036" ht="15.75" customHeight="1">
      <c r="A1036" s="55"/>
      <c r="B1036" s="55"/>
      <c r="C1036" s="58" t="s">
        <v>64</v>
      </c>
      <c r="D1036" s="58" t="s">
        <v>2032</v>
      </c>
      <c r="E1036" s="54" t="s">
        <v>2033</v>
      </c>
      <c r="F1036" s="58" t="s">
        <v>67</v>
      </c>
      <c r="G1036" s="58"/>
      <c r="H1036" s="59"/>
      <c r="I1036" s="59"/>
      <c r="J1036" s="59"/>
      <c r="K1036" s="59"/>
      <c r="L1036" s="59"/>
      <c r="M1036" s="59"/>
      <c r="N1036" s="59"/>
      <c r="O1036" s="59"/>
      <c r="P1036" s="59"/>
      <c r="Q1036" s="59"/>
      <c r="R1036" s="59"/>
      <c r="S1036" s="59"/>
      <c r="T1036" s="59"/>
      <c r="U1036" s="59"/>
      <c r="V1036" s="59"/>
      <c r="W1036" s="59"/>
      <c r="X1036" s="59"/>
      <c r="Y1036" s="59"/>
      <c r="Z1036" s="59"/>
      <c r="AA1036" s="59"/>
    </row>
    <row r="1037" ht="15.75" customHeight="1">
      <c r="A1037" s="55"/>
      <c r="B1037" s="55"/>
      <c r="C1037" s="58" t="s">
        <v>64</v>
      </c>
      <c r="D1037" s="58" t="s">
        <v>2034</v>
      </c>
      <c r="E1037" s="54" t="s">
        <v>2035</v>
      </c>
      <c r="F1037" s="58" t="s">
        <v>67</v>
      </c>
      <c r="G1037" s="58"/>
      <c r="H1037" s="59"/>
      <c r="I1037" s="59"/>
      <c r="J1037" s="59"/>
      <c r="K1037" s="59"/>
      <c r="L1037" s="59"/>
      <c r="M1037" s="59"/>
      <c r="N1037" s="59"/>
      <c r="O1037" s="59"/>
      <c r="P1037" s="59"/>
      <c r="Q1037" s="59"/>
      <c r="R1037" s="59"/>
      <c r="S1037" s="59"/>
      <c r="T1037" s="59"/>
      <c r="U1037" s="59"/>
      <c r="V1037" s="59"/>
      <c r="W1037" s="59"/>
      <c r="X1037" s="59"/>
      <c r="Y1037" s="59"/>
      <c r="Z1037" s="59"/>
      <c r="AA1037" s="59"/>
    </row>
    <row r="1038" ht="15.75" customHeight="1">
      <c r="A1038" s="55"/>
      <c r="B1038" s="56"/>
      <c r="C1038" s="58" t="s">
        <v>64</v>
      </c>
      <c r="D1038" s="58" t="s">
        <v>2036</v>
      </c>
      <c r="E1038" s="54" t="s">
        <v>2037</v>
      </c>
      <c r="F1038" s="58" t="s">
        <v>67</v>
      </c>
      <c r="G1038" s="58"/>
      <c r="H1038" s="59"/>
      <c r="I1038" s="59"/>
      <c r="J1038" s="59"/>
      <c r="K1038" s="59"/>
      <c r="L1038" s="59"/>
      <c r="M1038" s="59"/>
      <c r="N1038" s="59"/>
      <c r="O1038" s="59"/>
      <c r="P1038" s="59"/>
      <c r="Q1038" s="59"/>
      <c r="R1038" s="59"/>
      <c r="S1038" s="59"/>
      <c r="T1038" s="59"/>
      <c r="U1038" s="59"/>
      <c r="V1038" s="59"/>
      <c r="W1038" s="59"/>
      <c r="X1038" s="59"/>
      <c r="Y1038" s="59"/>
      <c r="Z1038" s="59"/>
      <c r="AA1038" s="59"/>
    </row>
    <row r="1039" ht="15.75" customHeight="1">
      <c r="A1039" s="55"/>
      <c r="B1039" s="51" t="s">
        <v>2038</v>
      </c>
      <c r="C1039" s="58" t="s">
        <v>64</v>
      </c>
      <c r="D1039" s="58" t="s">
        <v>2039</v>
      </c>
      <c r="E1039" s="54" t="s">
        <v>2040</v>
      </c>
      <c r="F1039" s="58" t="s">
        <v>67</v>
      </c>
      <c r="G1039" s="58"/>
      <c r="H1039" s="59"/>
      <c r="I1039" s="59"/>
      <c r="J1039" s="59"/>
      <c r="K1039" s="59"/>
      <c r="L1039" s="59"/>
      <c r="M1039" s="59"/>
      <c r="N1039" s="59"/>
      <c r="O1039" s="59"/>
      <c r="P1039" s="59"/>
      <c r="Q1039" s="59"/>
      <c r="R1039" s="59"/>
      <c r="S1039" s="59"/>
      <c r="T1039" s="59"/>
      <c r="U1039" s="59"/>
      <c r="V1039" s="59"/>
      <c r="W1039" s="59"/>
      <c r="X1039" s="59"/>
      <c r="Y1039" s="59"/>
      <c r="Z1039" s="59"/>
      <c r="AA1039" s="59"/>
    </row>
    <row r="1040" ht="15.75" customHeight="1">
      <c r="A1040" s="55"/>
      <c r="B1040" s="55"/>
      <c r="C1040" s="58" t="s">
        <v>64</v>
      </c>
      <c r="D1040" s="58" t="s">
        <v>2041</v>
      </c>
      <c r="E1040" s="54" t="s">
        <v>2042</v>
      </c>
      <c r="F1040" s="58" t="s">
        <v>67</v>
      </c>
      <c r="G1040" s="58"/>
      <c r="H1040" s="59"/>
      <c r="I1040" s="59"/>
      <c r="J1040" s="59"/>
      <c r="K1040" s="59"/>
      <c r="L1040" s="59"/>
      <c r="M1040" s="59"/>
      <c r="N1040" s="59"/>
      <c r="O1040" s="59"/>
      <c r="P1040" s="59"/>
      <c r="Q1040" s="59"/>
      <c r="R1040" s="59"/>
      <c r="S1040" s="59"/>
      <c r="T1040" s="59"/>
      <c r="U1040" s="59"/>
      <c r="V1040" s="59"/>
      <c r="W1040" s="59"/>
      <c r="X1040" s="59"/>
      <c r="Y1040" s="59"/>
      <c r="Z1040" s="59"/>
      <c r="AA1040" s="59"/>
    </row>
    <row r="1041" ht="15.75" customHeight="1">
      <c r="A1041" s="55"/>
      <c r="B1041" s="55"/>
      <c r="C1041" s="58" t="s">
        <v>64</v>
      </c>
      <c r="D1041" s="58" t="s">
        <v>2043</v>
      </c>
      <c r="E1041" s="54" t="s">
        <v>2044</v>
      </c>
      <c r="F1041" s="58" t="s">
        <v>67</v>
      </c>
      <c r="G1041" s="58"/>
      <c r="H1041" s="59"/>
      <c r="I1041" s="59"/>
      <c r="J1041" s="59"/>
      <c r="K1041" s="59"/>
      <c r="L1041" s="59"/>
      <c r="M1041" s="59"/>
      <c r="N1041" s="59"/>
      <c r="O1041" s="59"/>
      <c r="P1041" s="59"/>
      <c r="Q1041" s="59"/>
      <c r="R1041" s="59"/>
      <c r="S1041" s="59"/>
      <c r="T1041" s="59"/>
      <c r="U1041" s="59"/>
      <c r="V1041" s="59"/>
      <c r="W1041" s="59"/>
      <c r="X1041" s="59"/>
      <c r="Y1041" s="59"/>
      <c r="Z1041" s="59"/>
      <c r="AA1041" s="59"/>
    </row>
    <row r="1042" ht="15.75" customHeight="1">
      <c r="A1042" s="56"/>
      <c r="B1042" s="56"/>
      <c r="C1042" s="58" t="s">
        <v>64</v>
      </c>
      <c r="D1042" s="58" t="s">
        <v>2045</v>
      </c>
      <c r="E1042" s="54" t="s">
        <v>2046</v>
      </c>
      <c r="F1042" s="58" t="s">
        <v>67</v>
      </c>
      <c r="G1042" s="58"/>
      <c r="H1042" s="59"/>
      <c r="I1042" s="59"/>
      <c r="J1042" s="59"/>
      <c r="K1042" s="59"/>
      <c r="L1042" s="59"/>
      <c r="M1042" s="59"/>
      <c r="N1042" s="59"/>
      <c r="O1042" s="59"/>
      <c r="P1042" s="59"/>
      <c r="Q1042" s="59"/>
      <c r="R1042" s="59"/>
      <c r="S1042" s="59"/>
      <c r="T1042" s="59"/>
      <c r="U1042" s="59"/>
      <c r="V1042" s="59"/>
      <c r="W1042" s="59"/>
      <c r="X1042" s="59"/>
      <c r="Y1042" s="59"/>
      <c r="Z1042" s="59"/>
      <c r="AA1042" s="59"/>
    </row>
    <row r="1043" ht="15.75" customHeight="1">
      <c r="A1043" s="51" t="s">
        <v>2047</v>
      </c>
      <c r="B1043" s="51" t="s">
        <v>2048</v>
      </c>
      <c r="C1043" s="51"/>
      <c r="D1043" s="58" t="s">
        <v>2049</v>
      </c>
      <c r="E1043" s="54" t="s">
        <v>982</v>
      </c>
      <c r="F1043" s="58" t="s">
        <v>50</v>
      </c>
      <c r="G1043" s="58"/>
      <c r="H1043" s="59"/>
      <c r="I1043" s="59"/>
      <c r="J1043" s="59"/>
      <c r="K1043" s="59"/>
      <c r="L1043" s="59"/>
      <c r="M1043" s="59"/>
      <c r="N1043" s="59"/>
      <c r="O1043" s="59"/>
      <c r="P1043" s="59"/>
      <c r="Q1043" s="59"/>
      <c r="R1043" s="59"/>
      <c r="S1043" s="59"/>
      <c r="T1043" s="59"/>
      <c r="U1043" s="59"/>
      <c r="V1043" s="59"/>
      <c r="W1043" s="59"/>
      <c r="X1043" s="59"/>
      <c r="Y1043" s="59"/>
      <c r="Z1043" s="59"/>
      <c r="AA1043" s="59"/>
    </row>
    <row r="1044" ht="15.75" customHeight="1">
      <c r="A1044" s="55"/>
      <c r="B1044" s="55"/>
      <c r="C1044" s="55"/>
      <c r="D1044" s="58" t="s">
        <v>2050</v>
      </c>
      <c r="E1044" s="54" t="s">
        <v>984</v>
      </c>
      <c r="F1044" s="58" t="s">
        <v>50</v>
      </c>
      <c r="G1044" s="58"/>
      <c r="H1044" s="59"/>
      <c r="I1044" s="59"/>
      <c r="J1044" s="59"/>
      <c r="K1044" s="59"/>
      <c r="L1044" s="59"/>
      <c r="M1044" s="59"/>
      <c r="N1044" s="59"/>
      <c r="O1044" s="59"/>
      <c r="P1044" s="59"/>
      <c r="Q1044" s="59"/>
      <c r="R1044" s="59"/>
      <c r="S1044" s="59"/>
      <c r="T1044" s="59"/>
      <c r="U1044" s="59"/>
      <c r="V1044" s="59"/>
      <c r="W1044" s="59"/>
      <c r="X1044" s="59"/>
      <c r="Y1044" s="59"/>
      <c r="Z1044" s="59"/>
      <c r="AA1044" s="59"/>
    </row>
    <row r="1045" ht="15.75" customHeight="1">
      <c r="A1045" s="55"/>
      <c r="B1045" s="55"/>
      <c r="C1045" s="55"/>
      <c r="D1045" s="58" t="s">
        <v>2051</v>
      </c>
      <c r="E1045" s="54" t="s">
        <v>986</v>
      </c>
      <c r="F1045" s="58" t="s">
        <v>50</v>
      </c>
      <c r="G1045" s="58"/>
      <c r="H1045" s="59"/>
      <c r="I1045" s="59"/>
      <c r="J1045" s="59"/>
      <c r="K1045" s="59"/>
      <c r="L1045" s="59"/>
      <c r="M1045" s="59"/>
      <c r="N1045" s="59"/>
      <c r="O1045" s="59"/>
      <c r="P1045" s="59"/>
      <c r="Q1045" s="59"/>
      <c r="R1045" s="59"/>
      <c r="S1045" s="59"/>
      <c r="T1045" s="59"/>
      <c r="U1045" s="59"/>
      <c r="V1045" s="59"/>
      <c r="W1045" s="59"/>
      <c r="X1045" s="59"/>
      <c r="Y1045" s="59"/>
      <c r="Z1045" s="59"/>
      <c r="AA1045" s="59"/>
    </row>
    <row r="1046" ht="15.75" customHeight="1">
      <c r="A1046" s="55"/>
      <c r="B1046" s="55"/>
      <c r="C1046" s="55"/>
      <c r="D1046" s="58" t="s">
        <v>2052</v>
      </c>
      <c r="E1046" s="54" t="s">
        <v>2053</v>
      </c>
      <c r="F1046" s="58" t="s">
        <v>50</v>
      </c>
      <c r="G1046" s="58"/>
      <c r="H1046" s="59"/>
      <c r="I1046" s="59"/>
      <c r="J1046" s="59"/>
      <c r="K1046" s="59"/>
      <c r="L1046" s="59"/>
      <c r="M1046" s="59"/>
      <c r="N1046" s="59"/>
      <c r="O1046" s="59"/>
      <c r="P1046" s="59"/>
      <c r="Q1046" s="59"/>
      <c r="R1046" s="59"/>
      <c r="S1046" s="59"/>
      <c r="T1046" s="59"/>
      <c r="U1046" s="59"/>
      <c r="V1046" s="59"/>
      <c r="W1046" s="59"/>
      <c r="X1046" s="59"/>
      <c r="Y1046" s="59"/>
      <c r="Z1046" s="59"/>
      <c r="AA1046" s="59"/>
    </row>
    <row r="1047" ht="15.75" customHeight="1">
      <c r="A1047" s="55"/>
      <c r="B1047" s="55"/>
      <c r="C1047" s="55"/>
      <c r="D1047" s="58" t="s">
        <v>2054</v>
      </c>
      <c r="E1047" s="54" t="s">
        <v>990</v>
      </c>
      <c r="F1047" s="58" t="s">
        <v>50</v>
      </c>
      <c r="G1047" s="58"/>
      <c r="H1047" s="59"/>
      <c r="I1047" s="59"/>
      <c r="J1047" s="59"/>
      <c r="K1047" s="59"/>
      <c r="L1047" s="59"/>
      <c r="M1047" s="59"/>
      <c r="N1047" s="59"/>
      <c r="O1047" s="59"/>
      <c r="P1047" s="59"/>
      <c r="Q1047" s="59"/>
      <c r="R1047" s="59"/>
      <c r="S1047" s="59"/>
      <c r="T1047" s="59"/>
      <c r="U1047" s="59"/>
      <c r="V1047" s="59"/>
      <c r="W1047" s="59"/>
      <c r="X1047" s="59"/>
      <c r="Y1047" s="59"/>
      <c r="Z1047" s="59"/>
      <c r="AA1047" s="59"/>
    </row>
    <row r="1048" ht="15.75" customHeight="1">
      <c r="A1048" s="55"/>
      <c r="B1048" s="55"/>
      <c r="C1048" s="55"/>
      <c r="D1048" s="58" t="s">
        <v>2055</v>
      </c>
      <c r="E1048" s="54" t="s">
        <v>992</v>
      </c>
      <c r="F1048" s="58" t="s">
        <v>50</v>
      </c>
      <c r="G1048" s="58"/>
      <c r="H1048" s="59"/>
      <c r="I1048" s="59"/>
      <c r="J1048" s="59"/>
      <c r="K1048" s="59"/>
      <c r="L1048" s="59"/>
      <c r="M1048" s="59"/>
      <c r="N1048" s="59"/>
      <c r="O1048" s="59"/>
      <c r="P1048" s="59"/>
      <c r="Q1048" s="59"/>
      <c r="R1048" s="59"/>
      <c r="S1048" s="59"/>
      <c r="T1048" s="59"/>
      <c r="U1048" s="59"/>
      <c r="V1048" s="59"/>
      <c r="W1048" s="59"/>
      <c r="X1048" s="59"/>
      <c r="Y1048" s="59"/>
      <c r="Z1048" s="59"/>
      <c r="AA1048" s="59"/>
    </row>
    <row r="1049" ht="15.75" customHeight="1">
      <c r="A1049" s="55"/>
      <c r="B1049" s="55"/>
      <c r="C1049" s="55"/>
      <c r="D1049" s="58" t="s">
        <v>2056</v>
      </c>
      <c r="E1049" s="54" t="s">
        <v>2057</v>
      </c>
      <c r="F1049" s="58" t="s">
        <v>50</v>
      </c>
      <c r="G1049" s="58"/>
      <c r="H1049" s="59"/>
      <c r="I1049" s="59"/>
      <c r="J1049" s="59"/>
      <c r="K1049" s="59"/>
      <c r="L1049" s="59"/>
      <c r="M1049" s="59"/>
      <c r="N1049" s="59"/>
      <c r="O1049" s="59"/>
      <c r="P1049" s="59"/>
      <c r="Q1049" s="59"/>
      <c r="R1049" s="59"/>
      <c r="S1049" s="59"/>
      <c r="T1049" s="59"/>
      <c r="U1049" s="59"/>
      <c r="V1049" s="59"/>
      <c r="W1049" s="59"/>
      <c r="X1049" s="59"/>
      <c r="Y1049" s="59"/>
      <c r="Z1049" s="59"/>
      <c r="AA1049" s="59"/>
    </row>
    <row r="1050" ht="15.75" customHeight="1">
      <c r="A1050" s="55"/>
      <c r="B1050" s="55"/>
      <c r="C1050" s="55"/>
      <c r="D1050" s="58" t="s">
        <v>2058</v>
      </c>
      <c r="E1050" s="54" t="s">
        <v>1704</v>
      </c>
      <c r="F1050" s="58" t="s">
        <v>50</v>
      </c>
      <c r="G1050" s="58"/>
      <c r="H1050" s="59"/>
      <c r="I1050" s="59"/>
      <c r="J1050" s="59"/>
      <c r="K1050" s="59"/>
      <c r="L1050" s="59"/>
      <c r="M1050" s="59"/>
      <c r="N1050" s="59"/>
      <c r="O1050" s="59"/>
      <c r="P1050" s="59"/>
      <c r="Q1050" s="59"/>
      <c r="R1050" s="59"/>
      <c r="S1050" s="59"/>
      <c r="T1050" s="59"/>
      <c r="U1050" s="59"/>
      <c r="V1050" s="59"/>
      <c r="W1050" s="59"/>
      <c r="X1050" s="59"/>
      <c r="Y1050" s="59"/>
      <c r="Z1050" s="59"/>
      <c r="AA1050" s="59"/>
    </row>
    <row r="1051" ht="15.75" customHeight="1">
      <c r="A1051" s="55"/>
      <c r="B1051" s="55"/>
      <c r="C1051" s="55"/>
      <c r="D1051" s="58" t="s">
        <v>2059</v>
      </c>
      <c r="E1051" s="54" t="s">
        <v>2060</v>
      </c>
      <c r="F1051" s="58" t="s">
        <v>50</v>
      </c>
      <c r="G1051" s="58"/>
      <c r="H1051" s="59"/>
      <c r="I1051" s="59"/>
      <c r="J1051" s="59"/>
      <c r="K1051" s="59"/>
      <c r="L1051" s="59"/>
      <c r="M1051" s="59"/>
      <c r="N1051" s="59"/>
      <c r="O1051" s="59"/>
      <c r="P1051" s="59"/>
      <c r="Q1051" s="59"/>
      <c r="R1051" s="59"/>
      <c r="S1051" s="59"/>
      <c r="T1051" s="59"/>
      <c r="U1051" s="59"/>
      <c r="V1051" s="59"/>
      <c r="W1051" s="59"/>
      <c r="X1051" s="59"/>
      <c r="Y1051" s="59"/>
      <c r="Z1051" s="59"/>
      <c r="AA1051" s="59"/>
    </row>
    <row r="1052" ht="15.75" customHeight="1">
      <c r="A1052" s="55"/>
      <c r="B1052" s="55"/>
      <c r="C1052" s="55"/>
      <c r="D1052" s="58" t="s">
        <v>2061</v>
      </c>
      <c r="E1052" s="54" t="s">
        <v>2062</v>
      </c>
      <c r="F1052" s="58" t="s">
        <v>50</v>
      </c>
      <c r="G1052" s="58"/>
      <c r="H1052" s="59"/>
      <c r="I1052" s="59"/>
      <c r="J1052" s="59"/>
      <c r="K1052" s="59"/>
      <c r="L1052" s="59"/>
      <c r="M1052" s="59"/>
      <c r="N1052" s="59"/>
      <c r="O1052" s="59"/>
      <c r="P1052" s="59"/>
      <c r="Q1052" s="59"/>
      <c r="R1052" s="59"/>
      <c r="S1052" s="59"/>
      <c r="T1052" s="59"/>
      <c r="U1052" s="59"/>
      <c r="V1052" s="59"/>
      <c r="W1052" s="59"/>
      <c r="X1052" s="59"/>
      <c r="Y1052" s="59"/>
      <c r="Z1052" s="59"/>
      <c r="AA1052" s="59"/>
    </row>
    <row r="1053" ht="15.75" customHeight="1">
      <c r="A1053" s="55"/>
      <c r="B1053" s="55"/>
      <c r="C1053" s="55"/>
      <c r="D1053" s="58" t="s">
        <v>2063</v>
      </c>
      <c r="E1053" s="54" t="s">
        <v>2064</v>
      </c>
      <c r="F1053" s="58" t="s">
        <v>50</v>
      </c>
      <c r="G1053" s="58"/>
      <c r="H1053" s="59"/>
      <c r="I1053" s="59"/>
      <c r="J1053" s="59"/>
      <c r="K1053" s="59"/>
      <c r="L1053" s="59"/>
      <c r="M1053" s="59"/>
      <c r="N1053" s="59"/>
      <c r="O1053" s="59"/>
      <c r="P1053" s="59"/>
      <c r="Q1053" s="59"/>
      <c r="R1053" s="59"/>
      <c r="S1053" s="59"/>
      <c r="T1053" s="59"/>
      <c r="U1053" s="59"/>
      <c r="V1053" s="59"/>
      <c r="W1053" s="59"/>
      <c r="X1053" s="59"/>
      <c r="Y1053" s="59"/>
      <c r="Z1053" s="59"/>
      <c r="AA1053" s="59"/>
    </row>
    <row r="1054" ht="15.75" customHeight="1">
      <c r="A1054" s="55"/>
      <c r="B1054" s="55"/>
      <c r="C1054" s="55"/>
      <c r="D1054" s="58" t="s">
        <v>2065</v>
      </c>
      <c r="E1054" s="54" t="s">
        <v>2064</v>
      </c>
      <c r="F1054" s="58" t="s">
        <v>50</v>
      </c>
      <c r="G1054" s="58"/>
      <c r="H1054" s="59"/>
      <c r="I1054" s="59"/>
      <c r="J1054" s="59"/>
      <c r="K1054" s="59"/>
      <c r="L1054" s="59"/>
      <c r="M1054" s="59"/>
      <c r="N1054" s="59"/>
      <c r="O1054" s="59"/>
      <c r="P1054" s="59"/>
      <c r="Q1054" s="59"/>
      <c r="R1054" s="59"/>
      <c r="S1054" s="59"/>
      <c r="T1054" s="59"/>
      <c r="U1054" s="59"/>
      <c r="V1054" s="59"/>
      <c r="W1054" s="59"/>
      <c r="X1054" s="59"/>
      <c r="Y1054" s="59"/>
      <c r="Z1054" s="59"/>
      <c r="AA1054" s="59"/>
    </row>
    <row r="1055" ht="15.75" customHeight="1">
      <c r="A1055" s="55"/>
      <c r="B1055" s="55"/>
      <c r="C1055" s="55"/>
      <c r="D1055" s="58" t="s">
        <v>2066</v>
      </c>
      <c r="E1055" s="54" t="s">
        <v>994</v>
      </c>
      <c r="F1055" s="58" t="s">
        <v>50</v>
      </c>
      <c r="G1055" s="58"/>
      <c r="H1055" s="59"/>
      <c r="I1055" s="59"/>
      <c r="J1055" s="59"/>
      <c r="K1055" s="59"/>
      <c r="L1055" s="59"/>
      <c r="M1055" s="59"/>
      <c r="N1055" s="59"/>
      <c r="O1055" s="59"/>
      <c r="P1055" s="59"/>
      <c r="Q1055" s="59"/>
      <c r="R1055" s="59"/>
      <c r="S1055" s="59"/>
      <c r="T1055" s="59"/>
      <c r="U1055" s="59"/>
      <c r="V1055" s="59"/>
      <c r="W1055" s="59"/>
      <c r="X1055" s="59"/>
      <c r="Y1055" s="59"/>
      <c r="Z1055" s="59"/>
      <c r="AA1055" s="59"/>
    </row>
    <row r="1056" ht="15.75" customHeight="1">
      <c r="A1056" s="55"/>
      <c r="B1056" s="55"/>
      <c r="C1056" s="55"/>
      <c r="D1056" s="58" t="s">
        <v>2067</v>
      </c>
      <c r="E1056" s="54" t="s">
        <v>996</v>
      </c>
      <c r="F1056" s="58" t="s">
        <v>50</v>
      </c>
      <c r="G1056" s="58"/>
      <c r="H1056" s="59"/>
      <c r="I1056" s="59"/>
      <c r="J1056" s="59"/>
      <c r="K1056" s="59"/>
      <c r="L1056" s="59"/>
      <c r="M1056" s="59"/>
      <c r="N1056" s="59"/>
      <c r="O1056" s="59"/>
      <c r="P1056" s="59"/>
      <c r="Q1056" s="59"/>
      <c r="R1056" s="59"/>
      <c r="S1056" s="59"/>
      <c r="T1056" s="59"/>
      <c r="U1056" s="59"/>
      <c r="V1056" s="59"/>
      <c r="W1056" s="59"/>
      <c r="X1056" s="59"/>
      <c r="Y1056" s="59"/>
      <c r="Z1056" s="59"/>
      <c r="AA1056" s="59"/>
    </row>
    <row r="1057" ht="15.75" customHeight="1">
      <c r="A1057" s="55"/>
      <c r="B1057" s="55"/>
      <c r="C1057" s="55"/>
      <c r="D1057" s="58" t="s">
        <v>2068</v>
      </c>
      <c r="E1057" s="54" t="s">
        <v>998</v>
      </c>
      <c r="F1057" s="58" t="s">
        <v>50</v>
      </c>
      <c r="G1057" s="58"/>
      <c r="H1057" s="59"/>
      <c r="I1057" s="59"/>
      <c r="J1057" s="59"/>
      <c r="K1057" s="59"/>
      <c r="L1057" s="59"/>
      <c r="M1057" s="59"/>
      <c r="N1057" s="59"/>
      <c r="O1057" s="59"/>
      <c r="P1057" s="59"/>
      <c r="Q1057" s="59"/>
      <c r="R1057" s="59"/>
      <c r="S1057" s="59"/>
      <c r="T1057" s="59"/>
      <c r="U1057" s="59"/>
      <c r="V1057" s="59"/>
      <c r="W1057" s="59"/>
      <c r="X1057" s="59"/>
      <c r="Y1057" s="59"/>
      <c r="Z1057" s="59"/>
      <c r="AA1057" s="59"/>
    </row>
    <row r="1058" ht="15.75" customHeight="1">
      <c r="A1058" s="55"/>
      <c r="B1058" s="55"/>
      <c r="C1058" s="55"/>
      <c r="D1058" s="58" t="s">
        <v>2069</v>
      </c>
      <c r="E1058" s="54" t="s">
        <v>2070</v>
      </c>
      <c r="F1058" s="58" t="s">
        <v>50</v>
      </c>
      <c r="G1058" s="58"/>
      <c r="H1058" s="59"/>
      <c r="I1058" s="59"/>
      <c r="J1058" s="59"/>
      <c r="K1058" s="59"/>
      <c r="L1058" s="59"/>
      <c r="M1058" s="59"/>
      <c r="N1058" s="59"/>
      <c r="O1058" s="59"/>
      <c r="P1058" s="59"/>
      <c r="Q1058" s="59"/>
      <c r="R1058" s="59"/>
      <c r="S1058" s="59"/>
      <c r="T1058" s="59"/>
      <c r="U1058" s="59"/>
      <c r="V1058" s="59"/>
      <c r="W1058" s="59"/>
      <c r="X1058" s="59"/>
      <c r="Y1058" s="59"/>
      <c r="Z1058" s="59"/>
      <c r="AA1058" s="59"/>
    </row>
    <row r="1059" ht="15.75" customHeight="1">
      <c r="A1059" s="55"/>
      <c r="B1059" s="55"/>
      <c r="C1059" s="55"/>
      <c r="D1059" s="58" t="s">
        <v>2071</v>
      </c>
      <c r="E1059" s="54" t="s">
        <v>2072</v>
      </c>
      <c r="F1059" s="58" t="s">
        <v>50</v>
      </c>
      <c r="G1059" s="58"/>
      <c r="H1059" s="59"/>
      <c r="I1059" s="59"/>
      <c r="J1059" s="59"/>
      <c r="K1059" s="59"/>
      <c r="L1059" s="59"/>
      <c r="M1059" s="59"/>
      <c r="N1059" s="59"/>
      <c r="O1059" s="59"/>
      <c r="P1059" s="59"/>
      <c r="Q1059" s="59"/>
      <c r="R1059" s="59"/>
      <c r="S1059" s="59"/>
      <c r="T1059" s="59"/>
      <c r="U1059" s="59"/>
      <c r="V1059" s="59"/>
      <c r="W1059" s="59"/>
      <c r="X1059" s="59"/>
      <c r="Y1059" s="59"/>
      <c r="Z1059" s="59"/>
      <c r="AA1059" s="59"/>
    </row>
    <row r="1060" ht="15.75" customHeight="1">
      <c r="A1060" s="55"/>
      <c r="B1060" s="55"/>
      <c r="C1060" s="55"/>
      <c r="D1060" s="58" t="s">
        <v>2073</v>
      </c>
      <c r="E1060" s="54" t="s">
        <v>2074</v>
      </c>
      <c r="F1060" s="58" t="s">
        <v>50</v>
      </c>
      <c r="G1060" s="58"/>
      <c r="H1060" s="59"/>
      <c r="I1060" s="59"/>
      <c r="J1060" s="59"/>
      <c r="K1060" s="59"/>
      <c r="L1060" s="59"/>
      <c r="M1060" s="59"/>
      <c r="N1060" s="59"/>
      <c r="O1060" s="59"/>
      <c r="P1060" s="59"/>
      <c r="Q1060" s="59"/>
      <c r="R1060" s="59"/>
      <c r="S1060" s="59"/>
      <c r="T1060" s="59"/>
      <c r="U1060" s="59"/>
      <c r="V1060" s="59"/>
      <c r="W1060" s="59"/>
      <c r="X1060" s="59"/>
      <c r="Y1060" s="59"/>
      <c r="Z1060" s="59"/>
      <c r="AA1060" s="59"/>
    </row>
    <row r="1061" ht="15.75" customHeight="1">
      <c r="A1061" s="55"/>
      <c r="B1061" s="55"/>
      <c r="C1061" s="55"/>
      <c r="D1061" s="58" t="s">
        <v>2075</v>
      </c>
      <c r="E1061" s="54" t="s">
        <v>2076</v>
      </c>
      <c r="F1061" s="58" t="s">
        <v>50</v>
      </c>
      <c r="G1061" s="58"/>
      <c r="H1061" s="59"/>
      <c r="I1061" s="59"/>
      <c r="J1061" s="59"/>
      <c r="K1061" s="59"/>
      <c r="L1061" s="59"/>
      <c r="M1061" s="59"/>
      <c r="N1061" s="59"/>
      <c r="O1061" s="59"/>
      <c r="P1061" s="59"/>
      <c r="Q1061" s="59"/>
      <c r="R1061" s="59"/>
      <c r="S1061" s="59"/>
      <c r="T1061" s="59"/>
      <c r="U1061" s="59"/>
      <c r="V1061" s="59"/>
      <c r="W1061" s="59"/>
      <c r="X1061" s="59"/>
      <c r="Y1061" s="59"/>
      <c r="Z1061" s="59"/>
      <c r="AA1061" s="59"/>
    </row>
    <row r="1062" ht="15.75" customHeight="1">
      <c r="A1062" s="55"/>
      <c r="B1062" s="55"/>
      <c r="C1062" s="55"/>
      <c r="D1062" s="58" t="s">
        <v>2077</v>
      </c>
      <c r="E1062" s="54" t="s">
        <v>2078</v>
      </c>
      <c r="F1062" s="58" t="s">
        <v>50</v>
      </c>
      <c r="G1062" s="58"/>
      <c r="H1062" s="59"/>
      <c r="I1062" s="59"/>
      <c r="J1062" s="59"/>
      <c r="K1062" s="59"/>
      <c r="L1062" s="59"/>
      <c r="M1062" s="59"/>
      <c r="N1062" s="59"/>
      <c r="O1062" s="59"/>
      <c r="P1062" s="59"/>
      <c r="Q1062" s="59"/>
      <c r="R1062" s="59"/>
      <c r="S1062" s="59"/>
      <c r="T1062" s="59"/>
      <c r="U1062" s="59"/>
      <c r="V1062" s="59"/>
      <c r="W1062" s="59"/>
      <c r="X1062" s="59"/>
      <c r="Y1062" s="59"/>
      <c r="Z1062" s="59"/>
      <c r="AA1062" s="59"/>
    </row>
    <row r="1063" ht="15.75" customHeight="1">
      <c r="A1063" s="55"/>
      <c r="B1063" s="55"/>
      <c r="C1063" s="55"/>
      <c r="D1063" s="58" t="s">
        <v>2079</v>
      </c>
      <c r="E1063" s="54" t="s">
        <v>2080</v>
      </c>
      <c r="F1063" s="58" t="s">
        <v>50</v>
      </c>
      <c r="G1063" s="58"/>
      <c r="H1063" s="59"/>
      <c r="I1063" s="59"/>
      <c r="J1063" s="59"/>
      <c r="K1063" s="59"/>
      <c r="L1063" s="59"/>
      <c r="M1063" s="59"/>
      <c r="N1063" s="59"/>
      <c r="O1063" s="59"/>
      <c r="P1063" s="59"/>
      <c r="Q1063" s="59"/>
      <c r="R1063" s="59"/>
      <c r="S1063" s="59"/>
      <c r="T1063" s="59"/>
      <c r="U1063" s="59"/>
      <c r="V1063" s="59"/>
      <c r="W1063" s="59"/>
      <c r="X1063" s="59"/>
      <c r="Y1063" s="59"/>
      <c r="Z1063" s="59"/>
      <c r="AA1063" s="59"/>
    </row>
    <row r="1064" ht="15.75" customHeight="1">
      <c r="A1064" s="55"/>
      <c r="B1064" s="55"/>
      <c r="C1064" s="55"/>
      <c r="D1064" s="58" t="s">
        <v>2081</v>
      </c>
      <c r="E1064" s="54" t="s">
        <v>2082</v>
      </c>
      <c r="F1064" s="58" t="s">
        <v>50</v>
      </c>
      <c r="G1064" s="58"/>
      <c r="H1064" s="59"/>
      <c r="I1064" s="59"/>
      <c r="J1064" s="59"/>
      <c r="K1064" s="59"/>
      <c r="L1064" s="59"/>
      <c r="M1064" s="59"/>
      <c r="N1064" s="59"/>
      <c r="O1064" s="59"/>
      <c r="P1064" s="59"/>
      <c r="Q1064" s="59"/>
      <c r="R1064" s="59"/>
      <c r="S1064" s="59"/>
      <c r="T1064" s="59"/>
      <c r="U1064" s="59"/>
      <c r="V1064" s="59"/>
      <c r="W1064" s="59"/>
      <c r="X1064" s="59"/>
      <c r="Y1064" s="59"/>
      <c r="Z1064" s="59"/>
      <c r="AA1064" s="59"/>
    </row>
    <row r="1065" ht="15.75" customHeight="1">
      <c r="A1065" s="55"/>
      <c r="B1065" s="55"/>
      <c r="C1065" s="55"/>
      <c r="D1065" s="58" t="s">
        <v>2083</v>
      </c>
      <c r="E1065" s="54" t="s">
        <v>2084</v>
      </c>
      <c r="F1065" s="58" t="s">
        <v>50</v>
      </c>
      <c r="G1065" s="58"/>
      <c r="H1065" s="59"/>
      <c r="I1065" s="59"/>
      <c r="J1065" s="59"/>
      <c r="K1065" s="59"/>
      <c r="L1065" s="59"/>
      <c r="M1065" s="59"/>
      <c r="N1065" s="59"/>
      <c r="O1065" s="59"/>
      <c r="P1065" s="59"/>
      <c r="Q1065" s="59"/>
      <c r="R1065" s="59"/>
      <c r="S1065" s="59"/>
      <c r="T1065" s="59"/>
      <c r="U1065" s="59"/>
      <c r="V1065" s="59"/>
      <c r="W1065" s="59"/>
      <c r="X1065" s="59"/>
      <c r="Y1065" s="59"/>
      <c r="Z1065" s="59"/>
      <c r="AA1065" s="59"/>
    </row>
    <row r="1066" ht="15.75" customHeight="1">
      <c r="A1066" s="55"/>
      <c r="B1066" s="55"/>
      <c r="C1066" s="55"/>
      <c r="D1066" s="58" t="s">
        <v>2085</v>
      </c>
      <c r="E1066" s="54" t="s">
        <v>2086</v>
      </c>
      <c r="F1066" s="58" t="s">
        <v>50</v>
      </c>
      <c r="G1066" s="58"/>
      <c r="H1066" s="59"/>
      <c r="I1066" s="59"/>
      <c r="J1066" s="59"/>
      <c r="K1066" s="59"/>
      <c r="L1066" s="59"/>
      <c r="M1066" s="59"/>
      <c r="N1066" s="59"/>
      <c r="O1066" s="59"/>
      <c r="P1066" s="59"/>
      <c r="Q1066" s="59"/>
      <c r="R1066" s="59"/>
      <c r="S1066" s="59"/>
      <c r="T1066" s="59"/>
      <c r="U1066" s="59"/>
      <c r="V1066" s="59"/>
      <c r="W1066" s="59"/>
      <c r="X1066" s="59"/>
      <c r="Y1066" s="59"/>
      <c r="Z1066" s="59"/>
      <c r="AA1066" s="59"/>
    </row>
    <row r="1067" ht="15.75" customHeight="1">
      <c r="A1067" s="55"/>
      <c r="B1067" s="56"/>
      <c r="C1067" s="56"/>
      <c r="D1067" s="58" t="s">
        <v>2087</v>
      </c>
      <c r="E1067" s="54" t="s">
        <v>2088</v>
      </c>
      <c r="F1067" s="58" t="s">
        <v>50</v>
      </c>
      <c r="G1067" s="58"/>
      <c r="H1067" s="59"/>
      <c r="I1067" s="59"/>
      <c r="J1067" s="59"/>
      <c r="K1067" s="59"/>
      <c r="L1067" s="59"/>
      <c r="M1067" s="59"/>
      <c r="N1067" s="59"/>
      <c r="O1067" s="59"/>
      <c r="P1067" s="59"/>
      <c r="Q1067" s="59"/>
      <c r="R1067" s="59"/>
      <c r="S1067" s="59"/>
      <c r="T1067" s="59"/>
      <c r="U1067" s="59"/>
      <c r="V1067" s="59"/>
      <c r="W1067" s="59"/>
      <c r="X1067" s="59"/>
      <c r="Y1067" s="59"/>
      <c r="Z1067" s="59"/>
      <c r="AA1067" s="59"/>
    </row>
    <row r="1068" ht="15.75" customHeight="1">
      <c r="A1068" s="55"/>
      <c r="B1068" s="51" t="s">
        <v>2089</v>
      </c>
      <c r="C1068" s="51"/>
      <c r="D1068" s="58" t="s">
        <v>2090</v>
      </c>
      <c r="E1068" s="54" t="s">
        <v>2091</v>
      </c>
      <c r="F1068" s="58" t="s">
        <v>50</v>
      </c>
      <c r="G1068" s="58"/>
      <c r="H1068" s="59"/>
      <c r="I1068" s="59"/>
      <c r="J1068" s="59"/>
      <c r="K1068" s="59"/>
      <c r="L1068" s="59"/>
      <c r="M1068" s="59"/>
      <c r="N1068" s="59"/>
      <c r="O1068" s="59"/>
      <c r="P1068" s="59"/>
      <c r="Q1068" s="59"/>
      <c r="R1068" s="59"/>
      <c r="S1068" s="59"/>
      <c r="T1068" s="59"/>
      <c r="U1068" s="59"/>
      <c r="V1068" s="59"/>
      <c r="W1068" s="59"/>
      <c r="X1068" s="59"/>
      <c r="Y1068" s="59"/>
      <c r="Z1068" s="59"/>
      <c r="AA1068" s="59"/>
    </row>
    <row r="1069" ht="15.75" customHeight="1">
      <c r="A1069" s="55"/>
      <c r="B1069" s="55"/>
      <c r="C1069" s="55"/>
      <c r="D1069" s="58" t="s">
        <v>2092</v>
      </c>
      <c r="E1069" s="54" t="s">
        <v>2093</v>
      </c>
      <c r="F1069" s="58" t="s">
        <v>50</v>
      </c>
      <c r="G1069" s="58"/>
      <c r="H1069" s="59"/>
      <c r="I1069" s="59"/>
      <c r="J1069" s="59"/>
      <c r="K1069" s="59"/>
      <c r="L1069" s="59"/>
      <c r="M1069" s="59"/>
      <c r="N1069" s="59"/>
      <c r="O1069" s="59"/>
      <c r="P1069" s="59"/>
      <c r="Q1069" s="59"/>
      <c r="R1069" s="59"/>
      <c r="S1069" s="59"/>
      <c r="T1069" s="59"/>
      <c r="U1069" s="59"/>
      <c r="V1069" s="59"/>
      <c r="W1069" s="59"/>
      <c r="X1069" s="59"/>
      <c r="Y1069" s="59"/>
      <c r="Z1069" s="59"/>
      <c r="AA1069" s="59"/>
    </row>
    <row r="1070" ht="15.75" customHeight="1">
      <c r="A1070" s="55"/>
      <c r="B1070" s="55"/>
      <c r="C1070" s="55"/>
      <c r="D1070" s="58" t="s">
        <v>2094</v>
      </c>
      <c r="E1070" s="54" t="s">
        <v>2095</v>
      </c>
      <c r="F1070" s="58" t="s">
        <v>50</v>
      </c>
      <c r="G1070" s="58"/>
      <c r="H1070" s="59"/>
      <c r="I1070" s="59"/>
      <c r="J1070" s="59"/>
      <c r="K1070" s="59"/>
      <c r="L1070" s="59"/>
      <c r="M1070" s="59"/>
      <c r="N1070" s="59"/>
      <c r="O1070" s="59"/>
      <c r="P1070" s="59"/>
      <c r="Q1070" s="59"/>
      <c r="R1070" s="59"/>
      <c r="S1070" s="59"/>
      <c r="T1070" s="59"/>
      <c r="U1070" s="59"/>
      <c r="V1070" s="59"/>
      <c r="W1070" s="59"/>
      <c r="X1070" s="59"/>
      <c r="Y1070" s="59"/>
      <c r="Z1070" s="59"/>
      <c r="AA1070" s="59"/>
    </row>
    <row r="1071" ht="15.75" customHeight="1">
      <c r="A1071" s="55"/>
      <c r="B1071" s="55"/>
      <c r="C1071" s="55"/>
      <c r="D1071" s="58" t="s">
        <v>2096</v>
      </c>
      <c r="E1071" s="54" t="s">
        <v>2097</v>
      </c>
      <c r="F1071" s="58" t="s">
        <v>50</v>
      </c>
      <c r="G1071" s="58"/>
      <c r="H1071" s="59"/>
      <c r="I1071" s="59"/>
      <c r="J1071" s="59"/>
      <c r="K1071" s="59"/>
      <c r="L1071" s="59"/>
      <c r="M1071" s="59"/>
      <c r="N1071" s="59"/>
      <c r="O1071" s="59"/>
      <c r="P1071" s="59"/>
      <c r="Q1071" s="59"/>
      <c r="R1071" s="59"/>
      <c r="S1071" s="59"/>
      <c r="T1071" s="59"/>
      <c r="U1071" s="59"/>
      <c r="V1071" s="59"/>
      <c r="W1071" s="59"/>
      <c r="X1071" s="59"/>
      <c r="Y1071" s="59"/>
      <c r="Z1071" s="59"/>
      <c r="AA1071" s="59"/>
    </row>
    <row r="1072" ht="15.75" customHeight="1">
      <c r="A1072" s="55"/>
      <c r="B1072" s="55"/>
      <c r="C1072" s="55"/>
      <c r="D1072" s="58" t="s">
        <v>2098</v>
      </c>
      <c r="E1072" s="54" t="s">
        <v>1726</v>
      </c>
      <c r="F1072" s="58" t="s">
        <v>50</v>
      </c>
      <c r="G1072" s="58"/>
      <c r="H1072" s="59"/>
      <c r="I1072" s="59"/>
      <c r="J1072" s="59"/>
      <c r="K1072" s="59"/>
      <c r="L1072" s="59"/>
      <c r="M1072" s="59"/>
      <c r="N1072" s="59"/>
      <c r="O1072" s="59"/>
      <c r="P1072" s="59"/>
      <c r="Q1072" s="59"/>
      <c r="R1072" s="59"/>
      <c r="S1072" s="59"/>
      <c r="T1072" s="59"/>
      <c r="U1072" s="59"/>
      <c r="V1072" s="59"/>
      <c r="W1072" s="59"/>
      <c r="X1072" s="59"/>
      <c r="Y1072" s="59"/>
      <c r="Z1072" s="59"/>
      <c r="AA1072" s="59"/>
    </row>
    <row r="1073" ht="15.75" customHeight="1">
      <c r="A1073" s="55"/>
      <c r="B1073" s="55"/>
      <c r="C1073" s="55"/>
      <c r="D1073" s="58" t="s">
        <v>2099</v>
      </c>
      <c r="E1073" s="54" t="s">
        <v>2100</v>
      </c>
      <c r="F1073" s="58" t="s">
        <v>50</v>
      </c>
      <c r="G1073" s="58"/>
      <c r="H1073" s="59"/>
      <c r="I1073" s="59"/>
      <c r="J1073" s="59"/>
      <c r="K1073" s="59"/>
      <c r="L1073" s="59"/>
      <c r="M1073" s="59"/>
      <c r="N1073" s="59"/>
      <c r="O1073" s="59"/>
      <c r="P1073" s="59"/>
      <c r="Q1073" s="59"/>
      <c r="R1073" s="59"/>
      <c r="S1073" s="59"/>
      <c r="T1073" s="59"/>
      <c r="U1073" s="59"/>
      <c r="V1073" s="59"/>
      <c r="W1073" s="59"/>
      <c r="X1073" s="59"/>
      <c r="Y1073" s="59"/>
      <c r="Z1073" s="59"/>
      <c r="AA1073" s="59"/>
    </row>
    <row r="1074" ht="15.75" customHeight="1">
      <c r="A1074" s="55"/>
      <c r="B1074" s="55"/>
      <c r="C1074" s="55"/>
      <c r="D1074" s="58" t="s">
        <v>2101</v>
      </c>
      <c r="E1074" s="54" t="s">
        <v>2102</v>
      </c>
      <c r="F1074" s="58" t="s">
        <v>50</v>
      </c>
      <c r="G1074" s="58"/>
      <c r="H1074" s="59"/>
      <c r="I1074" s="59"/>
      <c r="J1074" s="59"/>
      <c r="K1074" s="59"/>
      <c r="L1074" s="59"/>
      <c r="M1074" s="59"/>
      <c r="N1074" s="59"/>
      <c r="O1074" s="59"/>
      <c r="P1074" s="59"/>
      <c r="Q1074" s="59"/>
      <c r="R1074" s="59"/>
      <c r="S1074" s="59"/>
      <c r="T1074" s="59"/>
      <c r="U1074" s="59"/>
      <c r="V1074" s="59"/>
      <c r="W1074" s="59"/>
      <c r="X1074" s="59"/>
      <c r="Y1074" s="59"/>
      <c r="Z1074" s="59"/>
      <c r="AA1074" s="59"/>
    </row>
    <row r="1075" ht="15.75" customHeight="1">
      <c r="A1075" s="55"/>
      <c r="B1075" s="55"/>
      <c r="C1075" s="55"/>
      <c r="D1075" s="58" t="s">
        <v>2103</v>
      </c>
      <c r="E1075" s="54" t="s">
        <v>2088</v>
      </c>
      <c r="F1075" s="58" t="s">
        <v>50</v>
      </c>
      <c r="G1075" s="58"/>
      <c r="H1075" s="59"/>
      <c r="I1075" s="59"/>
      <c r="J1075" s="59"/>
      <c r="K1075" s="59"/>
      <c r="L1075" s="59"/>
      <c r="M1075" s="59"/>
      <c r="N1075" s="59"/>
      <c r="O1075" s="59"/>
      <c r="P1075" s="59"/>
      <c r="Q1075" s="59"/>
      <c r="R1075" s="59"/>
      <c r="S1075" s="59"/>
      <c r="T1075" s="59"/>
      <c r="U1075" s="59"/>
      <c r="V1075" s="59"/>
      <c r="W1075" s="59"/>
      <c r="X1075" s="59"/>
      <c r="Y1075" s="59"/>
      <c r="Z1075" s="59"/>
      <c r="AA1075" s="59"/>
    </row>
    <row r="1076" ht="15.75" customHeight="1">
      <c r="A1076" s="55"/>
      <c r="B1076" s="56"/>
      <c r="C1076" s="56"/>
      <c r="D1076" s="58" t="s">
        <v>2104</v>
      </c>
      <c r="E1076" s="54" t="s">
        <v>2105</v>
      </c>
      <c r="F1076" s="58" t="s">
        <v>50</v>
      </c>
      <c r="G1076" s="58"/>
      <c r="H1076" s="59"/>
      <c r="I1076" s="59"/>
      <c r="J1076" s="59"/>
      <c r="K1076" s="59"/>
      <c r="L1076" s="59"/>
      <c r="M1076" s="59"/>
      <c r="N1076" s="59"/>
      <c r="O1076" s="59"/>
      <c r="P1076" s="59"/>
      <c r="Q1076" s="59"/>
      <c r="R1076" s="59"/>
      <c r="S1076" s="59"/>
      <c r="T1076" s="59"/>
      <c r="U1076" s="59"/>
      <c r="V1076" s="59"/>
      <c r="W1076" s="59"/>
      <c r="X1076" s="59"/>
      <c r="Y1076" s="59"/>
      <c r="Z1076" s="59"/>
      <c r="AA1076" s="59"/>
    </row>
    <row r="1077" ht="15.75" customHeight="1">
      <c r="A1077" s="55"/>
      <c r="B1077" s="51" t="s">
        <v>2106</v>
      </c>
      <c r="C1077" s="51"/>
      <c r="D1077" s="58" t="s">
        <v>2107</v>
      </c>
      <c r="E1077" s="54" t="s">
        <v>2108</v>
      </c>
      <c r="F1077" s="58" t="s">
        <v>50</v>
      </c>
      <c r="G1077" s="58"/>
      <c r="H1077" s="59"/>
      <c r="I1077" s="59"/>
      <c r="J1077" s="59"/>
      <c r="K1077" s="59"/>
      <c r="L1077" s="59"/>
      <c r="M1077" s="59"/>
      <c r="N1077" s="59"/>
      <c r="O1077" s="59"/>
      <c r="P1077" s="59"/>
      <c r="Q1077" s="59"/>
      <c r="R1077" s="59"/>
      <c r="S1077" s="59"/>
      <c r="T1077" s="59"/>
      <c r="U1077" s="59"/>
      <c r="V1077" s="59"/>
      <c r="W1077" s="59"/>
      <c r="X1077" s="59"/>
      <c r="Y1077" s="59"/>
      <c r="Z1077" s="59"/>
      <c r="AA1077" s="59"/>
    </row>
    <row r="1078" ht="15.75" customHeight="1">
      <c r="A1078" s="55"/>
      <c r="B1078" s="55"/>
      <c r="C1078" s="55"/>
      <c r="D1078" s="58" t="s">
        <v>2109</v>
      </c>
      <c r="E1078" s="54" t="s">
        <v>2110</v>
      </c>
      <c r="F1078" s="58" t="s">
        <v>50</v>
      </c>
      <c r="G1078" s="58"/>
      <c r="H1078" s="59"/>
      <c r="I1078" s="59"/>
      <c r="J1078" s="59"/>
      <c r="K1078" s="59"/>
      <c r="L1078" s="59"/>
      <c r="M1078" s="59"/>
      <c r="N1078" s="59"/>
      <c r="O1078" s="59"/>
      <c r="P1078" s="59"/>
      <c r="Q1078" s="59"/>
      <c r="R1078" s="59"/>
      <c r="S1078" s="59"/>
      <c r="T1078" s="59"/>
      <c r="U1078" s="59"/>
      <c r="V1078" s="59"/>
      <c r="W1078" s="59"/>
      <c r="X1078" s="59"/>
      <c r="Y1078" s="59"/>
      <c r="Z1078" s="59"/>
      <c r="AA1078" s="59"/>
    </row>
    <row r="1079" ht="15.75" customHeight="1">
      <c r="A1079" s="55"/>
      <c r="B1079" s="55"/>
      <c r="C1079" s="55"/>
      <c r="D1079" s="58" t="s">
        <v>2111</v>
      </c>
      <c r="E1079" s="54" t="s">
        <v>2095</v>
      </c>
      <c r="F1079" s="58" t="s">
        <v>50</v>
      </c>
      <c r="G1079" s="58"/>
      <c r="H1079" s="59"/>
      <c r="I1079" s="59"/>
      <c r="J1079" s="59"/>
      <c r="K1079" s="59"/>
      <c r="L1079" s="59"/>
      <c r="M1079" s="59"/>
      <c r="N1079" s="59"/>
      <c r="O1079" s="59"/>
      <c r="P1079" s="59"/>
      <c r="Q1079" s="59"/>
      <c r="R1079" s="59"/>
      <c r="S1079" s="59"/>
      <c r="T1079" s="59"/>
      <c r="U1079" s="59"/>
      <c r="V1079" s="59"/>
      <c r="W1079" s="59"/>
      <c r="X1079" s="59"/>
      <c r="Y1079" s="59"/>
      <c r="Z1079" s="59"/>
      <c r="AA1079" s="59"/>
    </row>
    <row r="1080" ht="15.75" customHeight="1">
      <c r="A1080" s="55"/>
      <c r="B1080" s="55"/>
      <c r="C1080" s="55"/>
      <c r="D1080" s="58" t="s">
        <v>2112</v>
      </c>
      <c r="E1080" s="54" t="s">
        <v>2097</v>
      </c>
      <c r="F1080" s="58" t="s">
        <v>50</v>
      </c>
      <c r="G1080" s="58"/>
      <c r="H1080" s="59"/>
      <c r="I1080" s="59"/>
      <c r="J1080" s="59"/>
      <c r="K1080" s="59"/>
      <c r="L1080" s="59"/>
      <c r="M1080" s="59"/>
      <c r="N1080" s="59"/>
      <c r="O1080" s="59"/>
      <c r="P1080" s="59"/>
      <c r="Q1080" s="59"/>
      <c r="R1080" s="59"/>
      <c r="S1080" s="59"/>
      <c r="T1080" s="59"/>
      <c r="U1080" s="59"/>
      <c r="V1080" s="59"/>
      <c r="W1080" s="59"/>
      <c r="X1080" s="59"/>
      <c r="Y1080" s="59"/>
      <c r="Z1080" s="59"/>
      <c r="AA1080" s="59"/>
    </row>
    <row r="1081" ht="15.75" customHeight="1">
      <c r="A1081" s="55"/>
      <c r="B1081" s="55"/>
      <c r="C1081" s="55"/>
      <c r="D1081" s="58" t="s">
        <v>2113</v>
      </c>
      <c r="E1081" s="54" t="s">
        <v>1726</v>
      </c>
      <c r="F1081" s="58" t="s">
        <v>50</v>
      </c>
      <c r="G1081" s="58"/>
      <c r="H1081" s="59"/>
      <c r="I1081" s="59"/>
      <c r="J1081" s="59"/>
      <c r="K1081" s="59"/>
      <c r="L1081" s="59"/>
      <c r="M1081" s="59"/>
      <c r="N1081" s="59"/>
      <c r="O1081" s="59"/>
      <c r="P1081" s="59"/>
      <c r="Q1081" s="59"/>
      <c r="R1081" s="59"/>
      <c r="S1081" s="59"/>
      <c r="T1081" s="59"/>
      <c r="U1081" s="59"/>
      <c r="V1081" s="59"/>
      <c r="W1081" s="59"/>
      <c r="X1081" s="59"/>
      <c r="Y1081" s="59"/>
      <c r="Z1081" s="59"/>
      <c r="AA1081" s="59"/>
    </row>
    <row r="1082" ht="15.75" customHeight="1">
      <c r="A1082" s="55"/>
      <c r="B1082" s="55"/>
      <c r="C1082" s="55"/>
      <c r="D1082" s="58" t="s">
        <v>2114</v>
      </c>
      <c r="E1082" s="54" t="s">
        <v>2115</v>
      </c>
      <c r="F1082" s="58" t="s">
        <v>50</v>
      </c>
      <c r="G1082" s="58"/>
      <c r="H1082" s="59"/>
      <c r="I1082" s="59"/>
      <c r="J1082" s="59"/>
      <c r="K1082" s="59"/>
      <c r="L1082" s="59"/>
      <c r="M1082" s="59"/>
      <c r="N1082" s="59"/>
      <c r="O1082" s="59"/>
      <c r="P1082" s="59"/>
      <c r="Q1082" s="59"/>
      <c r="R1082" s="59"/>
      <c r="S1082" s="59"/>
      <c r="T1082" s="59"/>
      <c r="U1082" s="59"/>
      <c r="V1082" s="59"/>
      <c r="W1082" s="59"/>
      <c r="X1082" s="59"/>
      <c r="Y1082" s="59"/>
      <c r="Z1082" s="59"/>
      <c r="AA1082" s="59"/>
    </row>
    <row r="1083" ht="15.75" customHeight="1">
      <c r="A1083" s="55"/>
      <c r="B1083" s="56"/>
      <c r="C1083" s="56"/>
      <c r="D1083" s="58" t="s">
        <v>2116</v>
      </c>
      <c r="E1083" s="54" t="s">
        <v>2117</v>
      </c>
      <c r="F1083" s="58" t="s">
        <v>50</v>
      </c>
      <c r="G1083" s="58"/>
      <c r="H1083" s="59"/>
      <c r="I1083" s="59"/>
      <c r="J1083" s="59"/>
      <c r="K1083" s="59"/>
      <c r="L1083" s="59"/>
      <c r="M1083" s="59"/>
      <c r="N1083" s="59"/>
      <c r="O1083" s="59"/>
      <c r="P1083" s="59"/>
      <c r="Q1083" s="59"/>
      <c r="R1083" s="59"/>
      <c r="S1083" s="59"/>
      <c r="T1083" s="59"/>
      <c r="U1083" s="59"/>
      <c r="V1083" s="59"/>
      <c r="W1083" s="59"/>
      <c r="X1083" s="59"/>
      <c r="Y1083" s="59"/>
      <c r="Z1083" s="59"/>
      <c r="AA1083" s="59"/>
    </row>
    <row r="1084" ht="15.75" customHeight="1">
      <c r="A1084" s="55"/>
      <c r="B1084" s="51" t="s">
        <v>2118</v>
      </c>
      <c r="C1084" s="58" t="s">
        <v>64</v>
      </c>
      <c r="D1084" s="58" t="s">
        <v>2119</v>
      </c>
      <c r="E1084" s="54" t="s">
        <v>2120</v>
      </c>
      <c r="F1084" s="58" t="s">
        <v>67</v>
      </c>
      <c r="G1084" s="58"/>
      <c r="H1084" s="59"/>
      <c r="I1084" s="59"/>
      <c r="J1084" s="59"/>
      <c r="K1084" s="59"/>
      <c r="L1084" s="59"/>
      <c r="M1084" s="59"/>
      <c r="N1084" s="59"/>
      <c r="O1084" s="59"/>
      <c r="P1084" s="59"/>
      <c r="Q1084" s="59"/>
      <c r="R1084" s="59"/>
      <c r="S1084" s="59"/>
      <c r="T1084" s="59"/>
      <c r="U1084" s="59"/>
      <c r="V1084" s="59"/>
      <c r="W1084" s="59"/>
      <c r="X1084" s="59"/>
      <c r="Y1084" s="59"/>
      <c r="Z1084" s="59"/>
      <c r="AA1084" s="59"/>
    </row>
    <row r="1085" ht="15.75" customHeight="1">
      <c r="A1085" s="55"/>
      <c r="B1085" s="55"/>
      <c r="C1085" s="58" t="s">
        <v>64</v>
      </c>
      <c r="D1085" s="58" t="s">
        <v>2121</v>
      </c>
      <c r="E1085" s="54" t="s">
        <v>2122</v>
      </c>
      <c r="F1085" s="58" t="s">
        <v>67</v>
      </c>
      <c r="G1085" s="58"/>
      <c r="H1085" s="59"/>
      <c r="I1085" s="59"/>
      <c r="J1085" s="59"/>
      <c r="K1085" s="59"/>
      <c r="L1085" s="59"/>
      <c r="M1085" s="59"/>
      <c r="N1085" s="59"/>
      <c r="O1085" s="59"/>
      <c r="P1085" s="59"/>
      <c r="Q1085" s="59"/>
      <c r="R1085" s="59"/>
      <c r="S1085" s="59"/>
      <c r="T1085" s="59"/>
      <c r="U1085" s="59"/>
      <c r="V1085" s="59"/>
      <c r="W1085" s="59"/>
      <c r="X1085" s="59"/>
      <c r="Y1085" s="59"/>
      <c r="Z1085" s="59"/>
      <c r="AA1085" s="59"/>
    </row>
    <row r="1086" ht="15.75" customHeight="1">
      <c r="A1086" s="55"/>
      <c r="B1086" s="55"/>
      <c r="C1086" s="58" t="s">
        <v>64</v>
      </c>
      <c r="D1086" s="58" t="s">
        <v>2123</v>
      </c>
      <c r="E1086" s="54" t="s">
        <v>2124</v>
      </c>
      <c r="F1086" s="58" t="s">
        <v>67</v>
      </c>
      <c r="G1086" s="58"/>
      <c r="H1086" s="59"/>
      <c r="I1086" s="59"/>
      <c r="J1086" s="59"/>
      <c r="K1086" s="59"/>
      <c r="L1086" s="59"/>
      <c r="M1086" s="59"/>
      <c r="N1086" s="59"/>
      <c r="O1086" s="59"/>
      <c r="P1086" s="59"/>
      <c r="Q1086" s="59"/>
      <c r="R1086" s="59"/>
      <c r="S1086" s="59"/>
      <c r="T1086" s="59"/>
      <c r="U1086" s="59"/>
      <c r="V1086" s="59"/>
      <c r="W1086" s="59"/>
      <c r="X1086" s="59"/>
      <c r="Y1086" s="59"/>
      <c r="Z1086" s="59"/>
      <c r="AA1086" s="59"/>
    </row>
    <row r="1087" ht="15.75" customHeight="1">
      <c r="A1087" s="55"/>
      <c r="B1087" s="55"/>
      <c r="C1087" s="58" t="s">
        <v>64</v>
      </c>
      <c r="D1087" s="58" t="s">
        <v>2125</v>
      </c>
      <c r="E1087" s="54" t="s">
        <v>2126</v>
      </c>
      <c r="F1087" s="58" t="s">
        <v>67</v>
      </c>
      <c r="G1087" s="58"/>
      <c r="H1087" s="59"/>
      <c r="I1087" s="59"/>
      <c r="J1087" s="59"/>
      <c r="K1087" s="59"/>
      <c r="L1087" s="59"/>
      <c r="M1087" s="59"/>
      <c r="N1087" s="59"/>
      <c r="O1087" s="59"/>
      <c r="P1087" s="59"/>
      <c r="Q1087" s="59"/>
      <c r="R1087" s="59"/>
      <c r="S1087" s="59"/>
      <c r="T1087" s="59"/>
      <c r="U1087" s="59"/>
      <c r="V1087" s="59"/>
      <c r="W1087" s="59"/>
      <c r="X1087" s="59"/>
      <c r="Y1087" s="59"/>
      <c r="Z1087" s="59"/>
      <c r="AA1087" s="59"/>
    </row>
    <row r="1088" ht="15.75" customHeight="1">
      <c r="A1088" s="55"/>
      <c r="B1088" s="55"/>
      <c r="C1088" s="58" t="s">
        <v>64</v>
      </c>
      <c r="D1088" s="58" t="s">
        <v>2127</v>
      </c>
      <c r="E1088" s="54" t="s">
        <v>2128</v>
      </c>
      <c r="F1088" s="58" t="s">
        <v>67</v>
      </c>
      <c r="G1088" s="58"/>
      <c r="H1088" s="59"/>
      <c r="I1088" s="59"/>
      <c r="J1088" s="59"/>
      <c r="K1088" s="59"/>
      <c r="L1088" s="59"/>
      <c r="M1088" s="59"/>
      <c r="N1088" s="59"/>
      <c r="O1088" s="59"/>
      <c r="P1088" s="59"/>
      <c r="Q1088" s="59"/>
      <c r="R1088" s="59"/>
      <c r="S1088" s="59"/>
      <c r="T1088" s="59"/>
      <c r="U1088" s="59"/>
      <c r="V1088" s="59"/>
      <c r="W1088" s="59"/>
      <c r="X1088" s="59"/>
      <c r="Y1088" s="59"/>
      <c r="Z1088" s="59"/>
      <c r="AA1088" s="59"/>
    </row>
    <row r="1089" ht="15.75" customHeight="1">
      <c r="A1089" s="55"/>
      <c r="B1089" s="55"/>
      <c r="C1089" s="58" t="s">
        <v>64</v>
      </c>
      <c r="D1089" s="58" t="s">
        <v>2129</v>
      </c>
      <c r="E1089" s="54" t="s">
        <v>2130</v>
      </c>
      <c r="F1089" s="58" t="s">
        <v>67</v>
      </c>
      <c r="G1089" s="58"/>
      <c r="H1089" s="59"/>
      <c r="I1089" s="59"/>
      <c r="J1089" s="59"/>
      <c r="K1089" s="59"/>
      <c r="L1089" s="59"/>
      <c r="M1089" s="59"/>
      <c r="N1089" s="59"/>
      <c r="O1089" s="59"/>
      <c r="P1089" s="59"/>
      <c r="Q1089" s="59"/>
      <c r="R1089" s="59"/>
      <c r="S1089" s="59"/>
      <c r="T1089" s="59"/>
      <c r="U1089" s="59"/>
      <c r="V1089" s="59"/>
      <c r="W1089" s="59"/>
      <c r="X1089" s="59"/>
      <c r="Y1089" s="59"/>
      <c r="Z1089" s="59"/>
      <c r="AA1089" s="59"/>
    </row>
    <row r="1090" ht="15.75" customHeight="1">
      <c r="A1090" s="55"/>
      <c r="B1090" s="55"/>
      <c r="C1090" s="58" t="s">
        <v>64</v>
      </c>
      <c r="D1090" s="58" t="s">
        <v>2131</v>
      </c>
      <c r="E1090" s="54" t="s">
        <v>2132</v>
      </c>
      <c r="F1090" s="58" t="s">
        <v>67</v>
      </c>
      <c r="G1090" s="58"/>
      <c r="H1090" s="59"/>
      <c r="I1090" s="59"/>
      <c r="J1090" s="59"/>
      <c r="K1090" s="59"/>
      <c r="L1090" s="59"/>
      <c r="M1090" s="59"/>
      <c r="N1090" s="59"/>
      <c r="O1090" s="59"/>
      <c r="P1090" s="59"/>
      <c r="Q1090" s="59"/>
      <c r="R1090" s="59"/>
      <c r="S1090" s="59"/>
      <c r="T1090" s="59"/>
      <c r="U1090" s="59"/>
      <c r="V1090" s="59"/>
      <c r="W1090" s="59"/>
      <c r="X1090" s="59"/>
      <c r="Y1090" s="59"/>
      <c r="Z1090" s="59"/>
      <c r="AA1090" s="59"/>
    </row>
    <row r="1091" ht="15.75" customHeight="1">
      <c r="A1091" s="55"/>
      <c r="B1091" s="55"/>
      <c r="C1091" s="58" t="s">
        <v>64</v>
      </c>
      <c r="D1091" s="58" t="s">
        <v>2133</v>
      </c>
      <c r="E1091" s="54" t="s">
        <v>2134</v>
      </c>
      <c r="F1091" s="58" t="s">
        <v>67</v>
      </c>
      <c r="G1091" s="58"/>
      <c r="H1091" s="59"/>
      <c r="I1091" s="59"/>
      <c r="J1091" s="59"/>
      <c r="K1091" s="59"/>
      <c r="L1091" s="59"/>
      <c r="M1091" s="59"/>
      <c r="N1091" s="59"/>
      <c r="O1091" s="59"/>
      <c r="P1091" s="59"/>
      <c r="Q1091" s="59"/>
      <c r="R1091" s="59"/>
      <c r="S1091" s="59"/>
      <c r="T1091" s="59"/>
      <c r="U1091" s="59"/>
      <c r="V1091" s="59"/>
      <c r="W1091" s="59"/>
      <c r="X1091" s="59"/>
      <c r="Y1091" s="59"/>
      <c r="Z1091" s="59"/>
      <c r="AA1091" s="59"/>
    </row>
    <row r="1092" ht="15.75" customHeight="1">
      <c r="A1092" s="55"/>
      <c r="B1092" s="55"/>
      <c r="C1092" s="58" t="s">
        <v>64</v>
      </c>
      <c r="D1092" s="58" t="s">
        <v>2135</v>
      </c>
      <c r="E1092" s="54" t="s">
        <v>2136</v>
      </c>
      <c r="F1092" s="58" t="s">
        <v>67</v>
      </c>
      <c r="G1092" s="58"/>
      <c r="H1092" s="59"/>
      <c r="I1092" s="59"/>
      <c r="J1092" s="59"/>
      <c r="K1092" s="59"/>
      <c r="L1092" s="59"/>
      <c r="M1092" s="59"/>
      <c r="N1092" s="59"/>
      <c r="O1092" s="59"/>
      <c r="P1092" s="59"/>
      <c r="Q1092" s="59"/>
      <c r="R1092" s="59"/>
      <c r="S1092" s="59"/>
      <c r="T1092" s="59"/>
      <c r="U1092" s="59"/>
      <c r="V1092" s="59"/>
      <c r="W1092" s="59"/>
      <c r="X1092" s="59"/>
      <c r="Y1092" s="59"/>
      <c r="Z1092" s="59"/>
      <c r="AA1092" s="59"/>
    </row>
    <row r="1093" ht="15.75" customHeight="1">
      <c r="A1093" s="55"/>
      <c r="B1093" s="55"/>
      <c r="C1093" s="58" t="s">
        <v>64</v>
      </c>
      <c r="D1093" s="58" t="s">
        <v>2137</v>
      </c>
      <c r="E1093" s="54" t="s">
        <v>2138</v>
      </c>
      <c r="F1093" s="58" t="s">
        <v>67</v>
      </c>
      <c r="G1093" s="58"/>
      <c r="H1093" s="59"/>
      <c r="I1093" s="59"/>
      <c r="J1093" s="59"/>
      <c r="K1093" s="59"/>
      <c r="L1093" s="59"/>
      <c r="M1093" s="59"/>
      <c r="N1093" s="59"/>
      <c r="O1093" s="59"/>
      <c r="P1093" s="59"/>
      <c r="Q1093" s="59"/>
      <c r="R1093" s="59"/>
      <c r="S1093" s="59"/>
      <c r="T1093" s="59"/>
      <c r="U1093" s="59"/>
      <c r="V1093" s="59"/>
      <c r="W1093" s="59"/>
      <c r="X1093" s="59"/>
      <c r="Y1093" s="59"/>
      <c r="Z1093" s="59"/>
      <c r="AA1093" s="59"/>
    </row>
    <row r="1094" ht="15.75" customHeight="1">
      <c r="A1094" s="55"/>
      <c r="B1094" s="55"/>
      <c r="C1094" s="58" t="s">
        <v>64</v>
      </c>
      <c r="D1094" s="58" t="s">
        <v>2139</v>
      </c>
      <c r="E1094" s="54" t="s">
        <v>2140</v>
      </c>
      <c r="F1094" s="58" t="s">
        <v>67</v>
      </c>
      <c r="G1094" s="58"/>
      <c r="H1094" s="59"/>
      <c r="I1094" s="59"/>
      <c r="J1094" s="59"/>
      <c r="K1094" s="59"/>
      <c r="L1094" s="59"/>
      <c r="M1094" s="59"/>
      <c r="N1094" s="59"/>
      <c r="O1094" s="59"/>
      <c r="P1094" s="59"/>
      <c r="Q1094" s="59"/>
      <c r="R1094" s="59"/>
      <c r="S1094" s="59"/>
      <c r="T1094" s="59"/>
      <c r="U1094" s="59"/>
      <c r="V1094" s="59"/>
      <c r="W1094" s="59"/>
      <c r="X1094" s="59"/>
      <c r="Y1094" s="59"/>
      <c r="Z1094" s="59"/>
      <c r="AA1094" s="59"/>
    </row>
    <row r="1095" ht="15.75" customHeight="1">
      <c r="A1095" s="55"/>
      <c r="B1095" s="55"/>
      <c r="C1095" s="58" t="s">
        <v>64</v>
      </c>
      <c r="D1095" s="58" t="s">
        <v>2141</v>
      </c>
      <c r="E1095" s="54" t="s">
        <v>2142</v>
      </c>
      <c r="F1095" s="58" t="s">
        <v>67</v>
      </c>
      <c r="G1095" s="58"/>
      <c r="H1095" s="59"/>
      <c r="I1095" s="59"/>
      <c r="J1095" s="59"/>
      <c r="K1095" s="59"/>
      <c r="L1095" s="59"/>
      <c r="M1095" s="59"/>
      <c r="N1095" s="59"/>
      <c r="O1095" s="59"/>
      <c r="P1095" s="59"/>
      <c r="Q1095" s="59"/>
      <c r="R1095" s="59"/>
      <c r="S1095" s="59"/>
      <c r="T1095" s="59"/>
      <c r="U1095" s="59"/>
      <c r="V1095" s="59"/>
      <c r="W1095" s="59"/>
      <c r="X1095" s="59"/>
      <c r="Y1095" s="59"/>
      <c r="Z1095" s="59"/>
      <c r="AA1095" s="59"/>
    </row>
    <row r="1096" ht="15.75" customHeight="1">
      <c r="A1096" s="55"/>
      <c r="B1096" s="55"/>
      <c r="C1096" s="58" t="s">
        <v>64</v>
      </c>
      <c r="D1096" s="58" t="s">
        <v>2143</v>
      </c>
      <c r="E1096" s="54" t="s">
        <v>2144</v>
      </c>
      <c r="F1096" s="58" t="s">
        <v>67</v>
      </c>
      <c r="G1096" s="58"/>
      <c r="H1096" s="59"/>
      <c r="I1096" s="59"/>
      <c r="J1096" s="59"/>
      <c r="K1096" s="59"/>
      <c r="L1096" s="59"/>
      <c r="M1096" s="59"/>
      <c r="N1096" s="59"/>
      <c r="O1096" s="59"/>
      <c r="P1096" s="59"/>
      <c r="Q1096" s="59"/>
      <c r="R1096" s="59"/>
      <c r="S1096" s="59"/>
      <c r="T1096" s="59"/>
      <c r="U1096" s="59"/>
      <c r="V1096" s="59"/>
      <c r="W1096" s="59"/>
      <c r="X1096" s="59"/>
      <c r="Y1096" s="59"/>
      <c r="Z1096" s="59"/>
      <c r="AA1096" s="59"/>
    </row>
    <row r="1097" ht="15.75" customHeight="1">
      <c r="A1097" s="55"/>
      <c r="B1097" s="55"/>
      <c r="C1097" s="58" t="s">
        <v>64</v>
      </c>
      <c r="D1097" s="58" t="s">
        <v>2145</v>
      </c>
      <c r="E1097" s="54" t="s">
        <v>2146</v>
      </c>
      <c r="F1097" s="58" t="s">
        <v>67</v>
      </c>
      <c r="G1097" s="58"/>
      <c r="H1097" s="59"/>
      <c r="I1097" s="59"/>
      <c r="J1097" s="59"/>
      <c r="K1097" s="59"/>
      <c r="L1097" s="59"/>
      <c r="M1097" s="59"/>
      <c r="N1097" s="59"/>
      <c r="O1097" s="59"/>
      <c r="P1097" s="59"/>
      <c r="Q1097" s="59"/>
      <c r="R1097" s="59"/>
      <c r="S1097" s="59"/>
      <c r="T1097" s="59"/>
      <c r="U1097" s="59"/>
      <c r="V1097" s="59"/>
      <c r="W1097" s="59"/>
      <c r="X1097" s="59"/>
      <c r="Y1097" s="59"/>
      <c r="Z1097" s="59"/>
      <c r="AA1097" s="59"/>
    </row>
    <row r="1098" ht="15.75" customHeight="1">
      <c r="A1098" s="55"/>
      <c r="B1098" s="55"/>
      <c r="C1098" s="58" t="s">
        <v>64</v>
      </c>
      <c r="D1098" s="58" t="s">
        <v>2147</v>
      </c>
      <c r="E1098" s="54" t="s">
        <v>2148</v>
      </c>
      <c r="F1098" s="58" t="s">
        <v>67</v>
      </c>
      <c r="G1098" s="58"/>
      <c r="H1098" s="59"/>
      <c r="I1098" s="59"/>
      <c r="J1098" s="59"/>
      <c r="K1098" s="59"/>
      <c r="L1098" s="59"/>
      <c r="M1098" s="59"/>
      <c r="N1098" s="59"/>
      <c r="O1098" s="59"/>
      <c r="P1098" s="59"/>
      <c r="Q1098" s="59"/>
      <c r="R1098" s="59"/>
      <c r="S1098" s="59"/>
      <c r="T1098" s="59"/>
      <c r="U1098" s="59"/>
      <c r="V1098" s="59"/>
      <c r="W1098" s="59"/>
      <c r="X1098" s="59"/>
      <c r="Y1098" s="59"/>
      <c r="Z1098" s="59"/>
      <c r="AA1098" s="59"/>
    </row>
    <row r="1099" ht="15.75" customHeight="1">
      <c r="A1099" s="55"/>
      <c r="B1099" s="55"/>
      <c r="C1099" s="58" t="s">
        <v>64</v>
      </c>
      <c r="D1099" s="58" t="s">
        <v>2149</v>
      </c>
      <c r="E1099" s="54" t="s">
        <v>2150</v>
      </c>
      <c r="F1099" s="58" t="s">
        <v>67</v>
      </c>
      <c r="G1099" s="58"/>
      <c r="H1099" s="59"/>
      <c r="I1099" s="59"/>
      <c r="J1099" s="59"/>
      <c r="K1099" s="59"/>
      <c r="L1099" s="59"/>
      <c r="M1099" s="59"/>
      <c r="N1099" s="59"/>
      <c r="O1099" s="59"/>
      <c r="P1099" s="59"/>
      <c r="Q1099" s="59"/>
      <c r="R1099" s="59"/>
      <c r="S1099" s="59"/>
      <c r="T1099" s="59"/>
      <c r="U1099" s="59"/>
      <c r="V1099" s="59"/>
      <c r="W1099" s="59"/>
      <c r="X1099" s="59"/>
      <c r="Y1099" s="59"/>
      <c r="Z1099" s="59"/>
      <c r="AA1099" s="59"/>
    </row>
    <row r="1100" ht="15.75" customHeight="1">
      <c r="A1100" s="55"/>
      <c r="B1100" s="55"/>
      <c r="C1100" s="58" t="s">
        <v>64</v>
      </c>
      <c r="D1100" s="58" t="s">
        <v>2151</v>
      </c>
      <c r="E1100" s="54" t="s">
        <v>2152</v>
      </c>
      <c r="F1100" s="58" t="s">
        <v>67</v>
      </c>
      <c r="G1100" s="58"/>
      <c r="H1100" s="59"/>
      <c r="I1100" s="59"/>
      <c r="J1100" s="59"/>
      <c r="K1100" s="59"/>
      <c r="L1100" s="59"/>
      <c r="M1100" s="59"/>
      <c r="N1100" s="59"/>
      <c r="O1100" s="59"/>
      <c r="P1100" s="59"/>
      <c r="Q1100" s="59"/>
      <c r="R1100" s="59"/>
      <c r="S1100" s="59"/>
      <c r="T1100" s="59"/>
      <c r="U1100" s="59"/>
      <c r="V1100" s="59"/>
      <c r="W1100" s="59"/>
      <c r="X1100" s="59"/>
      <c r="Y1100" s="59"/>
      <c r="Z1100" s="59"/>
      <c r="AA1100" s="59"/>
    </row>
    <row r="1101" ht="15.75" customHeight="1">
      <c r="A1101" s="55"/>
      <c r="B1101" s="55"/>
      <c r="C1101" s="58" t="s">
        <v>64</v>
      </c>
      <c r="D1101" s="58" t="s">
        <v>2153</v>
      </c>
      <c r="E1101" s="54" t="s">
        <v>2154</v>
      </c>
      <c r="F1101" s="58" t="s">
        <v>67</v>
      </c>
      <c r="G1101" s="58"/>
      <c r="H1101" s="59"/>
      <c r="I1101" s="59"/>
      <c r="J1101" s="59"/>
      <c r="K1101" s="59"/>
      <c r="L1101" s="59"/>
      <c r="M1101" s="59"/>
      <c r="N1101" s="59"/>
      <c r="O1101" s="59"/>
      <c r="P1101" s="59"/>
      <c r="Q1101" s="59"/>
      <c r="R1101" s="59"/>
      <c r="S1101" s="59"/>
      <c r="T1101" s="59"/>
      <c r="U1101" s="59"/>
      <c r="V1101" s="59"/>
      <c r="W1101" s="59"/>
      <c r="X1101" s="59"/>
      <c r="Y1101" s="59"/>
      <c r="Z1101" s="59"/>
      <c r="AA1101" s="59"/>
    </row>
    <row r="1102" ht="15.75" customHeight="1">
      <c r="A1102" s="55"/>
      <c r="B1102" s="55"/>
      <c r="C1102" s="58" t="s">
        <v>64</v>
      </c>
      <c r="D1102" s="58" t="s">
        <v>2155</v>
      </c>
      <c r="E1102" s="54" t="s">
        <v>2156</v>
      </c>
      <c r="F1102" s="58" t="s">
        <v>67</v>
      </c>
      <c r="G1102" s="58"/>
      <c r="H1102" s="59"/>
      <c r="I1102" s="59"/>
      <c r="J1102" s="59"/>
      <c r="K1102" s="59"/>
      <c r="L1102" s="59"/>
      <c r="M1102" s="59"/>
      <c r="N1102" s="59"/>
      <c r="O1102" s="59"/>
      <c r="P1102" s="59"/>
      <c r="Q1102" s="59"/>
      <c r="R1102" s="59"/>
      <c r="S1102" s="59"/>
      <c r="T1102" s="59"/>
      <c r="U1102" s="59"/>
      <c r="V1102" s="59"/>
      <c r="W1102" s="59"/>
      <c r="X1102" s="59"/>
      <c r="Y1102" s="59"/>
      <c r="Z1102" s="59"/>
      <c r="AA1102" s="59"/>
    </row>
    <row r="1103" ht="15.75" customHeight="1">
      <c r="A1103" s="55"/>
      <c r="B1103" s="55"/>
      <c r="C1103" s="58" t="s">
        <v>64</v>
      </c>
      <c r="D1103" s="58" t="s">
        <v>2157</v>
      </c>
      <c r="E1103" s="54" t="s">
        <v>2158</v>
      </c>
      <c r="F1103" s="58" t="s">
        <v>67</v>
      </c>
      <c r="G1103" s="58"/>
      <c r="H1103" s="59"/>
      <c r="I1103" s="59"/>
      <c r="J1103" s="59"/>
      <c r="K1103" s="59"/>
      <c r="L1103" s="59"/>
      <c r="M1103" s="59"/>
      <c r="N1103" s="59"/>
      <c r="O1103" s="59"/>
      <c r="P1103" s="59"/>
      <c r="Q1103" s="59"/>
      <c r="R1103" s="59"/>
      <c r="S1103" s="59"/>
      <c r="T1103" s="59"/>
      <c r="U1103" s="59"/>
      <c r="V1103" s="59"/>
      <c r="W1103" s="59"/>
      <c r="X1103" s="59"/>
      <c r="Y1103" s="59"/>
      <c r="Z1103" s="59"/>
      <c r="AA1103" s="59"/>
    </row>
    <row r="1104" ht="15.75" customHeight="1">
      <c r="A1104" s="55"/>
      <c r="B1104" s="55"/>
      <c r="C1104" s="58" t="s">
        <v>64</v>
      </c>
      <c r="D1104" s="58" t="s">
        <v>2159</v>
      </c>
      <c r="E1104" s="54" t="s">
        <v>2160</v>
      </c>
      <c r="F1104" s="58" t="s">
        <v>67</v>
      </c>
      <c r="G1104" s="58"/>
      <c r="H1104" s="59"/>
      <c r="I1104" s="59"/>
      <c r="J1104" s="59"/>
      <c r="K1104" s="59"/>
      <c r="L1104" s="59"/>
      <c r="M1104" s="59"/>
      <c r="N1104" s="59"/>
      <c r="O1104" s="59"/>
      <c r="P1104" s="59"/>
      <c r="Q1104" s="59"/>
      <c r="R1104" s="59"/>
      <c r="S1104" s="59"/>
      <c r="T1104" s="59"/>
      <c r="U1104" s="59"/>
      <c r="V1104" s="59"/>
      <c r="W1104" s="59"/>
      <c r="X1104" s="59"/>
      <c r="Y1104" s="59"/>
      <c r="Z1104" s="59"/>
      <c r="AA1104" s="59"/>
    </row>
    <row r="1105" ht="15.75" customHeight="1">
      <c r="A1105" s="55"/>
      <c r="B1105" s="55"/>
      <c r="C1105" s="58" t="s">
        <v>64</v>
      </c>
      <c r="D1105" s="58" t="s">
        <v>2161</v>
      </c>
      <c r="E1105" s="54" t="s">
        <v>2162</v>
      </c>
      <c r="F1105" s="58" t="s">
        <v>67</v>
      </c>
      <c r="G1105" s="58"/>
      <c r="H1105" s="59"/>
      <c r="I1105" s="59"/>
      <c r="J1105" s="59"/>
      <c r="K1105" s="59"/>
      <c r="L1105" s="59"/>
      <c r="M1105" s="59"/>
      <c r="N1105" s="59"/>
      <c r="O1105" s="59"/>
      <c r="P1105" s="59"/>
      <c r="Q1105" s="59"/>
      <c r="R1105" s="59"/>
      <c r="S1105" s="59"/>
      <c r="T1105" s="59"/>
      <c r="U1105" s="59"/>
      <c r="V1105" s="59"/>
      <c r="W1105" s="59"/>
      <c r="X1105" s="59"/>
      <c r="Y1105" s="59"/>
      <c r="Z1105" s="59"/>
      <c r="AA1105" s="59"/>
    </row>
    <row r="1106" ht="15.75" customHeight="1">
      <c r="A1106" s="55"/>
      <c r="B1106" s="55"/>
      <c r="C1106" s="58" t="s">
        <v>64</v>
      </c>
      <c r="D1106" s="58" t="s">
        <v>2163</v>
      </c>
      <c r="E1106" s="54" t="s">
        <v>2164</v>
      </c>
      <c r="F1106" s="58" t="s">
        <v>67</v>
      </c>
      <c r="G1106" s="58"/>
      <c r="H1106" s="59"/>
      <c r="I1106" s="59"/>
      <c r="J1106" s="59"/>
      <c r="K1106" s="59"/>
      <c r="L1106" s="59"/>
      <c r="M1106" s="59"/>
      <c r="N1106" s="59"/>
      <c r="O1106" s="59"/>
      <c r="P1106" s="59"/>
      <c r="Q1106" s="59"/>
      <c r="R1106" s="59"/>
      <c r="S1106" s="59"/>
      <c r="T1106" s="59"/>
      <c r="U1106" s="59"/>
      <c r="V1106" s="59"/>
      <c r="W1106" s="59"/>
      <c r="X1106" s="59"/>
      <c r="Y1106" s="59"/>
      <c r="Z1106" s="59"/>
      <c r="AA1106" s="59"/>
    </row>
    <row r="1107" ht="15.75" customHeight="1">
      <c r="A1107" s="55"/>
      <c r="B1107" s="55"/>
      <c r="C1107" s="58" t="s">
        <v>64</v>
      </c>
      <c r="D1107" s="58" t="s">
        <v>2165</v>
      </c>
      <c r="E1107" s="54" t="s">
        <v>2166</v>
      </c>
      <c r="F1107" s="58" t="s">
        <v>67</v>
      </c>
      <c r="G1107" s="58"/>
      <c r="H1107" s="59"/>
      <c r="I1107" s="59"/>
      <c r="J1107" s="59"/>
      <c r="K1107" s="59"/>
      <c r="L1107" s="59"/>
      <c r="M1107" s="59"/>
      <c r="N1107" s="59"/>
      <c r="O1107" s="59"/>
      <c r="P1107" s="59"/>
      <c r="Q1107" s="59"/>
      <c r="R1107" s="59"/>
      <c r="S1107" s="59"/>
      <c r="T1107" s="59"/>
      <c r="U1107" s="59"/>
      <c r="V1107" s="59"/>
      <c r="W1107" s="59"/>
      <c r="X1107" s="59"/>
      <c r="Y1107" s="59"/>
      <c r="Z1107" s="59"/>
      <c r="AA1107" s="59"/>
    </row>
    <row r="1108" ht="15.75" customHeight="1">
      <c r="A1108" s="55"/>
      <c r="B1108" s="55"/>
      <c r="C1108" s="58" t="s">
        <v>64</v>
      </c>
      <c r="D1108" s="58" t="s">
        <v>2167</v>
      </c>
      <c r="E1108" s="54" t="s">
        <v>2168</v>
      </c>
      <c r="F1108" s="58" t="s">
        <v>67</v>
      </c>
      <c r="G1108" s="58"/>
      <c r="H1108" s="59"/>
      <c r="I1108" s="59"/>
      <c r="J1108" s="59"/>
      <c r="K1108" s="59"/>
      <c r="L1108" s="59"/>
      <c r="M1108" s="59"/>
      <c r="N1108" s="59"/>
      <c r="O1108" s="59"/>
      <c r="P1108" s="59"/>
      <c r="Q1108" s="59"/>
      <c r="R1108" s="59"/>
      <c r="S1108" s="59"/>
      <c r="T1108" s="59"/>
      <c r="U1108" s="59"/>
      <c r="V1108" s="59"/>
      <c r="W1108" s="59"/>
      <c r="X1108" s="59"/>
      <c r="Y1108" s="59"/>
      <c r="Z1108" s="59"/>
      <c r="AA1108" s="59"/>
    </row>
    <row r="1109" ht="15.75" customHeight="1">
      <c r="A1109" s="55"/>
      <c r="B1109" s="55"/>
      <c r="C1109" s="58" t="s">
        <v>64</v>
      </c>
      <c r="D1109" s="58" t="s">
        <v>2169</v>
      </c>
      <c r="E1109" s="54" t="s">
        <v>2170</v>
      </c>
      <c r="F1109" s="58" t="s">
        <v>67</v>
      </c>
      <c r="G1109" s="58"/>
      <c r="H1109" s="59"/>
      <c r="I1109" s="59"/>
      <c r="J1109" s="59"/>
      <c r="K1109" s="59"/>
      <c r="L1109" s="59"/>
      <c r="M1109" s="59"/>
      <c r="N1109" s="59"/>
      <c r="O1109" s="59"/>
      <c r="P1109" s="59"/>
      <c r="Q1109" s="59"/>
      <c r="R1109" s="59"/>
      <c r="S1109" s="59"/>
      <c r="T1109" s="59"/>
      <c r="U1109" s="59"/>
      <c r="V1109" s="59"/>
      <c r="W1109" s="59"/>
      <c r="X1109" s="59"/>
      <c r="Y1109" s="59"/>
      <c r="Z1109" s="59"/>
      <c r="AA1109" s="59"/>
    </row>
    <row r="1110" ht="15.75" customHeight="1">
      <c r="A1110" s="55"/>
      <c r="B1110" s="55"/>
      <c r="C1110" s="58" t="s">
        <v>64</v>
      </c>
      <c r="D1110" s="58" t="s">
        <v>2171</v>
      </c>
      <c r="E1110" s="54" t="s">
        <v>2172</v>
      </c>
      <c r="F1110" s="58" t="s">
        <v>67</v>
      </c>
      <c r="G1110" s="58"/>
      <c r="H1110" s="59"/>
      <c r="I1110" s="59"/>
      <c r="J1110" s="59"/>
      <c r="K1110" s="59"/>
      <c r="L1110" s="59"/>
      <c r="M1110" s="59"/>
      <c r="N1110" s="59"/>
      <c r="O1110" s="59"/>
      <c r="P1110" s="59"/>
      <c r="Q1110" s="59"/>
      <c r="R1110" s="59"/>
      <c r="S1110" s="59"/>
      <c r="T1110" s="59"/>
      <c r="U1110" s="59"/>
      <c r="V1110" s="59"/>
      <c r="W1110" s="59"/>
      <c r="X1110" s="59"/>
      <c r="Y1110" s="59"/>
      <c r="Z1110" s="59"/>
      <c r="AA1110" s="59"/>
    </row>
    <row r="1111" ht="15.75" customHeight="1">
      <c r="A1111" s="55"/>
      <c r="B1111" s="55"/>
      <c r="C1111" s="58" t="s">
        <v>64</v>
      </c>
      <c r="D1111" s="58" t="s">
        <v>2173</v>
      </c>
      <c r="E1111" s="54" t="s">
        <v>2174</v>
      </c>
      <c r="F1111" s="58" t="s">
        <v>67</v>
      </c>
      <c r="G1111" s="58"/>
      <c r="H1111" s="59"/>
      <c r="I1111" s="59"/>
      <c r="J1111" s="59"/>
      <c r="K1111" s="59"/>
      <c r="L1111" s="59"/>
      <c r="M1111" s="59"/>
      <c r="N1111" s="59"/>
      <c r="O1111" s="59"/>
      <c r="P1111" s="59"/>
      <c r="Q1111" s="59"/>
      <c r="R1111" s="59"/>
      <c r="S1111" s="59"/>
      <c r="T1111" s="59"/>
      <c r="U1111" s="59"/>
      <c r="V1111" s="59"/>
      <c r="W1111" s="59"/>
      <c r="X1111" s="59"/>
      <c r="Y1111" s="59"/>
      <c r="Z1111" s="59"/>
      <c r="AA1111" s="59"/>
    </row>
    <row r="1112" ht="15.75" customHeight="1">
      <c r="A1112" s="55"/>
      <c r="B1112" s="55"/>
      <c r="C1112" s="58" t="s">
        <v>64</v>
      </c>
      <c r="D1112" s="58" t="s">
        <v>2175</v>
      </c>
      <c r="E1112" s="54" t="s">
        <v>2176</v>
      </c>
      <c r="F1112" s="58" t="s">
        <v>67</v>
      </c>
      <c r="G1112" s="58"/>
      <c r="H1112" s="59"/>
      <c r="I1112" s="59"/>
      <c r="J1112" s="59"/>
      <c r="K1112" s="59"/>
      <c r="L1112" s="59"/>
      <c r="M1112" s="59"/>
      <c r="N1112" s="59"/>
      <c r="O1112" s="59"/>
      <c r="P1112" s="59"/>
      <c r="Q1112" s="59"/>
      <c r="R1112" s="59"/>
      <c r="S1112" s="59"/>
      <c r="T1112" s="59"/>
      <c r="U1112" s="59"/>
      <c r="V1112" s="59"/>
      <c r="W1112" s="59"/>
      <c r="X1112" s="59"/>
      <c r="Y1112" s="59"/>
      <c r="Z1112" s="59"/>
      <c r="AA1112" s="59"/>
    </row>
    <row r="1113" ht="15.75" customHeight="1">
      <c r="A1113" s="55"/>
      <c r="B1113" s="55"/>
      <c r="C1113" s="58" t="s">
        <v>64</v>
      </c>
      <c r="D1113" s="58" t="s">
        <v>2177</v>
      </c>
      <c r="E1113" s="54" t="s">
        <v>2178</v>
      </c>
      <c r="F1113" s="58" t="s">
        <v>67</v>
      </c>
      <c r="G1113" s="58"/>
      <c r="H1113" s="59"/>
      <c r="I1113" s="59"/>
      <c r="J1113" s="59"/>
      <c r="K1113" s="59"/>
      <c r="L1113" s="59"/>
      <c r="M1113" s="59"/>
      <c r="N1113" s="59"/>
      <c r="O1113" s="59"/>
      <c r="P1113" s="59"/>
      <c r="Q1113" s="59"/>
      <c r="R1113" s="59"/>
      <c r="S1113" s="59"/>
      <c r="T1113" s="59"/>
      <c r="U1113" s="59"/>
      <c r="V1113" s="59"/>
      <c r="W1113" s="59"/>
      <c r="X1113" s="59"/>
      <c r="Y1113" s="59"/>
      <c r="Z1113" s="59"/>
      <c r="AA1113" s="59"/>
    </row>
    <row r="1114" ht="15.75" customHeight="1">
      <c r="A1114" s="55"/>
      <c r="B1114" s="55"/>
      <c r="C1114" s="58" t="s">
        <v>64</v>
      </c>
      <c r="D1114" s="58" t="s">
        <v>2179</v>
      </c>
      <c r="E1114" s="54" t="s">
        <v>2180</v>
      </c>
      <c r="F1114" s="58" t="s">
        <v>67</v>
      </c>
      <c r="G1114" s="58"/>
      <c r="H1114" s="59"/>
      <c r="I1114" s="59"/>
      <c r="J1114" s="59"/>
      <c r="K1114" s="59"/>
      <c r="L1114" s="59"/>
      <c r="M1114" s="59"/>
      <c r="N1114" s="59"/>
      <c r="O1114" s="59"/>
      <c r="P1114" s="59"/>
      <c r="Q1114" s="59"/>
      <c r="R1114" s="59"/>
      <c r="S1114" s="59"/>
      <c r="T1114" s="59"/>
      <c r="U1114" s="59"/>
      <c r="V1114" s="59"/>
      <c r="W1114" s="59"/>
      <c r="X1114" s="59"/>
      <c r="Y1114" s="59"/>
      <c r="Z1114" s="59"/>
      <c r="AA1114" s="59"/>
    </row>
    <row r="1115" ht="15.75" customHeight="1">
      <c r="A1115" s="55"/>
      <c r="B1115" s="55"/>
      <c r="C1115" s="58" t="s">
        <v>64</v>
      </c>
      <c r="D1115" s="58" t="s">
        <v>2181</v>
      </c>
      <c r="E1115" s="54" t="s">
        <v>2182</v>
      </c>
      <c r="F1115" s="58" t="s">
        <v>67</v>
      </c>
      <c r="G1115" s="58"/>
      <c r="H1115" s="59"/>
      <c r="I1115" s="59"/>
      <c r="J1115" s="59"/>
      <c r="K1115" s="59"/>
      <c r="L1115" s="59"/>
      <c r="M1115" s="59"/>
      <c r="N1115" s="59"/>
      <c r="O1115" s="59"/>
      <c r="P1115" s="59"/>
      <c r="Q1115" s="59"/>
      <c r="R1115" s="59"/>
      <c r="S1115" s="59"/>
      <c r="T1115" s="59"/>
      <c r="U1115" s="59"/>
      <c r="V1115" s="59"/>
      <c r="W1115" s="59"/>
      <c r="X1115" s="59"/>
      <c r="Y1115" s="59"/>
      <c r="Z1115" s="59"/>
      <c r="AA1115" s="59"/>
    </row>
    <row r="1116" ht="15.75" customHeight="1">
      <c r="A1116" s="55"/>
      <c r="B1116" s="55"/>
      <c r="C1116" s="58" t="s">
        <v>64</v>
      </c>
      <c r="D1116" s="58" t="s">
        <v>2183</v>
      </c>
      <c r="E1116" s="54" t="s">
        <v>2184</v>
      </c>
      <c r="F1116" s="58" t="s">
        <v>67</v>
      </c>
      <c r="G1116" s="58"/>
      <c r="H1116" s="59"/>
      <c r="I1116" s="59"/>
      <c r="J1116" s="59"/>
      <c r="K1116" s="59"/>
      <c r="L1116" s="59"/>
      <c r="M1116" s="59"/>
      <c r="N1116" s="59"/>
      <c r="O1116" s="59"/>
      <c r="P1116" s="59"/>
      <c r="Q1116" s="59"/>
      <c r="R1116" s="59"/>
      <c r="S1116" s="59"/>
      <c r="T1116" s="59"/>
      <c r="U1116" s="59"/>
      <c r="V1116" s="59"/>
      <c r="W1116" s="59"/>
      <c r="X1116" s="59"/>
      <c r="Y1116" s="59"/>
      <c r="Z1116" s="59"/>
      <c r="AA1116" s="59"/>
    </row>
    <row r="1117" ht="15.75" customHeight="1">
      <c r="A1117" s="55"/>
      <c r="B1117" s="55"/>
      <c r="C1117" s="58" t="s">
        <v>64</v>
      </c>
      <c r="D1117" s="58" t="s">
        <v>2185</v>
      </c>
      <c r="E1117" s="54" t="s">
        <v>2186</v>
      </c>
      <c r="F1117" s="58" t="s">
        <v>67</v>
      </c>
      <c r="G1117" s="58"/>
      <c r="H1117" s="59"/>
      <c r="I1117" s="59"/>
      <c r="J1117" s="59"/>
      <c r="K1117" s="59"/>
      <c r="L1117" s="59"/>
      <c r="M1117" s="59"/>
      <c r="N1117" s="59"/>
      <c r="O1117" s="59"/>
      <c r="P1117" s="59"/>
      <c r="Q1117" s="59"/>
      <c r="R1117" s="59"/>
      <c r="S1117" s="59"/>
      <c r="T1117" s="59"/>
      <c r="U1117" s="59"/>
      <c r="V1117" s="59"/>
      <c r="W1117" s="59"/>
      <c r="X1117" s="59"/>
      <c r="Y1117" s="59"/>
      <c r="Z1117" s="59"/>
      <c r="AA1117" s="59"/>
    </row>
    <row r="1118" ht="15.75" customHeight="1">
      <c r="A1118" s="55"/>
      <c r="B1118" s="55"/>
      <c r="C1118" s="58" t="s">
        <v>64</v>
      </c>
      <c r="D1118" s="58" t="s">
        <v>2187</v>
      </c>
      <c r="E1118" s="54" t="s">
        <v>2188</v>
      </c>
      <c r="F1118" s="58" t="s">
        <v>67</v>
      </c>
      <c r="G1118" s="58"/>
      <c r="H1118" s="59"/>
      <c r="I1118" s="59"/>
      <c r="J1118" s="59"/>
      <c r="K1118" s="59"/>
      <c r="L1118" s="59"/>
      <c r="M1118" s="59"/>
      <c r="N1118" s="59"/>
      <c r="O1118" s="59"/>
      <c r="P1118" s="59"/>
      <c r="Q1118" s="59"/>
      <c r="R1118" s="59"/>
      <c r="S1118" s="59"/>
      <c r="T1118" s="59"/>
      <c r="U1118" s="59"/>
      <c r="V1118" s="59"/>
      <c r="W1118" s="59"/>
      <c r="X1118" s="59"/>
      <c r="Y1118" s="59"/>
      <c r="Z1118" s="59"/>
      <c r="AA1118" s="59"/>
    </row>
    <row r="1119" ht="15.75" customHeight="1">
      <c r="A1119" s="55"/>
      <c r="B1119" s="55"/>
      <c r="C1119" s="58" t="s">
        <v>64</v>
      </c>
      <c r="D1119" s="58" t="s">
        <v>2189</v>
      </c>
      <c r="E1119" s="54" t="s">
        <v>2190</v>
      </c>
      <c r="F1119" s="58" t="s">
        <v>67</v>
      </c>
      <c r="G1119" s="58"/>
      <c r="H1119" s="59"/>
      <c r="I1119" s="59"/>
      <c r="J1119" s="59"/>
      <c r="K1119" s="59"/>
      <c r="L1119" s="59"/>
      <c r="M1119" s="59"/>
      <c r="N1119" s="59"/>
      <c r="O1119" s="59"/>
      <c r="P1119" s="59"/>
      <c r="Q1119" s="59"/>
      <c r="R1119" s="59"/>
      <c r="S1119" s="59"/>
      <c r="T1119" s="59"/>
      <c r="U1119" s="59"/>
      <c r="V1119" s="59"/>
      <c r="W1119" s="59"/>
      <c r="X1119" s="59"/>
      <c r="Y1119" s="59"/>
      <c r="Z1119" s="59"/>
      <c r="AA1119" s="59"/>
    </row>
    <row r="1120" ht="15.75" customHeight="1">
      <c r="A1120" s="55"/>
      <c r="B1120" s="55"/>
      <c r="C1120" s="58" t="s">
        <v>182</v>
      </c>
      <c r="D1120" s="58" t="s">
        <v>2191</v>
      </c>
      <c r="E1120" s="54" t="s">
        <v>2192</v>
      </c>
      <c r="F1120" s="58" t="s">
        <v>67</v>
      </c>
      <c r="G1120" s="58"/>
      <c r="H1120" s="59"/>
      <c r="I1120" s="59"/>
      <c r="J1120" s="59"/>
      <c r="K1120" s="59"/>
      <c r="L1120" s="59"/>
      <c r="M1120" s="59"/>
      <c r="N1120" s="59"/>
      <c r="O1120" s="59"/>
      <c r="P1120" s="59"/>
      <c r="Q1120" s="59"/>
      <c r="R1120" s="59"/>
      <c r="S1120" s="59"/>
      <c r="T1120" s="59"/>
      <c r="U1120" s="59"/>
      <c r="V1120" s="59"/>
      <c r="W1120" s="59"/>
      <c r="X1120" s="59"/>
      <c r="Y1120" s="59"/>
      <c r="Z1120" s="59"/>
      <c r="AA1120" s="59"/>
    </row>
    <row r="1121" ht="15.75" customHeight="1">
      <c r="A1121" s="55"/>
      <c r="B1121" s="55"/>
      <c r="C1121" s="58" t="s">
        <v>64</v>
      </c>
      <c r="D1121" s="58" t="s">
        <v>2193</v>
      </c>
      <c r="E1121" s="54" t="s">
        <v>2194</v>
      </c>
      <c r="F1121" s="58" t="s">
        <v>67</v>
      </c>
      <c r="G1121" s="58"/>
      <c r="H1121" s="59"/>
      <c r="I1121" s="59"/>
      <c r="J1121" s="59"/>
      <c r="K1121" s="59"/>
      <c r="L1121" s="59"/>
      <c r="M1121" s="59"/>
      <c r="N1121" s="59"/>
      <c r="O1121" s="59"/>
      <c r="P1121" s="59"/>
      <c r="Q1121" s="59"/>
      <c r="R1121" s="59"/>
      <c r="S1121" s="59"/>
      <c r="T1121" s="59"/>
      <c r="U1121" s="59"/>
      <c r="V1121" s="59"/>
      <c r="W1121" s="59"/>
      <c r="X1121" s="59"/>
      <c r="Y1121" s="59"/>
      <c r="Z1121" s="59"/>
      <c r="AA1121" s="59"/>
    </row>
    <row r="1122" ht="15.75" customHeight="1">
      <c r="A1122" s="55"/>
      <c r="B1122" s="55"/>
      <c r="C1122" s="58" t="s">
        <v>64</v>
      </c>
      <c r="D1122" s="58" t="s">
        <v>2195</v>
      </c>
      <c r="E1122" s="54" t="s">
        <v>2196</v>
      </c>
      <c r="F1122" s="58" t="s">
        <v>67</v>
      </c>
      <c r="G1122" s="58"/>
      <c r="H1122" s="59"/>
      <c r="I1122" s="59"/>
      <c r="J1122" s="59"/>
      <c r="K1122" s="59"/>
      <c r="L1122" s="59"/>
      <c r="M1122" s="59"/>
      <c r="N1122" s="59"/>
      <c r="O1122" s="59"/>
      <c r="P1122" s="59"/>
      <c r="Q1122" s="59"/>
      <c r="R1122" s="59"/>
      <c r="S1122" s="59"/>
      <c r="T1122" s="59"/>
      <c r="U1122" s="59"/>
      <c r="V1122" s="59"/>
      <c r="W1122" s="59"/>
      <c r="X1122" s="59"/>
      <c r="Y1122" s="59"/>
      <c r="Z1122" s="59"/>
      <c r="AA1122" s="59"/>
    </row>
    <row r="1123" ht="15.75" customHeight="1">
      <c r="A1123" s="55"/>
      <c r="B1123" s="55"/>
      <c r="C1123" s="58" t="s">
        <v>64</v>
      </c>
      <c r="D1123" s="58" t="s">
        <v>2197</v>
      </c>
      <c r="E1123" s="54" t="s">
        <v>2198</v>
      </c>
      <c r="F1123" s="58" t="s">
        <v>67</v>
      </c>
      <c r="G1123" s="58"/>
      <c r="H1123" s="59"/>
      <c r="I1123" s="59"/>
      <c r="J1123" s="59"/>
      <c r="K1123" s="59"/>
      <c r="L1123" s="59"/>
      <c r="M1123" s="59"/>
      <c r="N1123" s="59"/>
      <c r="O1123" s="59"/>
      <c r="P1123" s="59"/>
      <c r="Q1123" s="59"/>
      <c r="R1123" s="59"/>
      <c r="S1123" s="59"/>
      <c r="T1123" s="59"/>
      <c r="U1123" s="59"/>
      <c r="V1123" s="59"/>
      <c r="W1123" s="59"/>
      <c r="X1123" s="59"/>
      <c r="Y1123" s="59"/>
      <c r="Z1123" s="59"/>
      <c r="AA1123" s="59"/>
    </row>
    <row r="1124" ht="15.75" customHeight="1">
      <c r="A1124" s="55"/>
      <c r="B1124" s="55"/>
      <c r="C1124" s="58" t="s">
        <v>64</v>
      </c>
      <c r="D1124" s="58" t="s">
        <v>2199</v>
      </c>
      <c r="E1124" s="54" t="s">
        <v>2200</v>
      </c>
      <c r="F1124" s="58" t="s">
        <v>67</v>
      </c>
      <c r="G1124" s="58"/>
      <c r="H1124" s="59"/>
      <c r="I1124" s="59"/>
      <c r="J1124" s="59"/>
      <c r="K1124" s="59"/>
      <c r="L1124" s="59"/>
      <c r="M1124" s="59"/>
      <c r="N1124" s="59"/>
      <c r="O1124" s="59"/>
      <c r="P1124" s="59"/>
      <c r="Q1124" s="59"/>
      <c r="R1124" s="59"/>
      <c r="S1124" s="59"/>
      <c r="T1124" s="59"/>
      <c r="U1124" s="59"/>
      <c r="V1124" s="59"/>
      <c r="W1124" s="59"/>
      <c r="X1124" s="59"/>
      <c r="Y1124" s="59"/>
      <c r="Z1124" s="59"/>
      <c r="AA1124" s="59"/>
    </row>
    <row r="1125" ht="15.75" customHeight="1">
      <c r="A1125" s="55"/>
      <c r="B1125" s="55"/>
      <c r="C1125" s="58" t="s">
        <v>64</v>
      </c>
      <c r="D1125" s="58" t="s">
        <v>2201</v>
      </c>
      <c r="E1125" s="54" t="s">
        <v>2202</v>
      </c>
      <c r="F1125" s="58" t="s">
        <v>67</v>
      </c>
      <c r="G1125" s="58"/>
      <c r="H1125" s="59"/>
      <c r="I1125" s="59"/>
      <c r="J1125" s="59"/>
      <c r="K1125" s="59"/>
      <c r="L1125" s="59"/>
      <c r="M1125" s="59"/>
      <c r="N1125" s="59"/>
      <c r="O1125" s="59"/>
      <c r="P1125" s="59"/>
      <c r="Q1125" s="59"/>
      <c r="R1125" s="59"/>
      <c r="S1125" s="59"/>
      <c r="T1125" s="59"/>
      <c r="U1125" s="59"/>
      <c r="V1125" s="59"/>
      <c r="W1125" s="59"/>
      <c r="X1125" s="59"/>
      <c r="Y1125" s="59"/>
      <c r="Z1125" s="59"/>
      <c r="AA1125" s="59"/>
    </row>
    <row r="1126" ht="15.75" customHeight="1">
      <c r="A1126" s="55"/>
      <c r="B1126" s="55"/>
      <c r="C1126" s="58" t="s">
        <v>64</v>
      </c>
      <c r="D1126" s="58" t="s">
        <v>2203</v>
      </c>
      <c r="E1126" s="54" t="s">
        <v>2204</v>
      </c>
      <c r="F1126" s="58" t="s">
        <v>67</v>
      </c>
      <c r="G1126" s="58"/>
      <c r="H1126" s="59"/>
      <c r="I1126" s="59"/>
      <c r="J1126" s="59"/>
      <c r="K1126" s="59"/>
      <c r="L1126" s="59"/>
      <c r="M1126" s="59"/>
      <c r="N1126" s="59"/>
      <c r="O1126" s="59"/>
      <c r="P1126" s="59"/>
      <c r="Q1126" s="59"/>
      <c r="R1126" s="59"/>
      <c r="S1126" s="59"/>
      <c r="T1126" s="59"/>
      <c r="U1126" s="59"/>
      <c r="V1126" s="59"/>
      <c r="W1126" s="59"/>
      <c r="X1126" s="59"/>
      <c r="Y1126" s="59"/>
      <c r="Z1126" s="59"/>
      <c r="AA1126" s="59"/>
    </row>
    <row r="1127" ht="15.75" customHeight="1">
      <c r="A1127" s="55"/>
      <c r="B1127" s="55"/>
      <c r="C1127" s="58" t="s">
        <v>64</v>
      </c>
      <c r="D1127" s="58" t="s">
        <v>2205</v>
      </c>
      <c r="E1127" s="54" t="s">
        <v>2206</v>
      </c>
      <c r="F1127" s="58" t="s">
        <v>67</v>
      </c>
      <c r="G1127" s="58"/>
      <c r="H1127" s="59"/>
      <c r="I1127" s="59"/>
      <c r="J1127" s="59"/>
      <c r="K1127" s="59"/>
      <c r="L1127" s="59"/>
      <c r="M1127" s="59"/>
      <c r="N1127" s="59"/>
      <c r="O1127" s="59"/>
      <c r="P1127" s="59"/>
      <c r="Q1127" s="59"/>
      <c r="R1127" s="59"/>
      <c r="S1127" s="59"/>
      <c r="T1127" s="59"/>
      <c r="U1127" s="59"/>
      <c r="V1127" s="59"/>
      <c r="W1127" s="59"/>
      <c r="X1127" s="59"/>
      <c r="Y1127" s="59"/>
      <c r="Z1127" s="59"/>
      <c r="AA1127" s="59"/>
    </row>
    <row r="1128" ht="15.75" customHeight="1">
      <c r="A1128" s="55"/>
      <c r="B1128" s="55"/>
      <c r="C1128" s="58" t="s">
        <v>64</v>
      </c>
      <c r="D1128" s="58" t="s">
        <v>2207</v>
      </c>
      <c r="E1128" s="54" t="s">
        <v>2208</v>
      </c>
      <c r="F1128" s="58" t="s">
        <v>67</v>
      </c>
      <c r="G1128" s="58"/>
      <c r="H1128" s="59"/>
      <c r="I1128" s="59"/>
      <c r="J1128" s="59"/>
      <c r="K1128" s="59"/>
      <c r="L1128" s="59"/>
      <c r="M1128" s="59"/>
      <c r="N1128" s="59"/>
      <c r="O1128" s="59"/>
      <c r="P1128" s="59"/>
      <c r="Q1128" s="59"/>
      <c r="R1128" s="59"/>
      <c r="S1128" s="59"/>
      <c r="T1128" s="59"/>
      <c r="U1128" s="59"/>
      <c r="V1128" s="59"/>
      <c r="W1128" s="59"/>
      <c r="X1128" s="59"/>
      <c r="Y1128" s="59"/>
      <c r="Z1128" s="59"/>
      <c r="AA1128" s="59"/>
    </row>
    <row r="1129" ht="15.75" customHeight="1">
      <c r="A1129" s="55"/>
      <c r="B1129" s="55"/>
      <c r="C1129" s="58" t="s">
        <v>64</v>
      </c>
      <c r="D1129" s="58" t="s">
        <v>2209</v>
      </c>
      <c r="E1129" s="54" t="s">
        <v>2210</v>
      </c>
      <c r="F1129" s="58" t="s">
        <v>67</v>
      </c>
      <c r="G1129" s="58"/>
      <c r="H1129" s="59"/>
      <c r="I1129" s="59"/>
      <c r="J1129" s="59"/>
      <c r="K1129" s="59"/>
      <c r="L1129" s="59"/>
      <c r="M1129" s="59"/>
      <c r="N1129" s="59"/>
      <c r="O1129" s="59"/>
      <c r="P1129" s="59"/>
      <c r="Q1129" s="59"/>
      <c r="R1129" s="59"/>
      <c r="S1129" s="59"/>
      <c r="T1129" s="59"/>
      <c r="U1129" s="59"/>
      <c r="V1129" s="59"/>
      <c r="W1129" s="59"/>
      <c r="X1129" s="59"/>
      <c r="Y1129" s="59"/>
      <c r="Z1129" s="59"/>
      <c r="AA1129" s="59"/>
    </row>
    <row r="1130" ht="15.75" customHeight="1">
      <c r="A1130" s="55"/>
      <c r="B1130" s="55"/>
      <c r="C1130" s="58" t="s">
        <v>64</v>
      </c>
      <c r="D1130" s="58" t="s">
        <v>2211</v>
      </c>
      <c r="E1130" s="54" t="s">
        <v>2212</v>
      </c>
      <c r="F1130" s="58" t="s">
        <v>67</v>
      </c>
      <c r="G1130" s="58"/>
      <c r="H1130" s="59"/>
      <c r="I1130" s="59"/>
      <c r="J1130" s="59"/>
      <c r="K1130" s="59"/>
      <c r="L1130" s="59"/>
      <c r="M1130" s="59"/>
      <c r="N1130" s="59"/>
      <c r="O1130" s="59"/>
      <c r="P1130" s="59"/>
      <c r="Q1130" s="59"/>
      <c r="R1130" s="59"/>
      <c r="S1130" s="59"/>
      <c r="T1130" s="59"/>
      <c r="U1130" s="59"/>
      <c r="V1130" s="59"/>
      <c r="W1130" s="59"/>
      <c r="X1130" s="59"/>
      <c r="Y1130" s="59"/>
      <c r="Z1130" s="59"/>
      <c r="AA1130" s="59"/>
    </row>
    <row r="1131" ht="15.75" customHeight="1">
      <c r="A1131" s="55"/>
      <c r="B1131" s="55"/>
      <c r="C1131" s="58" t="s">
        <v>64</v>
      </c>
      <c r="D1131" s="58" t="s">
        <v>2213</v>
      </c>
      <c r="E1131" s="54" t="s">
        <v>2214</v>
      </c>
      <c r="F1131" s="58" t="s">
        <v>67</v>
      </c>
      <c r="G1131" s="58"/>
      <c r="H1131" s="59"/>
      <c r="I1131" s="59"/>
      <c r="J1131" s="59"/>
      <c r="K1131" s="59"/>
      <c r="L1131" s="59"/>
      <c r="M1131" s="59"/>
      <c r="N1131" s="59"/>
      <c r="O1131" s="59"/>
      <c r="P1131" s="59"/>
      <c r="Q1131" s="59"/>
      <c r="R1131" s="59"/>
      <c r="S1131" s="59"/>
      <c r="T1131" s="59"/>
      <c r="U1131" s="59"/>
      <c r="V1131" s="59"/>
      <c r="W1131" s="59"/>
      <c r="X1131" s="59"/>
      <c r="Y1131" s="59"/>
      <c r="Z1131" s="59"/>
      <c r="AA1131" s="59"/>
    </row>
    <row r="1132" ht="15.75" customHeight="1">
      <c r="A1132" s="55"/>
      <c r="B1132" s="55"/>
      <c r="C1132" s="58" t="s">
        <v>64</v>
      </c>
      <c r="D1132" s="58" t="s">
        <v>2215</v>
      </c>
      <c r="E1132" s="54" t="s">
        <v>2216</v>
      </c>
      <c r="F1132" s="58" t="s">
        <v>67</v>
      </c>
      <c r="G1132" s="58"/>
      <c r="H1132" s="59"/>
      <c r="I1132" s="59"/>
      <c r="J1132" s="59"/>
      <c r="K1132" s="59"/>
      <c r="L1132" s="59"/>
      <c r="M1132" s="59"/>
      <c r="N1132" s="59"/>
      <c r="O1132" s="59"/>
      <c r="P1132" s="59"/>
      <c r="Q1132" s="59"/>
      <c r="R1132" s="59"/>
      <c r="S1132" s="59"/>
      <c r="T1132" s="59"/>
      <c r="U1132" s="59"/>
      <c r="V1132" s="59"/>
      <c r="W1132" s="59"/>
      <c r="X1132" s="59"/>
      <c r="Y1132" s="59"/>
      <c r="Z1132" s="59"/>
      <c r="AA1132" s="59"/>
    </row>
    <row r="1133" ht="15.75" customHeight="1">
      <c r="A1133" s="55"/>
      <c r="B1133" s="55"/>
      <c r="C1133" s="58" t="s">
        <v>64</v>
      </c>
      <c r="D1133" s="58" t="s">
        <v>2217</v>
      </c>
      <c r="E1133" s="54" t="s">
        <v>2218</v>
      </c>
      <c r="F1133" s="58" t="s">
        <v>67</v>
      </c>
      <c r="G1133" s="58"/>
      <c r="H1133" s="59"/>
      <c r="I1133" s="59"/>
      <c r="J1133" s="59"/>
      <c r="K1133" s="59"/>
      <c r="L1133" s="59"/>
      <c r="M1133" s="59"/>
      <c r="N1133" s="59"/>
      <c r="O1133" s="59"/>
      <c r="P1133" s="59"/>
      <c r="Q1133" s="59"/>
      <c r="R1133" s="59"/>
      <c r="S1133" s="59"/>
      <c r="T1133" s="59"/>
      <c r="U1133" s="59"/>
      <c r="V1133" s="59"/>
      <c r="W1133" s="59"/>
      <c r="X1133" s="59"/>
      <c r="Y1133" s="59"/>
      <c r="Z1133" s="59"/>
      <c r="AA1133" s="59"/>
    </row>
    <row r="1134" ht="15.75" customHeight="1">
      <c r="A1134" s="55"/>
      <c r="B1134" s="55"/>
      <c r="C1134" s="58" t="s">
        <v>64</v>
      </c>
      <c r="D1134" s="58" t="s">
        <v>2219</v>
      </c>
      <c r="E1134" s="54" t="s">
        <v>2220</v>
      </c>
      <c r="F1134" s="58" t="s">
        <v>67</v>
      </c>
      <c r="G1134" s="58"/>
      <c r="H1134" s="59"/>
      <c r="I1134" s="59"/>
      <c r="J1134" s="59"/>
      <c r="K1134" s="59"/>
      <c r="L1134" s="59"/>
      <c r="M1134" s="59"/>
      <c r="N1134" s="59"/>
      <c r="O1134" s="59"/>
      <c r="P1134" s="59"/>
      <c r="Q1134" s="59"/>
      <c r="R1134" s="59"/>
      <c r="S1134" s="59"/>
      <c r="T1134" s="59"/>
      <c r="U1134" s="59"/>
      <c r="V1134" s="59"/>
      <c r="W1134" s="59"/>
      <c r="X1134" s="59"/>
      <c r="Y1134" s="59"/>
      <c r="Z1134" s="59"/>
      <c r="AA1134" s="59"/>
    </row>
    <row r="1135" ht="15.75" customHeight="1">
      <c r="A1135" s="55"/>
      <c r="B1135" s="55"/>
      <c r="C1135" s="58" t="s">
        <v>64</v>
      </c>
      <c r="D1135" s="58" t="s">
        <v>2221</v>
      </c>
      <c r="E1135" s="54" t="s">
        <v>2222</v>
      </c>
      <c r="F1135" s="58" t="s">
        <v>67</v>
      </c>
      <c r="G1135" s="58"/>
      <c r="H1135" s="59"/>
      <c r="I1135" s="59"/>
      <c r="J1135" s="59"/>
      <c r="K1135" s="59"/>
      <c r="L1135" s="59"/>
      <c r="M1135" s="59"/>
      <c r="N1135" s="59"/>
      <c r="O1135" s="59"/>
      <c r="P1135" s="59"/>
      <c r="Q1135" s="59"/>
      <c r="R1135" s="59"/>
      <c r="S1135" s="59"/>
      <c r="T1135" s="59"/>
      <c r="U1135" s="59"/>
      <c r="V1135" s="59"/>
      <c r="W1135" s="59"/>
      <c r="X1135" s="59"/>
      <c r="Y1135" s="59"/>
      <c r="Z1135" s="59"/>
      <c r="AA1135" s="59"/>
    </row>
    <row r="1136" ht="15.75" customHeight="1">
      <c r="A1136" s="55"/>
      <c r="B1136" s="55"/>
      <c r="C1136" s="58" t="s">
        <v>64</v>
      </c>
      <c r="D1136" s="58" t="s">
        <v>2223</v>
      </c>
      <c r="E1136" s="54" t="s">
        <v>2224</v>
      </c>
      <c r="F1136" s="58" t="s">
        <v>67</v>
      </c>
      <c r="G1136" s="58"/>
      <c r="H1136" s="59"/>
      <c r="I1136" s="59"/>
      <c r="J1136" s="59"/>
      <c r="K1136" s="59"/>
      <c r="L1136" s="59"/>
      <c r="M1136" s="59"/>
      <c r="N1136" s="59"/>
      <c r="O1136" s="59"/>
      <c r="P1136" s="59"/>
      <c r="Q1136" s="59"/>
      <c r="R1136" s="59"/>
      <c r="S1136" s="59"/>
      <c r="T1136" s="59"/>
      <c r="U1136" s="59"/>
      <c r="V1136" s="59"/>
      <c r="W1136" s="59"/>
      <c r="X1136" s="59"/>
      <c r="Y1136" s="59"/>
      <c r="Z1136" s="59"/>
      <c r="AA1136" s="59"/>
    </row>
    <row r="1137" ht="15.75" customHeight="1">
      <c r="A1137" s="55"/>
      <c r="B1137" s="55"/>
      <c r="C1137" s="58" t="s">
        <v>64</v>
      </c>
      <c r="D1137" s="58" t="s">
        <v>2225</v>
      </c>
      <c r="E1137" s="54" t="s">
        <v>2226</v>
      </c>
      <c r="F1137" s="58" t="s">
        <v>67</v>
      </c>
      <c r="G1137" s="58"/>
      <c r="H1137" s="59"/>
      <c r="I1137" s="59"/>
      <c r="J1137" s="59"/>
      <c r="K1137" s="59"/>
      <c r="L1137" s="59"/>
      <c r="M1137" s="59"/>
      <c r="N1137" s="59"/>
      <c r="O1137" s="59"/>
      <c r="P1137" s="59"/>
      <c r="Q1137" s="59"/>
      <c r="R1137" s="59"/>
      <c r="S1137" s="59"/>
      <c r="T1137" s="59"/>
      <c r="U1137" s="59"/>
      <c r="V1137" s="59"/>
      <c r="W1137" s="59"/>
      <c r="X1137" s="59"/>
      <c r="Y1137" s="59"/>
      <c r="Z1137" s="59"/>
      <c r="AA1137" s="59"/>
    </row>
    <row r="1138" ht="15.75" customHeight="1">
      <c r="A1138" s="55"/>
      <c r="B1138" s="55"/>
      <c r="C1138" s="58" t="s">
        <v>64</v>
      </c>
      <c r="D1138" s="58" t="s">
        <v>2227</v>
      </c>
      <c r="E1138" s="54" t="s">
        <v>2228</v>
      </c>
      <c r="F1138" s="58" t="s">
        <v>67</v>
      </c>
      <c r="G1138" s="58"/>
      <c r="H1138" s="59"/>
      <c r="I1138" s="59"/>
      <c r="J1138" s="59"/>
      <c r="K1138" s="59"/>
      <c r="L1138" s="59"/>
      <c r="M1138" s="59"/>
      <c r="N1138" s="59"/>
      <c r="O1138" s="59"/>
      <c r="P1138" s="59"/>
      <c r="Q1138" s="59"/>
      <c r="R1138" s="59"/>
      <c r="S1138" s="59"/>
      <c r="T1138" s="59"/>
      <c r="U1138" s="59"/>
      <c r="V1138" s="59"/>
      <c r="W1138" s="59"/>
      <c r="X1138" s="59"/>
      <c r="Y1138" s="59"/>
      <c r="Z1138" s="59"/>
      <c r="AA1138" s="59"/>
    </row>
    <row r="1139" ht="15.75" customHeight="1">
      <c r="A1139" s="55"/>
      <c r="B1139" s="55"/>
      <c r="C1139" s="58" t="s">
        <v>64</v>
      </c>
      <c r="D1139" s="58" t="s">
        <v>2229</v>
      </c>
      <c r="E1139" s="54" t="s">
        <v>2230</v>
      </c>
      <c r="F1139" s="58" t="s">
        <v>67</v>
      </c>
      <c r="G1139" s="58"/>
      <c r="H1139" s="59"/>
      <c r="I1139" s="59"/>
      <c r="J1139" s="59"/>
      <c r="K1139" s="59"/>
      <c r="L1139" s="59"/>
      <c r="M1139" s="59"/>
      <c r="N1139" s="59"/>
      <c r="O1139" s="59"/>
      <c r="P1139" s="59"/>
      <c r="Q1139" s="59"/>
      <c r="R1139" s="59"/>
      <c r="S1139" s="59"/>
      <c r="T1139" s="59"/>
      <c r="U1139" s="59"/>
      <c r="V1139" s="59"/>
      <c r="W1139" s="59"/>
      <c r="X1139" s="59"/>
      <c r="Y1139" s="59"/>
      <c r="Z1139" s="59"/>
      <c r="AA1139" s="59"/>
    </row>
    <row r="1140" ht="15.75" customHeight="1">
      <c r="A1140" s="55"/>
      <c r="B1140" s="55"/>
      <c r="C1140" s="58" t="s">
        <v>64</v>
      </c>
      <c r="D1140" s="58" t="s">
        <v>2231</v>
      </c>
      <c r="E1140" s="54" t="s">
        <v>2232</v>
      </c>
      <c r="F1140" s="58" t="s">
        <v>67</v>
      </c>
      <c r="G1140" s="58"/>
      <c r="H1140" s="59"/>
      <c r="I1140" s="59"/>
      <c r="J1140" s="59"/>
      <c r="K1140" s="59"/>
      <c r="L1140" s="59"/>
      <c r="M1140" s="59"/>
      <c r="N1140" s="59"/>
      <c r="O1140" s="59"/>
      <c r="P1140" s="59"/>
      <c r="Q1140" s="59"/>
      <c r="R1140" s="59"/>
      <c r="S1140" s="59"/>
      <c r="T1140" s="59"/>
      <c r="U1140" s="59"/>
      <c r="V1140" s="59"/>
      <c r="W1140" s="59"/>
      <c r="X1140" s="59"/>
      <c r="Y1140" s="59"/>
      <c r="Z1140" s="59"/>
      <c r="AA1140" s="59"/>
    </row>
    <row r="1141" ht="15.75" customHeight="1">
      <c r="A1141" s="55"/>
      <c r="B1141" s="55"/>
      <c r="C1141" s="58" t="s">
        <v>64</v>
      </c>
      <c r="D1141" s="58" t="s">
        <v>2233</v>
      </c>
      <c r="E1141" s="54" t="s">
        <v>2234</v>
      </c>
      <c r="F1141" s="58" t="s">
        <v>67</v>
      </c>
      <c r="G1141" s="58"/>
      <c r="H1141" s="59"/>
      <c r="I1141" s="59"/>
      <c r="J1141" s="59"/>
      <c r="K1141" s="59"/>
      <c r="L1141" s="59"/>
      <c r="M1141" s="59"/>
      <c r="N1141" s="59"/>
      <c r="O1141" s="59"/>
      <c r="P1141" s="59"/>
      <c r="Q1141" s="59"/>
      <c r="R1141" s="59"/>
      <c r="S1141" s="59"/>
      <c r="T1141" s="59"/>
      <c r="U1141" s="59"/>
      <c r="V1141" s="59"/>
      <c r="W1141" s="59"/>
      <c r="X1141" s="59"/>
      <c r="Y1141" s="59"/>
      <c r="Z1141" s="59"/>
      <c r="AA1141" s="59"/>
    </row>
    <row r="1142" ht="15.75" customHeight="1">
      <c r="A1142" s="55"/>
      <c r="B1142" s="55"/>
      <c r="C1142" s="58" t="s">
        <v>64</v>
      </c>
      <c r="D1142" s="58" t="s">
        <v>2235</v>
      </c>
      <c r="E1142" s="54" t="s">
        <v>2236</v>
      </c>
      <c r="F1142" s="58" t="s">
        <v>67</v>
      </c>
      <c r="G1142" s="58"/>
      <c r="H1142" s="59"/>
      <c r="I1142" s="59"/>
      <c r="J1142" s="59"/>
      <c r="K1142" s="59"/>
      <c r="L1142" s="59"/>
      <c r="M1142" s="59"/>
      <c r="N1142" s="59"/>
      <c r="O1142" s="59"/>
      <c r="P1142" s="59"/>
      <c r="Q1142" s="59"/>
      <c r="R1142" s="59"/>
      <c r="S1142" s="59"/>
      <c r="T1142" s="59"/>
      <c r="U1142" s="59"/>
      <c r="V1142" s="59"/>
      <c r="W1142" s="59"/>
      <c r="X1142" s="59"/>
      <c r="Y1142" s="59"/>
      <c r="Z1142" s="59"/>
      <c r="AA1142" s="59"/>
    </row>
    <row r="1143" ht="15.75" customHeight="1">
      <c r="A1143" s="55"/>
      <c r="B1143" s="55"/>
      <c r="C1143" s="58" t="s">
        <v>64</v>
      </c>
      <c r="D1143" s="58" t="s">
        <v>2237</v>
      </c>
      <c r="E1143" s="54" t="s">
        <v>2238</v>
      </c>
      <c r="F1143" s="58" t="s">
        <v>67</v>
      </c>
      <c r="G1143" s="58"/>
      <c r="H1143" s="59"/>
      <c r="I1143" s="59"/>
      <c r="J1143" s="59"/>
      <c r="K1143" s="59"/>
      <c r="L1143" s="59"/>
      <c r="M1143" s="59"/>
      <c r="N1143" s="59"/>
      <c r="O1143" s="59"/>
      <c r="P1143" s="59"/>
      <c r="Q1143" s="59"/>
      <c r="R1143" s="59"/>
      <c r="S1143" s="59"/>
      <c r="T1143" s="59"/>
      <c r="U1143" s="59"/>
      <c r="V1143" s="59"/>
      <c r="W1143" s="59"/>
      <c r="X1143" s="59"/>
      <c r="Y1143" s="59"/>
      <c r="Z1143" s="59"/>
      <c r="AA1143" s="59"/>
    </row>
    <row r="1144" ht="15.75" customHeight="1">
      <c r="A1144" s="55"/>
      <c r="B1144" s="55"/>
      <c r="C1144" s="58" t="s">
        <v>64</v>
      </c>
      <c r="D1144" s="58" t="s">
        <v>2239</v>
      </c>
      <c r="E1144" s="54" t="s">
        <v>2240</v>
      </c>
      <c r="F1144" s="58" t="s">
        <v>67</v>
      </c>
      <c r="G1144" s="58"/>
      <c r="H1144" s="59"/>
      <c r="I1144" s="59"/>
      <c r="J1144" s="59"/>
      <c r="K1144" s="59"/>
      <c r="L1144" s="59"/>
      <c r="M1144" s="59"/>
      <c r="N1144" s="59"/>
      <c r="O1144" s="59"/>
      <c r="P1144" s="59"/>
      <c r="Q1144" s="59"/>
      <c r="R1144" s="59"/>
      <c r="S1144" s="59"/>
      <c r="T1144" s="59"/>
      <c r="U1144" s="59"/>
      <c r="V1144" s="59"/>
      <c r="W1144" s="59"/>
      <c r="X1144" s="59"/>
      <c r="Y1144" s="59"/>
      <c r="Z1144" s="59"/>
      <c r="AA1144" s="59"/>
    </row>
    <row r="1145" ht="15.75" customHeight="1">
      <c r="A1145" s="55"/>
      <c r="B1145" s="55"/>
      <c r="C1145" s="58" t="s">
        <v>64</v>
      </c>
      <c r="D1145" s="58" t="s">
        <v>2241</v>
      </c>
      <c r="E1145" s="54" t="s">
        <v>2242</v>
      </c>
      <c r="F1145" s="58" t="s">
        <v>67</v>
      </c>
      <c r="G1145" s="58"/>
      <c r="H1145" s="59"/>
      <c r="I1145" s="59"/>
      <c r="J1145" s="59"/>
      <c r="K1145" s="59"/>
      <c r="L1145" s="59"/>
      <c r="M1145" s="59"/>
      <c r="N1145" s="59"/>
      <c r="O1145" s="59"/>
      <c r="P1145" s="59"/>
      <c r="Q1145" s="59"/>
      <c r="R1145" s="59"/>
      <c r="S1145" s="59"/>
      <c r="T1145" s="59"/>
      <c r="U1145" s="59"/>
      <c r="V1145" s="59"/>
      <c r="W1145" s="59"/>
      <c r="X1145" s="59"/>
      <c r="Y1145" s="59"/>
      <c r="Z1145" s="59"/>
      <c r="AA1145" s="59"/>
    </row>
    <row r="1146" ht="15.75" customHeight="1">
      <c r="A1146" s="55"/>
      <c r="B1146" s="55"/>
      <c r="C1146" s="58" t="s">
        <v>64</v>
      </c>
      <c r="D1146" s="58" t="s">
        <v>2243</v>
      </c>
      <c r="E1146" s="54" t="s">
        <v>2244</v>
      </c>
      <c r="F1146" s="58" t="s">
        <v>67</v>
      </c>
      <c r="G1146" s="58"/>
      <c r="H1146" s="59"/>
      <c r="I1146" s="59"/>
      <c r="J1146" s="59"/>
      <c r="K1146" s="59"/>
      <c r="L1146" s="59"/>
      <c r="M1146" s="59"/>
      <c r="N1146" s="59"/>
      <c r="O1146" s="59"/>
      <c r="P1146" s="59"/>
      <c r="Q1146" s="59"/>
      <c r="R1146" s="59"/>
      <c r="S1146" s="59"/>
      <c r="T1146" s="59"/>
      <c r="U1146" s="59"/>
      <c r="V1146" s="59"/>
      <c r="W1146" s="59"/>
      <c r="X1146" s="59"/>
      <c r="Y1146" s="59"/>
      <c r="Z1146" s="59"/>
      <c r="AA1146" s="59"/>
    </row>
    <row r="1147" ht="15.75" customHeight="1">
      <c r="A1147" s="55"/>
      <c r="B1147" s="55"/>
      <c r="C1147" s="58" t="s">
        <v>64</v>
      </c>
      <c r="D1147" s="58" t="s">
        <v>2245</v>
      </c>
      <c r="E1147" s="54" t="s">
        <v>2246</v>
      </c>
      <c r="F1147" s="58" t="s">
        <v>67</v>
      </c>
      <c r="G1147" s="58"/>
      <c r="H1147" s="59"/>
      <c r="I1147" s="59"/>
      <c r="J1147" s="59"/>
      <c r="K1147" s="59"/>
      <c r="L1147" s="59"/>
      <c r="M1147" s="59"/>
      <c r="N1147" s="59"/>
      <c r="O1147" s="59"/>
      <c r="P1147" s="59"/>
      <c r="Q1147" s="59"/>
      <c r="R1147" s="59"/>
      <c r="S1147" s="59"/>
      <c r="T1147" s="59"/>
      <c r="U1147" s="59"/>
      <c r="V1147" s="59"/>
      <c r="W1147" s="59"/>
      <c r="X1147" s="59"/>
      <c r="Y1147" s="59"/>
      <c r="Z1147" s="59"/>
      <c r="AA1147" s="59"/>
    </row>
    <row r="1148" ht="15.75" customHeight="1">
      <c r="A1148" s="55"/>
      <c r="B1148" s="55"/>
      <c r="C1148" s="58" t="s">
        <v>64</v>
      </c>
      <c r="D1148" s="58" t="s">
        <v>2247</v>
      </c>
      <c r="E1148" s="54" t="s">
        <v>2248</v>
      </c>
      <c r="F1148" s="58" t="s">
        <v>67</v>
      </c>
      <c r="G1148" s="58"/>
      <c r="H1148" s="59"/>
      <c r="I1148" s="59"/>
      <c r="J1148" s="59"/>
      <c r="K1148" s="59"/>
      <c r="L1148" s="59"/>
      <c r="M1148" s="59"/>
      <c r="N1148" s="59"/>
      <c r="O1148" s="59"/>
      <c r="P1148" s="59"/>
      <c r="Q1148" s="59"/>
      <c r="R1148" s="59"/>
      <c r="S1148" s="59"/>
      <c r="T1148" s="59"/>
      <c r="U1148" s="59"/>
      <c r="V1148" s="59"/>
      <c r="W1148" s="59"/>
      <c r="X1148" s="59"/>
      <c r="Y1148" s="59"/>
      <c r="Z1148" s="59"/>
      <c r="AA1148" s="59"/>
    </row>
    <row r="1149" ht="15.75" customHeight="1">
      <c r="A1149" s="55"/>
      <c r="B1149" s="55"/>
      <c r="C1149" s="58" t="s">
        <v>64</v>
      </c>
      <c r="D1149" s="58" t="s">
        <v>2249</v>
      </c>
      <c r="E1149" s="54" t="s">
        <v>2250</v>
      </c>
      <c r="F1149" s="58" t="s">
        <v>67</v>
      </c>
      <c r="G1149" s="58"/>
      <c r="H1149" s="59"/>
      <c r="I1149" s="59"/>
      <c r="J1149" s="59"/>
      <c r="K1149" s="59"/>
      <c r="L1149" s="59"/>
      <c r="M1149" s="59"/>
      <c r="N1149" s="59"/>
      <c r="O1149" s="59"/>
      <c r="P1149" s="59"/>
      <c r="Q1149" s="59"/>
      <c r="R1149" s="59"/>
      <c r="S1149" s="59"/>
      <c r="T1149" s="59"/>
      <c r="U1149" s="59"/>
      <c r="V1149" s="59"/>
      <c r="W1149" s="59"/>
      <c r="X1149" s="59"/>
      <c r="Y1149" s="59"/>
      <c r="Z1149" s="59"/>
      <c r="AA1149" s="59"/>
    </row>
    <row r="1150" ht="15.75" customHeight="1">
      <c r="A1150" s="55"/>
      <c r="B1150" s="55"/>
      <c r="C1150" s="58" t="s">
        <v>64</v>
      </c>
      <c r="D1150" s="58" t="s">
        <v>2251</v>
      </c>
      <c r="E1150" s="54" t="s">
        <v>2252</v>
      </c>
      <c r="F1150" s="58" t="s">
        <v>67</v>
      </c>
      <c r="G1150" s="58"/>
      <c r="H1150" s="59"/>
      <c r="I1150" s="59"/>
      <c r="J1150" s="59"/>
      <c r="K1150" s="59"/>
      <c r="L1150" s="59"/>
      <c r="M1150" s="59"/>
      <c r="N1150" s="59"/>
      <c r="O1150" s="59"/>
      <c r="P1150" s="59"/>
      <c r="Q1150" s="59"/>
      <c r="R1150" s="59"/>
      <c r="S1150" s="59"/>
      <c r="T1150" s="59"/>
      <c r="U1150" s="59"/>
      <c r="V1150" s="59"/>
      <c r="W1150" s="59"/>
      <c r="X1150" s="59"/>
      <c r="Y1150" s="59"/>
      <c r="Z1150" s="59"/>
      <c r="AA1150" s="59"/>
    </row>
    <row r="1151" ht="15.75" customHeight="1">
      <c r="A1151" s="55"/>
      <c r="B1151" s="55"/>
      <c r="C1151" s="58" t="s">
        <v>64</v>
      </c>
      <c r="D1151" s="58" t="s">
        <v>2253</v>
      </c>
      <c r="E1151" s="54" t="s">
        <v>2254</v>
      </c>
      <c r="F1151" s="58" t="s">
        <v>67</v>
      </c>
      <c r="G1151" s="58"/>
      <c r="H1151" s="59"/>
      <c r="I1151" s="59"/>
      <c r="J1151" s="59"/>
      <c r="K1151" s="59"/>
      <c r="L1151" s="59"/>
      <c r="M1151" s="59"/>
      <c r="N1151" s="59"/>
      <c r="O1151" s="59"/>
      <c r="P1151" s="59"/>
      <c r="Q1151" s="59"/>
      <c r="R1151" s="59"/>
      <c r="S1151" s="59"/>
      <c r="T1151" s="59"/>
      <c r="U1151" s="59"/>
      <c r="V1151" s="59"/>
      <c r="W1151" s="59"/>
      <c r="X1151" s="59"/>
      <c r="Y1151" s="59"/>
      <c r="Z1151" s="59"/>
      <c r="AA1151" s="59"/>
    </row>
    <row r="1152" ht="15.75" customHeight="1">
      <c r="A1152" s="55"/>
      <c r="B1152" s="55"/>
      <c r="C1152" s="58" t="s">
        <v>64</v>
      </c>
      <c r="D1152" s="58" t="s">
        <v>2255</v>
      </c>
      <c r="E1152" s="54" t="s">
        <v>2256</v>
      </c>
      <c r="F1152" s="58" t="s">
        <v>67</v>
      </c>
      <c r="G1152" s="58"/>
      <c r="H1152" s="59"/>
      <c r="I1152" s="59"/>
      <c r="J1152" s="59"/>
      <c r="K1152" s="59"/>
      <c r="L1152" s="59"/>
      <c r="M1152" s="59"/>
      <c r="N1152" s="59"/>
      <c r="O1152" s="59"/>
      <c r="P1152" s="59"/>
      <c r="Q1152" s="59"/>
      <c r="R1152" s="59"/>
      <c r="S1152" s="59"/>
      <c r="T1152" s="59"/>
      <c r="U1152" s="59"/>
      <c r="V1152" s="59"/>
      <c r="W1152" s="59"/>
      <c r="X1152" s="59"/>
      <c r="Y1152" s="59"/>
      <c r="Z1152" s="59"/>
      <c r="AA1152" s="59"/>
    </row>
    <row r="1153" ht="15.75" customHeight="1">
      <c r="A1153" s="55"/>
      <c r="B1153" s="55"/>
      <c r="C1153" s="58" t="s">
        <v>64</v>
      </c>
      <c r="D1153" s="58" t="s">
        <v>2257</v>
      </c>
      <c r="E1153" s="54" t="s">
        <v>2258</v>
      </c>
      <c r="F1153" s="58" t="s">
        <v>67</v>
      </c>
      <c r="G1153" s="58"/>
      <c r="H1153" s="59"/>
      <c r="I1153" s="59"/>
      <c r="J1153" s="59"/>
      <c r="K1153" s="59"/>
      <c r="L1153" s="59"/>
      <c r="M1153" s="59"/>
      <c r="N1153" s="59"/>
      <c r="O1153" s="59"/>
      <c r="P1153" s="59"/>
      <c r="Q1153" s="59"/>
      <c r="R1153" s="59"/>
      <c r="S1153" s="59"/>
      <c r="T1153" s="59"/>
      <c r="U1153" s="59"/>
      <c r="V1153" s="59"/>
      <c r="W1153" s="59"/>
      <c r="X1153" s="59"/>
      <c r="Y1153" s="59"/>
      <c r="Z1153" s="59"/>
      <c r="AA1153" s="59"/>
    </row>
    <row r="1154" ht="15.75" customHeight="1">
      <c r="A1154" s="55"/>
      <c r="B1154" s="55"/>
      <c r="C1154" s="58" t="s">
        <v>64</v>
      </c>
      <c r="D1154" s="58" t="s">
        <v>2259</v>
      </c>
      <c r="E1154" s="54" t="s">
        <v>2260</v>
      </c>
      <c r="F1154" s="58" t="s">
        <v>67</v>
      </c>
      <c r="G1154" s="58"/>
      <c r="H1154" s="59"/>
      <c r="I1154" s="59"/>
      <c r="J1154" s="59"/>
      <c r="K1154" s="59"/>
      <c r="L1154" s="59"/>
      <c r="M1154" s="59"/>
      <c r="N1154" s="59"/>
      <c r="O1154" s="59"/>
      <c r="P1154" s="59"/>
      <c r="Q1154" s="59"/>
      <c r="R1154" s="59"/>
      <c r="S1154" s="59"/>
      <c r="T1154" s="59"/>
      <c r="U1154" s="59"/>
      <c r="V1154" s="59"/>
      <c r="W1154" s="59"/>
      <c r="X1154" s="59"/>
      <c r="Y1154" s="59"/>
      <c r="Z1154" s="59"/>
      <c r="AA1154" s="59"/>
    </row>
    <row r="1155" ht="15.75" customHeight="1">
      <c r="A1155" s="55"/>
      <c r="B1155" s="55"/>
      <c r="C1155" s="58" t="s">
        <v>64</v>
      </c>
      <c r="D1155" s="58" t="s">
        <v>2261</v>
      </c>
      <c r="E1155" s="54" t="s">
        <v>2262</v>
      </c>
      <c r="F1155" s="58" t="s">
        <v>67</v>
      </c>
      <c r="G1155" s="58"/>
      <c r="H1155" s="59"/>
      <c r="I1155" s="59"/>
      <c r="J1155" s="59"/>
      <c r="K1155" s="59"/>
      <c r="L1155" s="59"/>
      <c r="M1155" s="59"/>
      <c r="N1155" s="59"/>
      <c r="O1155" s="59"/>
      <c r="P1155" s="59"/>
      <c r="Q1155" s="59"/>
      <c r="R1155" s="59"/>
      <c r="S1155" s="59"/>
      <c r="T1155" s="59"/>
      <c r="U1155" s="59"/>
      <c r="V1155" s="59"/>
      <c r="W1155" s="59"/>
      <c r="X1155" s="59"/>
      <c r="Y1155" s="59"/>
      <c r="Z1155" s="59"/>
      <c r="AA1155" s="59"/>
    </row>
    <row r="1156" ht="15.75" customHeight="1">
      <c r="A1156" s="55"/>
      <c r="B1156" s="55"/>
      <c r="C1156" s="58" t="s">
        <v>64</v>
      </c>
      <c r="D1156" s="58" t="s">
        <v>2263</v>
      </c>
      <c r="E1156" s="54" t="s">
        <v>2264</v>
      </c>
      <c r="F1156" s="58" t="s">
        <v>67</v>
      </c>
      <c r="G1156" s="58"/>
      <c r="H1156" s="59"/>
      <c r="I1156" s="59"/>
      <c r="J1156" s="59"/>
      <c r="K1156" s="59"/>
      <c r="L1156" s="59"/>
      <c r="M1156" s="59"/>
      <c r="N1156" s="59"/>
      <c r="O1156" s="59"/>
      <c r="P1156" s="59"/>
      <c r="Q1156" s="59"/>
      <c r="R1156" s="59"/>
      <c r="S1156" s="59"/>
      <c r="T1156" s="59"/>
      <c r="U1156" s="59"/>
      <c r="V1156" s="59"/>
      <c r="W1156" s="59"/>
      <c r="X1156" s="59"/>
      <c r="Y1156" s="59"/>
      <c r="Z1156" s="59"/>
      <c r="AA1156" s="59"/>
    </row>
    <row r="1157" ht="15.75" customHeight="1">
      <c r="A1157" s="55"/>
      <c r="B1157" s="55"/>
      <c r="C1157" s="58" t="s">
        <v>64</v>
      </c>
      <c r="D1157" s="58" t="s">
        <v>2265</v>
      </c>
      <c r="E1157" s="54" t="s">
        <v>2266</v>
      </c>
      <c r="F1157" s="58" t="s">
        <v>67</v>
      </c>
      <c r="G1157" s="58"/>
      <c r="H1157" s="59"/>
      <c r="I1157" s="59"/>
      <c r="J1157" s="59"/>
      <c r="K1157" s="59"/>
      <c r="L1157" s="59"/>
      <c r="M1157" s="59"/>
      <c r="N1157" s="59"/>
      <c r="O1157" s="59"/>
      <c r="P1157" s="59"/>
      <c r="Q1157" s="59"/>
      <c r="R1157" s="59"/>
      <c r="S1157" s="59"/>
      <c r="T1157" s="59"/>
      <c r="U1157" s="59"/>
      <c r="V1157" s="59"/>
      <c r="W1157" s="59"/>
      <c r="X1157" s="59"/>
      <c r="Y1157" s="59"/>
      <c r="Z1157" s="59"/>
      <c r="AA1157" s="59"/>
    </row>
    <row r="1158" ht="15.75" customHeight="1">
      <c r="A1158" s="55"/>
      <c r="B1158" s="55"/>
      <c r="C1158" s="58" t="s">
        <v>64</v>
      </c>
      <c r="D1158" s="58" t="s">
        <v>2267</v>
      </c>
      <c r="E1158" s="54" t="s">
        <v>2268</v>
      </c>
      <c r="F1158" s="58" t="s">
        <v>67</v>
      </c>
      <c r="G1158" s="58"/>
      <c r="H1158" s="59"/>
      <c r="I1158" s="59"/>
      <c r="J1158" s="59"/>
      <c r="K1158" s="59"/>
      <c r="L1158" s="59"/>
      <c r="M1158" s="59"/>
      <c r="N1158" s="59"/>
      <c r="O1158" s="59"/>
      <c r="P1158" s="59"/>
      <c r="Q1158" s="59"/>
      <c r="R1158" s="59"/>
      <c r="S1158" s="59"/>
      <c r="T1158" s="59"/>
      <c r="U1158" s="59"/>
      <c r="V1158" s="59"/>
      <c r="W1158" s="59"/>
      <c r="X1158" s="59"/>
      <c r="Y1158" s="59"/>
      <c r="Z1158" s="59"/>
      <c r="AA1158" s="59"/>
    </row>
    <row r="1159" ht="15.75" customHeight="1">
      <c r="A1159" s="55"/>
      <c r="B1159" s="55"/>
      <c r="C1159" s="58" t="s">
        <v>64</v>
      </c>
      <c r="D1159" s="58" t="s">
        <v>2269</v>
      </c>
      <c r="E1159" s="54" t="s">
        <v>2270</v>
      </c>
      <c r="F1159" s="58" t="s">
        <v>67</v>
      </c>
      <c r="G1159" s="58"/>
      <c r="H1159" s="59"/>
      <c r="I1159" s="59"/>
      <c r="J1159" s="59"/>
      <c r="K1159" s="59"/>
      <c r="L1159" s="59"/>
      <c r="M1159" s="59"/>
      <c r="N1159" s="59"/>
      <c r="O1159" s="59"/>
      <c r="P1159" s="59"/>
      <c r="Q1159" s="59"/>
      <c r="R1159" s="59"/>
      <c r="S1159" s="59"/>
      <c r="T1159" s="59"/>
      <c r="U1159" s="59"/>
      <c r="V1159" s="59"/>
      <c r="W1159" s="59"/>
      <c r="X1159" s="59"/>
      <c r="Y1159" s="59"/>
      <c r="Z1159" s="59"/>
      <c r="AA1159" s="59"/>
    </row>
    <row r="1160" ht="15.75" customHeight="1">
      <c r="A1160" s="55"/>
      <c r="B1160" s="55"/>
      <c r="C1160" s="58" t="s">
        <v>64</v>
      </c>
      <c r="D1160" s="58" t="s">
        <v>2271</v>
      </c>
      <c r="E1160" s="54" t="s">
        <v>2272</v>
      </c>
      <c r="F1160" s="58" t="s">
        <v>67</v>
      </c>
      <c r="G1160" s="58"/>
      <c r="H1160" s="59"/>
      <c r="I1160" s="59"/>
      <c r="J1160" s="59"/>
      <c r="K1160" s="59"/>
      <c r="L1160" s="59"/>
      <c r="M1160" s="59"/>
      <c r="N1160" s="59"/>
      <c r="O1160" s="59"/>
      <c r="P1160" s="59"/>
      <c r="Q1160" s="59"/>
      <c r="R1160" s="59"/>
      <c r="S1160" s="59"/>
      <c r="T1160" s="59"/>
      <c r="U1160" s="59"/>
      <c r="V1160" s="59"/>
      <c r="W1160" s="59"/>
      <c r="X1160" s="59"/>
      <c r="Y1160" s="59"/>
      <c r="Z1160" s="59"/>
      <c r="AA1160" s="59"/>
    </row>
    <row r="1161" ht="15.75" customHeight="1">
      <c r="A1161" s="55"/>
      <c r="B1161" s="55"/>
      <c r="C1161" s="58" t="s">
        <v>64</v>
      </c>
      <c r="D1161" s="58" t="s">
        <v>2273</v>
      </c>
      <c r="E1161" s="54" t="s">
        <v>2274</v>
      </c>
      <c r="F1161" s="58" t="s">
        <v>67</v>
      </c>
      <c r="G1161" s="58"/>
      <c r="H1161" s="59"/>
      <c r="I1161" s="59"/>
      <c r="J1161" s="59"/>
      <c r="K1161" s="59"/>
      <c r="L1161" s="59"/>
      <c r="M1161" s="59"/>
      <c r="N1161" s="59"/>
      <c r="O1161" s="59"/>
      <c r="P1161" s="59"/>
      <c r="Q1161" s="59"/>
      <c r="R1161" s="59"/>
      <c r="S1161" s="59"/>
      <c r="T1161" s="59"/>
      <c r="U1161" s="59"/>
      <c r="V1161" s="59"/>
      <c r="W1161" s="59"/>
      <c r="X1161" s="59"/>
      <c r="Y1161" s="59"/>
      <c r="Z1161" s="59"/>
      <c r="AA1161" s="59"/>
    </row>
    <row r="1162" ht="15.75" customHeight="1">
      <c r="A1162" s="55"/>
      <c r="B1162" s="55"/>
      <c r="C1162" s="58" t="s">
        <v>64</v>
      </c>
      <c r="D1162" s="58" t="s">
        <v>2275</v>
      </c>
      <c r="E1162" s="54" t="s">
        <v>2276</v>
      </c>
      <c r="F1162" s="58" t="s">
        <v>67</v>
      </c>
      <c r="G1162" s="58"/>
      <c r="H1162" s="59"/>
      <c r="I1162" s="59"/>
      <c r="J1162" s="59"/>
      <c r="K1162" s="59"/>
      <c r="L1162" s="59"/>
      <c r="M1162" s="59"/>
      <c r="N1162" s="59"/>
      <c r="O1162" s="59"/>
      <c r="P1162" s="59"/>
      <c r="Q1162" s="59"/>
      <c r="R1162" s="59"/>
      <c r="S1162" s="59"/>
      <c r="T1162" s="59"/>
      <c r="U1162" s="59"/>
      <c r="V1162" s="59"/>
      <c r="W1162" s="59"/>
      <c r="X1162" s="59"/>
      <c r="Y1162" s="59"/>
      <c r="Z1162" s="59"/>
      <c r="AA1162" s="59"/>
    </row>
    <row r="1163" ht="15.75" customHeight="1">
      <c r="A1163" s="55"/>
      <c r="B1163" s="55"/>
      <c r="C1163" s="58" t="s">
        <v>64</v>
      </c>
      <c r="D1163" s="58" t="s">
        <v>2277</v>
      </c>
      <c r="E1163" s="54" t="s">
        <v>2278</v>
      </c>
      <c r="F1163" s="58" t="s">
        <v>67</v>
      </c>
      <c r="G1163" s="58"/>
      <c r="H1163" s="59"/>
      <c r="I1163" s="59"/>
      <c r="J1163" s="59"/>
      <c r="K1163" s="59"/>
      <c r="L1163" s="59"/>
      <c r="M1163" s="59"/>
      <c r="N1163" s="59"/>
      <c r="O1163" s="59"/>
      <c r="P1163" s="59"/>
      <c r="Q1163" s="59"/>
      <c r="R1163" s="59"/>
      <c r="S1163" s="59"/>
      <c r="T1163" s="59"/>
      <c r="U1163" s="59"/>
      <c r="V1163" s="59"/>
      <c r="W1163" s="59"/>
      <c r="X1163" s="59"/>
      <c r="Y1163" s="59"/>
      <c r="Z1163" s="59"/>
      <c r="AA1163" s="59"/>
    </row>
    <row r="1164" ht="15.75" customHeight="1">
      <c r="A1164" s="55"/>
      <c r="B1164" s="55"/>
      <c r="C1164" s="58" t="s">
        <v>64</v>
      </c>
      <c r="D1164" s="58" t="s">
        <v>2279</v>
      </c>
      <c r="E1164" s="54" t="s">
        <v>2280</v>
      </c>
      <c r="F1164" s="58" t="s">
        <v>67</v>
      </c>
      <c r="G1164" s="58"/>
      <c r="H1164" s="59"/>
      <c r="I1164" s="59"/>
      <c r="J1164" s="59"/>
      <c r="K1164" s="59"/>
      <c r="L1164" s="59"/>
      <c r="M1164" s="59"/>
      <c r="N1164" s="59"/>
      <c r="O1164" s="59"/>
      <c r="P1164" s="59"/>
      <c r="Q1164" s="59"/>
      <c r="R1164" s="59"/>
      <c r="S1164" s="59"/>
      <c r="T1164" s="59"/>
      <c r="U1164" s="59"/>
      <c r="V1164" s="59"/>
      <c r="W1164" s="59"/>
      <c r="X1164" s="59"/>
      <c r="Y1164" s="59"/>
      <c r="Z1164" s="59"/>
      <c r="AA1164" s="59"/>
    </row>
    <row r="1165" ht="15.75" customHeight="1">
      <c r="A1165" s="55"/>
      <c r="B1165" s="55"/>
      <c r="C1165" s="58" t="s">
        <v>64</v>
      </c>
      <c r="D1165" s="58" t="s">
        <v>2281</v>
      </c>
      <c r="E1165" s="54" t="s">
        <v>2282</v>
      </c>
      <c r="F1165" s="58" t="s">
        <v>67</v>
      </c>
      <c r="G1165" s="58"/>
      <c r="H1165" s="59"/>
      <c r="I1165" s="59"/>
      <c r="J1165" s="59"/>
      <c r="K1165" s="59"/>
      <c r="L1165" s="59"/>
      <c r="M1165" s="59"/>
      <c r="N1165" s="59"/>
      <c r="O1165" s="59"/>
      <c r="P1165" s="59"/>
      <c r="Q1165" s="59"/>
      <c r="R1165" s="59"/>
      <c r="S1165" s="59"/>
      <c r="T1165" s="59"/>
      <c r="U1165" s="59"/>
      <c r="V1165" s="59"/>
      <c r="W1165" s="59"/>
      <c r="X1165" s="59"/>
      <c r="Y1165" s="59"/>
      <c r="Z1165" s="59"/>
      <c r="AA1165" s="59"/>
    </row>
    <row r="1166" ht="15.75" customHeight="1">
      <c r="A1166" s="55"/>
      <c r="B1166" s="55"/>
      <c r="C1166" s="58" t="s">
        <v>64</v>
      </c>
      <c r="D1166" s="58" t="s">
        <v>2283</v>
      </c>
      <c r="E1166" s="54" t="s">
        <v>2266</v>
      </c>
      <c r="F1166" s="58" t="s">
        <v>67</v>
      </c>
      <c r="G1166" s="58"/>
      <c r="H1166" s="59"/>
      <c r="I1166" s="59"/>
      <c r="J1166" s="59"/>
      <c r="K1166" s="59"/>
      <c r="L1166" s="59"/>
      <c r="M1166" s="59"/>
      <c r="N1166" s="59"/>
      <c r="O1166" s="59"/>
      <c r="P1166" s="59"/>
      <c r="Q1166" s="59"/>
      <c r="R1166" s="59"/>
      <c r="S1166" s="59"/>
      <c r="T1166" s="59"/>
      <c r="U1166" s="59"/>
      <c r="V1166" s="59"/>
      <c r="W1166" s="59"/>
      <c r="X1166" s="59"/>
      <c r="Y1166" s="59"/>
      <c r="Z1166" s="59"/>
      <c r="AA1166" s="59"/>
    </row>
    <row r="1167" ht="15.75" customHeight="1">
      <c r="A1167" s="55"/>
      <c r="B1167" s="55"/>
      <c r="C1167" s="58" t="s">
        <v>64</v>
      </c>
      <c r="D1167" s="58" t="s">
        <v>2284</v>
      </c>
      <c r="E1167" s="54" t="s">
        <v>2285</v>
      </c>
      <c r="F1167" s="58" t="s">
        <v>67</v>
      </c>
      <c r="G1167" s="58"/>
      <c r="H1167" s="59"/>
      <c r="I1167" s="59"/>
      <c r="J1167" s="59"/>
      <c r="K1167" s="59"/>
      <c r="L1167" s="59"/>
      <c r="M1167" s="59"/>
      <c r="N1167" s="59"/>
      <c r="O1167" s="59"/>
      <c r="P1167" s="59"/>
      <c r="Q1167" s="59"/>
      <c r="R1167" s="59"/>
      <c r="S1167" s="59"/>
      <c r="T1167" s="59"/>
      <c r="U1167" s="59"/>
      <c r="V1167" s="59"/>
      <c r="W1167" s="59"/>
      <c r="X1167" s="59"/>
      <c r="Y1167" s="59"/>
      <c r="Z1167" s="59"/>
      <c r="AA1167" s="59"/>
    </row>
    <row r="1168" ht="15.75" customHeight="1">
      <c r="A1168" s="55"/>
      <c r="B1168" s="55"/>
      <c r="C1168" s="58" t="s">
        <v>64</v>
      </c>
      <c r="D1168" s="58" t="s">
        <v>2286</v>
      </c>
      <c r="E1168" s="54" t="s">
        <v>2287</v>
      </c>
      <c r="F1168" s="58" t="s">
        <v>67</v>
      </c>
      <c r="G1168" s="58"/>
      <c r="H1168" s="59"/>
      <c r="I1168" s="59"/>
      <c r="J1168" s="59"/>
      <c r="K1168" s="59"/>
      <c r="L1168" s="59"/>
      <c r="M1168" s="59"/>
      <c r="N1168" s="59"/>
      <c r="O1168" s="59"/>
      <c r="P1168" s="59"/>
      <c r="Q1168" s="59"/>
      <c r="R1168" s="59"/>
      <c r="S1168" s="59"/>
      <c r="T1168" s="59"/>
      <c r="U1168" s="59"/>
      <c r="V1168" s="59"/>
      <c r="W1168" s="59"/>
      <c r="X1168" s="59"/>
      <c r="Y1168" s="59"/>
      <c r="Z1168" s="59"/>
      <c r="AA1168" s="59"/>
    </row>
    <row r="1169" ht="15.75" customHeight="1">
      <c r="A1169" s="55"/>
      <c r="B1169" s="55"/>
      <c r="C1169" s="58" t="s">
        <v>64</v>
      </c>
      <c r="D1169" s="58" t="s">
        <v>2288</v>
      </c>
      <c r="E1169" s="54" t="s">
        <v>2289</v>
      </c>
      <c r="F1169" s="58" t="s">
        <v>67</v>
      </c>
      <c r="G1169" s="58"/>
      <c r="H1169" s="59"/>
      <c r="I1169" s="59"/>
      <c r="J1169" s="59"/>
      <c r="K1169" s="59"/>
      <c r="L1169" s="59"/>
      <c r="M1169" s="59"/>
      <c r="N1169" s="59"/>
      <c r="O1169" s="59"/>
      <c r="P1169" s="59"/>
      <c r="Q1169" s="59"/>
      <c r="R1169" s="59"/>
      <c r="S1169" s="59"/>
      <c r="T1169" s="59"/>
      <c r="U1169" s="59"/>
      <c r="V1169" s="59"/>
      <c r="W1169" s="59"/>
      <c r="X1169" s="59"/>
      <c r="Y1169" s="59"/>
      <c r="Z1169" s="59"/>
      <c r="AA1169" s="59"/>
    </row>
    <row r="1170" ht="15.75" customHeight="1">
      <c r="A1170" s="55"/>
      <c r="B1170" s="56"/>
      <c r="C1170" s="58" t="s">
        <v>64</v>
      </c>
      <c r="D1170" s="58" t="s">
        <v>2290</v>
      </c>
      <c r="E1170" s="54" t="s">
        <v>2291</v>
      </c>
      <c r="F1170" s="58" t="s">
        <v>67</v>
      </c>
      <c r="G1170" s="58"/>
      <c r="H1170" s="59"/>
      <c r="I1170" s="59"/>
      <c r="J1170" s="59"/>
      <c r="K1170" s="59"/>
      <c r="L1170" s="59"/>
      <c r="M1170" s="59"/>
      <c r="N1170" s="59"/>
      <c r="O1170" s="59"/>
      <c r="P1170" s="59"/>
      <c r="Q1170" s="59"/>
      <c r="R1170" s="59"/>
      <c r="S1170" s="59"/>
      <c r="T1170" s="59"/>
      <c r="U1170" s="59"/>
      <c r="V1170" s="59"/>
      <c r="W1170" s="59"/>
      <c r="X1170" s="59"/>
      <c r="Y1170" s="59"/>
      <c r="Z1170" s="59"/>
      <c r="AA1170" s="59"/>
    </row>
    <row r="1171" ht="15.75" customHeight="1">
      <c r="A1171" s="55"/>
      <c r="B1171" s="51" t="s">
        <v>2292</v>
      </c>
      <c r="C1171" s="58" t="s">
        <v>64</v>
      </c>
      <c r="D1171" s="58" t="s">
        <v>2293</v>
      </c>
      <c r="E1171" s="54" t="s">
        <v>2294</v>
      </c>
      <c r="F1171" s="58" t="s">
        <v>67</v>
      </c>
      <c r="G1171" s="58"/>
      <c r="H1171" s="59"/>
      <c r="I1171" s="59"/>
      <c r="J1171" s="59"/>
      <c r="K1171" s="59"/>
      <c r="L1171" s="59"/>
      <c r="M1171" s="59"/>
      <c r="N1171" s="59"/>
      <c r="O1171" s="59"/>
      <c r="P1171" s="59"/>
      <c r="Q1171" s="59"/>
      <c r="R1171" s="59"/>
      <c r="S1171" s="59"/>
      <c r="T1171" s="59"/>
      <c r="U1171" s="59"/>
      <c r="V1171" s="59"/>
      <c r="W1171" s="59"/>
      <c r="X1171" s="59"/>
      <c r="Y1171" s="59"/>
      <c r="Z1171" s="59"/>
      <c r="AA1171" s="59"/>
    </row>
    <row r="1172" ht="15.75" customHeight="1">
      <c r="A1172" s="55"/>
      <c r="B1172" s="55"/>
      <c r="C1172" s="58" t="s">
        <v>64</v>
      </c>
      <c r="D1172" s="58" t="s">
        <v>2295</v>
      </c>
      <c r="E1172" s="54" t="s">
        <v>2296</v>
      </c>
      <c r="F1172" s="58" t="s">
        <v>67</v>
      </c>
      <c r="G1172" s="58"/>
      <c r="H1172" s="59"/>
      <c r="I1172" s="59"/>
      <c r="J1172" s="59"/>
      <c r="K1172" s="59"/>
      <c r="L1172" s="59"/>
      <c r="M1172" s="59"/>
      <c r="N1172" s="59"/>
      <c r="O1172" s="59"/>
      <c r="P1172" s="59"/>
      <c r="Q1172" s="59"/>
      <c r="R1172" s="59"/>
      <c r="S1172" s="59"/>
      <c r="T1172" s="59"/>
      <c r="U1172" s="59"/>
      <c r="V1172" s="59"/>
      <c r="W1172" s="59"/>
      <c r="X1172" s="59"/>
      <c r="Y1172" s="59"/>
      <c r="Z1172" s="59"/>
      <c r="AA1172" s="59"/>
    </row>
    <row r="1173" ht="15.75" customHeight="1">
      <c r="A1173" s="55"/>
      <c r="B1173" s="55"/>
      <c r="C1173" s="58" t="s">
        <v>64</v>
      </c>
      <c r="D1173" s="58" t="s">
        <v>2297</v>
      </c>
      <c r="E1173" s="54" t="s">
        <v>2298</v>
      </c>
      <c r="F1173" s="58" t="s">
        <v>67</v>
      </c>
      <c r="G1173" s="58"/>
      <c r="H1173" s="59"/>
      <c r="I1173" s="59"/>
      <c r="J1173" s="59"/>
      <c r="K1173" s="59"/>
      <c r="L1173" s="59"/>
      <c r="M1173" s="59"/>
      <c r="N1173" s="59"/>
      <c r="O1173" s="59"/>
      <c r="P1173" s="59"/>
      <c r="Q1173" s="59"/>
      <c r="R1173" s="59"/>
      <c r="S1173" s="59"/>
      <c r="T1173" s="59"/>
      <c r="U1173" s="59"/>
      <c r="V1173" s="59"/>
      <c r="W1173" s="59"/>
      <c r="X1173" s="59"/>
      <c r="Y1173" s="59"/>
      <c r="Z1173" s="59"/>
      <c r="AA1173" s="59"/>
    </row>
    <row r="1174" ht="15.75" customHeight="1">
      <c r="A1174" s="55"/>
      <c r="B1174" s="55"/>
      <c r="C1174" s="58" t="s">
        <v>64</v>
      </c>
      <c r="D1174" s="58" t="s">
        <v>2299</v>
      </c>
      <c r="E1174" s="54" t="s">
        <v>2300</v>
      </c>
      <c r="F1174" s="58" t="s">
        <v>67</v>
      </c>
      <c r="G1174" s="58"/>
      <c r="H1174" s="59"/>
      <c r="I1174" s="59"/>
      <c r="J1174" s="59"/>
      <c r="K1174" s="59"/>
      <c r="L1174" s="59"/>
      <c r="M1174" s="59"/>
      <c r="N1174" s="59"/>
      <c r="O1174" s="59"/>
      <c r="P1174" s="59"/>
      <c r="Q1174" s="59"/>
      <c r="R1174" s="59"/>
      <c r="S1174" s="59"/>
      <c r="T1174" s="59"/>
      <c r="U1174" s="59"/>
      <c r="V1174" s="59"/>
      <c r="W1174" s="59"/>
      <c r="X1174" s="59"/>
      <c r="Y1174" s="59"/>
      <c r="Z1174" s="59"/>
      <c r="AA1174" s="59"/>
    </row>
    <row r="1175" ht="15.75" customHeight="1">
      <c r="A1175" s="55"/>
      <c r="B1175" s="55"/>
      <c r="C1175" s="58" t="s">
        <v>64</v>
      </c>
      <c r="D1175" s="58" t="s">
        <v>2301</v>
      </c>
      <c r="E1175" s="54" t="s">
        <v>2302</v>
      </c>
      <c r="F1175" s="58" t="s">
        <v>67</v>
      </c>
      <c r="G1175" s="58"/>
      <c r="H1175" s="59"/>
      <c r="I1175" s="59"/>
      <c r="J1175" s="59"/>
      <c r="K1175" s="59"/>
      <c r="L1175" s="59"/>
      <c r="M1175" s="59"/>
      <c r="N1175" s="59"/>
      <c r="O1175" s="59"/>
      <c r="P1175" s="59"/>
      <c r="Q1175" s="59"/>
      <c r="R1175" s="59"/>
      <c r="S1175" s="59"/>
      <c r="T1175" s="59"/>
      <c r="U1175" s="59"/>
      <c r="V1175" s="59"/>
      <c r="W1175" s="59"/>
      <c r="X1175" s="59"/>
      <c r="Y1175" s="59"/>
      <c r="Z1175" s="59"/>
      <c r="AA1175" s="59"/>
    </row>
    <row r="1176" ht="15.75" customHeight="1">
      <c r="A1176" s="55"/>
      <c r="B1176" s="55"/>
      <c r="C1176" s="58" t="s">
        <v>64</v>
      </c>
      <c r="D1176" s="58" t="s">
        <v>2303</v>
      </c>
      <c r="E1176" s="54" t="s">
        <v>2304</v>
      </c>
      <c r="F1176" s="58" t="s">
        <v>67</v>
      </c>
      <c r="G1176" s="58"/>
      <c r="H1176" s="59"/>
      <c r="I1176" s="59"/>
      <c r="J1176" s="59"/>
      <c r="K1176" s="59"/>
      <c r="L1176" s="59"/>
      <c r="M1176" s="59"/>
      <c r="N1176" s="59"/>
      <c r="O1176" s="59"/>
      <c r="P1176" s="59"/>
      <c r="Q1176" s="59"/>
      <c r="R1176" s="59"/>
      <c r="S1176" s="59"/>
      <c r="T1176" s="59"/>
      <c r="U1176" s="59"/>
      <c r="V1176" s="59"/>
      <c r="W1176" s="59"/>
      <c r="X1176" s="59"/>
      <c r="Y1176" s="59"/>
      <c r="Z1176" s="59"/>
      <c r="AA1176" s="59"/>
    </row>
    <row r="1177" ht="15.75" customHeight="1">
      <c r="A1177" s="55"/>
      <c r="B1177" s="55"/>
      <c r="C1177" s="58" t="s">
        <v>64</v>
      </c>
      <c r="D1177" s="58" t="s">
        <v>2305</v>
      </c>
      <c r="E1177" s="54" t="s">
        <v>2306</v>
      </c>
      <c r="F1177" s="58" t="s">
        <v>67</v>
      </c>
      <c r="G1177" s="58"/>
      <c r="H1177" s="59"/>
      <c r="I1177" s="59"/>
      <c r="J1177" s="59"/>
      <c r="K1177" s="59"/>
      <c r="L1177" s="59"/>
      <c r="M1177" s="59"/>
      <c r="N1177" s="59"/>
      <c r="O1177" s="59"/>
      <c r="P1177" s="59"/>
      <c r="Q1177" s="59"/>
      <c r="R1177" s="59"/>
      <c r="S1177" s="59"/>
      <c r="T1177" s="59"/>
      <c r="U1177" s="59"/>
      <c r="V1177" s="59"/>
      <c r="W1177" s="59"/>
      <c r="X1177" s="59"/>
      <c r="Y1177" s="59"/>
      <c r="Z1177" s="59"/>
      <c r="AA1177" s="59"/>
    </row>
    <row r="1178" ht="15.75" customHeight="1">
      <c r="A1178" s="55"/>
      <c r="B1178" s="55"/>
      <c r="C1178" s="58" t="s">
        <v>64</v>
      </c>
      <c r="D1178" s="58" t="s">
        <v>2307</v>
      </c>
      <c r="E1178" s="54" t="s">
        <v>2308</v>
      </c>
      <c r="F1178" s="58" t="s">
        <v>67</v>
      </c>
      <c r="G1178" s="58"/>
      <c r="H1178" s="59"/>
      <c r="I1178" s="59"/>
      <c r="J1178" s="59"/>
      <c r="K1178" s="59"/>
      <c r="L1178" s="59"/>
      <c r="M1178" s="59"/>
      <c r="N1178" s="59"/>
      <c r="O1178" s="59"/>
      <c r="P1178" s="59"/>
      <c r="Q1178" s="59"/>
      <c r="R1178" s="59"/>
      <c r="S1178" s="59"/>
      <c r="T1178" s="59"/>
      <c r="U1178" s="59"/>
      <c r="V1178" s="59"/>
      <c r="W1178" s="59"/>
      <c r="X1178" s="59"/>
      <c r="Y1178" s="59"/>
      <c r="Z1178" s="59"/>
      <c r="AA1178" s="59"/>
    </row>
    <row r="1179" ht="15.75" customHeight="1">
      <c r="A1179" s="55"/>
      <c r="B1179" s="55"/>
      <c r="C1179" s="58" t="s">
        <v>64</v>
      </c>
      <c r="D1179" s="58" t="s">
        <v>2309</v>
      </c>
      <c r="E1179" s="54" t="s">
        <v>2310</v>
      </c>
      <c r="F1179" s="58" t="s">
        <v>67</v>
      </c>
      <c r="G1179" s="58"/>
      <c r="H1179" s="59"/>
      <c r="I1179" s="59"/>
      <c r="J1179" s="59"/>
      <c r="K1179" s="59"/>
      <c r="L1179" s="59"/>
      <c r="M1179" s="59"/>
      <c r="N1179" s="59"/>
      <c r="O1179" s="59"/>
      <c r="P1179" s="59"/>
      <c r="Q1179" s="59"/>
      <c r="R1179" s="59"/>
      <c r="S1179" s="59"/>
      <c r="T1179" s="59"/>
      <c r="U1179" s="59"/>
      <c r="V1179" s="59"/>
      <c r="W1179" s="59"/>
      <c r="X1179" s="59"/>
      <c r="Y1179" s="59"/>
      <c r="Z1179" s="59"/>
      <c r="AA1179" s="59"/>
    </row>
    <row r="1180" ht="15.75" customHeight="1">
      <c r="A1180" s="55"/>
      <c r="B1180" s="55"/>
      <c r="C1180" s="58" t="s">
        <v>64</v>
      </c>
      <c r="D1180" s="58" t="s">
        <v>2311</v>
      </c>
      <c r="E1180" s="54" t="s">
        <v>2312</v>
      </c>
      <c r="F1180" s="58" t="s">
        <v>67</v>
      </c>
      <c r="G1180" s="58"/>
      <c r="H1180" s="59"/>
      <c r="I1180" s="59"/>
      <c r="J1180" s="59"/>
      <c r="K1180" s="59"/>
      <c r="L1180" s="59"/>
      <c r="M1180" s="59"/>
      <c r="N1180" s="59"/>
      <c r="O1180" s="59"/>
      <c r="P1180" s="59"/>
      <c r="Q1180" s="59"/>
      <c r="R1180" s="59"/>
      <c r="S1180" s="59"/>
      <c r="T1180" s="59"/>
      <c r="U1180" s="59"/>
      <c r="V1180" s="59"/>
      <c r="W1180" s="59"/>
      <c r="X1180" s="59"/>
      <c r="Y1180" s="59"/>
      <c r="Z1180" s="59"/>
      <c r="AA1180" s="59"/>
    </row>
    <row r="1181" ht="15.75" customHeight="1">
      <c r="A1181" s="55"/>
      <c r="B1181" s="55"/>
      <c r="C1181" s="58" t="s">
        <v>64</v>
      </c>
      <c r="D1181" s="58" t="s">
        <v>2313</v>
      </c>
      <c r="E1181" s="54" t="s">
        <v>2314</v>
      </c>
      <c r="F1181" s="58" t="s">
        <v>67</v>
      </c>
      <c r="G1181" s="58"/>
      <c r="H1181" s="59"/>
      <c r="I1181" s="59"/>
      <c r="J1181" s="59"/>
      <c r="K1181" s="59"/>
      <c r="L1181" s="59"/>
      <c r="M1181" s="59"/>
      <c r="N1181" s="59"/>
      <c r="O1181" s="59"/>
      <c r="P1181" s="59"/>
      <c r="Q1181" s="59"/>
      <c r="R1181" s="59"/>
      <c r="S1181" s="59"/>
      <c r="T1181" s="59"/>
      <c r="U1181" s="59"/>
      <c r="V1181" s="59"/>
      <c r="W1181" s="59"/>
      <c r="X1181" s="59"/>
      <c r="Y1181" s="59"/>
      <c r="Z1181" s="59"/>
      <c r="AA1181" s="59"/>
    </row>
    <row r="1182" ht="15.75" customHeight="1">
      <c r="A1182" s="55"/>
      <c r="B1182" s="55"/>
      <c r="C1182" s="58" t="s">
        <v>64</v>
      </c>
      <c r="D1182" s="58" t="s">
        <v>2315</v>
      </c>
      <c r="E1182" s="54" t="s">
        <v>2142</v>
      </c>
      <c r="F1182" s="58" t="s">
        <v>67</v>
      </c>
      <c r="G1182" s="58"/>
      <c r="H1182" s="59"/>
      <c r="I1182" s="59"/>
      <c r="J1182" s="59"/>
      <c r="K1182" s="59"/>
      <c r="L1182" s="59"/>
      <c r="M1182" s="59"/>
      <c r="N1182" s="59"/>
      <c r="O1182" s="59"/>
      <c r="P1182" s="59"/>
      <c r="Q1182" s="59"/>
      <c r="R1182" s="59"/>
      <c r="S1182" s="59"/>
      <c r="T1182" s="59"/>
      <c r="U1182" s="59"/>
      <c r="V1182" s="59"/>
      <c r="W1182" s="59"/>
      <c r="X1182" s="59"/>
      <c r="Y1182" s="59"/>
      <c r="Z1182" s="59"/>
      <c r="AA1182" s="59"/>
    </row>
    <row r="1183" ht="15.75" customHeight="1">
      <c r="A1183" s="55"/>
      <c r="B1183" s="55"/>
      <c r="C1183" s="58" t="s">
        <v>64</v>
      </c>
      <c r="D1183" s="58" t="s">
        <v>2316</v>
      </c>
      <c r="E1183" s="54" t="s">
        <v>2317</v>
      </c>
      <c r="F1183" s="58" t="s">
        <v>67</v>
      </c>
      <c r="G1183" s="58"/>
      <c r="H1183" s="59"/>
      <c r="I1183" s="59"/>
      <c r="J1183" s="59"/>
      <c r="K1183" s="59"/>
      <c r="L1183" s="59"/>
      <c r="M1183" s="59"/>
      <c r="N1183" s="59"/>
      <c r="O1183" s="59"/>
      <c r="P1183" s="59"/>
      <c r="Q1183" s="59"/>
      <c r="R1183" s="59"/>
      <c r="S1183" s="59"/>
      <c r="T1183" s="59"/>
      <c r="U1183" s="59"/>
      <c r="V1183" s="59"/>
      <c r="W1183" s="59"/>
      <c r="X1183" s="59"/>
      <c r="Y1183" s="59"/>
      <c r="Z1183" s="59"/>
      <c r="AA1183" s="59"/>
    </row>
    <row r="1184" ht="15.75" customHeight="1">
      <c r="A1184" s="55"/>
      <c r="B1184" s="55"/>
      <c r="C1184" s="58" t="s">
        <v>64</v>
      </c>
      <c r="D1184" s="58" t="s">
        <v>2318</v>
      </c>
      <c r="E1184" s="54" t="s">
        <v>2319</v>
      </c>
      <c r="F1184" s="58" t="s">
        <v>67</v>
      </c>
      <c r="G1184" s="58"/>
      <c r="H1184" s="59"/>
      <c r="I1184" s="59"/>
      <c r="J1184" s="59"/>
      <c r="K1184" s="59"/>
      <c r="L1184" s="59"/>
      <c r="M1184" s="59"/>
      <c r="N1184" s="59"/>
      <c r="O1184" s="59"/>
      <c r="P1184" s="59"/>
      <c r="Q1184" s="59"/>
      <c r="R1184" s="59"/>
      <c r="S1184" s="59"/>
      <c r="T1184" s="59"/>
      <c r="U1184" s="59"/>
      <c r="V1184" s="59"/>
      <c r="W1184" s="59"/>
      <c r="X1184" s="59"/>
      <c r="Y1184" s="59"/>
      <c r="Z1184" s="59"/>
      <c r="AA1184" s="59"/>
    </row>
    <row r="1185" ht="15.75" customHeight="1">
      <c r="A1185" s="55"/>
      <c r="B1185" s="55"/>
      <c r="C1185" s="58" t="s">
        <v>64</v>
      </c>
      <c r="D1185" s="58" t="s">
        <v>2320</v>
      </c>
      <c r="E1185" s="54" t="s">
        <v>2321</v>
      </c>
      <c r="F1185" s="58" t="s">
        <v>67</v>
      </c>
      <c r="G1185" s="58"/>
      <c r="H1185" s="59"/>
      <c r="I1185" s="59"/>
      <c r="J1185" s="59"/>
      <c r="K1185" s="59"/>
      <c r="L1185" s="59"/>
      <c r="M1185" s="59"/>
      <c r="N1185" s="59"/>
      <c r="O1185" s="59"/>
      <c r="P1185" s="59"/>
      <c r="Q1185" s="59"/>
      <c r="R1185" s="59"/>
      <c r="S1185" s="59"/>
      <c r="T1185" s="59"/>
      <c r="U1185" s="59"/>
      <c r="V1185" s="59"/>
      <c r="W1185" s="59"/>
      <c r="X1185" s="59"/>
      <c r="Y1185" s="59"/>
      <c r="Z1185" s="59"/>
      <c r="AA1185" s="59"/>
    </row>
    <row r="1186" ht="15.75" customHeight="1">
      <c r="A1186" s="55"/>
      <c r="B1186" s="55"/>
      <c r="C1186" s="58" t="s">
        <v>64</v>
      </c>
      <c r="D1186" s="58" t="s">
        <v>2322</v>
      </c>
      <c r="E1186" s="54" t="s">
        <v>2323</v>
      </c>
      <c r="F1186" s="58" t="s">
        <v>67</v>
      </c>
      <c r="G1186" s="58"/>
      <c r="H1186" s="59"/>
      <c r="I1186" s="59"/>
      <c r="J1186" s="59"/>
      <c r="K1186" s="59"/>
      <c r="L1186" s="59"/>
      <c r="M1186" s="59"/>
      <c r="N1186" s="59"/>
      <c r="O1186" s="59"/>
      <c r="P1186" s="59"/>
      <c r="Q1186" s="59"/>
      <c r="R1186" s="59"/>
      <c r="S1186" s="59"/>
      <c r="T1186" s="59"/>
      <c r="U1186" s="59"/>
      <c r="V1186" s="59"/>
      <c r="W1186" s="59"/>
      <c r="X1186" s="59"/>
      <c r="Y1186" s="59"/>
      <c r="Z1186" s="59"/>
      <c r="AA1186" s="59"/>
    </row>
    <row r="1187" ht="15.75" customHeight="1">
      <c r="A1187" s="55"/>
      <c r="B1187" s="55"/>
      <c r="C1187" s="58" t="s">
        <v>64</v>
      </c>
      <c r="D1187" s="58" t="s">
        <v>2324</v>
      </c>
      <c r="E1187" s="54" t="s">
        <v>2325</v>
      </c>
      <c r="F1187" s="58" t="s">
        <v>67</v>
      </c>
      <c r="G1187" s="58"/>
      <c r="H1187" s="59"/>
      <c r="I1187" s="59"/>
      <c r="J1187" s="59"/>
      <c r="K1187" s="59"/>
      <c r="L1187" s="59"/>
      <c r="M1187" s="59"/>
      <c r="N1187" s="59"/>
      <c r="O1187" s="59"/>
      <c r="P1187" s="59"/>
      <c r="Q1187" s="59"/>
      <c r="R1187" s="59"/>
      <c r="S1187" s="59"/>
      <c r="T1187" s="59"/>
      <c r="U1187" s="59"/>
      <c r="V1187" s="59"/>
      <c r="W1187" s="59"/>
      <c r="X1187" s="59"/>
      <c r="Y1187" s="59"/>
      <c r="Z1187" s="59"/>
      <c r="AA1187" s="59"/>
    </row>
    <row r="1188" ht="15.75" customHeight="1">
      <c r="A1188" s="55"/>
      <c r="B1188" s="55"/>
      <c r="C1188" s="58" t="s">
        <v>64</v>
      </c>
      <c r="D1188" s="58" t="s">
        <v>2326</v>
      </c>
      <c r="E1188" s="54" t="s">
        <v>2327</v>
      </c>
      <c r="F1188" s="58" t="s">
        <v>67</v>
      </c>
      <c r="G1188" s="58"/>
      <c r="H1188" s="59"/>
      <c r="I1188" s="59"/>
      <c r="J1188" s="59"/>
      <c r="K1188" s="59"/>
      <c r="L1188" s="59"/>
      <c r="M1188" s="59"/>
      <c r="N1188" s="59"/>
      <c r="O1188" s="59"/>
      <c r="P1188" s="59"/>
      <c r="Q1188" s="59"/>
      <c r="R1188" s="59"/>
      <c r="S1188" s="59"/>
      <c r="T1188" s="59"/>
      <c r="U1188" s="59"/>
      <c r="V1188" s="59"/>
      <c r="W1188" s="59"/>
      <c r="X1188" s="59"/>
      <c r="Y1188" s="59"/>
      <c r="Z1188" s="59"/>
      <c r="AA1188" s="59"/>
    </row>
    <row r="1189" ht="15.75" customHeight="1">
      <c r="A1189" s="55"/>
      <c r="B1189" s="55"/>
      <c r="C1189" s="58" t="s">
        <v>64</v>
      </c>
      <c r="D1189" s="58" t="s">
        <v>2328</v>
      </c>
      <c r="E1189" s="54" t="s">
        <v>2329</v>
      </c>
      <c r="F1189" s="58" t="s">
        <v>67</v>
      </c>
      <c r="G1189" s="58"/>
      <c r="H1189" s="59"/>
      <c r="I1189" s="59"/>
      <c r="J1189" s="59"/>
      <c r="K1189" s="59"/>
      <c r="L1189" s="59"/>
      <c r="M1189" s="59"/>
      <c r="N1189" s="59"/>
      <c r="O1189" s="59"/>
      <c r="P1189" s="59"/>
      <c r="Q1189" s="59"/>
      <c r="R1189" s="59"/>
      <c r="S1189" s="59"/>
      <c r="T1189" s="59"/>
      <c r="U1189" s="59"/>
      <c r="V1189" s="59"/>
      <c r="W1189" s="59"/>
      <c r="X1189" s="59"/>
      <c r="Y1189" s="59"/>
      <c r="Z1189" s="59"/>
      <c r="AA1189" s="59"/>
    </row>
    <row r="1190" ht="15.75" customHeight="1">
      <c r="A1190" s="55"/>
      <c r="B1190" s="55"/>
      <c r="C1190" s="58" t="s">
        <v>64</v>
      </c>
      <c r="D1190" s="58" t="s">
        <v>2330</v>
      </c>
      <c r="E1190" s="54" t="s">
        <v>2331</v>
      </c>
      <c r="F1190" s="58" t="s">
        <v>67</v>
      </c>
      <c r="G1190" s="58"/>
      <c r="H1190" s="59"/>
      <c r="I1190" s="59"/>
      <c r="J1190" s="59"/>
      <c r="K1190" s="59"/>
      <c r="L1190" s="59"/>
      <c r="M1190" s="59"/>
      <c r="N1190" s="59"/>
      <c r="O1190" s="59"/>
      <c r="P1190" s="59"/>
      <c r="Q1190" s="59"/>
      <c r="R1190" s="59"/>
      <c r="S1190" s="59"/>
      <c r="T1190" s="59"/>
      <c r="U1190" s="59"/>
      <c r="V1190" s="59"/>
      <c r="W1190" s="59"/>
      <c r="X1190" s="59"/>
      <c r="Y1190" s="59"/>
      <c r="Z1190" s="59"/>
      <c r="AA1190" s="59"/>
    </row>
    <row r="1191" ht="15.75" customHeight="1">
      <c r="A1191" s="55"/>
      <c r="B1191" s="55"/>
      <c r="C1191" s="58" t="s">
        <v>64</v>
      </c>
      <c r="D1191" s="58" t="s">
        <v>2332</v>
      </c>
      <c r="E1191" s="54" t="s">
        <v>2333</v>
      </c>
      <c r="F1191" s="58" t="s">
        <v>67</v>
      </c>
      <c r="G1191" s="58"/>
      <c r="H1191" s="59"/>
      <c r="I1191" s="59"/>
      <c r="J1191" s="59"/>
      <c r="K1191" s="59"/>
      <c r="L1191" s="59"/>
      <c r="M1191" s="59"/>
      <c r="N1191" s="59"/>
      <c r="O1191" s="59"/>
      <c r="P1191" s="59"/>
      <c r="Q1191" s="59"/>
      <c r="R1191" s="59"/>
      <c r="S1191" s="59"/>
      <c r="T1191" s="59"/>
      <c r="U1191" s="59"/>
      <c r="V1191" s="59"/>
      <c r="W1191" s="59"/>
      <c r="X1191" s="59"/>
      <c r="Y1191" s="59"/>
      <c r="Z1191" s="59"/>
      <c r="AA1191" s="59"/>
    </row>
    <row r="1192" ht="15.75" customHeight="1">
      <c r="A1192" s="55"/>
      <c r="B1192" s="55"/>
      <c r="C1192" s="58" t="s">
        <v>64</v>
      </c>
      <c r="D1192" s="58" t="s">
        <v>2334</v>
      </c>
      <c r="E1192" s="54" t="s">
        <v>2335</v>
      </c>
      <c r="F1192" s="58" t="s">
        <v>67</v>
      </c>
      <c r="G1192" s="58"/>
      <c r="H1192" s="59"/>
      <c r="I1192" s="59"/>
      <c r="J1192" s="59"/>
      <c r="K1192" s="59"/>
      <c r="L1192" s="59"/>
      <c r="M1192" s="59"/>
      <c r="N1192" s="59"/>
      <c r="O1192" s="59"/>
      <c r="P1192" s="59"/>
      <c r="Q1192" s="59"/>
      <c r="R1192" s="59"/>
      <c r="S1192" s="59"/>
      <c r="T1192" s="59"/>
      <c r="U1192" s="59"/>
      <c r="V1192" s="59"/>
      <c r="W1192" s="59"/>
      <c r="X1192" s="59"/>
      <c r="Y1192" s="59"/>
      <c r="Z1192" s="59"/>
      <c r="AA1192" s="59"/>
    </row>
    <row r="1193" ht="15.75" customHeight="1">
      <c r="A1193" s="55"/>
      <c r="B1193" s="55"/>
      <c r="C1193" s="58" t="s">
        <v>64</v>
      </c>
      <c r="D1193" s="58" t="s">
        <v>2336</v>
      </c>
      <c r="E1193" s="54" t="s">
        <v>2337</v>
      </c>
      <c r="F1193" s="58" t="s">
        <v>67</v>
      </c>
      <c r="G1193" s="58"/>
      <c r="H1193" s="59"/>
      <c r="I1193" s="59"/>
      <c r="J1193" s="59"/>
      <c r="K1193" s="59"/>
      <c r="L1193" s="59"/>
      <c r="M1193" s="59"/>
      <c r="N1193" s="59"/>
      <c r="O1193" s="59"/>
      <c r="P1193" s="59"/>
      <c r="Q1193" s="59"/>
      <c r="R1193" s="59"/>
      <c r="S1193" s="59"/>
      <c r="T1193" s="59"/>
      <c r="U1193" s="59"/>
      <c r="V1193" s="59"/>
      <c r="W1193" s="59"/>
      <c r="X1193" s="59"/>
      <c r="Y1193" s="59"/>
      <c r="Z1193" s="59"/>
      <c r="AA1193" s="59"/>
    </row>
    <row r="1194" ht="15.75" customHeight="1">
      <c r="A1194" s="55"/>
      <c r="B1194" s="55"/>
      <c r="C1194" s="58" t="s">
        <v>64</v>
      </c>
      <c r="D1194" s="58" t="s">
        <v>2338</v>
      </c>
      <c r="E1194" s="54" t="s">
        <v>2339</v>
      </c>
      <c r="F1194" s="58" t="s">
        <v>67</v>
      </c>
      <c r="G1194" s="58"/>
      <c r="H1194" s="59"/>
      <c r="I1194" s="59"/>
      <c r="J1194" s="59"/>
      <c r="K1194" s="59"/>
      <c r="L1194" s="59"/>
      <c r="M1194" s="59"/>
      <c r="N1194" s="59"/>
      <c r="O1194" s="59"/>
      <c r="P1194" s="59"/>
      <c r="Q1194" s="59"/>
      <c r="R1194" s="59"/>
      <c r="S1194" s="59"/>
      <c r="T1194" s="59"/>
      <c r="U1194" s="59"/>
      <c r="V1194" s="59"/>
      <c r="W1194" s="59"/>
      <c r="X1194" s="59"/>
      <c r="Y1194" s="59"/>
      <c r="Z1194" s="59"/>
      <c r="AA1194" s="59"/>
    </row>
    <row r="1195" ht="15.75" customHeight="1">
      <c r="A1195" s="55"/>
      <c r="B1195" s="55"/>
      <c r="C1195" s="58" t="s">
        <v>64</v>
      </c>
      <c r="D1195" s="58" t="s">
        <v>2340</v>
      </c>
      <c r="E1195" s="54" t="s">
        <v>2341</v>
      </c>
      <c r="F1195" s="58" t="s">
        <v>67</v>
      </c>
      <c r="G1195" s="58"/>
      <c r="H1195" s="59"/>
      <c r="I1195" s="59"/>
      <c r="J1195" s="59"/>
      <c r="K1195" s="59"/>
      <c r="L1195" s="59"/>
      <c r="M1195" s="59"/>
      <c r="N1195" s="59"/>
      <c r="O1195" s="59"/>
      <c r="P1195" s="59"/>
      <c r="Q1195" s="59"/>
      <c r="R1195" s="59"/>
      <c r="S1195" s="59"/>
      <c r="T1195" s="59"/>
      <c r="U1195" s="59"/>
      <c r="V1195" s="59"/>
      <c r="W1195" s="59"/>
      <c r="X1195" s="59"/>
      <c r="Y1195" s="59"/>
      <c r="Z1195" s="59"/>
      <c r="AA1195" s="59"/>
    </row>
    <row r="1196" ht="15.75" customHeight="1">
      <c r="A1196" s="55"/>
      <c r="B1196" s="55"/>
      <c r="C1196" s="58" t="s">
        <v>64</v>
      </c>
      <c r="D1196" s="58" t="s">
        <v>2342</v>
      </c>
      <c r="E1196" s="54" t="s">
        <v>2343</v>
      </c>
      <c r="F1196" s="58" t="s">
        <v>67</v>
      </c>
      <c r="G1196" s="58"/>
      <c r="H1196" s="59"/>
      <c r="I1196" s="59"/>
      <c r="J1196" s="59"/>
      <c r="K1196" s="59"/>
      <c r="L1196" s="59"/>
      <c r="M1196" s="59"/>
      <c r="N1196" s="59"/>
      <c r="O1196" s="59"/>
      <c r="P1196" s="59"/>
      <c r="Q1196" s="59"/>
      <c r="R1196" s="59"/>
      <c r="S1196" s="59"/>
      <c r="T1196" s="59"/>
      <c r="U1196" s="59"/>
      <c r="V1196" s="59"/>
      <c r="W1196" s="59"/>
      <c r="X1196" s="59"/>
      <c r="Y1196" s="59"/>
      <c r="Z1196" s="59"/>
      <c r="AA1196" s="59"/>
    </row>
    <row r="1197" ht="15.75" customHeight="1">
      <c r="A1197" s="55"/>
      <c r="B1197" s="55"/>
      <c r="C1197" s="58" t="s">
        <v>64</v>
      </c>
      <c r="D1197" s="58" t="s">
        <v>2344</v>
      </c>
      <c r="E1197" s="54" t="s">
        <v>2345</v>
      </c>
      <c r="F1197" s="58" t="s">
        <v>67</v>
      </c>
      <c r="G1197" s="58"/>
      <c r="H1197" s="59"/>
      <c r="I1197" s="59"/>
      <c r="J1197" s="59"/>
      <c r="K1197" s="59"/>
      <c r="L1197" s="59"/>
      <c r="M1197" s="59"/>
      <c r="N1197" s="59"/>
      <c r="O1197" s="59"/>
      <c r="P1197" s="59"/>
      <c r="Q1197" s="59"/>
      <c r="R1197" s="59"/>
      <c r="S1197" s="59"/>
      <c r="T1197" s="59"/>
      <c r="U1197" s="59"/>
      <c r="V1197" s="59"/>
      <c r="W1197" s="59"/>
      <c r="X1197" s="59"/>
      <c r="Y1197" s="59"/>
      <c r="Z1197" s="59"/>
      <c r="AA1197" s="59"/>
    </row>
    <row r="1198" ht="15.75" customHeight="1">
      <c r="A1198" s="55"/>
      <c r="B1198" s="55"/>
      <c r="C1198" s="58" t="s">
        <v>64</v>
      </c>
      <c r="D1198" s="58" t="s">
        <v>2346</v>
      </c>
      <c r="E1198" s="54" t="s">
        <v>2347</v>
      </c>
      <c r="F1198" s="58" t="s">
        <v>67</v>
      </c>
      <c r="G1198" s="58"/>
      <c r="H1198" s="59"/>
      <c r="I1198" s="59"/>
      <c r="J1198" s="59"/>
      <c r="K1198" s="59"/>
      <c r="L1198" s="59"/>
      <c r="M1198" s="59"/>
      <c r="N1198" s="59"/>
      <c r="O1198" s="59"/>
      <c r="P1198" s="59"/>
      <c r="Q1198" s="59"/>
      <c r="R1198" s="59"/>
      <c r="S1198" s="59"/>
      <c r="T1198" s="59"/>
      <c r="U1198" s="59"/>
      <c r="V1198" s="59"/>
      <c r="W1198" s="59"/>
      <c r="X1198" s="59"/>
      <c r="Y1198" s="59"/>
      <c r="Z1198" s="59"/>
      <c r="AA1198" s="59"/>
    </row>
    <row r="1199" ht="15.75" customHeight="1">
      <c r="A1199" s="55"/>
      <c r="B1199" s="55"/>
      <c r="C1199" s="58" t="s">
        <v>64</v>
      </c>
      <c r="D1199" s="58" t="s">
        <v>2348</v>
      </c>
      <c r="E1199" s="54" t="s">
        <v>2349</v>
      </c>
      <c r="F1199" s="58" t="s">
        <v>67</v>
      </c>
      <c r="G1199" s="58"/>
      <c r="H1199" s="59"/>
      <c r="I1199" s="59"/>
      <c r="J1199" s="59"/>
      <c r="K1199" s="59"/>
      <c r="L1199" s="59"/>
      <c r="M1199" s="59"/>
      <c r="N1199" s="59"/>
      <c r="O1199" s="59"/>
      <c r="P1199" s="59"/>
      <c r="Q1199" s="59"/>
      <c r="R1199" s="59"/>
      <c r="S1199" s="59"/>
      <c r="T1199" s="59"/>
      <c r="U1199" s="59"/>
      <c r="V1199" s="59"/>
      <c r="W1199" s="59"/>
      <c r="X1199" s="59"/>
      <c r="Y1199" s="59"/>
      <c r="Z1199" s="59"/>
      <c r="AA1199" s="59"/>
    </row>
    <row r="1200" ht="15.75" customHeight="1">
      <c r="A1200" s="55"/>
      <c r="B1200" s="55"/>
      <c r="C1200" s="58" t="s">
        <v>64</v>
      </c>
      <c r="D1200" s="58" t="s">
        <v>2350</v>
      </c>
      <c r="E1200" s="54" t="s">
        <v>2351</v>
      </c>
      <c r="F1200" s="58" t="s">
        <v>67</v>
      </c>
      <c r="G1200" s="58"/>
      <c r="H1200" s="59"/>
      <c r="I1200" s="59"/>
      <c r="J1200" s="59"/>
      <c r="K1200" s="59"/>
      <c r="L1200" s="59"/>
      <c r="M1200" s="59"/>
      <c r="N1200" s="59"/>
      <c r="O1200" s="59"/>
      <c r="P1200" s="59"/>
      <c r="Q1200" s="59"/>
      <c r="R1200" s="59"/>
      <c r="S1200" s="59"/>
      <c r="T1200" s="59"/>
      <c r="U1200" s="59"/>
      <c r="V1200" s="59"/>
      <c r="W1200" s="59"/>
      <c r="X1200" s="59"/>
      <c r="Y1200" s="59"/>
      <c r="Z1200" s="59"/>
      <c r="AA1200" s="59"/>
    </row>
    <row r="1201" ht="15.75" customHeight="1">
      <c r="A1201" s="55"/>
      <c r="B1201" s="55"/>
      <c r="C1201" s="58" t="s">
        <v>64</v>
      </c>
      <c r="D1201" s="58" t="s">
        <v>2352</v>
      </c>
      <c r="E1201" s="54" t="s">
        <v>2353</v>
      </c>
      <c r="F1201" s="58" t="s">
        <v>67</v>
      </c>
      <c r="G1201" s="58"/>
      <c r="H1201" s="59"/>
      <c r="I1201" s="59"/>
      <c r="J1201" s="59"/>
      <c r="K1201" s="59"/>
      <c r="L1201" s="59"/>
      <c r="M1201" s="59"/>
      <c r="N1201" s="59"/>
      <c r="O1201" s="59"/>
      <c r="P1201" s="59"/>
      <c r="Q1201" s="59"/>
      <c r="R1201" s="59"/>
      <c r="S1201" s="59"/>
      <c r="T1201" s="59"/>
      <c r="U1201" s="59"/>
      <c r="V1201" s="59"/>
      <c r="W1201" s="59"/>
      <c r="X1201" s="59"/>
      <c r="Y1201" s="59"/>
      <c r="Z1201" s="59"/>
      <c r="AA1201" s="59"/>
    </row>
    <row r="1202" ht="15.75" customHeight="1">
      <c r="A1202" s="55"/>
      <c r="B1202" s="55"/>
      <c r="C1202" s="58" t="s">
        <v>64</v>
      </c>
      <c r="D1202" s="58" t="s">
        <v>2354</v>
      </c>
      <c r="E1202" s="54" t="s">
        <v>2355</v>
      </c>
      <c r="F1202" s="58" t="s">
        <v>67</v>
      </c>
      <c r="G1202" s="58"/>
      <c r="H1202" s="59"/>
      <c r="I1202" s="59"/>
      <c r="J1202" s="59"/>
      <c r="K1202" s="59"/>
      <c r="L1202" s="59"/>
      <c r="M1202" s="59"/>
      <c r="N1202" s="59"/>
      <c r="O1202" s="59"/>
      <c r="P1202" s="59"/>
      <c r="Q1202" s="59"/>
      <c r="R1202" s="59"/>
      <c r="S1202" s="59"/>
      <c r="T1202" s="59"/>
      <c r="U1202" s="59"/>
      <c r="V1202" s="59"/>
      <c r="W1202" s="59"/>
      <c r="X1202" s="59"/>
      <c r="Y1202" s="59"/>
      <c r="Z1202" s="59"/>
      <c r="AA1202" s="59"/>
    </row>
    <row r="1203" ht="15.75" customHeight="1">
      <c r="A1203" s="55"/>
      <c r="B1203" s="55"/>
      <c r="C1203" s="58" t="s">
        <v>64</v>
      </c>
      <c r="D1203" s="58" t="s">
        <v>2356</v>
      </c>
      <c r="E1203" s="54" t="s">
        <v>2357</v>
      </c>
      <c r="F1203" s="58" t="s">
        <v>67</v>
      </c>
      <c r="G1203" s="58"/>
      <c r="H1203" s="59"/>
      <c r="I1203" s="59"/>
      <c r="J1203" s="59"/>
      <c r="K1203" s="59"/>
      <c r="L1203" s="59"/>
      <c r="M1203" s="59"/>
      <c r="N1203" s="59"/>
      <c r="O1203" s="59"/>
      <c r="P1203" s="59"/>
      <c r="Q1203" s="59"/>
      <c r="R1203" s="59"/>
      <c r="S1203" s="59"/>
      <c r="T1203" s="59"/>
      <c r="U1203" s="59"/>
      <c r="V1203" s="59"/>
      <c r="W1203" s="59"/>
      <c r="X1203" s="59"/>
      <c r="Y1203" s="59"/>
      <c r="Z1203" s="59"/>
      <c r="AA1203" s="59"/>
    </row>
    <row r="1204" ht="15.75" customHeight="1">
      <c r="A1204" s="55"/>
      <c r="B1204" s="55"/>
      <c r="C1204" s="58" t="s">
        <v>64</v>
      </c>
      <c r="D1204" s="58" t="s">
        <v>2358</v>
      </c>
      <c r="E1204" s="54" t="s">
        <v>2359</v>
      </c>
      <c r="F1204" s="58" t="s">
        <v>67</v>
      </c>
      <c r="G1204" s="58"/>
      <c r="H1204" s="59"/>
      <c r="I1204" s="59"/>
      <c r="J1204" s="59"/>
      <c r="K1204" s="59"/>
      <c r="L1204" s="59"/>
      <c r="M1204" s="59"/>
      <c r="N1204" s="59"/>
      <c r="O1204" s="59"/>
      <c r="P1204" s="59"/>
      <c r="Q1204" s="59"/>
      <c r="R1204" s="59"/>
      <c r="S1204" s="59"/>
      <c r="T1204" s="59"/>
      <c r="U1204" s="59"/>
      <c r="V1204" s="59"/>
      <c r="W1204" s="59"/>
      <c r="X1204" s="59"/>
      <c r="Y1204" s="59"/>
      <c r="Z1204" s="59"/>
      <c r="AA1204" s="59"/>
    </row>
    <row r="1205" ht="15.75" customHeight="1">
      <c r="A1205" s="55"/>
      <c r="B1205" s="55"/>
      <c r="C1205" s="58" t="s">
        <v>64</v>
      </c>
      <c r="D1205" s="58" t="s">
        <v>2360</v>
      </c>
      <c r="E1205" s="54" t="s">
        <v>2361</v>
      </c>
      <c r="F1205" s="58" t="s">
        <v>67</v>
      </c>
      <c r="G1205" s="58"/>
      <c r="H1205" s="59"/>
      <c r="I1205" s="59"/>
      <c r="J1205" s="59"/>
      <c r="K1205" s="59"/>
      <c r="L1205" s="59"/>
      <c r="M1205" s="59"/>
      <c r="N1205" s="59"/>
      <c r="O1205" s="59"/>
      <c r="P1205" s="59"/>
      <c r="Q1205" s="59"/>
      <c r="R1205" s="59"/>
      <c r="S1205" s="59"/>
      <c r="T1205" s="59"/>
      <c r="U1205" s="59"/>
      <c r="V1205" s="59"/>
      <c r="W1205" s="59"/>
      <c r="X1205" s="59"/>
      <c r="Y1205" s="59"/>
      <c r="Z1205" s="59"/>
      <c r="AA1205" s="59"/>
    </row>
    <row r="1206" ht="15.75" customHeight="1">
      <c r="A1206" s="55"/>
      <c r="B1206" s="55"/>
      <c r="C1206" s="58" t="s">
        <v>64</v>
      </c>
      <c r="D1206" s="58" t="s">
        <v>2362</v>
      </c>
      <c r="E1206" s="54" t="s">
        <v>2363</v>
      </c>
      <c r="F1206" s="58" t="s">
        <v>67</v>
      </c>
      <c r="G1206" s="58"/>
      <c r="H1206" s="59"/>
      <c r="I1206" s="59"/>
      <c r="J1206" s="59"/>
      <c r="K1206" s="59"/>
      <c r="L1206" s="59"/>
      <c r="M1206" s="59"/>
      <c r="N1206" s="59"/>
      <c r="O1206" s="59"/>
      <c r="P1206" s="59"/>
      <c r="Q1206" s="59"/>
      <c r="R1206" s="59"/>
      <c r="S1206" s="59"/>
      <c r="T1206" s="59"/>
      <c r="U1206" s="59"/>
      <c r="V1206" s="59"/>
      <c r="W1206" s="59"/>
      <c r="X1206" s="59"/>
      <c r="Y1206" s="59"/>
      <c r="Z1206" s="59"/>
      <c r="AA1206" s="59"/>
    </row>
    <row r="1207" ht="15.75" customHeight="1">
      <c r="A1207" s="55"/>
      <c r="B1207" s="55"/>
      <c r="C1207" s="58" t="s">
        <v>64</v>
      </c>
      <c r="D1207" s="58" t="s">
        <v>2364</v>
      </c>
      <c r="E1207" s="54" t="s">
        <v>2365</v>
      </c>
      <c r="F1207" s="58" t="s">
        <v>67</v>
      </c>
      <c r="G1207" s="58"/>
      <c r="H1207" s="59"/>
      <c r="I1207" s="59"/>
      <c r="J1207" s="59"/>
      <c r="K1207" s="59"/>
      <c r="L1207" s="59"/>
      <c r="M1207" s="59"/>
      <c r="N1207" s="59"/>
      <c r="O1207" s="59"/>
      <c r="P1207" s="59"/>
      <c r="Q1207" s="59"/>
      <c r="R1207" s="59"/>
      <c r="S1207" s="59"/>
      <c r="T1207" s="59"/>
      <c r="U1207" s="59"/>
      <c r="V1207" s="59"/>
      <c r="W1207" s="59"/>
      <c r="X1207" s="59"/>
      <c r="Y1207" s="59"/>
      <c r="Z1207" s="59"/>
      <c r="AA1207" s="59"/>
    </row>
    <row r="1208" ht="15.75" customHeight="1">
      <c r="A1208" s="55"/>
      <c r="B1208" s="55"/>
      <c r="C1208" s="58" t="s">
        <v>64</v>
      </c>
      <c r="D1208" s="58" t="s">
        <v>2366</v>
      </c>
      <c r="E1208" s="54" t="s">
        <v>2367</v>
      </c>
      <c r="F1208" s="58" t="s">
        <v>67</v>
      </c>
      <c r="G1208" s="58"/>
      <c r="H1208" s="59"/>
      <c r="I1208" s="59"/>
      <c r="J1208" s="59"/>
      <c r="K1208" s="59"/>
      <c r="L1208" s="59"/>
      <c r="M1208" s="59"/>
      <c r="N1208" s="59"/>
      <c r="O1208" s="59"/>
      <c r="P1208" s="59"/>
      <c r="Q1208" s="59"/>
      <c r="R1208" s="59"/>
      <c r="S1208" s="59"/>
      <c r="T1208" s="59"/>
      <c r="U1208" s="59"/>
      <c r="V1208" s="59"/>
      <c r="W1208" s="59"/>
      <c r="X1208" s="59"/>
      <c r="Y1208" s="59"/>
      <c r="Z1208" s="59"/>
      <c r="AA1208" s="59"/>
    </row>
    <row r="1209" ht="15.75" customHeight="1">
      <c r="A1209" s="55"/>
      <c r="B1209" s="55"/>
      <c r="C1209" s="58" t="s">
        <v>64</v>
      </c>
      <c r="D1209" s="58" t="s">
        <v>2368</v>
      </c>
      <c r="E1209" s="54" t="s">
        <v>2369</v>
      </c>
      <c r="F1209" s="58" t="s">
        <v>67</v>
      </c>
      <c r="G1209" s="58"/>
      <c r="H1209" s="59"/>
      <c r="I1209" s="59"/>
      <c r="J1209" s="59"/>
      <c r="K1209" s="59"/>
      <c r="L1209" s="59"/>
      <c r="M1209" s="59"/>
      <c r="N1209" s="59"/>
      <c r="O1209" s="59"/>
      <c r="P1209" s="59"/>
      <c r="Q1209" s="59"/>
      <c r="R1209" s="59"/>
      <c r="S1209" s="59"/>
      <c r="T1209" s="59"/>
      <c r="U1209" s="59"/>
      <c r="V1209" s="59"/>
      <c r="W1209" s="59"/>
      <c r="X1209" s="59"/>
      <c r="Y1209" s="59"/>
      <c r="Z1209" s="59"/>
      <c r="AA1209" s="59"/>
    </row>
    <row r="1210" ht="15.75" customHeight="1">
      <c r="A1210" s="55"/>
      <c r="B1210" s="55"/>
      <c r="C1210" s="58" t="s">
        <v>64</v>
      </c>
      <c r="D1210" s="58" t="s">
        <v>2370</v>
      </c>
      <c r="E1210" s="54" t="s">
        <v>2371</v>
      </c>
      <c r="F1210" s="58" t="s">
        <v>67</v>
      </c>
      <c r="G1210" s="58"/>
      <c r="H1210" s="59"/>
      <c r="I1210" s="59"/>
      <c r="J1210" s="59"/>
      <c r="K1210" s="59"/>
      <c r="L1210" s="59"/>
      <c r="M1210" s="59"/>
      <c r="N1210" s="59"/>
      <c r="O1210" s="59"/>
      <c r="P1210" s="59"/>
      <c r="Q1210" s="59"/>
      <c r="R1210" s="59"/>
      <c r="S1210" s="59"/>
      <c r="T1210" s="59"/>
      <c r="U1210" s="59"/>
      <c r="V1210" s="59"/>
      <c r="W1210" s="59"/>
      <c r="X1210" s="59"/>
      <c r="Y1210" s="59"/>
      <c r="Z1210" s="59"/>
      <c r="AA1210" s="59"/>
    </row>
    <row r="1211" ht="15.75" customHeight="1">
      <c r="A1211" s="55"/>
      <c r="B1211" s="55"/>
      <c r="C1211" s="58" t="s">
        <v>64</v>
      </c>
      <c r="D1211" s="58" t="s">
        <v>2372</v>
      </c>
      <c r="E1211" s="54" t="s">
        <v>2373</v>
      </c>
      <c r="F1211" s="58" t="s">
        <v>67</v>
      </c>
      <c r="G1211" s="58"/>
      <c r="H1211" s="59"/>
      <c r="I1211" s="59"/>
      <c r="J1211" s="59"/>
      <c r="K1211" s="59"/>
      <c r="L1211" s="59"/>
      <c r="M1211" s="59"/>
      <c r="N1211" s="59"/>
      <c r="O1211" s="59"/>
      <c r="P1211" s="59"/>
      <c r="Q1211" s="59"/>
      <c r="R1211" s="59"/>
      <c r="S1211" s="59"/>
      <c r="T1211" s="59"/>
      <c r="U1211" s="59"/>
      <c r="V1211" s="59"/>
      <c r="W1211" s="59"/>
      <c r="X1211" s="59"/>
      <c r="Y1211" s="59"/>
      <c r="Z1211" s="59"/>
      <c r="AA1211" s="59"/>
    </row>
    <row r="1212" ht="15.75" customHeight="1">
      <c r="A1212" s="55"/>
      <c r="B1212" s="55"/>
      <c r="C1212" s="58" t="s">
        <v>64</v>
      </c>
      <c r="D1212" s="58" t="s">
        <v>2374</v>
      </c>
      <c r="E1212" s="54" t="s">
        <v>2375</v>
      </c>
      <c r="F1212" s="58" t="s">
        <v>67</v>
      </c>
      <c r="G1212" s="58"/>
      <c r="H1212" s="59"/>
      <c r="I1212" s="59"/>
      <c r="J1212" s="59"/>
      <c r="K1212" s="59"/>
      <c r="L1212" s="59"/>
      <c r="M1212" s="59"/>
      <c r="N1212" s="59"/>
      <c r="O1212" s="59"/>
      <c r="P1212" s="59"/>
      <c r="Q1212" s="59"/>
      <c r="R1212" s="59"/>
      <c r="S1212" s="59"/>
      <c r="T1212" s="59"/>
      <c r="U1212" s="59"/>
      <c r="V1212" s="59"/>
      <c r="W1212" s="59"/>
      <c r="X1212" s="59"/>
      <c r="Y1212" s="59"/>
      <c r="Z1212" s="59"/>
      <c r="AA1212" s="59"/>
    </row>
    <row r="1213" ht="15.75" customHeight="1">
      <c r="A1213" s="55"/>
      <c r="B1213" s="55"/>
      <c r="C1213" s="58" t="s">
        <v>64</v>
      </c>
      <c r="D1213" s="58" t="s">
        <v>2376</v>
      </c>
      <c r="E1213" s="54" t="s">
        <v>2377</v>
      </c>
      <c r="F1213" s="58" t="s">
        <v>67</v>
      </c>
      <c r="G1213" s="58"/>
      <c r="H1213" s="59"/>
      <c r="I1213" s="59"/>
      <c r="J1213" s="59"/>
      <c r="K1213" s="59"/>
      <c r="L1213" s="59"/>
      <c r="M1213" s="59"/>
      <c r="N1213" s="59"/>
      <c r="O1213" s="59"/>
      <c r="P1213" s="59"/>
      <c r="Q1213" s="59"/>
      <c r="R1213" s="59"/>
      <c r="S1213" s="59"/>
      <c r="T1213" s="59"/>
      <c r="U1213" s="59"/>
      <c r="V1213" s="59"/>
      <c r="W1213" s="59"/>
      <c r="X1213" s="59"/>
      <c r="Y1213" s="59"/>
      <c r="Z1213" s="59"/>
      <c r="AA1213" s="59"/>
    </row>
    <row r="1214" ht="15.75" customHeight="1">
      <c r="A1214" s="55"/>
      <c r="B1214" s="55"/>
      <c r="C1214" s="58" t="s">
        <v>64</v>
      </c>
      <c r="D1214" s="58" t="s">
        <v>2378</v>
      </c>
      <c r="E1214" s="54" t="s">
        <v>2379</v>
      </c>
      <c r="F1214" s="58" t="s">
        <v>67</v>
      </c>
      <c r="G1214" s="58"/>
      <c r="H1214" s="59"/>
      <c r="I1214" s="59"/>
      <c r="J1214" s="59"/>
      <c r="K1214" s="59"/>
      <c r="L1214" s="59"/>
      <c r="M1214" s="59"/>
      <c r="N1214" s="59"/>
      <c r="O1214" s="59"/>
      <c r="P1214" s="59"/>
      <c r="Q1214" s="59"/>
      <c r="R1214" s="59"/>
      <c r="S1214" s="59"/>
      <c r="T1214" s="59"/>
      <c r="U1214" s="59"/>
      <c r="V1214" s="59"/>
      <c r="W1214" s="59"/>
      <c r="X1214" s="59"/>
      <c r="Y1214" s="59"/>
      <c r="Z1214" s="59"/>
      <c r="AA1214" s="59"/>
    </row>
    <row r="1215" ht="15.75" customHeight="1">
      <c r="A1215" s="55"/>
      <c r="B1215" s="55"/>
      <c r="C1215" s="58" t="s">
        <v>64</v>
      </c>
      <c r="D1215" s="58" t="s">
        <v>2380</v>
      </c>
      <c r="E1215" s="54" t="s">
        <v>2381</v>
      </c>
      <c r="F1215" s="58" t="s">
        <v>67</v>
      </c>
      <c r="G1215" s="58"/>
      <c r="H1215" s="59"/>
      <c r="I1215" s="59"/>
      <c r="J1215" s="59"/>
      <c r="K1215" s="59"/>
      <c r="L1215" s="59"/>
      <c r="M1215" s="59"/>
      <c r="N1215" s="59"/>
      <c r="O1215" s="59"/>
      <c r="P1215" s="59"/>
      <c r="Q1215" s="59"/>
      <c r="R1215" s="59"/>
      <c r="S1215" s="59"/>
      <c r="T1215" s="59"/>
      <c r="U1215" s="59"/>
      <c r="V1215" s="59"/>
      <c r="W1215" s="59"/>
      <c r="X1215" s="59"/>
      <c r="Y1215" s="59"/>
      <c r="Z1215" s="59"/>
      <c r="AA1215" s="59"/>
    </row>
    <row r="1216" ht="15.75" customHeight="1">
      <c r="A1216" s="55"/>
      <c r="B1216" s="55"/>
      <c r="C1216" s="58" t="s">
        <v>64</v>
      </c>
      <c r="D1216" s="58" t="s">
        <v>2382</v>
      </c>
      <c r="E1216" s="54" t="s">
        <v>2383</v>
      </c>
      <c r="F1216" s="58" t="s">
        <v>67</v>
      </c>
      <c r="G1216" s="58"/>
      <c r="H1216" s="59"/>
      <c r="I1216" s="59"/>
      <c r="J1216" s="59"/>
      <c r="K1216" s="59"/>
      <c r="L1216" s="59"/>
      <c r="M1216" s="59"/>
      <c r="N1216" s="59"/>
      <c r="O1216" s="59"/>
      <c r="P1216" s="59"/>
      <c r="Q1216" s="59"/>
      <c r="R1216" s="59"/>
      <c r="S1216" s="59"/>
      <c r="T1216" s="59"/>
      <c r="U1216" s="59"/>
      <c r="V1216" s="59"/>
      <c r="W1216" s="59"/>
      <c r="X1216" s="59"/>
      <c r="Y1216" s="59"/>
      <c r="Z1216" s="59"/>
      <c r="AA1216" s="59"/>
    </row>
    <row r="1217" ht="15.75" customHeight="1">
      <c r="A1217" s="55"/>
      <c r="B1217" s="55"/>
      <c r="C1217" s="58" t="s">
        <v>64</v>
      </c>
      <c r="D1217" s="58" t="s">
        <v>2384</v>
      </c>
      <c r="E1217" s="54" t="s">
        <v>2385</v>
      </c>
      <c r="F1217" s="58" t="s">
        <v>67</v>
      </c>
      <c r="G1217" s="58"/>
      <c r="H1217" s="59"/>
      <c r="I1217" s="59"/>
      <c r="J1217" s="59"/>
      <c r="K1217" s="59"/>
      <c r="L1217" s="59"/>
      <c r="M1217" s="59"/>
      <c r="N1217" s="59"/>
      <c r="O1217" s="59"/>
      <c r="P1217" s="59"/>
      <c r="Q1217" s="59"/>
      <c r="R1217" s="59"/>
      <c r="S1217" s="59"/>
      <c r="T1217" s="59"/>
      <c r="U1217" s="59"/>
      <c r="V1217" s="59"/>
      <c r="W1217" s="59"/>
      <c r="X1217" s="59"/>
      <c r="Y1217" s="59"/>
      <c r="Z1217" s="59"/>
      <c r="AA1217" s="59"/>
    </row>
    <row r="1218" ht="15.75" customHeight="1">
      <c r="A1218" s="55"/>
      <c r="B1218" s="55"/>
      <c r="C1218" s="58" t="s">
        <v>64</v>
      </c>
      <c r="D1218" s="58" t="s">
        <v>2386</v>
      </c>
      <c r="E1218" s="54" t="s">
        <v>2387</v>
      </c>
      <c r="F1218" s="58" t="s">
        <v>67</v>
      </c>
      <c r="G1218" s="58"/>
      <c r="H1218" s="59"/>
      <c r="I1218" s="59"/>
      <c r="J1218" s="59"/>
      <c r="K1218" s="59"/>
      <c r="L1218" s="59"/>
      <c r="M1218" s="59"/>
      <c r="N1218" s="59"/>
      <c r="O1218" s="59"/>
      <c r="P1218" s="59"/>
      <c r="Q1218" s="59"/>
      <c r="R1218" s="59"/>
      <c r="S1218" s="59"/>
      <c r="T1218" s="59"/>
      <c r="U1218" s="59"/>
      <c r="V1218" s="59"/>
      <c r="W1218" s="59"/>
      <c r="X1218" s="59"/>
      <c r="Y1218" s="59"/>
      <c r="Z1218" s="59"/>
      <c r="AA1218" s="59"/>
    </row>
    <row r="1219" ht="15.75" customHeight="1">
      <c r="A1219" s="56"/>
      <c r="B1219" s="56"/>
      <c r="C1219" s="58" t="s">
        <v>64</v>
      </c>
      <c r="D1219" s="58" t="s">
        <v>2388</v>
      </c>
      <c r="E1219" s="54" t="s">
        <v>2389</v>
      </c>
      <c r="F1219" s="58" t="s">
        <v>67</v>
      </c>
      <c r="G1219" s="58"/>
      <c r="H1219" s="59"/>
      <c r="I1219" s="59"/>
      <c r="J1219" s="59"/>
      <c r="K1219" s="59"/>
      <c r="L1219" s="59"/>
      <c r="M1219" s="59"/>
      <c r="N1219" s="59"/>
      <c r="O1219" s="59"/>
      <c r="P1219" s="59"/>
      <c r="Q1219" s="59"/>
      <c r="R1219" s="59"/>
      <c r="S1219" s="59"/>
      <c r="T1219" s="59"/>
      <c r="U1219" s="59"/>
      <c r="V1219" s="59"/>
      <c r="W1219" s="59"/>
      <c r="X1219" s="59"/>
      <c r="Y1219" s="59"/>
      <c r="Z1219" s="59"/>
      <c r="AA1219" s="59"/>
    </row>
    <row r="1220" ht="15.75" customHeight="1">
      <c r="A1220" s="51" t="s">
        <v>2390</v>
      </c>
      <c r="B1220" s="51" t="s">
        <v>2391</v>
      </c>
      <c r="C1220" s="51"/>
      <c r="D1220" s="58" t="s">
        <v>2392</v>
      </c>
      <c r="E1220" s="54" t="s">
        <v>2393</v>
      </c>
      <c r="F1220" s="58" t="s">
        <v>50</v>
      </c>
      <c r="G1220" s="58"/>
      <c r="H1220" s="59"/>
      <c r="I1220" s="59"/>
      <c r="J1220" s="59"/>
      <c r="K1220" s="59"/>
      <c r="L1220" s="59"/>
      <c r="M1220" s="59"/>
      <c r="N1220" s="59"/>
      <c r="O1220" s="59"/>
      <c r="P1220" s="59"/>
      <c r="Q1220" s="59"/>
      <c r="R1220" s="59"/>
      <c r="S1220" s="59"/>
      <c r="T1220" s="59"/>
      <c r="U1220" s="59"/>
      <c r="V1220" s="59"/>
      <c r="W1220" s="59"/>
      <c r="X1220" s="59"/>
      <c r="Y1220" s="59"/>
      <c r="Z1220" s="59"/>
      <c r="AA1220" s="59"/>
    </row>
    <row r="1221" ht="15.75" customHeight="1">
      <c r="A1221" s="55"/>
      <c r="B1221" s="55"/>
      <c r="C1221" s="55"/>
      <c r="D1221" s="58" t="s">
        <v>2394</v>
      </c>
      <c r="E1221" s="54" t="s">
        <v>2395</v>
      </c>
      <c r="F1221" s="58" t="s">
        <v>50</v>
      </c>
      <c r="G1221" s="58"/>
      <c r="H1221" s="59"/>
      <c r="I1221" s="59"/>
      <c r="J1221" s="59"/>
      <c r="K1221" s="59"/>
      <c r="L1221" s="59"/>
      <c r="M1221" s="59"/>
      <c r="N1221" s="59"/>
      <c r="O1221" s="59"/>
      <c r="P1221" s="59"/>
      <c r="Q1221" s="59"/>
      <c r="R1221" s="59"/>
      <c r="S1221" s="59"/>
      <c r="T1221" s="59"/>
      <c r="U1221" s="59"/>
      <c r="V1221" s="59"/>
      <c r="W1221" s="59"/>
      <c r="X1221" s="59"/>
      <c r="Y1221" s="59"/>
      <c r="Z1221" s="59"/>
      <c r="AA1221" s="59"/>
    </row>
    <row r="1222" ht="15.75" customHeight="1">
      <c r="A1222" s="55"/>
      <c r="B1222" s="55"/>
      <c r="C1222" s="55"/>
      <c r="D1222" s="58" t="s">
        <v>2396</v>
      </c>
      <c r="E1222" s="54" t="s">
        <v>2397</v>
      </c>
      <c r="F1222" s="58" t="s">
        <v>50</v>
      </c>
      <c r="G1222" s="58"/>
      <c r="H1222" s="59"/>
      <c r="I1222" s="59"/>
      <c r="J1222" s="59"/>
      <c r="K1222" s="59"/>
      <c r="L1222" s="59"/>
      <c r="M1222" s="59"/>
      <c r="N1222" s="59"/>
      <c r="O1222" s="59"/>
      <c r="P1222" s="59"/>
      <c r="Q1222" s="59"/>
      <c r="R1222" s="59"/>
      <c r="S1222" s="59"/>
      <c r="T1222" s="59"/>
      <c r="U1222" s="59"/>
      <c r="V1222" s="59"/>
      <c r="W1222" s="59"/>
      <c r="X1222" s="59"/>
      <c r="Y1222" s="59"/>
      <c r="Z1222" s="59"/>
      <c r="AA1222" s="59"/>
    </row>
    <row r="1223" ht="15.75" customHeight="1">
      <c r="A1223" s="55"/>
      <c r="B1223" s="55"/>
      <c r="C1223" s="55"/>
      <c r="D1223" s="58" t="s">
        <v>2398</v>
      </c>
      <c r="E1223" s="54" t="s">
        <v>2399</v>
      </c>
      <c r="F1223" s="58" t="s">
        <v>50</v>
      </c>
      <c r="G1223" s="58"/>
      <c r="H1223" s="59"/>
      <c r="I1223" s="59"/>
      <c r="J1223" s="59"/>
      <c r="K1223" s="59"/>
      <c r="L1223" s="59"/>
      <c r="M1223" s="59"/>
      <c r="N1223" s="59"/>
      <c r="O1223" s="59"/>
      <c r="P1223" s="59"/>
      <c r="Q1223" s="59"/>
      <c r="R1223" s="59"/>
      <c r="S1223" s="59"/>
      <c r="T1223" s="59"/>
      <c r="U1223" s="59"/>
      <c r="V1223" s="59"/>
      <c r="W1223" s="59"/>
      <c r="X1223" s="59"/>
      <c r="Y1223" s="59"/>
      <c r="Z1223" s="59"/>
      <c r="AA1223" s="59"/>
    </row>
    <row r="1224" ht="15.75" customHeight="1">
      <c r="A1224" s="55"/>
      <c r="B1224" s="56"/>
      <c r="C1224" s="56"/>
      <c r="D1224" s="58" t="s">
        <v>2400</v>
      </c>
      <c r="E1224" s="54" t="s">
        <v>2401</v>
      </c>
      <c r="F1224" s="58" t="s">
        <v>50</v>
      </c>
      <c r="G1224" s="58"/>
      <c r="H1224" s="59"/>
      <c r="I1224" s="59"/>
      <c r="J1224" s="59"/>
      <c r="K1224" s="59"/>
      <c r="L1224" s="59"/>
      <c r="M1224" s="59"/>
      <c r="N1224" s="59"/>
      <c r="O1224" s="59"/>
      <c r="P1224" s="59"/>
      <c r="Q1224" s="59"/>
      <c r="R1224" s="59"/>
      <c r="S1224" s="59"/>
      <c r="T1224" s="59"/>
      <c r="U1224" s="59"/>
      <c r="V1224" s="59"/>
      <c r="W1224" s="59"/>
      <c r="X1224" s="59"/>
      <c r="Y1224" s="59"/>
      <c r="Z1224" s="59"/>
      <c r="AA1224" s="59"/>
    </row>
    <row r="1225" ht="15.75" customHeight="1">
      <c r="A1225" s="55"/>
      <c r="B1225" s="51" t="s">
        <v>2402</v>
      </c>
      <c r="C1225" s="58" t="s">
        <v>64</v>
      </c>
      <c r="D1225" s="58" t="s">
        <v>2403</v>
      </c>
      <c r="E1225" s="54" t="s">
        <v>2404</v>
      </c>
      <c r="F1225" s="58" t="s">
        <v>67</v>
      </c>
      <c r="G1225" s="58"/>
      <c r="H1225" s="59"/>
      <c r="I1225" s="59"/>
      <c r="J1225" s="59"/>
      <c r="K1225" s="59"/>
      <c r="L1225" s="59"/>
      <c r="M1225" s="59"/>
      <c r="N1225" s="59"/>
      <c r="O1225" s="59"/>
      <c r="P1225" s="59"/>
      <c r="Q1225" s="59"/>
      <c r="R1225" s="59"/>
      <c r="S1225" s="59"/>
      <c r="T1225" s="59"/>
      <c r="U1225" s="59"/>
      <c r="V1225" s="59"/>
      <c r="W1225" s="59"/>
      <c r="X1225" s="59"/>
      <c r="Y1225" s="59"/>
      <c r="Z1225" s="59"/>
      <c r="AA1225" s="59"/>
    </row>
    <row r="1226" ht="15.75" customHeight="1">
      <c r="A1226" s="55"/>
      <c r="B1226" s="55"/>
      <c r="C1226" s="58" t="s">
        <v>64</v>
      </c>
      <c r="D1226" s="58" t="s">
        <v>2405</v>
      </c>
      <c r="E1226" s="54" t="s">
        <v>2406</v>
      </c>
      <c r="F1226" s="58" t="s">
        <v>67</v>
      </c>
      <c r="G1226" s="58"/>
      <c r="H1226" s="59"/>
      <c r="I1226" s="59"/>
      <c r="J1226" s="59"/>
      <c r="K1226" s="59"/>
      <c r="L1226" s="59"/>
      <c r="M1226" s="59"/>
      <c r="N1226" s="59"/>
      <c r="O1226" s="59"/>
      <c r="P1226" s="59"/>
      <c r="Q1226" s="59"/>
      <c r="R1226" s="59"/>
      <c r="S1226" s="59"/>
      <c r="T1226" s="59"/>
      <c r="U1226" s="59"/>
      <c r="V1226" s="59"/>
      <c r="W1226" s="59"/>
      <c r="X1226" s="59"/>
      <c r="Y1226" s="59"/>
      <c r="Z1226" s="59"/>
      <c r="AA1226" s="59"/>
    </row>
    <row r="1227" ht="15.75" customHeight="1">
      <c r="A1227" s="55"/>
      <c r="B1227" s="55"/>
      <c r="C1227" s="58" t="s">
        <v>64</v>
      </c>
      <c r="D1227" s="58" t="s">
        <v>2407</v>
      </c>
      <c r="E1227" s="54" t="s">
        <v>2408</v>
      </c>
      <c r="F1227" s="58" t="s">
        <v>67</v>
      </c>
      <c r="G1227" s="58"/>
      <c r="H1227" s="59"/>
      <c r="I1227" s="59"/>
      <c r="J1227" s="59"/>
      <c r="K1227" s="59"/>
      <c r="L1227" s="59"/>
      <c r="M1227" s="59"/>
      <c r="N1227" s="59"/>
      <c r="O1227" s="59"/>
      <c r="P1227" s="59"/>
      <c r="Q1227" s="59"/>
      <c r="R1227" s="59"/>
      <c r="S1227" s="59"/>
      <c r="T1227" s="59"/>
      <c r="U1227" s="59"/>
      <c r="V1227" s="59"/>
      <c r="W1227" s="59"/>
      <c r="X1227" s="59"/>
      <c r="Y1227" s="59"/>
      <c r="Z1227" s="59"/>
      <c r="AA1227" s="59"/>
    </row>
    <row r="1228" ht="15.75" customHeight="1">
      <c r="A1228" s="55"/>
      <c r="B1228" s="55"/>
      <c r="C1228" s="58" t="s">
        <v>64</v>
      </c>
      <c r="D1228" s="58" t="s">
        <v>2409</v>
      </c>
      <c r="E1228" s="54" t="s">
        <v>2410</v>
      </c>
      <c r="F1228" s="58" t="s">
        <v>67</v>
      </c>
      <c r="G1228" s="58"/>
      <c r="H1228" s="59"/>
      <c r="I1228" s="59"/>
      <c r="J1228" s="59"/>
      <c r="K1228" s="59"/>
      <c r="L1228" s="59"/>
      <c r="M1228" s="59"/>
      <c r="N1228" s="59"/>
      <c r="O1228" s="59"/>
      <c r="P1228" s="59"/>
      <c r="Q1228" s="59"/>
      <c r="R1228" s="59"/>
      <c r="S1228" s="59"/>
      <c r="T1228" s="59"/>
      <c r="U1228" s="59"/>
      <c r="V1228" s="59"/>
      <c r="W1228" s="59"/>
      <c r="X1228" s="59"/>
      <c r="Y1228" s="59"/>
      <c r="Z1228" s="59"/>
      <c r="AA1228" s="59"/>
    </row>
    <row r="1229" ht="15.75" customHeight="1">
      <c r="A1229" s="55"/>
      <c r="B1229" s="55"/>
      <c r="C1229" s="58" t="s">
        <v>64</v>
      </c>
      <c r="D1229" s="58" t="s">
        <v>2411</v>
      </c>
      <c r="E1229" s="54" t="s">
        <v>2412</v>
      </c>
      <c r="F1229" s="58" t="s">
        <v>67</v>
      </c>
      <c r="G1229" s="58"/>
      <c r="H1229" s="59"/>
      <c r="I1229" s="59"/>
      <c r="J1229" s="59"/>
      <c r="K1229" s="59"/>
      <c r="L1229" s="59"/>
      <c r="M1229" s="59"/>
      <c r="N1229" s="59"/>
      <c r="O1229" s="59"/>
      <c r="P1229" s="59"/>
      <c r="Q1229" s="59"/>
      <c r="R1229" s="59"/>
      <c r="S1229" s="59"/>
      <c r="T1229" s="59"/>
      <c r="U1229" s="59"/>
      <c r="V1229" s="59"/>
      <c r="W1229" s="59"/>
      <c r="X1229" s="59"/>
      <c r="Y1229" s="59"/>
      <c r="Z1229" s="59"/>
      <c r="AA1229" s="59"/>
    </row>
    <row r="1230" ht="15.75" customHeight="1">
      <c r="A1230" s="55"/>
      <c r="B1230" s="55"/>
      <c r="C1230" s="58" t="s">
        <v>64</v>
      </c>
      <c r="D1230" s="58" t="s">
        <v>2413</v>
      </c>
      <c r="E1230" s="54" t="s">
        <v>2414</v>
      </c>
      <c r="F1230" s="58" t="s">
        <v>67</v>
      </c>
      <c r="G1230" s="58"/>
      <c r="H1230" s="59"/>
      <c r="I1230" s="59"/>
      <c r="J1230" s="59"/>
      <c r="K1230" s="59"/>
      <c r="L1230" s="59"/>
      <c r="M1230" s="59"/>
      <c r="N1230" s="59"/>
      <c r="O1230" s="59"/>
      <c r="P1230" s="59"/>
      <c r="Q1230" s="59"/>
      <c r="R1230" s="59"/>
      <c r="S1230" s="59"/>
      <c r="T1230" s="59"/>
      <c r="U1230" s="59"/>
      <c r="V1230" s="59"/>
      <c r="W1230" s="59"/>
      <c r="X1230" s="59"/>
      <c r="Y1230" s="59"/>
      <c r="Z1230" s="59"/>
      <c r="AA1230" s="59"/>
    </row>
    <row r="1231" ht="15.75" customHeight="1">
      <c r="A1231" s="55"/>
      <c r="B1231" s="55"/>
      <c r="C1231" s="58" t="s">
        <v>64</v>
      </c>
      <c r="D1231" s="58" t="s">
        <v>2415</v>
      </c>
      <c r="E1231" s="54" t="s">
        <v>2416</v>
      </c>
      <c r="F1231" s="58" t="s">
        <v>67</v>
      </c>
      <c r="G1231" s="58"/>
      <c r="H1231" s="59"/>
      <c r="I1231" s="59"/>
      <c r="J1231" s="59"/>
      <c r="K1231" s="59"/>
      <c r="L1231" s="59"/>
      <c r="M1231" s="59"/>
      <c r="N1231" s="59"/>
      <c r="O1231" s="59"/>
      <c r="P1231" s="59"/>
      <c r="Q1231" s="59"/>
      <c r="R1231" s="59"/>
      <c r="S1231" s="59"/>
      <c r="T1231" s="59"/>
      <c r="U1231" s="59"/>
      <c r="V1231" s="59"/>
      <c r="W1231" s="59"/>
      <c r="X1231" s="59"/>
      <c r="Y1231" s="59"/>
      <c r="Z1231" s="59"/>
      <c r="AA1231" s="59"/>
    </row>
    <row r="1232" ht="15.75" customHeight="1">
      <c r="A1232" s="55"/>
      <c r="B1232" s="55"/>
      <c r="C1232" s="58" t="s">
        <v>64</v>
      </c>
      <c r="D1232" s="58" t="s">
        <v>2417</v>
      </c>
      <c r="E1232" s="54" t="s">
        <v>2418</v>
      </c>
      <c r="F1232" s="58" t="s">
        <v>67</v>
      </c>
      <c r="G1232" s="58"/>
      <c r="H1232" s="59"/>
      <c r="I1232" s="59"/>
      <c r="J1232" s="59"/>
      <c r="K1232" s="59"/>
      <c r="L1232" s="59"/>
      <c r="M1232" s="59"/>
      <c r="N1232" s="59"/>
      <c r="O1232" s="59"/>
      <c r="P1232" s="59"/>
      <c r="Q1232" s="59"/>
      <c r="R1232" s="59"/>
      <c r="S1232" s="59"/>
      <c r="T1232" s="59"/>
      <c r="U1232" s="59"/>
      <c r="V1232" s="59"/>
      <c r="W1232" s="59"/>
      <c r="X1232" s="59"/>
      <c r="Y1232" s="59"/>
      <c r="Z1232" s="59"/>
      <c r="AA1232" s="59"/>
    </row>
    <row r="1233" ht="15.75" customHeight="1">
      <c r="A1233" s="55"/>
      <c r="B1233" s="55"/>
      <c r="C1233" s="58" t="s">
        <v>64</v>
      </c>
      <c r="D1233" s="58" t="s">
        <v>2419</v>
      </c>
      <c r="E1233" s="54" t="s">
        <v>2420</v>
      </c>
      <c r="F1233" s="58" t="s">
        <v>67</v>
      </c>
      <c r="G1233" s="58"/>
      <c r="H1233" s="59"/>
      <c r="I1233" s="59"/>
      <c r="J1233" s="59"/>
      <c r="K1233" s="59"/>
      <c r="L1233" s="59"/>
      <c r="M1233" s="59"/>
      <c r="N1233" s="59"/>
      <c r="O1233" s="59"/>
      <c r="P1233" s="59"/>
      <c r="Q1233" s="59"/>
      <c r="R1233" s="59"/>
      <c r="S1233" s="59"/>
      <c r="T1233" s="59"/>
      <c r="U1233" s="59"/>
      <c r="V1233" s="59"/>
      <c r="W1233" s="59"/>
      <c r="X1233" s="59"/>
      <c r="Y1233" s="59"/>
      <c r="Z1233" s="59"/>
      <c r="AA1233" s="59"/>
    </row>
    <row r="1234" ht="15.75" customHeight="1">
      <c r="A1234" s="55"/>
      <c r="B1234" s="55"/>
      <c r="C1234" s="58" t="s">
        <v>64</v>
      </c>
      <c r="D1234" s="58" t="s">
        <v>2421</v>
      </c>
      <c r="E1234" s="54" t="s">
        <v>2422</v>
      </c>
      <c r="F1234" s="58" t="s">
        <v>67</v>
      </c>
      <c r="G1234" s="58"/>
      <c r="H1234" s="59"/>
      <c r="I1234" s="59"/>
      <c r="J1234" s="59"/>
      <c r="K1234" s="59"/>
      <c r="L1234" s="59"/>
      <c r="M1234" s="59"/>
      <c r="N1234" s="59"/>
      <c r="O1234" s="59"/>
      <c r="P1234" s="59"/>
      <c r="Q1234" s="59"/>
      <c r="R1234" s="59"/>
      <c r="S1234" s="59"/>
      <c r="T1234" s="59"/>
      <c r="U1234" s="59"/>
      <c r="V1234" s="59"/>
      <c r="W1234" s="59"/>
      <c r="X1234" s="59"/>
      <c r="Y1234" s="59"/>
      <c r="Z1234" s="59"/>
      <c r="AA1234" s="59"/>
    </row>
    <row r="1235" ht="15.75" customHeight="1">
      <c r="A1235" s="55"/>
      <c r="B1235" s="55"/>
      <c r="C1235" s="58" t="s">
        <v>64</v>
      </c>
      <c r="D1235" s="58" t="s">
        <v>2423</v>
      </c>
      <c r="E1235" s="54" t="s">
        <v>2424</v>
      </c>
      <c r="F1235" s="58" t="s">
        <v>67</v>
      </c>
      <c r="G1235" s="58"/>
      <c r="H1235" s="59"/>
      <c r="I1235" s="59"/>
      <c r="J1235" s="59"/>
      <c r="K1235" s="59"/>
      <c r="L1235" s="59"/>
      <c r="M1235" s="59"/>
      <c r="N1235" s="59"/>
      <c r="O1235" s="59"/>
      <c r="P1235" s="59"/>
      <c r="Q1235" s="59"/>
      <c r="R1235" s="59"/>
      <c r="S1235" s="59"/>
      <c r="T1235" s="59"/>
      <c r="U1235" s="59"/>
      <c r="V1235" s="59"/>
      <c r="W1235" s="59"/>
      <c r="X1235" s="59"/>
      <c r="Y1235" s="59"/>
      <c r="Z1235" s="59"/>
      <c r="AA1235" s="59"/>
    </row>
    <row r="1236" ht="15.75" customHeight="1">
      <c r="A1236" s="55"/>
      <c r="B1236" s="55"/>
      <c r="C1236" s="58" t="s">
        <v>64</v>
      </c>
      <c r="D1236" s="58" t="s">
        <v>2425</v>
      </c>
      <c r="E1236" s="54" t="s">
        <v>2426</v>
      </c>
      <c r="F1236" s="58" t="s">
        <v>67</v>
      </c>
      <c r="G1236" s="58"/>
      <c r="H1236" s="59"/>
      <c r="I1236" s="59"/>
      <c r="J1236" s="59"/>
      <c r="K1236" s="59"/>
      <c r="L1236" s="59"/>
      <c r="M1236" s="59"/>
      <c r="N1236" s="59"/>
      <c r="O1236" s="59"/>
      <c r="P1236" s="59"/>
      <c r="Q1236" s="59"/>
      <c r="R1236" s="59"/>
      <c r="S1236" s="59"/>
      <c r="T1236" s="59"/>
      <c r="U1236" s="59"/>
      <c r="V1236" s="59"/>
      <c r="W1236" s="59"/>
      <c r="X1236" s="59"/>
      <c r="Y1236" s="59"/>
      <c r="Z1236" s="59"/>
      <c r="AA1236" s="59"/>
    </row>
    <row r="1237" ht="15.75" customHeight="1">
      <c r="A1237" s="55"/>
      <c r="B1237" s="55"/>
      <c r="C1237" s="58" t="s">
        <v>64</v>
      </c>
      <c r="D1237" s="58" t="s">
        <v>2427</v>
      </c>
      <c r="E1237" s="54" t="s">
        <v>2428</v>
      </c>
      <c r="F1237" s="58" t="s">
        <v>67</v>
      </c>
      <c r="G1237" s="58"/>
      <c r="H1237" s="59"/>
      <c r="I1237" s="59"/>
      <c r="J1237" s="59"/>
      <c r="K1237" s="59"/>
      <c r="L1237" s="59"/>
      <c r="M1237" s="59"/>
      <c r="N1237" s="59"/>
      <c r="O1237" s="59"/>
      <c r="P1237" s="59"/>
      <c r="Q1237" s="59"/>
      <c r="R1237" s="59"/>
      <c r="S1237" s="59"/>
      <c r="T1237" s="59"/>
      <c r="U1237" s="59"/>
      <c r="V1237" s="59"/>
      <c r="W1237" s="59"/>
      <c r="X1237" s="59"/>
      <c r="Y1237" s="59"/>
      <c r="Z1237" s="59"/>
      <c r="AA1237" s="59"/>
    </row>
    <row r="1238" ht="15.75" customHeight="1">
      <c r="A1238" s="55"/>
      <c r="B1238" s="55"/>
      <c r="C1238" s="58" t="s">
        <v>64</v>
      </c>
      <c r="D1238" s="58" t="s">
        <v>2429</v>
      </c>
      <c r="E1238" s="54" t="s">
        <v>2430</v>
      </c>
      <c r="F1238" s="58" t="s">
        <v>67</v>
      </c>
      <c r="G1238" s="58"/>
      <c r="H1238" s="59"/>
      <c r="I1238" s="59"/>
      <c r="J1238" s="59"/>
      <c r="K1238" s="59"/>
      <c r="L1238" s="59"/>
      <c r="M1238" s="59"/>
      <c r="N1238" s="59"/>
      <c r="O1238" s="59"/>
      <c r="P1238" s="59"/>
      <c r="Q1238" s="59"/>
      <c r="R1238" s="59"/>
      <c r="S1238" s="59"/>
      <c r="T1238" s="59"/>
      <c r="U1238" s="59"/>
      <c r="V1238" s="59"/>
      <c r="W1238" s="59"/>
      <c r="X1238" s="59"/>
      <c r="Y1238" s="59"/>
      <c r="Z1238" s="59"/>
      <c r="AA1238" s="59"/>
    </row>
    <row r="1239" ht="15.75" customHeight="1">
      <c r="A1239" s="55"/>
      <c r="B1239" s="55"/>
      <c r="C1239" s="58" t="s">
        <v>64</v>
      </c>
      <c r="D1239" s="58" t="s">
        <v>2431</v>
      </c>
      <c r="E1239" s="54" t="s">
        <v>2432</v>
      </c>
      <c r="F1239" s="58" t="s">
        <v>67</v>
      </c>
      <c r="G1239" s="58"/>
      <c r="H1239" s="59"/>
      <c r="I1239" s="59"/>
      <c r="J1239" s="59"/>
      <c r="K1239" s="59"/>
      <c r="L1239" s="59"/>
      <c r="M1239" s="59"/>
      <c r="N1239" s="59"/>
      <c r="O1239" s="59"/>
      <c r="P1239" s="59"/>
      <c r="Q1239" s="59"/>
      <c r="R1239" s="59"/>
      <c r="S1239" s="59"/>
      <c r="T1239" s="59"/>
      <c r="U1239" s="59"/>
      <c r="V1239" s="59"/>
      <c r="W1239" s="59"/>
      <c r="X1239" s="59"/>
      <c r="Y1239" s="59"/>
      <c r="Z1239" s="59"/>
      <c r="AA1239" s="59"/>
    </row>
    <row r="1240" ht="15.75" customHeight="1">
      <c r="A1240" s="55"/>
      <c r="B1240" s="55"/>
      <c r="C1240" s="58" t="s">
        <v>64</v>
      </c>
      <c r="D1240" s="58" t="s">
        <v>2433</v>
      </c>
      <c r="E1240" s="54" t="s">
        <v>2434</v>
      </c>
      <c r="F1240" s="58" t="s">
        <v>67</v>
      </c>
      <c r="G1240" s="58"/>
      <c r="H1240" s="59"/>
      <c r="I1240" s="59"/>
      <c r="J1240" s="59"/>
      <c r="K1240" s="59"/>
      <c r="L1240" s="59"/>
      <c r="M1240" s="59"/>
      <c r="N1240" s="59"/>
      <c r="O1240" s="59"/>
      <c r="P1240" s="59"/>
      <c r="Q1240" s="59"/>
      <c r="R1240" s="59"/>
      <c r="S1240" s="59"/>
      <c r="T1240" s="59"/>
      <c r="U1240" s="59"/>
      <c r="V1240" s="59"/>
      <c r="W1240" s="59"/>
      <c r="X1240" s="59"/>
      <c r="Y1240" s="59"/>
      <c r="Z1240" s="59"/>
      <c r="AA1240" s="59"/>
    </row>
    <row r="1241" ht="15.75" customHeight="1">
      <c r="A1241" s="55"/>
      <c r="B1241" s="55"/>
      <c r="C1241" s="58" t="s">
        <v>64</v>
      </c>
      <c r="D1241" s="58" t="s">
        <v>2435</v>
      </c>
      <c r="E1241" s="54" t="s">
        <v>2436</v>
      </c>
      <c r="F1241" s="58" t="s">
        <v>67</v>
      </c>
      <c r="G1241" s="58"/>
      <c r="H1241" s="59"/>
      <c r="I1241" s="59"/>
      <c r="J1241" s="59"/>
      <c r="K1241" s="59"/>
      <c r="L1241" s="59"/>
      <c r="M1241" s="59"/>
      <c r="N1241" s="59"/>
      <c r="O1241" s="59"/>
      <c r="P1241" s="59"/>
      <c r="Q1241" s="59"/>
      <c r="R1241" s="59"/>
      <c r="S1241" s="59"/>
      <c r="T1241" s="59"/>
      <c r="U1241" s="59"/>
      <c r="V1241" s="59"/>
      <c r="W1241" s="59"/>
      <c r="X1241" s="59"/>
      <c r="Y1241" s="59"/>
      <c r="Z1241" s="59"/>
      <c r="AA1241" s="59"/>
    </row>
    <row r="1242" ht="15.75" customHeight="1">
      <c r="A1242" s="55"/>
      <c r="B1242" s="55"/>
      <c r="C1242" s="58" t="s">
        <v>64</v>
      </c>
      <c r="D1242" s="58" t="s">
        <v>2437</v>
      </c>
      <c r="E1242" s="54" t="s">
        <v>2438</v>
      </c>
      <c r="F1242" s="58" t="s">
        <v>67</v>
      </c>
      <c r="G1242" s="58"/>
      <c r="H1242" s="59"/>
      <c r="I1242" s="59"/>
      <c r="J1242" s="59"/>
      <c r="K1242" s="59"/>
      <c r="L1242" s="59"/>
      <c r="M1242" s="59"/>
      <c r="N1242" s="59"/>
      <c r="O1242" s="59"/>
      <c r="P1242" s="59"/>
      <c r="Q1242" s="59"/>
      <c r="R1242" s="59"/>
      <c r="S1242" s="59"/>
      <c r="T1242" s="59"/>
      <c r="U1242" s="59"/>
      <c r="V1242" s="59"/>
      <c r="W1242" s="59"/>
      <c r="X1242" s="59"/>
      <c r="Y1242" s="59"/>
      <c r="Z1242" s="59"/>
      <c r="AA1242" s="59"/>
    </row>
    <row r="1243" ht="15.75" customHeight="1">
      <c r="A1243" s="55"/>
      <c r="B1243" s="55"/>
      <c r="C1243" s="58" t="s">
        <v>64</v>
      </c>
      <c r="D1243" s="58" t="s">
        <v>2439</v>
      </c>
      <c r="E1243" s="54" t="s">
        <v>2440</v>
      </c>
      <c r="F1243" s="58" t="s">
        <v>67</v>
      </c>
      <c r="G1243" s="58"/>
      <c r="H1243" s="59"/>
      <c r="I1243" s="59"/>
      <c r="J1243" s="59"/>
      <c r="K1243" s="59"/>
      <c r="L1243" s="59"/>
      <c r="M1243" s="59"/>
      <c r="N1243" s="59"/>
      <c r="O1243" s="59"/>
      <c r="P1243" s="59"/>
      <c r="Q1243" s="59"/>
      <c r="R1243" s="59"/>
      <c r="S1243" s="59"/>
      <c r="T1243" s="59"/>
      <c r="U1243" s="59"/>
      <c r="V1243" s="59"/>
      <c r="W1243" s="59"/>
      <c r="X1243" s="59"/>
      <c r="Y1243" s="59"/>
      <c r="Z1243" s="59"/>
      <c r="AA1243" s="59"/>
    </row>
    <row r="1244" ht="15.75" customHeight="1">
      <c r="A1244" s="55"/>
      <c r="B1244" s="55"/>
      <c r="C1244" s="58" t="s">
        <v>64</v>
      </c>
      <c r="D1244" s="58" t="s">
        <v>2441</v>
      </c>
      <c r="E1244" s="54" t="s">
        <v>2442</v>
      </c>
      <c r="F1244" s="58" t="s">
        <v>67</v>
      </c>
      <c r="G1244" s="58"/>
      <c r="H1244" s="59"/>
      <c r="I1244" s="59"/>
      <c r="J1244" s="59"/>
      <c r="K1244" s="59"/>
      <c r="L1244" s="59"/>
      <c r="M1244" s="59"/>
      <c r="N1244" s="59"/>
      <c r="O1244" s="59"/>
      <c r="P1244" s="59"/>
      <c r="Q1244" s="59"/>
      <c r="R1244" s="59"/>
      <c r="S1244" s="59"/>
      <c r="T1244" s="59"/>
      <c r="U1244" s="59"/>
      <c r="V1244" s="59"/>
      <c r="W1244" s="59"/>
      <c r="X1244" s="59"/>
      <c r="Y1244" s="59"/>
      <c r="Z1244" s="59"/>
      <c r="AA1244" s="59"/>
    </row>
    <row r="1245" ht="15.75" customHeight="1">
      <c r="A1245" s="55"/>
      <c r="B1245" s="55"/>
      <c r="C1245" s="58" t="s">
        <v>64</v>
      </c>
      <c r="D1245" s="58" t="s">
        <v>2443</v>
      </c>
      <c r="E1245" s="54" t="s">
        <v>2444</v>
      </c>
      <c r="F1245" s="58" t="s">
        <v>67</v>
      </c>
      <c r="G1245" s="58"/>
      <c r="H1245" s="59"/>
      <c r="I1245" s="59"/>
      <c r="J1245" s="59"/>
      <c r="K1245" s="59"/>
      <c r="L1245" s="59"/>
      <c r="M1245" s="59"/>
      <c r="N1245" s="59"/>
      <c r="O1245" s="59"/>
      <c r="P1245" s="59"/>
      <c r="Q1245" s="59"/>
      <c r="R1245" s="59"/>
      <c r="S1245" s="59"/>
      <c r="T1245" s="59"/>
      <c r="U1245" s="59"/>
      <c r="V1245" s="59"/>
      <c r="W1245" s="59"/>
      <c r="X1245" s="59"/>
      <c r="Y1245" s="59"/>
      <c r="Z1245" s="59"/>
      <c r="AA1245" s="59"/>
    </row>
    <row r="1246" ht="15.75" customHeight="1">
      <c r="A1246" s="55"/>
      <c r="B1246" s="55"/>
      <c r="C1246" s="58" t="s">
        <v>64</v>
      </c>
      <c r="D1246" s="58" t="s">
        <v>2445</v>
      </c>
      <c r="E1246" s="54" t="s">
        <v>2446</v>
      </c>
      <c r="F1246" s="58" t="s">
        <v>67</v>
      </c>
      <c r="G1246" s="58"/>
      <c r="H1246" s="59"/>
      <c r="I1246" s="59"/>
      <c r="J1246" s="59"/>
      <c r="K1246" s="59"/>
      <c r="L1246" s="59"/>
      <c r="M1246" s="59"/>
      <c r="N1246" s="59"/>
      <c r="O1246" s="59"/>
      <c r="P1246" s="59"/>
      <c r="Q1246" s="59"/>
      <c r="R1246" s="59"/>
      <c r="S1246" s="59"/>
      <c r="T1246" s="59"/>
      <c r="U1246" s="59"/>
      <c r="V1246" s="59"/>
      <c r="W1246" s="59"/>
      <c r="X1246" s="59"/>
      <c r="Y1246" s="59"/>
      <c r="Z1246" s="59"/>
      <c r="AA1246" s="59"/>
    </row>
    <row r="1247" ht="15.75" customHeight="1">
      <c r="A1247" s="55"/>
      <c r="B1247" s="55"/>
      <c r="C1247" s="58" t="s">
        <v>64</v>
      </c>
      <c r="D1247" s="58" t="s">
        <v>2447</v>
      </c>
      <c r="E1247" s="54" t="s">
        <v>2448</v>
      </c>
      <c r="F1247" s="58" t="s">
        <v>67</v>
      </c>
      <c r="G1247" s="58"/>
      <c r="H1247" s="59"/>
      <c r="I1247" s="59"/>
      <c r="J1247" s="59"/>
      <c r="K1247" s="59"/>
      <c r="L1247" s="59"/>
      <c r="M1247" s="59"/>
      <c r="N1247" s="59"/>
      <c r="O1247" s="59"/>
      <c r="P1247" s="59"/>
      <c r="Q1247" s="59"/>
      <c r="R1247" s="59"/>
      <c r="S1247" s="59"/>
      <c r="T1247" s="59"/>
      <c r="U1247" s="59"/>
      <c r="V1247" s="59"/>
      <c r="W1247" s="59"/>
      <c r="X1247" s="59"/>
      <c r="Y1247" s="59"/>
      <c r="Z1247" s="59"/>
      <c r="AA1247" s="59"/>
    </row>
    <row r="1248" ht="15.75" customHeight="1">
      <c r="A1248" s="55"/>
      <c r="B1248" s="55"/>
      <c r="C1248" s="58" t="s">
        <v>64</v>
      </c>
      <c r="D1248" s="58" t="s">
        <v>2449</v>
      </c>
      <c r="E1248" s="54" t="s">
        <v>2450</v>
      </c>
      <c r="F1248" s="58" t="s">
        <v>67</v>
      </c>
      <c r="G1248" s="58"/>
      <c r="H1248" s="59"/>
      <c r="I1248" s="59"/>
      <c r="J1248" s="59"/>
      <c r="K1248" s="59"/>
      <c r="L1248" s="59"/>
      <c r="M1248" s="59"/>
      <c r="N1248" s="59"/>
      <c r="O1248" s="59"/>
      <c r="P1248" s="59"/>
      <c r="Q1248" s="59"/>
      <c r="R1248" s="59"/>
      <c r="S1248" s="59"/>
      <c r="T1248" s="59"/>
      <c r="U1248" s="59"/>
      <c r="V1248" s="59"/>
      <c r="W1248" s="59"/>
      <c r="X1248" s="59"/>
      <c r="Y1248" s="59"/>
      <c r="Z1248" s="59"/>
      <c r="AA1248" s="59"/>
    </row>
    <row r="1249" ht="15.75" customHeight="1">
      <c r="A1249" s="56"/>
      <c r="B1249" s="56"/>
      <c r="C1249" s="58" t="s">
        <v>64</v>
      </c>
      <c r="D1249" s="58" t="s">
        <v>2451</v>
      </c>
      <c r="E1249" s="54" t="s">
        <v>2452</v>
      </c>
      <c r="F1249" s="58" t="s">
        <v>67</v>
      </c>
      <c r="G1249" s="58"/>
      <c r="H1249" s="59"/>
      <c r="I1249" s="59"/>
      <c r="J1249" s="59"/>
      <c r="K1249" s="59"/>
      <c r="L1249" s="59"/>
      <c r="M1249" s="59"/>
      <c r="N1249" s="59"/>
      <c r="O1249" s="59"/>
      <c r="P1249" s="59"/>
      <c r="Q1249" s="59"/>
      <c r="R1249" s="59"/>
      <c r="S1249" s="59"/>
      <c r="T1249" s="59"/>
      <c r="U1249" s="59"/>
      <c r="V1249" s="59"/>
      <c r="W1249" s="59"/>
      <c r="X1249" s="59"/>
      <c r="Y1249" s="59"/>
      <c r="Z1249" s="59"/>
      <c r="AA1249" s="59"/>
    </row>
    <row r="1250" ht="15.75" customHeight="1">
      <c r="A1250" s="51" t="s">
        <v>2453</v>
      </c>
      <c r="B1250" s="51" t="s">
        <v>2454</v>
      </c>
      <c r="C1250" s="51"/>
      <c r="D1250" s="58" t="s">
        <v>2455</v>
      </c>
      <c r="E1250" s="54" t="s">
        <v>1619</v>
      </c>
      <c r="F1250" s="58" t="s">
        <v>50</v>
      </c>
      <c r="G1250" s="58"/>
      <c r="H1250" s="59"/>
      <c r="I1250" s="59"/>
      <c r="J1250" s="59"/>
      <c r="K1250" s="59"/>
      <c r="L1250" s="59"/>
      <c r="M1250" s="59"/>
      <c r="N1250" s="59"/>
      <c r="O1250" s="59"/>
      <c r="P1250" s="59"/>
      <c r="Q1250" s="59"/>
      <c r="R1250" s="59"/>
      <c r="S1250" s="59"/>
      <c r="T1250" s="59"/>
      <c r="U1250" s="59"/>
      <c r="V1250" s="59"/>
      <c r="W1250" s="59"/>
      <c r="X1250" s="59"/>
      <c r="Y1250" s="59"/>
      <c r="Z1250" s="59"/>
      <c r="AA1250" s="59"/>
    </row>
    <row r="1251" ht="15.75" customHeight="1">
      <c r="A1251" s="55"/>
      <c r="B1251" s="55"/>
      <c r="C1251" s="55"/>
      <c r="D1251" s="58" t="s">
        <v>2456</v>
      </c>
      <c r="E1251" s="54" t="s">
        <v>1621</v>
      </c>
      <c r="F1251" s="58" t="s">
        <v>50</v>
      </c>
      <c r="G1251" s="58"/>
      <c r="H1251" s="59"/>
      <c r="I1251" s="59"/>
      <c r="J1251" s="59"/>
      <c r="K1251" s="59"/>
      <c r="L1251" s="59"/>
      <c r="M1251" s="59"/>
      <c r="N1251" s="59"/>
      <c r="O1251" s="59"/>
      <c r="P1251" s="59"/>
      <c r="Q1251" s="59"/>
      <c r="R1251" s="59"/>
      <c r="S1251" s="59"/>
      <c r="T1251" s="59"/>
      <c r="U1251" s="59"/>
      <c r="V1251" s="59"/>
      <c r="W1251" s="59"/>
      <c r="X1251" s="59"/>
      <c r="Y1251" s="59"/>
      <c r="Z1251" s="59"/>
      <c r="AA1251" s="59"/>
    </row>
    <row r="1252" ht="15.75" customHeight="1">
      <c r="A1252" s="55"/>
      <c r="B1252" s="55"/>
      <c r="C1252" s="55"/>
      <c r="D1252" s="58" t="s">
        <v>2457</v>
      </c>
      <c r="E1252" s="54" t="s">
        <v>1623</v>
      </c>
      <c r="F1252" s="58" t="s">
        <v>50</v>
      </c>
      <c r="G1252" s="58"/>
      <c r="H1252" s="59"/>
      <c r="I1252" s="59"/>
      <c r="J1252" s="59"/>
      <c r="K1252" s="59"/>
      <c r="L1252" s="59"/>
      <c r="M1252" s="59"/>
      <c r="N1252" s="59"/>
      <c r="O1252" s="59"/>
      <c r="P1252" s="59"/>
      <c r="Q1252" s="59"/>
      <c r="R1252" s="59"/>
      <c r="S1252" s="59"/>
      <c r="T1252" s="59"/>
      <c r="U1252" s="59"/>
      <c r="V1252" s="59"/>
      <c r="W1252" s="59"/>
      <c r="X1252" s="59"/>
      <c r="Y1252" s="59"/>
      <c r="Z1252" s="59"/>
      <c r="AA1252" s="59"/>
    </row>
    <row r="1253" ht="15.75" customHeight="1">
      <c r="A1253" s="55"/>
      <c r="B1253" s="55"/>
      <c r="C1253" s="55"/>
      <c r="D1253" s="58" t="s">
        <v>2458</v>
      </c>
      <c r="E1253" s="54" t="s">
        <v>1625</v>
      </c>
      <c r="F1253" s="58" t="s">
        <v>50</v>
      </c>
      <c r="G1253" s="58"/>
      <c r="H1253" s="59"/>
      <c r="I1253" s="59"/>
      <c r="J1253" s="59"/>
      <c r="K1253" s="59"/>
      <c r="L1253" s="59"/>
      <c r="M1253" s="59"/>
      <c r="N1253" s="59"/>
      <c r="O1253" s="59"/>
      <c r="P1253" s="59"/>
      <c r="Q1253" s="59"/>
      <c r="R1253" s="59"/>
      <c r="S1253" s="59"/>
      <c r="T1253" s="59"/>
      <c r="U1253" s="59"/>
      <c r="V1253" s="59"/>
      <c r="W1253" s="59"/>
      <c r="X1253" s="59"/>
      <c r="Y1253" s="59"/>
      <c r="Z1253" s="59"/>
      <c r="AA1253" s="59"/>
    </row>
    <row r="1254" ht="15.75" customHeight="1">
      <c r="A1254" s="55"/>
      <c r="B1254" s="55"/>
      <c r="C1254" s="55"/>
      <c r="D1254" s="58" t="s">
        <v>2459</v>
      </c>
      <c r="E1254" s="54" t="s">
        <v>2460</v>
      </c>
      <c r="F1254" s="58" t="s">
        <v>50</v>
      </c>
      <c r="G1254" s="58"/>
      <c r="H1254" s="59"/>
      <c r="I1254" s="59"/>
      <c r="J1254" s="59"/>
      <c r="K1254" s="59"/>
      <c r="L1254" s="59"/>
      <c r="M1254" s="59"/>
      <c r="N1254" s="59"/>
      <c r="O1254" s="59"/>
      <c r="P1254" s="59"/>
      <c r="Q1254" s="59"/>
      <c r="R1254" s="59"/>
      <c r="S1254" s="59"/>
      <c r="T1254" s="59"/>
      <c r="U1254" s="59"/>
      <c r="V1254" s="59"/>
      <c r="W1254" s="59"/>
      <c r="X1254" s="59"/>
      <c r="Y1254" s="59"/>
      <c r="Z1254" s="59"/>
      <c r="AA1254" s="59"/>
    </row>
    <row r="1255" ht="15.75" customHeight="1">
      <c r="A1255" s="55"/>
      <c r="B1255" s="55"/>
      <c r="C1255" s="55"/>
      <c r="D1255" s="58" t="s">
        <v>2461</v>
      </c>
      <c r="E1255" s="54" t="s">
        <v>2462</v>
      </c>
      <c r="F1255" s="58" t="s">
        <v>50</v>
      </c>
      <c r="G1255" s="58"/>
      <c r="H1255" s="59"/>
      <c r="I1255" s="59"/>
      <c r="J1255" s="59"/>
      <c r="K1255" s="59"/>
      <c r="L1255" s="59"/>
      <c r="M1255" s="59"/>
      <c r="N1255" s="59"/>
      <c r="O1255" s="59"/>
      <c r="P1255" s="59"/>
      <c r="Q1255" s="59"/>
      <c r="R1255" s="59"/>
      <c r="S1255" s="59"/>
      <c r="T1255" s="59"/>
      <c r="U1255" s="59"/>
      <c r="V1255" s="59"/>
      <c r="W1255" s="59"/>
      <c r="X1255" s="59"/>
      <c r="Y1255" s="59"/>
      <c r="Z1255" s="59"/>
      <c r="AA1255" s="59"/>
    </row>
    <row r="1256" ht="15.75" customHeight="1">
      <c r="A1256" s="55"/>
      <c r="B1256" s="55"/>
      <c r="C1256" s="55"/>
      <c r="D1256" s="58" t="s">
        <v>2463</v>
      </c>
      <c r="E1256" s="54" t="s">
        <v>2464</v>
      </c>
      <c r="F1256" s="58" t="s">
        <v>50</v>
      </c>
      <c r="G1256" s="58"/>
      <c r="H1256" s="59"/>
      <c r="I1256" s="59"/>
      <c r="J1256" s="59"/>
      <c r="K1256" s="59"/>
      <c r="L1256" s="59"/>
      <c r="M1256" s="59"/>
      <c r="N1256" s="59"/>
      <c r="O1256" s="59"/>
      <c r="P1256" s="59"/>
      <c r="Q1256" s="59"/>
      <c r="R1256" s="59"/>
      <c r="S1256" s="59"/>
      <c r="T1256" s="59"/>
      <c r="U1256" s="59"/>
      <c r="V1256" s="59"/>
      <c r="W1256" s="59"/>
      <c r="X1256" s="59"/>
      <c r="Y1256" s="59"/>
      <c r="Z1256" s="59"/>
      <c r="AA1256" s="59"/>
    </row>
    <row r="1257" ht="15.75" customHeight="1">
      <c r="A1257" s="55"/>
      <c r="B1257" s="55"/>
      <c r="C1257" s="55"/>
      <c r="D1257" s="58" t="s">
        <v>2465</v>
      </c>
      <c r="E1257" s="54" t="s">
        <v>2466</v>
      </c>
      <c r="F1257" s="58" t="s">
        <v>50</v>
      </c>
      <c r="G1257" s="58"/>
      <c r="H1257" s="59"/>
      <c r="I1257" s="59"/>
      <c r="J1257" s="59"/>
      <c r="K1257" s="59"/>
      <c r="L1257" s="59"/>
      <c r="M1257" s="59"/>
      <c r="N1257" s="59"/>
      <c r="O1257" s="59"/>
      <c r="P1257" s="59"/>
      <c r="Q1257" s="59"/>
      <c r="R1257" s="59"/>
      <c r="S1257" s="59"/>
      <c r="T1257" s="59"/>
      <c r="U1257" s="59"/>
      <c r="V1257" s="59"/>
      <c r="W1257" s="59"/>
      <c r="X1257" s="59"/>
      <c r="Y1257" s="59"/>
      <c r="Z1257" s="59"/>
      <c r="AA1257" s="59"/>
    </row>
    <row r="1258" ht="15.75" customHeight="1">
      <c r="A1258" s="55"/>
      <c r="B1258" s="55"/>
      <c r="C1258" s="55"/>
      <c r="D1258" s="58" t="s">
        <v>2467</v>
      </c>
      <c r="E1258" s="54" t="s">
        <v>2468</v>
      </c>
      <c r="F1258" s="58" t="s">
        <v>50</v>
      </c>
      <c r="G1258" s="58"/>
      <c r="H1258" s="59"/>
      <c r="I1258" s="59"/>
      <c r="J1258" s="59"/>
      <c r="K1258" s="59"/>
      <c r="L1258" s="59"/>
      <c r="M1258" s="59"/>
      <c r="N1258" s="59"/>
      <c r="O1258" s="59"/>
      <c r="P1258" s="59"/>
      <c r="Q1258" s="59"/>
      <c r="R1258" s="59"/>
      <c r="S1258" s="59"/>
      <c r="T1258" s="59"/>
      <c r="U1258" s="59"/>
      <c r="V1258" s="59"/>
      <c r="W1258" s="59"/>
      <c r="X1258" s="59"/>
      <c r="Y1258" s="59"/>
      <c r="Z1258" s="59"/>
      <c r="AA1258" s="59"/>
    </row>
    <row r="1259" ht="15.75" customHeight="1">
      <c r="A1259" s="55"/>
      <c r="B1259" s="55"/>
      <c r="C1259" s="55"/>
      <c r="D1259" s="58" t="s">
        <v>2469</v>
      </c>
      <c r="E1259" s="54" t="s">
        <v>2470</v>
      </c>
      <c r="F1259" s="58" t="s">
        <v>50</v>
      </c>
      <c r="G1259" s="58"/>
      <c r="H1259" s="59"/>
      <c r="I1259" s="59"/>
      <c r="J1259" s="59"/>
      <c r="K1259" s="59"/>
      <c r="L1259" s="59"/>
      <c r="M1259" s="59"/>
      <c r="N1259" s="59"/>
      <c r="O1259" s="59"/>
      <c r="P1259" s="59"/>
      <c r="Q1259" s="59"/>
      <c r="R1259" s="59"/>
      <c r="S1259" s="59"/>
      <c r="T1259" s="59"/>
      <c r="U1259" s="59"/>
      <c r="V1259" s="59"/>
      <c r="W1259" s="59"/>
      <c r="X1259" s="59"/>
      <c r="Y1259" s="59"/>
      <c r="Z1259" s="59"/>
      <c r="AA1259" s="59"/>
    </row>
    <row r="1260" ht="15.75" customHeight="1">
      <c r="A1260" s="55"/>
      <c r="B1260" s="55"/>
      <c r="C1260" s="55"/>
      <c r="D1260" s="58" t="s">
        <v>2471</v>
      </c>
      <c r="E1260" s="54" t="s">
        <v>1627</v>
      </c>
      <c r="F1260" s="58" t="s">
        <v>50</v>
      </c>
      <c r="G1260" s="58"/>
      <c r="H1260" s="59"/>
      <c r="I1260" s="59"/>
      <c r="J1260" s="59"/>
      <c r="K1260" s="59"/>
      <c r="L1260" s="59"/>
      <c r="M1260" s="59"/>
      <c r="N1260" s="59"/>
      <c r="O1260" s="59"/>
      <c r="P1260" s="59"/>
      <c r="Q1260" s="59"/>
      <c r="R1260" s="59"/>
      <c r="S1260" s="59"/>
      <c r="T1260" s="59"/>
      <c r="U1260" s="59"/>
      <c r="V1260" s="59"/>
      <c r="W1260" s="59"/>
      <c r="X1260" s="59"/>
      <c r="Y1260" s="59"/>
      <c r="Z1260" s="59"/>
      <c r="AA1260" s="59"/>
    </row>
    <row r="1261" ht="15.75" customHeight="1">
      <c r="A1261" s="55"/>
      <c r="B1261" s="55"/>
      <c r="C1261" s="55"/>
      <c r="D1261" s="58" t="s">
        <v>2472</v>
      </c>
      <c r="E1261" s="54" t="s">
        <v>1629</v>
      </c>
      <c r="F1261" s="58" t="s">
        <v>50</v>
      </c>
      <c r="G1261" s="58"/>
      <c r="H1261" s="59"/>
      <c r="I1261" s="59"/>
      <c r="J1261" s="59"/>
      <c r="K1261" s="59"/>
      <c r="L1261" s="59"/>
      <c r="M1261" s="59"/>
      <c r="N1261" s="59"/>
      <c r="O1261" s="59"/>
      <c r="P1261" s="59"/>
      <c r="Q1261" s="59"/>
      <c r="R1261" s="59"/>
      <c r="S1261" s="59"/>
      <c r="T1261" s="59"/>
      <c r="U1261" s="59"/>
      <c r="V1261" s="59"/>
      <c r="W1261" s="59"/>
      <c r="X1261" s="59"/>
      <c r="Y1261" s="59"/>
      <c r="Z1261" s="59"/>
      <c r="AA1261" s="59"/>
    </row>
    <row r="1262" ht="15.75" customHeight="1">
      <c r="A1262" s="55"/>
      <c r="B1262" s="55"/>
      <c r="C1262" s="55"/>
      <c r="D1262" s="58" t="s">
        <v>2473</v>
      </c>
      <c r="E1262" s="54" t="s">
        <v>1631</v>
      </c>
      <c r="F1262" s="58" t="s">
        <v>50</v>
      </c>
      <c r="G1262" s="58"/>
      <c r="H1262" s="59"/>
      <c r="I1262" s="59"/>
      <c r="J1262" s="59"/>
      <c r="K1262" s="59"/>
      <c r="L1262" s="59"/>
      <c r="M1262" s="59"/>
      <c r="N1262" s="59"/>
      <c r="O1262" s="59"/>
      <c r="P1262" s="59"/>
      <c r="Q1262" s="59"/>
      <c r="R1262" s="59"/>
      <c r="S1262" s="59"/>
      <c r="T1262" s="59"/>
      <c r="U1262" s="59"/>
      <c r="V1262" s="59"/>
      <c r="W1262" s="59"/>
      <c r="X1262" s="59"/>
      <c r="Y1262" s="59"/>
      <c r="Z1262" s="59"/>
      <c r="AA1262" s="59"/>
    </row>
    <row r="1263" ht="15.75" customHeight="1">
      <c r="A1263" s="55"/>
      <c r="B1263" s="55"/>
      <c r="C1263" s="55"/>
      <c r="D1263" s="58" t="s">
        <v>2474</v>
      </c>
      <c r="E1263" s="54" t="s">
        <v>1633</v>
      </c>
      <c r="F1263" s="58" t="s">
        <v>50</v>
      </c>
      <c r="G1263" s="58"/>
      <c r="H1263" s="59"/>
      <c r="I1263" s="59"/>
      <c r="J1263" s="59"/>
      <c r="K1263" s="59"/>
      <c r="L1263" s="59"/>
      <c r="M1263" s="59"/>
      <c r="N1263" s="59"/>
      <c r="O1263" s="59"/>
      <c r="P1263" s="59"/>
      <c r="Q1263" s="59"/>
      <c r="R1263" s="59"/>
      <c r="S1263" s="59"/>
      <c r="T1263" s="59"/>
      <c r="U1263" s="59"/>
      <c r="V1263" s="59"/>
      <c r="W1263" s="59"/>
      <c r="X1263" s="59"/>
      <c r="Y1263" s="59"/>
      <c r="Z1263" s="59"/>
      <c r="AA1263" s="59"/>
    </row>
    <row r="1264" ht="15.75" customHeight="1">
      <c r="A1264" s="55"/>
      <c r="B1264" s="55"/>
      <c r="C1264" s="55"/>
      <c r="D1264" s="58" t="s">
        <v>2475</v>
      </c>
      <c r="E1264" s="54" t="s">
        <v>2476</v>
      </c>
      <c r="F1264" s="58" t="s">
        <v>50</v>
      </c>
      <c r="G1264" s="58"/>
      <c r="H1264" s="59"/>
      <c r="I1264" s="59"/>
      <c r="J1264" s="59"/>
      <c r="K1264" s="59"/>
      <c r="L1264" s="59"/>
      <c r="M1264" s="59"/>
      <c r="N1264" s="59"/>
      <c r="O1264" s="59"/>
      <c r="P1264" s="59"/>
      <c r="Q1264" s="59"/>
      <c r="R1264" s="59"/>
      <c r="S1264" s="59"/>
      <c r="T1264" s="59"/>
      <c r="U1264" s="59"/>
      <c r="V1264" s="59"/>
      <c r="W1264" s="59"/>
      <c r="X1264" s="59"/>
      <c r="Y1264" s="59"/>
      <c r="Z1264" s="59"/>
      <c r="AA1264" s="59"/>
    </row>
    <row r="1265" ht="15.75" customHeight="1">
      <c r="A1265" s="55"/>
      <c r="B1265" s="55"/>
      <c r="C1265" s="55"/>
      <c r="D1265" s="58" t="s">
        <v>2477</v>
      </c>
      <c r="E1265" s="54" t="s">
        <v>2478</v>
      </c>
      <c r="F1265" s="58" t="s">
        <v>50</v>
      </c>
      <c r="G1265" s="58"/>
      <c r="H1265" s="59"/>
      <c r="I1265" s="59"/>
      <c r="J1265" s="59"/>
      <c r="K1265" s="59"/>
      <c r="L1265" s="59"/>
      <c r="M1265" s="59"/>
      <c r="N1265" s="59"/>
      <c r="O1265" s="59"/>
      <c r="P1265" s="59"/>
      <c r="Q1265" s="59"/>
      <c r="R1265" s="59"/>
      <c r="S1265" s="59"/>
      <c r="T1265" s="59"/>
      <c r="U1265" s="59"/>
      <c r="V1265" s="59"/>
      <c r="W1265" s="59"/>
      <c r="X1265" s="59"/>
      <c r="Y1265" s="59"/>
      <c r="Z1265" s="59"/>
      <c r="AA1265" s="59"/>
    </row>
    <row r="1266" ht="15.75" customHeight="1">
      <c r="A1266" s="55"/>
      <c r="B1266" s="55"/>
      <c r="C1266" s="55"/>
      <c r="D1266" s="58" t="s">
        <v>2479</v>
      </c>
      <c r="E1266" s="54" t="s">
        <v>2480</v>
      </c>
      <c r="F1266" s="58" t="s">
        <v>50</v>
      </c>
      <c r="G1266" s="58"/>
      <c r="H1266" s="59"/>
      <c r="I1266" s="59"/>
      <c r="J1266" s="59"/>
      <c r="K1266" s="59"/>
      <c r="L1266" s="59"/>
      <c r="M1266" s="59"/>
      <c r="N1266" s="59"/>
      <c r="O1266" s="59"/>
      <c r="P1266" s="59"/>
      <c r="Q1266" s="59"/>
      <c r="R1266" s="59"/>
      <c r="S1266" s="59"/>
      <c r="T1266" s="59"/>
      <c r="U1266" s="59"/>
      <c r="V1266" s="59"/>
      <c r="W1266" s="59"/>
      <c r="X1266" s="59"/>
      <c r="Y1266" s="59"/>
      <c r="Z1266" s="59"/>
      <c r="AA1266" s="59"/>
    </row>
    <row r="1267" ht="15.75" customHeight="1">
      <c r="A1267" s="55"/>
      <c r="B1267" s="55"/>
      <c r="C1267" s="55"/>
      <c r="D1267" s="58" t="s">
        <v>2481</v>
      </c>
      <c r="E1267" s="54" t="s">
        <v>2482</v>
      </c>
      <c r="F1267" s="58" t="s">
        <v>50</v>
      </c>
      <c r="G1267" s="58"/>
      <c r="H1267" s="59"/>
      <c r="I1267" s="59"/>
      <c r="J1267" s="59"/>
      <c r="K1267" s="59"/>
      <c r="L1267" s="59"/>
      <c r="M1267" s="59"/>
      <c r="N1267" s="59"/>
      <c r="O1267" s="59"/>
      <c r="P1267" s="59"/>
      <c r="Q1267" s="59"/>
      <c r="R1267" s="59"/>
      <c r="S1267" s="59"/>
      <c r="T1267" s="59"/>
      <c r="U1267" s="59"/>
      <c r="V1267" s="59"/>
      <c r="W1267" s="59"/>
      <c r="X1267" s="59"/>
      <c r="Y1267" s="59"/>
      <c r="Z1267" s="59"/>
      <c r="AA1267" s="59"/>
    </row>
    <row r="1268" ht="15.75" customHeight="1">
      <c r="A1268" s="55"/>
      <c r="B1268" s="56"/>
      <c r="C1268" s="56"/>
      <c r="D1268" s="58" t="s">
        <v>2483</v>
      </c>
      <c r="E1268" s="54" t="s">
        <v>2484</v>
      </c>
      <c r="F1268" s="58" t="s">
        <v>50</v>
      </c>
      <c r="G1268" s="58"/>
      <c r="H1268" s="59"/>
      <c r="I1268" s="59"/>
      <c r="J1268" s="59"/>
      <c r="K1268" s="59"/>
      <c r="L1268" s="59"/>
      <c r="M1268" s="59"/>
      <c r="N1268" s="59"/>
      <c r="O1268" s="59"/>
      <c r="P1268" s="59"/>
      <c r="Q1268" s="59"/>
      <c r="R1268" s="59"/>
      <c r="S1268" s="59"/>
      <c r="T1268" s="59"/>
      <c r="U1268" s="59"/>
      <c r="V1268" s="59"/>
      <c r="W1268" s="59"/>
      <c r="X1268" s="59"/>
      <c r="Y1268" s="59"/>
      <c r="Z1268" s="59"/>
      <c r="AA1268" s="59"/>
    </row>
    <row r="1269" ht="15.75" customHeight="1">
      <c r="A1269" s="55"/>
      <c r="B1269" s="51" t="s">
        <v>2485</v>
      </c>
      <c r="C1269" s="58" t="s">
        <v>64</v>
      </c>
      <c r="D1269" s="58" t="s">
        <v>2486</v>
      </c>
      <c r="E1269" s="54" t="s">
        <v>2487</v>
      </c>
      <c r="F1269" s="58" t="s">
        <v>67</v>
      </c>
      <c r="G1269" s="58"/>
      <c r="H1269" s="59"/>
      <c r="I1269" s="59"/>
      <c r="J1269" s="59"/>
      <c r="K1269" s="59"/>
      <c r="L1269" s="59"/>
      <c r="M1269" s="59"/>
      <c r="N1269" s="59"/>
      <c r="O1269" s="59"/>
      <c r="P1269" s="59"/>
      <c r="Q1269" s="59"/>
      <c r="R1269" s="59"/>
      <c r="S1269" s="59"/>
      <c r="T1269" s="59"/>
      <c r="U1269" s="59"/>
      <c r="V1269" s="59"/>
      <c r="W1269" s="59"/>
      <c r="X1269" s="59"/>
      <c r="Y1269" s="59"/>
      <c r="Z1269" s="59"/>
      <c r="AA1269" s="59"/>
    </row>
    <row r="1270" ht="15.75" customHeight="1">
      <c r="A1270" s="55"/>
      <c r="B1270" s="55"/>
      <c r="C1270" s="58" t="s">
        <v>64</v>
      </c>
      <c r="D1270" s="58" t="s">
        <v>2488</v>
      </c>
      <c r="E1270" s="54" t="s">
        <v>2489</v>
      </c>
      <c r="F1270" s="58" t="s">
        <v>67</v>
      </c>
      <c r="G1270" s="58"/>
      <c r="H1270" s="59"/>
      <c r="I1270" s="59"/>
      <c r="J1270" s="59"/>
      <c r="K1270" s="59"/>
      <c r="L1270" s="59"/>
      <c r="M1270" s="59"/>
      <c r="N1270" s="59"/>
      <c r="O1270" s="59"/>
      <c r="P1270" s="59"/>
      <c r="Q1270" s="59"/>
      <c r="R1270" s="59"/>
      <c r="S1270" s="59"/>
      <c r="T1270" s="59"/>
      <c r="U1270" s="59"/>
      <c r="V1270" s="59"/>
      <c r="W1270" s="59"/>
      <c r="X1270" s="59"/>
      <c r="Y1270" s="59"/>
      <c r="Z1270" s="59"/>
      <c r="AA1270" s="59"/>
    </row>
    <row r="1271" ht="15.75" customHeight="1">
      <c r="A1271" s="55"/>
      <c r="B1271" s="55"/>
      <c r="C1271" s="58" t="s">
        <v>64</v>
      </c>
      <c r="D1271" s="58" t="s">
        <v>2490</v>
      </c>
      <c r="E1271" s="54" t="s">
        <v>2491</v>
      </c>
      <c r="F1271" s="58" t="s">
        <v>67</v>
      </c>
      <c r="G1271" s="58"/>
      <c r="H1271" s="59"/>
      <c r="I1271" s="59"/>
      <c r="J1271" s="59"/>
      <c r="K1271" s="59"/>
      <c r="L1271" s="59"/>
      <c r="M1271" s="59"/>
      <c r="N1271" s="59"/>
      <c r="O1271" s="59"/>
      <c r="P1271" s="59"/>
      <c r="Q1271" s="59"/>
      <c r="R1271" s="59"/>
      <c r="S1271" s="59"/>
      <c r="T1271" s="59"/>
      <c r="U1271" s="59"/>
      <c r="V1271" s="59"/>
      <c r="W1271" s="59"/>
      <c r="X1271" s="59"/>
      <c r="Y1271" s="59"/>
      <c r="Z1271" s="59"/>
      <c r="AA1271" s="59"/>
    </row>
    <row r="1272" ht="15.75" customHeight="1">
      <c r="A1272" s="55"/>
      <c r="B1272" s="55"/>
      <c r="C1272" s="58" t="s">
        <v>64</v>
      </c>
      <c r="D1272" s="58" t="s">
        <v>2492</v>
      </c>
      <c r="E1272" s="54" t="s">
        <v>2493</v>
      </c>
      <c r="F1272" s="58" t="s">
        <v>67</v>
      </c>
      <c r="G1272" s="58"/>
      <c r="H1272" s="59"/>
      <c r="I1272" s="59"/>
      <c r="J1272" s="59"/>
      <c r="K1272" s="59"/>
      <c r="L1272" s="59"/>
      <c r="M1272" s="59"/>
      <c r="N1272" s="59"/>
      <c r="O1272" s="59"/>
      <c r="P1272" s="59"/>
      <c r="Q1272" s="59"/>
      <c r="R1272" s="59"/>
      <c r="S1272" s="59"/>
      <c r="T1272" s="59"/>
      <c r="U1272" s="59"/>
      <c r="V1272" s="59"/>
      <c r="W1272" s="59"/>
      <c r="X1272" s="59"/>
      <c r="Y1272" s="59"/>
      <c r="Z1272" s="59"/>
      <c r="AA1272" s="59"/>
    </row>
    <row r="1273" ht="15.75" customHeight="1">
      <c r="A1273" s="55"/>
      <c r="B1273" s="55"/>
      <c r="C1273" s="58" t="s">
        <v>64</v>
      </c>
      <c r="D1273" s="58" t="s">
        <v>2494</v>
      </c>
      <c r="E1273" s="54" t="s">
        <v>2495</v>
      </c>
      <c r="F1273" s="58" t="s">
        <v>67</v>
      </c>
      <c r="G1273" s="58"/>
      <c r="H1273" s="59"/>
      <c r="I1273" s="59"/>
      <c r="J1273" s="59"/>
      <c r="K1273" s="59"/>
      <c r="L1273" s="59"/>
      <c r="M1273" s="59"/>
      <c r="N1273" s="59"/>
      <c r="O1273" s="59"/>
      <c r="P1273" s="59"/>
      <c r="Q1273" s="59"/>
      <c r="R1273" s="59"/>
      <c r="S1273" s="59"/>
      <c r="T1273" s="59"/>
      <c r="U1273" s="59"/>
      <c r="V1273" s="59"/>
      <c r="W1273" s="59"/>
      <c r="X1273" s="59"/>
      <c r="Y1273" s="59"/>
      <c r="Z1273" s="59"/>
      <c r="AA1273" s="59"/>
    </row>
    <row r="1274" ht="15.75" customHeight="1">
      <c r="A1274" s="55"/>
      <c r="B1274" s="55"/>
      <c r="C1274" s="58" t="s">
        <v>182</v>
      </c>
      <c r="D1274" s="58" t="s">
        <v>2496</v>
      </c>
      <c r="E1274" s="54" t="s">
        <v>2497</v>
      </c>
      <c r="F1274" s="58" t="s">
        <v>67</v>
      </c>
      <c r="G1274" s="58"/>
      <c r="H1274" s="59"/>
      <c r="I1274" s="59"/>
      <c r="J1274" s="59"/>
      <c r="K1274" s="59"/>
      <c r="L1274" s="59"/>
      <c r="M1274" s="59"/>
      <c r="N1274" s="59"/>
      <c r="O1274" s="59"/>
      <c r="P1274" s="59"/>
      <c r="Q1274" s="59"/>
      <c r="R1274" s="59"/>
      <c r="S1274" s="59"/>
      <c r="T1274" s="59"/>
      <c r="U1274" s="59"/>
      <c r="V1274" s="59"/>
      <c r="W1274" s="59"/>
      <c r="X1274" s="59"/>
      <c r="Y1274" s="59"/>
      <c r="Z1274" s="59"/>
      <c r="AA1274" s="59"/>
    </row>
    <row r="1275" ht="15.75" customHeight="1">
      <c r="A1275" s="55"/>
      <c r="B1275" s="55"/>
      <c r="C1275" s="58" t="s">
        <v>64</v>
      </c>
      <c r="D1275" s="58" t="s">
        <v>2498</v>
      </c>
      <c r="E1275" s="54" t="s">
        <v>2499</v>
      </c>
      <c r="F1275" s="58" t="s">
        <v>67</v>
      </c>
      <c r="G1275" s="58"/>
      <c r="H1275" s="59"/>
      <c r="I1275" s="59"/>
      <c r="J1275" s="59"/>
      <c r="K1275" s="59"/>
      <c r="L1275" s="59"/>
      <c r="M1275" s="59"/>
      <c r="N1275" s="59"/>
      <c r="O1275" s="59"/>
      <c r="P1275" s="59"/>
      <c r="Q1275" s="59"/>
      <c r="R1275" s="59"/>
      <c r="S1275" s="59"/>
      <c r="T1275" s="59"/>
      <c r="U1275" s="59"/>
      <c r="V1275" s="59"/>
      <c r="W1275" s="59"/>
      <c r="X1275" s="59"/>
      <c r="Y1275" s="59"/>
      <c r="Z1275" s="59"/>
      <c r="AA1275" s="59"/>
    </row>
    <row r="1276" ht="15.75" customHeight="1">
      <c r="A1276" s="55"/>
      <c r="B1276" s="55"/>
      <c r="C1276" s="58" t="s">
        <v>64</v>
      </c>
      <c r="D1276" s="58" t="s">
        <v>2500</v>
      </c>
      <c r="E1276" s="54" t="s">
        <v>2501</v>
      </c>
      <c r="F1276" s="58" t="s">
        <v>67</v>
      </c>
      <c r="G1276" s="58"/>
      <c r="H1276" s="59"/>
      <c r="I1276" s="59"/>
      <c r="J1276" s="59"/>
      <c r="K1276" s="59"/>
      <c r="L1276" s="59"/>
      <c r="M1276" s="59"/>
      <c r="N1276" s="59"/>
      <c r="O1276" s="59"/>
      <c r="P1276" s="59"/>
      <c r="Q1276" s="59"/>
      <c r="R1276" s="59"/>
      <c r="S1276" s="59"/>
      <c r="T1276" s="59"/>
      <c r="U1276" s="59"/>
      <c r="V1276" s="59"/>
      <c r="W1276" s="59"/>
      <c r="X1276" s="59"/>
      <c r="Y1276" s="59"/>
      <c r="Z1276" s="59"/>
      <c r="AA1276" s="59"/>
    </row>
    <row r="1277" ht="15.75" customHeight="1">
      <c r="A1277" s="55"/>
      <c r="B1277" s="55"/>
      <c r="C1277" s="58" t="s">
        <v>64</v>
      </c>
      <c r="D1277" s="58" t="s">
        <v>2502</v>
      </c>
      <c r="E1277" s="54" t="s">
        <v>2503</v>
      </c>
      <c r="F1277" s="58" t="s">
        <v>67</v>
      </c>
      <c r="G1277" s="58"/>
      <c r="H1277" s="59"/>
      <c r="I1277" s="59"/>
      <c r="J1277" s="59"/>
      <c r="K1277" s="59"/>
      <c r="L1277" s="59"/>
      <c r="M1277" s="59"/>
      <c r="N1277" s="59"/>
      <c r="O1277" s="59"/>
      <c r="P1277" s="59"/>
      <c r="Q1277" s="59"/>
      <c r="R1277" s="59"/>
      <c r="S1277" s="59"/>
      <c r="T1277" s="59"/>
      <c r="U1277" s="59"/>
      <c r="V1277" s="59"/>
      <c r="W1277" s="59"/>
      <c r="X1277" s="59"/>
      <c r="Y1277" s="59"/>
      <c r="Z1277" s="59"/>
      <c r="AA1277" s="59"/>
    </row>
    <row r="1278" ht="15.75" customHeight="1">
      <c r="A1278" s="55"/>
      <c r="B1278" s="55"/>
      <c r="C1278" s="58" t="s">
        <v>64</v>
      </c>
      <c r="D1278" s="58" t="s">
        <v>2504</v>
      </c>
      <c r="E1278" s="54" t="s">
        <v>2505</v>
      </c>
      <c r="F1278" s="58" t="s">
        <v>67</v>
      </c>
      <c r="G1278" s="58"/>
      <c r="H1278" s="59"/>
      <c r="I1278" s="59"/>
      <c r="J1278" s="59"/>
      <c r="K1278" s="59"/>
      <c r="L1278" s="59"/>
      <c r="M1278" s="59"/>
      <c r="N1278" s="59"/>
      <c r="O1278" s="59"/>
      <c r="P1278" s="59"/>
      <c r="Q1278" s="59"/>
      <c r="R1278" s="59"/>
      <c r="S1278" s="59"/>
      <c r="T1278" s="59"/>
      <c r="U1278" s="59"/>
      <c r="V1278" s="59"/>
      <c r="W1278" s="59"/>
      <c r="X1278" s="59"/>
      <c r="Y1278" s="59"/>
      <c r="Z1278" s="59"/>
      <c r="AA1278" s="59"/>
    </row>
    <row r="1279" ht="15.75" customHeight="1">
      <c r="A1279" s="55"/>
      <c r="B1279" s="55"/>
      <c r="C1279" s="58" t="s">
        <v>182</v>
      </c>
      <c r="D1279" s="58" t="s">
        <v>2506</v>
      </c>
      <c r="E1279" s="54" t="s">
        <v>2507</v>
      </c>
      <c r="F1279" s="58" t="s">
        <v>67</v>
      </c>
      <c r="G1279" s="58"/>
      <c r="H1279" s="59"/>
      <c r="I1279" s="59"/>
      <c r="J1279" s="59"/>
      <c r="K1279" s="59"/>
      <c r="L1279" s="59"/>
      <c r="M1279" s="59"/>
      <c r="N1279" s="59"/>
      <c r="O1279" s="59"/>
      <c r="P1279" s="59"/>
      <c r="Q1279" s="59"/>
      <c r="R1279" s="59"/>
      <c r="S1279" s="59"/>
      <c r="T1279" s="59"/>
      <c r="U1279" s="59"/>
      <c r="V1279" s="59"/>
      <c r="W1279" s="59"/>
      <c r="X1279" s="59"/>
      <c r="Y1279" s="59"/>
      <c r="Z1279" s="59"/>
      <c r="AA1279" s="59"/>
    </row>
    <row r="1280" ht="15.75" customHeight="1">
      <c r="A1280" s="55"/>
      <c r="B1280" s="55"/>
      <c r="C1280" s="58" t="s">
        <v>64</v>
      </c>
      <c r="D1280" s="58" t="s">
        <v>2508</v>
      </c>
      <c r="E1280" s="54" t="s">
        <v>2509</v>
      </c>
      <c r="F1280" s="58" t="s">
        <v>67</v>
      </c>
      <c r="G1280" s="58"/>
      <c r="H1280" s="59"/>
      <c r="I1280" s="59"/>
      <c r="J1280" s="59"/>
      <c r="K1280" s="59"/>
      <c r="L1280" s="59"/>
      <c r="M1280" s="59"/>
      <c r="N1280" s="59"/>
      <c r="O1280" s="59"/>
      <c r="P1280" s="59"/>
      <c r="Q1280" s="59"/>
      <c r="R1280" s="59"/>
      <c r="S1280" s="59"/>
      <c r="T1280" s="59"/>
      <c r="U1280" s="59"/>
      <c r="V1280" s="59"/>
      <c r="W1280" s="59"/>
      <c r="X1280" s="59"/>
      <c r="Y1280" s="59"/>
      <c r="Z1280" s="59"/>
      <c r="AA1280" s="59"/>
    </row>
    <row r="1281" ht="15.75" customHeight="1">
      <c r="A1281" s="55"/>
      <c r="B1281" s="55"/>
      <c r="C1281" s="58" t="s">
        <v>64</v>
      </c>
      <c r="D1281" s="58" t="s">
        <v>2510</v>
      </c>
      <c r="E1281" s="54" t="s">
        <v>2511</v>
      </c>
      <c r="F1281" s="58" t="s">
        <v>67</v>
      </c>
      <c r="G1281" s="58"/>
      <c r="H1281" s="59"/>
      <c r="I1281" s="59"/>
      <c r="J1281" s="59"/>
      <c r="K1281" s="59"/>
      <c r="L1281" s="59"/>
      <c r="M1281" s="59"/>
      <c r="N1281" s="59"/>
      <c r="O1281" s="59"/>
      <c r="P1281" s="59"/>
      <c r="Q1281" s="59"/>
      <c r="R1281" s="59"/>
      <c r="S1281" s="59"/>
      <c r="T1281" s="59"/>
      <c r="U1281" s="59"/>
      <c r="V1281" s="59"/>
      <c r="W1281" s="59"/>
      <c r="X1281" s="59"/>
      <c r="Y1281" s="59"/>
      <c r="Z1281" s="59"/>
      <c r="AA1281" s="59"/>
    </row>
    <row r="1282" ht="15.75" customHeight="1">
      <c r="A1282" s="55"/>
      <c r="B1282" s="55"/>
      <c r="C1282" s="58" t="s">
        <v>64</v>
      </c>
      <c r="D1282" s="58" t="s">
        <v>2512</v>
      </c>
      <c r="E1282" s="54" t="s">
        <v>2513</v>
      </c>
      <c r="F1282" s="58" t="s">
        <v>67</v>
      </c>
      <c r="G1282" s="58"/>
      <c r="H1282" s="59"/>
      <c r="I1282" s="59"/>
      <c r="J1282" s="59"/>
      <c r="K1282" s="59"/>
      <c r="L1282" s="59"/>
      <c r="M1282" s="59"/>
      <c r="N1282" s="59"/>
      <c r="O1282" s="59"/>
      <c r="P1282" s="59"/>
      <c r="Q1282" s="59"/>
      <c r="R1282" s="59"/>
      <c r="S1282" s="59"/>
      <c r="T1282" s="59"/>
      <c r="U1282" s="59"/>
      <c r="V1282" s="59"/>
      <c r="W1282" s="59"/>
      <c r="X1282" s="59"/>
      <c r="Y1282" s="59"/>
      <c r="Z1282" s="59"/>
      <c r="AA1282" s="59"/>
    </row>
    <row r="1283" ht="15.75" customHeight="1">
      <c r="A1283" s="55"/>
      <c r="B1283" s="55"/>
      <c r="C1283" s="58" t="s">
        <v>64</v>
      </c>
      <c r="D1283" s="58" t="s">
        <v>2514</v>
      </c>
      <c r="E1283" s="54" t="s">
        <v>2515</v>
      </c>
      <c r="F1283" s="58" t="s">
        <v>67</v>
      </c>
      <c r="G1283" s="58"/>
      <c r="H1283" s="59"/>
      <c r="I1283" s="59"/>
      <c r="J1283" s="59"/>
      <c r="K1283" s="59"/>
      <c r="L1283" s="59"/>
      <c r="M1283" s="59"/>
      <c r="N1283" s="59"/>
      <c r="O1283" s="59"/>
      <c r="P1283" s="59"/>
      <c r="Q1283" s="59"/>
      <c r="R1283" s="59"/>
      <c r="S1283" s="59"/>
      <c r="T1283" s="59"/>
      <c r="U1283" s="59"/>
      <c r="V1283" s="59"/>
      <c r="W1283" s="59"/>
      <c r="X1283" s="59"/>
      <c r="Y1283" s="59"/>
      <c r="Z1283" s="59"/>
      <c r="AA1283" s="59"/>
    </row>
    <row r="1284" ht="15.75" customHeight="1">
      <c r="A1284" s="55"/>
      <c r="B1284" s="55"/>
      <c r="C1284" s="58" t="s">
        <v>182</v>
      </c>
      <c r="D1284" s="58" t="s">
        <v>2516</v>
      </c>
      <c r="E1284" s="54" t="s">
        <v>2517</v>
      </c>
      <c r="F1284" s="58" t="s">
        <v>67</v>
      </c>
      <c r="G1284" s="58"/>
      <c r="H1284" s="59"/>
      <c r="I1284" s="59"/>
      <c r="J1284" s="59"/>
      <c r="K1284" s="59"/>
      <c r="L1284" s="59"/>
      <c r="M1284" s="59"/>
      <c r="N1284" s="59"/>
      <c r="O1284" s="59"/>
      <c r="P1284" s="59"/>
      <c r="Q1284" s="59"/>
      <c r="R1284" s="59"/>
      <c r="S1284" s="59"/>
      <c r="T1284" s="59"/>
      <c r="U1284" s="59"/>
      <c r="V1284" s="59"/>
      <c r="W1284" s="59"/>
      <c r="X1284" s="59"/>
      <c r="Y1284" s="59"/>
      <c r="Z1284" s="59"/>
      <c r="AA1284" s="59"/>
    </row>
    <row r="1285" ht="15.75" customHeight="1">
      <c r="A1285" s="55"/>
      <c r="B1285" s="55"/>
      <c r="C1285" s="58" t="s">
        <v>64</v>
      </c>
      <c r="D1285" s="58" t="s">
        <v>2518</v>
      </c>
      <c r="E1285" s="54" t="s">
        <v>2519</v>
      </c>
      <c r="F1285" s="58" t="s">
        <v>67</v>
      </c>
      <c r="G1285" s="58"/>
      <c r="H1285" s="59"/>
      <c r="I1285" s="59"/>
      <c r="J1285" s="59"/>
      <c r="K1285" s="59"/>
      <c r="L1285" s="59"/>
      <c r="M1285" s="59"/>
      <c r="N1285" s="59"/>
      <c r="O1285" s="59"/>
      <c r="P1285" s="59"/>
      <c r="Q1285" s="59"/>
      <c r="R1285" s="59"/>
      <c r="S1285" s="59"/>
      <c r="T1285" s="59"/>
      <c r="U1285" s="59"/>
      <c r="V1285" s="59"/>
      <c r="W1285" s="59"/>
      <c r="X1285" s="59"/>
      <c r="Y1285" s="59"/>
      <c r="Z1285" s="59"/>
      <c r="AA1285" s="59"/>
    </row>
    <row r="1286" ht="15.75" customHeight="1">
      <c r="A1286" s="55"/>
      <c r="B1286" s="55"/>
      <c r="C1286" s="58" t="s">
        <v>64</v>
      </c>
      <c r="D1286" s="58" t="s">
        <v>2520</v>
      </c>
      <c r="E1286" s="54" t="s">
        <v>2521</v>
      </c>
      <c r="F1286" s="58" t="s">
        <v>67</v>
      </c>
      <c r="G1286" s="58"/>
      <c r="H1286" s="59"/>
      <c r="I1286" s="59"/>
      <c r="J1286" s="59"/>
      <c r="K1286" s="59"/>
      <c r="L1286" s="59"/>
      <c r="M1286" s="59"/>
      <c r="N1286" s="59"/>
      <c r="O1286" s="59"/>
      <c r="P1286" s="59"/>
      <c r="Q1286" s="59"/>
      <c r="R1286" s="59"/>
      <c r="S1286" s="59"/>
      <c r="T1286" s="59"/>
      <c r="U1286" s="59"/>
      <c r="V1286" s="59"/>
      <c r="W1286" s="59"/>
      <c r="X1286" s="59"/>
      <c r="Y1286" s="59"/>
      <c r="Z1286" s="59"/>
      <c r="AA1286" s="59"/>
    </row>
    <row r="1287" ht="15.75" customHeight="1">
      <c r="A1287" s="55"/>
      <c r="B1287" s="56"/>
      <c r="C1287" s="58" t="s">
        <v>182</v>
      </c>
      <c r="D1287" s="58" t="s">
        <v>2522</v>
      </c>
      <c r="E1287" s="54" t="s">
        <v>2523</v>
      </c>
      <c r="F1287" s="58" t="s">
        <v>67</v>
      </c>
      <c r="G1287" s="58"/>
      <c r="H1287" s="59"/>
      <c r="I1287" s="59"/>
      <c r="J1287" s="59"/>
      <c r="K1287" s="59"/>
      <c r="L1287" s="59"/>
      <c r="M1287" s="59"/>
      <c r="N1287" s="59"/>
      <c r="O1287" s="59"/>
      <c r="P1287" s="59"/>
      <c r="Q1287" s="59"/>
      <c r="R1287" s="59"/>
      <c r="S1287" s="59"/>
      <c r="T1287" s="59"/>
      <c r="U1287" s="59"/>
      <c r="V1287" s="59"/>
      <c r="W1287" s="59"/>
      <c r="X1287" s="59"/>
      <c r="Y1287" s="59"/>
      <c r="Z1287" s="59"/>
      <c r="AA1287" s="59"/>
    </row>
    <row r="1288" ht="15.75" customHeight="1">
      <c r="A1288" s="55"/>
      <c r="B1288" s="51" t="s">
        <v>2524</v>
      </c>
      <c r="C1288" s="58" t="s">
        <v>64</v>
      </c>
      <c r="D1288" s="58" t="s">
        <v>2525</v>
      </c>
      <c r="E1288" s="54" t="s">
        <v>2526</v>
      </c>
      <c r="F1288" s="58" t="s">
        <v>67</v>
      </c>
      <c r="G1288" s="58"/>
      <c r="H1288" s="59"/>
      <c r="I1288" s="59"/>
      <c r="J1288" s="59"/>
      <c r="K1288" s="59"/>
      <c r="L1288" s="59"/>
      <c r="M1288" s="59"/>
      <c r="N1288" s="59"/>
      <c r="O1288" s="59"/>
      <c r="P1288" s="59"/>
      <c r="Q1288" s="59"/>
      <c r="R1288" s="59"/>
      <c r="S1288" s="59"/>
      <c r="T1288" s="59"/>
      <c r="U1288" s="59"/>
      <c r="V1288" s="59"/>
      <c r="W1288" s="59"/>
      <c r="X1288" s="59"/>
      <c r="Y1288" s="59"/>
      <c r="Z1288" s="59"/>
      <c r="AA1288" s="59"/>
    </row>
    <row r="1289" ht="15.75" customHeight="1">
      <c r="A1289" s="55"/>
      <c r="B1289" s="55"/>
      <c r="C1289" s="58" t="s">
        <v>64</v>
      </c>
      <c r="D1289" s="58" t="s">
        <v>2527</v>
      </c>
      <c r="E1289" s="54" t="s">
        <v>2528</v>
      </c>
      <c r="F1289" s="58" t="s">
        <v>67</v>
      </c>
      <c r="G1289" s="58"/>
      <c r="H1289" s="59"/>
      <c r="I1289" s="59"/>
      <c r="J1289" s="59"/>
      <c r="K1289" s="59"/>
      <c r="L1289" s="59"/>
      <c r="M1289" s="59"/>
      <c r="N1289" s="59"/>
      <c r="O1289" s="59"/>
      <c r="P1289" s="59"/>
      <c r="Q1289" s="59"/>
      <c r="R1289" s="59"/>
      <c r="S1289" s="59"/>
      <c r="T1289" s="59"/>
      <c r="U1289" s="59"/>
      <c r="V1289" s="59"/>
      <c r="W1289" s="59"/>
      <c r="X1289" s="59"/>
      <c r="Y1289" s="59"/>
      <c r="Z1289" s="59"/>
      <c r="AA1289" s="59"/>
    </row>
    <row r="1290" ht="15.75" customHeight="1">
      <c r="A1290" s="55"/>
      <c r="B1290" s="55"/>
      <c r="C1290" s="58" t="s">
        <v>64</v>
      </c>
      <c r="D1290" s="58" t="s">
        <v>2529</v>
      </c>
      <c r="E1290" s="54" t="s">
        <v>2530</v>
      </c>
      <c r="F1290" s="58" t="s">
        <v>67</v>
      </c>
      <c r="G1290" s="58"/>
      <c r="H1290" s="59"/>
      <c r="I1290" s="59"/>
      <c r="J1290" s="59"/>
      <c r="K1290" s="59"/>
      <c r="L1290" s="59"/>
      <c r="M1290" s="59"/>
      <c r="N1290" s="59"/>
      <c r="O1290" s="59"/>
      <c r="P1290" s="59"/>
      <c r="Q1290" s="59"/>
      <c r="R1290" s="59"/>
      <c r="S1290" s="59"/>
      <c r="T1290" s="59"/>
      <c r="U1290" s="59"/>
      <c r="V1290" s="59"/>
      <c r="W1290" s="59"/>
      <c r="X1290" s="59"/>
      <c r="Y1290" s="59"/>
      <c r="Z1290" s="59"/>
      <c r="AA1290" s="59"/>
    </row>
    <row r="1291" ht="15.75" customHeight="1">
      <c r="A1291" s="55"/>
      <c r="B1291" s="55"/>
      <c r="C1291" s="58" t="s">
        <v>64</v>
      </c>
      <c r="D1291" s="58" t="s">
        <v>2531</v>
      </c>
      <c r="E1291" s="54" t="s">
        <v>2532</v>
      </c>
      <c r="F1291" s="58" t="s">
        <v>67</v>
      </c>
      <c r="G1291" s="58"/>
      <c r="H1291" s="59"/>
      <c r="I1291" s="59"/>
      <c r="J1291" s="59"/>
      <c r="K1291" s="59"/>
      <c r="L1291" s="59"/>
      <c r="M1291" s="59"/>
      <c r="N1291" s="59"/>
      <c r="O1291" s="59"/>
      <c r="P1291" s="59"/>
      <c r="Q1291" s="59"/>
      <c r="R1291" s="59"/>
      <c r="S1291" s="59"/>
      <c r="T1291" s="59"/>
      <c r="U1291" s="59"/>
      <c r="V1291" s="59"/>
      <c r="W1291" s="59"/>
      <c r="X1291" s="59"/>
      <c r="Y1291" s="59"/>
      <c r="Z1291" s="59"/>
      <c r="AA1291" s="59"/>
    </row>
    <row r="1292" ht="15.75" customHeight="1">
      <c r="A1292" s="55"/>
      <c r="B1292" s="55"/>
      <c r="C1292" s="58" t="s">
        <v>64</v>
      </c>
      <c r="D1292" s="58" t="s">
        <v>2533</v>
      </c>
      <c r="E1292" s="54" t="s">
        <v>2534</v>
      </c>
      <c r="F1292" s="58" t="s">
        <v>67</v>
      </c>
      <c r="G1292" s="58"/>
      <c r="H1292" s="59"/>
      <c r="I1292" s="59"/>
      <c r="J1292" s="59"/>
      <c r="K1292" s="59"/>
      <c r="L1292" s="59"/>
      <c r="M1292" s="59"/>
      <c r="N1292" s="59"/>
      <c r="O1292" s="59"/>
      <c r="P1292" s="59"/>
      <c r="Q1292" s="59"/>
      <c r="R1292" s="59"/>
      <c r="S1292" s="59"/>
      <c r="T1292" s="59"/>
      <c r="U1292" s="59"/>
      <c r="V1292" s="59"/>
      <c r="W1292" s="59"/>
      <c r="X1292" s="59"/>
      <c r="Y1292" s="59"/>
      <c r="Z1292" s="59"/>
      <c r="AA1292" s="59"/>
    </row>
    <row r="1293" ht="15.75" customHeight="1">
      <c r="A1293" s="55"/>
      <c r="B1293" s="55"/>
      <c r="C1293" s="58" t="s">
        <v>182</v>
      </c>
      <c r="D1293" s="58" t="s">
        <v>2535</v>
      </c>
      <c r="E1293" s="54" t="s">
        <v>2536</v>
      </c>
      <c r="F1293" s="58" t="s">
        <v>67</v>
      </c>
      <c r="G1293" s="58"/>
      <c r="H1293" s="59"/>
      <c r="I1293" s="59"/>
      <c r="J1293" s="59"/>
      <c r="K1293" s="59"/>
      <c r="L1293" s="59"/>
      <c r="M1293" s="59"/>
      <c r="N1293" s="59"/>
      <c r="O1293" s="59"/>
      <c r="P1293" s="59"/>
      <c r="Q1293" s="59"/>
      <c r="R1293" s="59"/>
      <c r="S1293" s="59"/>
      <c r="T1293" s="59"/>
      <c r="U1293" s="59"/>
      <c r="V1293" s="59"/>
      <c r="W1293" s="59"/>
      <c r="X1293" s="59"/>
      <c r="Y1293" s="59"/>
      <c r="Z1293" s="59"/>
      <c r="AA1293" s="59"/>
    </row>
    <row r="1294" ht="15.75" customHeight="1">
      <c r="A1294" s="55"/>
      <c r="B1294" s="55"/>
      <c r="C1294" s="58" t="s">
        <v>64</v>
      </c>
      <c r="D1294" s="58" t="s">
        <v>2537</v>
      </c>
      <c r="E1294" s="54" t="s">
        <v>2499</v>
      </c>
      <c r="F1294" s="58" t="s">
        <v>67</v>
      </c>
      <c r="G1294" s="58"/>
      <c r="H1294" s="59"/>
      <c r="I1294" s="59"/>
      <c r="J1294" s="59"/>
      <c r="K1294" s="59"/>
      <c r="L1294" s="59"/>
      <c r="M1294" s="59"/>
      <c r="N1294" s="59"/>
      <c r="O1294" s="59"/>
      <c r="P1294" s="59"/>
      <c r="Q1294" s="59"/>
      <c r="R1294" s="59"/>
      <c r="S1294" s="59"/>
      <c r="T1294" s="59"/>
      <c r="U1294" s="59"/>
      <c r="V1294" s="59"/>
      <c r="W1294" s="59"/>
      <c r="X1294" s="59"/>
      <c r="Y1294" s="59"/>
      <c r="Z1294" s="59"/>
      <c r="AA1294" s="59"/>
    </row>
    <row r="1295" ht="15.75" customHeight="1">
      <c r="A1295" s="55"/>
      <c r="B1295" s="55"/>
      <c r="C1295" s="58" t="s">
        <v>64</v>
      </c>
      <c r="D1295" s="58" t="s">
        <v>2538</v>
      </c>
      <c r="E1295" s="54" t="s">
        <v>2501</v>
      </c>
      <c r="F1295" s="58" t="s">
        <v>67</v>
      </c>
      <c r="G1295" s="58"/>
      <c r="H1295" s="59"/>
      <c r="I1295" s="59"/>
      <c r="J1295" s="59"/>
      <c r="K1295" s="59"/>
      <c r="L1295" s="59"/>
      <c r="M1295" s="59"/>
      <c r="N1295" s="59"/>
      <c r="O1295" s="59"/>
      <c r="P1295" s="59"/>
      <c r="Q1295" s="59"/>
      <c r="R1295" s="59"/>
      <c r="S1295" s="59"/>
      <c r="T1295" s="59"/>
      <c r="U1295" s="59"/>
      <c r="V1295" s="59"/>
      <c r="W1295" s="59"/>
      <c r="X1295" s="59"/>
      <c r="Y1295" s="59"/>
      <c r="Z1295" s="59"/>
      <c r="AA1295" s="59"/>
    </row>
    <row r="1296" ht="15.75" customHeight="1">
      <c r="A1296" s="55"/>
      <c r="B1296" s="55"/>
      <c r="C1296" s="58" t="s">
        <v>64</v>
      </c>
      <c r="D1296" s="58" t="s">
        <v>2539</v>
      </c>
      <c r="E1296" s="54" t="s">
        <v>2503</v>
      </c>
      <c r="F1296" s="58" t="s">
        <v>67</v>
      </c>
      <c r="G1296" s="58"/>
      <c r="H1296" s="59"/>
      <c r="I1296" s="59"/>
      <c r="J1296" s="59"/>
      <c r="K1296" s="59"/>
      <c r="L1296" s="59"/>
      <c r="M1296" s="59"/>
      <c r="N1296" s="59"/>
      <c r="O1296" s="59"/>
      <c r="P1296" s="59"/>
      <c r="Q1296" s="59"/>
      <c r="R1296" s="59"/>
      <c r="S1296" s="59"/>
      <c r="T1296" s="59"/>
      <c r="U1296" s="59"/>
      <c r="V1296" s="59"/>
      <c r="W1296" s="59"/>
      <c r="X1296" s="59"/>
      <c r="Y1296" s="59"/>
      <c r="Z1296" s="59"/>
      <c r="AA1296" s="59"/>
    </row>
    <row r="1297" ht="15.75" customHeight="1">
      <c r="A1297" s="55"/>
      <c r="B1297" s="55"/>
      <c r="C1297" s="58" t="s">
        <v>64</v>
      </c>
      <c r="D1297" s="58" t="s">
        <v>2540</v>
      </c>
      <c r="E1297" s="54" t="s">
        <v>2541</v>
      </c>
      <c r="F1297" s="58" t="s">
        <v>67</v>
      </c>
      <c r="G1297" s="58"/>
      <c r="H1297" s="59"/>
      <c r="I1297" s="59"/>
      <c r="J1297" s="59"/>
      <c r="K1297" s="59"/>
      <c r="L1297" s="59"/>
      <c r="M1297" s="59"/>
      <c r="N1297" s="59"/>
      <c r="O1297" s="59"/>
      <c r="P1297" s="59"/>
      <c r="Q1297" s="59"/>
      <c r="R1297" s="59"/>
      <c r="S1297" s="59"/>
      <c r="T1297" s="59"/>
      <c r="U1297" s="59"/>
      <c r="V1297" s="59"/>
      <c r="W1297" s="59"/>
      <c r="X1297" s="59"/>
      <c r="Y1297" s="59"/>
      <c r="Z1297" s="59"/>
      <c r="AA1297" s="59"/>
    </row>
    <row r="1298" ht="15.75" customHeight="1">
      <c r="A1298" s="55"/>
      <c r="B1298" s="55"/>
      <c r="C1298" s="58" t="s">
        <v>182</v>
      </c>
      <c r="D1298" s="58" t="s">
        <v>2542</v>
      </c>
      <c r="E1298" s="54" t="s">
        <v>2543</v>
      </c>
      <c r="F1298" s="58" t="s">
        <v>67</v>
      </c>
      <c r="G1298" s="58"/>
      <c r="H1298" s="59"/>
      <c r="I1298" s="59"/>
      <c r="J1298" s="59"/>
      <c r="K1298" s="59"/>
      <c r="L1298" s="59"/>
      <c r="M1298" s="59"/>
      <c r="N1298" s="59"/>
      <c r="O1298" s="59"/>
      <c r="P1298" s="59"/>
      <c r="Q1298" s="59"/>
      <c r="R1298" s="59"/>
      <c r="S1298" s="59"/>
      <c r="T1298" s="59"/>
      <c r="U1298" s="59"/>
      <c r="V1298" s="59"/>
      <c r="W1298" s="59"/>
      <c r="X1298" s="59"/>
      <c r="Y1298" s="59"/>
      <c r="Z1298" s="59"/>
      <c r="AA1298" s="59"/>
    </row>
    <row r="1299" ht="15.75" customHeight="1">
      <c r="A1299" s="55"/>
      <c r="B1299" s="55"/>
      <c r="C1299" s="58" t="s">
        <v>64</v>
      </c>
      <c r="D1299" s="58" t="s">
        <v>2544</v>
      </c>
      <c r="E1299" s="54" t="s">
        <v>2509</v>
      </c>
      <c r="F1299" s="58" t="s">
        <v>67</v>
      </c>
      <c r="G1299" s="58"/>
      <c r="H1299" s="59"/>
      <c r="I1299" s="59"/>
      <c r="J1299" s="59"/>
      <c r="K1299" s="59"/>
      <c r="L1299" s="59"/>
      <c r="M1299" s="59"/>
      <c r="N1299" s="59"/>
      <c r="O1299" s="59"/>
      <c r="P1299" s="59"/>
      <c r="Q1299" s="59"/>
      <c r="R1299" s="59"/>
      <c r="S1299" s="59"/>
      <c r="T1299" s="59"/>
      <c r="U1299" s="59"/>
      <c r="V1299" s="59"/>
      <c r="W1299" s="59"/>
      <c r="X1299" s="59"/>
      <c r="Y1299" s="59"/>
      <c r="Z1299" s="59"/>
      <c r="AA1299" s="59"/>
    </row>
    <row r="1300" ht="15.75" customHeight="1">
      <c r="A1300" s="55"/>
      <c r="B1300" s="55"/>
      <c r="C1300" s="58" t="s">
        <v>64</v>
      </c>
      <c r="D1300" s="58" t="s">
        <v>2545</v>
      </c>
      <c r="E1300" s="54" t="s">
        <v>2511</v>
      </c>
      <c r="F1300" s="58" t="s">
        <v>67</v>
      </c>
      <c r="G1300" s="58"/>
      <c r="H1300" s="59"/>
      <c r="I1300" s="59"/>
      <c r="J1300" s="59"/>
      <c r="K1300" s="59"/>
      <c r="L1300" s="59"/>
      <c r="M1300" s="59"/>
      <c r="N1300" s="59"/>
      <c r="O1300" s="59"/>
      <c r="P1300" s="59"/>
      <c r="Q1300" s="59"/>
      <c r="R1300" s="59"/>
      <c r="S1300" s="59"/>
      <c r="T1300" s="59"/>
      <c r="U1300" s="59"/>
      <c r="V1300" s="59"/>
      <c r="W1300" s="59"/>
      <c r="X1300" s="59"/>
      <c r="Y1300" s="59"/>
      <c r="Z1300" s="59"/>
      <c r="AA1300" s="59"/>
    </row>
    <row r="1301" ht="15.75" customHeight="1">
      <c r="A1301" s="55"/>
      <c r="B1301" s="55"/>
      <c r="C1301" s="58" t="s">
        <v>64</v>
      </c>
      <c r="D1301" s="58" t="s">
        <v>2546</v>
      </c>
      <c r="E1301" s="54" t="s">
        <v>2547</v>
      </c>
      <c r="F1301" s="58" t="s">
        <v>67</v>
      </c>
      <c r="G1301" s="58"/>
      <c r="H1301" s="59"/>
      <c r="I1301" s="59"/>
      <c r="J1301" s="59"/>
      <c r="K1301" s="59"/>
      <c r="L1301" s="59"/>
      <c r="M1301" s="59"/>
      <c r="N1301" s="59"/>
      <c r="O1301" s="59"/>
      <c r="P1301" s="59"/>
      <c r="Q1301" s="59"/>
      <c r="R1301" s="59"/>
      <c r="S1301" s="59"/>
      <c r="T1301" s="59"/>
      <c r="U1301" s="59"/>
      <c r="V1301" s="59"/>
      <c r="W1301" s="59"/>
      <c r="X1301" s="59"/>
      <c r="Y1301" s="59"/>
      <c r="Z1301" s="59"/>
      <c r="AA1301" s="59"/>
    </row>
    <row r="1302" ht="15.75" customHeight="1">
      <c r="A1302" s="55"/>
      <c r="B1302" s="55"/>
      <c r="C1302" s="58" t="s">
        <v>64</v>
      </c>
      <c r="D1302" s="58" t="s">
        <v>2548</v>
      </c>
      <c r="E1302" s="54" t="s">
        <v>2549</v>
      </c>
      <c r="F1302" s="58" t="s">
        <v>67</v>
      </c>
      <c r="G1302" s="58"/>
      <c r="H1302" s="59"/>
      <c r="I1302" s="59"/>
      <c r="J1302" s="59"/>
      <c r="K1302" s="59"/>
      <c r="L1302" s="59"/>
      <c r="M1302" s="59"/>
      <c r="N1302" s="59"/>
      <c r="O1302" s="59"/>
      <c r="P1302" s="59"/>
      <c r="Q1302" s="59"/>
      <c r="R1302" s="59"/>
      <c r="S1302" s="59"/>
      <c r="T1302" s="59"/>
      <c r="U1302" s="59"/>
      <c r="V1302" s="59"/>
      <c r="W1302" s="59"/>
      <c r="X1302" s="59"/>
      <c r="Y1302" s="59"/>
      <c r="Z1302" s="59"/>
      <c r="AA1302" s="59"/>
    </row>
    <row r="1303" ht="15.75" customHeight="1">
      <c r="A1303" s="55"/>
      <c r="B1303" s="55"/>
      <c r="C1303" s="58" t="s">
        <v>182</v>
      </c>
      <c r="D1303" s="58" t="s">
        <v>2550</v>
      </c>
      <c r="E1303" s="54" t="s">
        <v>2551</v>
      </c>
      <c r="F1303" s="58" t="s">
        <v>67</v>
      </c>
      <c r="G1303" s="58"/>
      <c r="H1303" s="59"/>
      <c r="I1303" s="59"/>
      <c r="J1303" s="59"/>
      <c r="K1303" s="59"/>
      <c r="L1303" s="59"/>
      <c r="M1303" s="59"/>
      <c r="N1303" s="59"/>
      <c r="O1303" s="59"/>
      <c r="P1303" s="59"/>
      <c r="Q1303" s="59"/>
      <c r="R1303" s="59"/>
      <c r="S1303" s="59"/>
      <c r="T1303" s="59"/>
      <c r="U1303" s="59"/>
      <c r="V1303" s="59"/>
      <c r="W1303" s="59"/>
      <c r="X1303" s="59"/>
      <c r="Y1303" s="59"/>
      <c r="Z1303" s="59"/>
      <c r="AA1303" s="59"/>
    </row>
    <row r="1304" ht="15.75" customHeight="1">
      <c r="A1304" s="55"/>
      <c r="B1304" s="55"/>
      <c r="C1304" s="58" t="s">
        <v>64</v>
      </c>
      <c r="D1304" s="58" t="s">
        <v>2552</v>
      </c>
      <c r="E1304" s="54" t="s">
        <v>2553</v>
      </c>
      <c r="F1304" s="58" t="s">
        <v>67</v>
      </c>
      <c r="G1304" s="58"/>
      <c r="H1304" s="59"/>
      <c r="I1304" s="59"/>
      <c r="J1304" s="59"/>
      <c r="K1304" s="59"/>
      <c r="L1304" s="59"/>
      <c r="M1304" s="59"/>
      <c r="N1304" s="59"/>
      <c r="O1304" s="59"/>
      <c r="P1304" s="59"/>
      <c r="Q1304" s="59"/>
      <c r="R1304" s="59"/>
      <c r="S1304" s="59"/>
      <c r="T1304" s="59"/>
      <c r="U1304" s="59"/>
      <c r="V1304" s="59"/>
      <c r="W1304" s="59"/>
      <c r="X1304" s="59"/>
      <c r="Y1304" s="59"/>
      <c r="Z1304" s="59"/>
      <c r="AA1304" s="59"/>
    </row>
    <row r="1305" ht="15.75" customHeight="1">
      <c r="A1305" s="55"/>
      <c r="B1305" s="55"/>
      <c r="C1305" s="58" t="s">
        <v>64</v>
      </c>
      <c r="D1305" s="58" t="s">
        <v>2554</v>
      </c>
      <c r="E1305" s="54" t="s">
        <v>2555</v>
      </c>
      <c r="F1305" s="58" t="s">
        <v>67</v>
      </c>
      <c r="G1305" s="58"/>
      <c r="H1305" s="59"/>
      <c r="I1305" s="59"/>
      <c r="J1305" s="59"/>
      <c r="K1305" s="59"/>
      <c r="L1305" s="59"/>
      <c r="M1305" s="59"/>
      <c r="N1305" s="59"/>
      <c r="O1305" s="59"/>
      <c r="P1305" s="59"/>
      <c r="Q1305" s="59"/>
      <c r="R1305" s="59"/>
      <c r="S1305" s="59"/>
      <c r="T1305" s="59"/>
      <c r="U1305" s="59"/>
      <c r="V1305" s="59"/>
      <c r="W1305" s="59"/>
      <c r="X1305" s="59"/>
      <c r="Y1305" s="59"/>
      <c r="Z1305" s="59"/>
      <c r="AA1305" s="59"/>
    </row>
    <row r="1306" ht="15.75" customHeight="1">
      <c r="A1306" s="55"/>
      <c r="B1306" s="56"/>
      <c r="C1306" s="58" t="s">
        <v>64</v>
      </c>
      <c r="D1306" s="58" t="s">
        <v>2556</v>
      </c>
      <c r="E1306" s="54" t="s">
        <v>2557</v>
      </c>
      <c r="F1306" s="58" t="s">
        <v>67</v>
      </c>
      <c r="G1306" s="58"/>
      <c r="H1306" s="59"/>
      <c r="I1306" s="59"/>
      <c r="J1306" s="59"/>
      <c r="K1306" s="59"/>
      <c r="L1306" s="59"/>
      <c r="M1306" s="59"/>
      <c r="N1306" s="59"/>
      <c r="O1306" s="59"/>
      <c r="P1306" s="59"/>
      <c r="Q1306" s="59"/>
      <c r="R1306" s="59"/>
      <c r="S1306" s="59"/>
      <c r="T1306" s="59"/>
      <c r="U1306" s="59"/>
      <c r="V1306" s="59"/>
      <c r="W1306" s="59"/>
      <c r="X1306" s="59"/>
      <c r="Y1306" s="59"/>
      <c r="Z1306" s="59"/>
      <c r="AA1306" s="59"/>
    </row>
    <row r="1307" ht="15.75" customHeight="1">
      <c r="A1307" s="56"/>
      <c r="B1307" s="58" t="s">
        <v>2558</v>
      </c>
      <c r="C1307" s="58" t="s">
        <v>64</v>
      </c>
      <c r="D1307" s="58" t="s">
        <v>2559</v>
      </c>
      <c r="E1307" s="54" t="s">
        <v>2560</v>
      </c>
      <c r="F1307" s="58" t="s">
        <v>67</v>
      </c>
      <c r="G1307" s="58"/>
      <c r="H1307" s="59"/>
      <c r="I1307" s="59"/>
      <c r="J1307" s="59"/>
      <c r="K1307" s="59"/>
      <c r="L1307" s="59"/>
      <c r="M1307" s="59"/>
      <c r="N1307" s="59"/>
      <c r="O1307" s="59"/>
      <c r="P1307" s="59"/>
      <c r="Q1307" s="59"/>
      <c r="R1307" s="59"/>
      <c r="S1307" s="59"/>
      <c r="T1307" s="59"/>
      <c r="U1307" s="59"/>
      <c r="V1307" s="59"/>
      <c r="W1307" s="59"/>
      <c r="X1307" s="59"/>
      <c r="Y1307" s="59"/>
      <c r="Z1307" s="59"/>
      <c r="AA1307" s="59"/>
    </row>
    <row r="1308" ht="15.75" customHeight="1">
      <c r="A1308" s="51" t="s">
        <v>2561</v>
      </c>
      <c r="B1308" s="51" t="s">
        <v>2562</v>
      </c>
      <c r="C1308" s="51"/>
      <c r="D1308" s="58" t="s">
        <v>2563</v>
      </c>
      <c r="E1308" s="54" t="s">
        <v>2564</v>
      </c>
      <c r="F1308" s="58" t="s">
        <v>50</v>
      </c>
      <c r="G1308" s="58"/>
      <c r="H1308" s="59"/>
      <c r="I1308" s="59"/>
      <c r="J1308" s="59"/>
      <c r="K1308" s="59"/>
      <c r="L1308" s="59"/>
      <c r="M1308" s="59"/>
      <c r="N1308" s="59"/>
      <c r="O1308" s="59"/>
      <c r="P1308" s="59"/>
      <c r="Q1308" s="59"/>
      <c r="R1308" s="59"/>
      <c r="S1308" s="59"/>
      <c r="T1308" s="59"/>
      <c r="U1308" s="59"/>
      <c r="V1308" s="59"/>
      <c r="W1308" s="59"/>
      <c r="X1308" s="59"/>
      <c r="Y1308" s="59"/>
      <c r="Z1308" s="59"/>
      <c r="AA1308" s="59"/>
    </row>
    <row r="1309" ht="15.75" customHeight="1">
      <c r="A1309" s="55"/>
      <c r="B1309" s="55"/>
      <c r="C1309" s="55"/>
      <c r="D1309" s="58" t="s">
        <v>2565</v>
      </c>
      <c r="E1309" s="54" t="s">
        <v>2566</v>
      </c>
      <c r="F1309" s="58" t="s">
        <v>50</v>
      </c>
      <c r="G1309" s="58"/>
      <c r="H1309" s="59"/>
      <c r="I1309" s="59"/>
      <c r="J1309" s="59"/>
      <c r="K1309" s="59"/>
      <c r="L1309" s="59"/>
      <c r="M1309" s="59"/>
      <c r="N1309" s="59"/>
      <c r="O1309" s="59"/>
      <c r="P1309" s="59"/>
      <c r="Q1309" s="59"/>
      <c r="R1309" s="59"/>
      <c r="S1309" s="59"/>
      <c r="T1309" s="59"/>
      <c r="U1309" s="59"/>
      <c r="V1309" s="59"/>
      <c r="W1309" s="59"/>
      <c r="X1309" s="59"/>
      <c r="Y1309" s="59"/>
      <c r="Z1309" s="59"/>
      <c r="AA1309" s="59"/>
    </row>
    <row r="1310" ht="15.75" customHeight="1">
      <c r="A1310" s="55"/>
      <c r="B1310" s="55"/>
      <c r="C1310" s="55"/>
      <c r="D1310" s="58" t="s">
        <v>2567</v>
      </c>
      <c r="E1310" s="54" t="s">
        <v>2568</v>
      </c>
      <c r="F1310" s="58" t="s">
        <v>50</v>
      </c>
      <c r="G1310" s="58"/>
      <c r="H1310" s="59"/>
      <c r="I1310" s="59"/>
      <c r="J1310" s="59"/>
      <c r="K1310" s="59"/>
      <c r="L1310" s="59"/>
      <c r="M1310" s="59"/>
      <c r="N1310" s="59"/>
      <c r="O1310" s="59"/>
      <c r="P1310" s="59"/>
      <c r="Q1310" s="59"/>
      <c r="R1310" s="59"/>
      <c r="S1310" s="59"/>
      <c r="T1310" s="59"/>
      <c r="U1310" s="59"/>
      <c r="V1310" s="59"/>
      <c r="W1310" s="59"/>
      <c r="X1310" s="59"/>
      <c r="Y1310" s="59"/>
      <c r="Z1310" s="59"/>
      <c r="AA1310" s="59"/>
    </row>
    <row r="1311" ht="15.75" customHeight="1">
      <c r="A1311" s="55"/>
      <c r="B1311" s="55"/>
      <c r="C1311" s="55"/>
      <c r="D1311" s="58" t="s">
        <v>2569</v>
      </c>
      <c r="E1311" s="54" t="s">
        <v>2570</v>
      </c>
      <c r="F1311" s="58" t="s">
        <v>50</v>
      </c>
      <c r="G1311" s="58"/>
      <c r="H1311" s="59"/>
      <c r="I1311" s="59"/>
      <c r="J1311" s="59"/>
      <c r="K1311" s="59"/>
      <c r="L1311" s="59"/>
      <c r="M1311" s="59"/>
      <c r="N1311" s="59"/>
      <c r="O1311" s="59"/>
      <c r="P1311" s="59"/>
      <c r="Q1311" s="59"/>
      <c r="R1311" s="59"/>
      <c r="S1311" s="59"/>
      <c r="T1311" s="59"/>
      <c r="U1311" s="59"/>
      <c r="V1311" s="59"/>
      <c r="W1311" s="59"/>
      <c r="X1311" s="59"/>
      <c r="Y1311" s="59"/>
      <c r="Z1311" s="59"/>
      <c r="AA1311" s="59"/>
    </row>
    <row r="1312" ht="15.75" customHeight="1">
      <c r="A1312" s="55"/>
      <c r="B1312" s="55"/>
      <c r="C1312" s="55"/>
      <c r="D1312" s="58" t="s">
        <v>2571</v>
      </c>
      <c r="E1312" s="54" t="s">
        <v>2572</v>
      </c>
      <c r="F1312" s="58" t="s">
        <v>50</v>
      </c>
      <c r="G1312" s="58"/>
      <c r="H1312" s="59"/>
      <c r="I1312" s="59"/>
      <c r="J1312" s="59"/>
      <c r="K1312" s="59"/>
      <c r="L1312" s="59"/>
      <c r="M1312" s="59"/>
      <c r="N1312" s="59"/>
      <c r="O1312" s="59"/>
      <c r="P1312" s="59"/>
      <c r="Q1312" s="59"/>
      <c r="R1312" s="59"/>
      <c r="S1312" s="59"/>
      <c r="T1312" s="59"/>
      <c r="U1312" s="59"/>
      <c r="V1312" s="59"/>
      <c r="W1312" s="59"/>
      <c r="X1312" s="59"/>
      <c r="Y1312" s="59"/>
      <c r="Z1312" s="59"/>
      <c r="AA1312" s="59"/>
    </row>
    <row r="1313" ht="15.75" customHeight="1">
      <c r="A1313" s="55"/>
      <c r="B1313" s="55"/>
      <c r="C1313" s="55"/>
      <c r="D1313" s="58" t="s">
        <v>2573</v>
      </c>
      <c r="E1313" s="54" t="s">
        <v>2574</v>
      </c>
      <c r="F1313" s="58" t="s">
        <v>50</v>
      </c>
      <c r="G1313" s="58"/>
      <c r="H1313" s="59"/>
      <c r="I1313" s="59"/>
      <c r="J1313" s="59"/>
      <c r="K1313" s="59"/>
      <c r="L1313" s="59"/>
      <c r="M1313" s="59"/>
      <c r="N1313" s="59"/>
      <c r="O1313" s="59"/>
      <c r="P1313" s="59"/>
      <c r="Q1313" s="59"/>
      <c r="R1313" s="59"/>
      <c r="S1313" s="59"/>
      <c r="T1313" s="59"/>
      <c r="U1313" s="59"/>
      <c r="V1313" s="59"/>
      <c r="W1313" s="59"/>
      <c r="X1313" s="59"/>
      <c r="Y1313" s="59"/>
      <c r="Z1313" s="59"/>
      <c r="AA1313" s="59"/>
    </row>
    <row r="1314" ht="15.75" customHeight="1">
      <c r="A1314" s="55"/>
      <c r="B1314" s="55"/>
      <c r="C1314" s="55"/>
      <c r="D1314" s="58" t="s">
        <v>2575</v>
      </c>
      <c r="E1314" s="54" t="s">
        <v>2576</v>
      </c>
      <c r="F1314" s="58" t="s">
        <v>50</v>
      </c>
      <c r="G1314" s="58"/>
      <c r="H1314" s="59"/>
      <c r="I1314" s="59"/>
      <c r="J1314" s="59"/>
      <c r="K1314" s="59"/>
      <c r="L1314" s="59"/>
      <c r="M1314" s="59"/>
      <c r="N1314" s="59"/>
      <c r="O1314" s="59"/>
      <c r="P1314" s="59"/>
      <c r="Q1314" s="59"/>
      <c r="R1314" s="59"/>
      <c r="S1314" s="59"/>
      <c r="T1314" s="59"/>
      <c r="U1314" s="59"/>
      <c r="V1314" s="59"/>
      <c r="W1314" s="59"/>
      <c r="X1314" s="59"/>
      <c r="Y1314" s="59"/>
      <c r="Z1314" s="59"/>
      <c r="AA1314" s="59"/>
    </row>
    <row r="1315" ht="15.75" customHeight="1">
      <c r="A1315" s="55"/>
      <c r="B1315" s="55"/>
      <c r="C1315" s="55"/>
      <c r="D1315" s="58" t="s">
        <v>2577</v>
      </c>
      <c r="E1315" s="54" t="s">
        <v>2578</v>
      </c>
      <c r="F1315" s="58" t="s">
        <v>50</v>
      </c>
      <c r="G1315" s="58"/>
      <c r="H1315" s="59"/>
      <c r="I1315" s="59"/>
      <c r="J1315" s="59"/>
      <c r="K1315" s="59"/>
      <c r="L1315" s="59"/>
      <c r="M1315" s="59"/>
      <c r="N1315" s="59"/>
      <c r="O1315" s="59"/>
      <c r="P1315" s="59"/>
      <c r="Q1315" s="59"/>
      <c r="R1315" s="59"/>
      <c r="S1315" s="59"/>
      <c r="T1315" s="59"/>
      <c r="U1315" s="59"/>
      <c r="V1315" s="59"/>
      <c r="W1315" s="59"/>
      <c r="X1315" s="59"/>
      <c r="Y1315" s="59"/>
      <c r="Z1315" s="59"/>
      <c r="AA1315" s="59"/>
    </row>
    <row r="1316" ht="15.75" customHeight="1">
      <c r="A1316" s="55"/>
      <c r="B1316" s="55"/>
      <c r="C1316" s="55"/>
      <c r="D1316" s="58" t="s">
        <v>2579</v>
      </c>
      <c r="E1316" s="54" t="s">
        <v>2580</v>
      </c>
      <c r="F1316" s="58" t="s">
        <v>50</v>
      </c>
      <c r="G1316" s="58"/>
      <c r="H1316" s="59"/>
      <c r="I1316" s="59"/>
      <c r="J1316" s="59"/>
      <c r="K1316" s="59"/>
      <c r="L1316" s="59"/>
      <c r="M1316" s="59"/>
      <c r="N1316" s="59"/>
      <c r="O1316" s="59"/>
      <c r="P1316" s="59"/>
      <c r="Q1316" s="59"/>
      <c r="R1316" s="59"/>
      <c r="S1316" s="59"/>
      <c r="T1316" s="59"/>
      <c r="U1316" s="59"/>
      <c r="V1316" s="59"/>
      <c r="W1316" s="59"/>
      <c r="X1316" s="59"/>
      <c r="Y1316" s="59"/>
      <c r="Z1316" s="59"/>
      <c r="AA1316" s="59"/>
    </row>
    <row r="1317" ht="15.75" customHeight="1">
      <c r="A1317" s="55"/>
      <c r="B1317" s="55"/>
      <c r="C1317" s="55"/>
      <c r="D1317" s="58" t="s">
        <v>2581</v>
      </c>
      <c r="E1317" s="54" t="s">
        <v>2582</v>
      </c>
      <c r="F1317" s="58" t="s">
        <v>50</v>
      </c>
      <c r="G1317" s="58"/>
      <c r="H1317" s="59"/>
      <c r="I1317" s="59"/>
      <c r="J1317" s="59"/>
      <c r="K1317" s="59"/>
      <c r="L1317" s="59"/>
      <c r="M1317" s="59"/>
      <c r="N1317" s="59"/>
      <c r="O1317" s="59"/>
      <c r="P1317" s="59"/>
      <c r="Q1317" s="59"/>
      <c r="R1317" s="59"/>
      <c r="S1317" s="59"/>
      <c r="T1317" s="59"/>
      <c r="U1317" s="59"/>
      <c r="V1317" s="59"/>
      <c r="W1317" s="59"/>
      <c r="X1317" s="59"/>
      <c r="Y1317" s="59"/>
      <c r="Z1317" s="59"/>
      <c r="AA1317" s="59"/>
    </row>
    <row r="1318" ht="15.75" customHeight="1">
      <c r="A1318" s="55"/>
      <c r="B1318" s="55"/>
      <c r="C1318" s="55"/>
      <c r="D1318" s="58" t="s">
        <v>2583</v>
      </c>
      <c r="E1318" s="54" t="s">
        <v>2584</v>
      </c>
      <c r="F1318" s="58" t="s">
        <v>50</v>
      </c>
      <c r="G1318" s="58"/>
      <c r="H1318" s="59"/>
      <c r="I1318" s="59"/>
      <c r="J1318" s="59"/>
      <c r="K1318" s="59"/>
      <c r="L1318" s="59"/>
      <c r="M1318" s="59"/>
      <c r="N1318" s="59"/>
      <c r="O1318" s="59"/>
      <c r="P1318" s="59"/>
      <c r="Q1318" s="59"/>
      <c r="R1318" s="59"/>
      <c r="S1318" s="59"/>
      <c r="T1318" s="59"/>
      <c r="U1318" s="59"/>
      <c r="V1318" s="59"/>
      <c r="W1318" s="59"/>
      <c r="X1318" s="59"/>
      <c r="Y1318" s="59"/>
      <c r="Z1318" s="59"/>
      <c r="AA1318" s="59"/>
    </row>
    <row r="1319" ht="15.75" customHeight="1">
      <c r="A1319" s="55"/>
      <c r="B1319" s="55"/>
      <c r="C1319" s="55"/>
      <c r="D1319" s="58" t="s">
        <v>2585</v>
      </c>
      <c r="E1319" s="54" t="s">
        <v>2586</v>
      </c>
      <c r="F1319" s="58" t="s">
        <v>50</v>
      </c>
      <c r="G1319" s="58"/>
      <c r="H1319" s="59"/>
      <c r="I1319" s="59"/>
      <c r="J1319" s="59"/>
      <c r="K1319" s="59"/>
      <c r="L1319" s="59"/>
      <c r="M1319" s="59"/>
      <c r="N1319" s="59"/>
      <c r="O1319" s="59"/>
      <c r="P1319" s="59"/>
      <c r="Q1319" s="59"/>
      <c r="R1319" s="59"/>
      <c r="S1319" s="59"/>
      <c r="T1319" s="59"/>
      <c r="U1319" s="59"/>
      <c r="V1319" s="59"/>
      <c r="W1319" s="59"/>
      <c r="X1319" s="59"/>
      <c r="Y1319" s="59"/>
      <c r="Z1319" s="59"/>
      <c r="AA1319" s="59"/>
    </row>
    <row r="1320" ht="15.75" customHeight="1">
      <c r="A1320" s="55"/>
      <c r="B1320" s="55"/>
      <c r="C1320" s="55"/>
      <c r="D1320" s="58" t="s">
        <v>2587</v>
      </c>
      <c r="E1320" s="54" t="s">
        <v>2588</v>
      </c>
      <c r="F1320" s="58" t="s">
        <v>50</v>
      </c>
      <c r="G1320" s="58"/>
      <c r="H1320" s="59"/>
      <c r="I1320" s="59"/>
      <c r="J1320" s="59"/>
      <c r="K1320" s="59"/>
      <c r="L1320" s="59"/>
      <c r="M1320" s="59"/>
      <c r="N1320" s="59"/>
      <c r="O1320" s="59"/>
      <c r="P1320" s="59"/>
      <c r="Q1320" s="59"/>
      <c r="R1320" s="59"/>
      <c r="S1320" s="59"/>
      <c r="T1320" s="59"/>
      <c r="U1320" s="59"/>
      <c r="V1320" s="59"/>
      <c r="W1320" s="59"/>
      <c r="X1320" s="59"/>
      <c r="Y1320" s="59"/>
      <c r="Z1320" s="59"/>
      <c r="AA1320" s="59"/>
    </row>
    <row r="1321" ht="15.75" customHeight="1">
      <c r="A1321" s="55"/>
      <c r="B1321" s="55"/>
      <c r="C1321" s="55"/>
      <c r="D1321" s="58" t="s">
        <v>2589</v>
      </c>
      <c r="E1321" s="54" t="s">
        <v>2590</v>
      </c>
      <c r="F1321" s="58" t="s">
        <v>50</v>
      </c>
      <c r="G1321" s="58"/>
      <c r="H1321" s="59"/>
      <c r="I1321" s="59"/>
      <c r="J1321" s="59"/>
      <c r="K1321" s="59"/>
      <c r="L1321" s="59"/>
      <c r="M1321" s="59"/>
      <c r="N1321" s="59"/>
      <c r="O1321" s="59"/>
      <c r="P1321" s="59"/>
      <c r="Q1321" s="59"/>
      <c r="R1321" s="59"/>
      <c r="S1321" s="59"/>
      <c r="T1321" s="59"/>
      <c r="U1321" s="59"/>
      <c r="V1321" s="59"/>
      <c r="W1321" s="59"/>
      <c r="X1321" s="59"/>
      <c r="Y1321" s="59"/>
      <c r="Z1321" s="59"/>
      <c r="AA1321" s="59"/>
    </row>
    <row r="1322" ht="15.75" customHeight="1">
      <c r="A1322" s="55"/>
      <c r="B1322" s="55"/>
      <c r="C1322" s="55"/>
      <c r="D1322" s="58" t="s">
        <v>2591</v>
      </c>
      <c r="E1322" s="54" t="s">
        <v>2592</v>
      </c>
      <c r="F1322" s="58" t="s">
        <v>50</v>
      </c>
      <c r="G1322" s="58"/>
      <c r="H1322" s="59"/>
      <c r="I1322" s="59"/>
      <c r="J1322" s="59"/>
      <c r="K1322" s="59"/>
      <c r="L1322" s="59"/>
      <c r="M1322" s="59"/>
      <c r="N1322" s="59"/>
      <c r="O1322" s="59"/>
      <c r="P1322" s="59"/>
      <c r="Q1322" s="59"/>
      <c r="R1322" s="59"/>
      <c r="S1322" s="59"/>
      <c r="T1322" s="59"/>
      <c r="U1322" s="59"/>
      <c r="V1322" s="59"/>
      <c r="W1322" s="59"/>
      <c r="X1322" s="59"/>
      <c r="Y1322" s="59"/>
      <c r="Z1322" s="59"/>
      <c r="AA1322" s="59"/>
    </row>
    <row r="1323" ht="15.75" customHeight="1">
      <c r="A1323" s="55"/>
      <c r="B1323" s="56"/>
      <c r="C1323" s="56"/>
      <c r="D1323" s="58" t="s">
        <v>2593</v>
      </c>
      <c r="E1323" s="54" t="s">
        <v>2594</v>
      </c>
      <c r="F1323" s="58" t="s">
        <v>50</v>
      </c>
      <c r="G1323" s="58"/>
      <c r="H1323" s="59"/>
      <c r="I1323" s="59"/>
      <c r="J1323" s="59"/>
      <c r="K1323" s="59"/>
      <c r="L1323" s="59"/>
      <c r="M1323" s="59"/>
      <c r="N1323" s="59"/>
      <c r="O1323" s="59"/>
      <c r="P1323" s="59"/>
      <c r="Q1323" s="59"/>
      <c r="R1323" s="59"/>
      <c r="S1323" s="59"/>
      <c r="T1323" s="59"/>
      <c r="U1323" s="59"/>
      <c r="V1323" s="59"/>
      <c r="W1323" s="59"/>
      <c r="X1323" s="59"/>
      <c r="Y1323" s="59"/>
      <c r="Z1323" s="59"/>
      <c r="AA1323" s="59"/>
    </row>
    <row r="1324" ht="15.75" customHeight="1">
      <c r="A1324" s="55"/>
      <c r="B1324" s="51" t="s">
        <v>2595</v>
      </c>
      <c r="C1324" s="58" t="s">
        <v>64</v>
      </c>
      <c r="D1324" s="58" t="s">
        <v>2596</v>
      </c>
      <c r="E1324" s="54" t="s">
        <v>2597</v>
      </c>
      <c r="F1324" s="58" t="s">
        <v>67</v>
      </c>
      <c r="G1324" s="58"/>
      <c r="H1324" s="59"/>
      <c r="I1324" s="59"/>
      <c r="J1324" s="59"/>
      <c r="K1324" s="59"/>
      <c r="L1324" s="59"/>
      <c r="M1324" s="59"/>
      <c r="N1324" s="59"/>
      <c r="O1324" s="59"/>
      <c r="P1324" s="59"/>
      <c r="Q1324" s="59"/>
      <c r="R1324" s="59"/>
      <c r="S1324" s="59"/>
      <c r="T1324" s="59"/>
      <c r="U1324" s="59"/>
      <c r="V1324" s="59"/>
      <c r="W1324" s="59"/>
      <c r="X1324" s="59"/>
      <c r="Y1324" s="59"/>
      <c r="Z1324" s="59"/>
      <c r="AA1324" s="59"/>
    </row>
    <row r="1325" ht="15.75" customHeight="1">
      <c r="A1325" s="55"/>
      <c r="B1325" s="55"/>
      <c r="C1325" s="58" t="s">
        <v>182</v>
      </c>
      <c r="D1325" s="58" t="s">
        <v>2598</v>
      </c>
      <c r="E1325" s="54" t="s">
        <v>2599</v>
      </c>
      <c r="F1325" s="58" t="s">
        <v>67</v>
      </c>
      <c r="G1325" s="58"/>
      <c r="H1325" s="59"/>
      <c r="I1325" s="59"/>
      <c r="J1325" s="59"/>
      <c r="K1325" s="59"/>
      <c r="L1325" s="59"/>
      <c r="M1325" s="59"/>
      <c r="N1325" s="59"/>
      <c r="O1325" s="59"/>
      <c r="P1325" s="59"/>
      <c r="Q1325" s="59"/>
      <c r="R1325" s="59"/>
      <c r="S1325" s="59"/>
      <c r="T1325" s="59"/>
      <c r="U1325" s="59"/>
      <c r="V1325" s="59"/>
      <c r="W1325" s="59"/>
      <c r="X1325" s="59"/>
      <c r="Y1325" s="59"/>
      <c r="Z1325" s="59"/>
      <c r="AA1325" s="59"/>
    </row>
    <row r="1326" ht="15.75" customHeight="1">
      <c r="A1326" s="55"/>
      <c r="B1326" s="55"/>
      <c r="C1326" s="58" t="s">
        <v>182</v>
      </c>
      <c r="D1326" s="58" t="s">
        <v>2600</v>
      </c>
      <c r="E1326" s="54" t="s">
        <v>2601</v>
      </c>
      <c r="F1326" s="58" t="s">
        <v>67</v>
      </c>
      <c r="G1326" s="58"/>
      <c r="H1326" s="59"/>
      <c r="I1326" s="59"/>
      <c r="J1326" s="59"/>
      <c r="K1326" s="59"/>
      <c r="L1326" s="59"/>
      <c r="M1326" s="59"/>
      <c r="N1326" s="59"/>
      <c r="O1326" s="59"/>
      <c r="P1326" s="59"/>
      <c r="Q1326" s="59"/>
      <c r="R1326" s="59"/>
      <c r="S1326" s="59"/>
      <c r="T1326" s="59"/>
      <c r="U1326" s="59"/>
      <c r="V1326" s="59"/>
      <c r="W1326" s="59"/>
      <c r="X1326" s="59"/>
      <c r="Y1326" s="59"/>
      <c r="Z1326" s="59"/>
      <c r="AA1326" s="59"/>
    </row>
    <row r="1327" ht="15.75" customHeight="1">
      <c r="A1327" s="55"/>
      <c r="B1327" s="55"/>
      <c r="C1327" s="58" t="s">
        <v>64</v>
      </c>
      <c r="D1327" s="58" t="s">
        <v>2602</v>
      </c>
      <c r="E1327" s="54" t="s">
        <v>2603</v>
      </c>
      <c r="F1327" s="58" t="s">
        <v>67</v>
      </c>
      <c r="G1327" s="58"/>
      <c r="H1327" s="59"/>
      <c r="I1327" s="59"/>
      <c r="J1327" s="59"/>
      <c r="K1327" s="59"/>
      <c r="L1327" s="59"/>
      <c r="M1327" s="59"/>
      <c r="N1327" s="59"/>
      <c r="O1327" s="59"/>
      <c r="P1327" s="59"/>
      <c r="Q1327" s="59"/>
      <c r="R1327" s="59"/>
      <c r="S1327" s="59"/>
      <c r="T1327" s="59"/>
      <c r="U1327" s="59"/>
      <c r="V1327" s="59"/>
      <c r="W1327" s="59"/>
      <c r="X1327" s="59"/>
      <c r="Y1327" s="59"/>
      <c r="Z1327" s="59"/>
      <c r="AA1327" s="59"/>
    </row>
    <row r="1328" ht="15.75" customHeight="1">
      <c r="A1328" s="55"/>
      <c r="B1328" s="55"/>
      <c r="C1328" s="58" t="s">
        <v>64</v>
      </c>
      <c r="D1328" s="58" t="s">
        <v>2604</v>
      </c>
      <c r="E1328" s="54" t="s">
        <v>2605</v>
      </c>
      <c r="F1328" s="58" t="s">
        <v>67</v>
      </c>
      <c r="G1328" s="58"/>
      <c r="H1328" s="59"/>
      <c r="I1328" s="59"/>
      <c r="J1328" s="59"/>
      <c r="K1328" s="59"/>
      <c r="L1328" s="59"/>
      <c r="M1328" s="59"/>
      <c r="N1328" s="59"/>
      <c r="O1328" s="59"/>
      <c r="P1328" s="59"/>
      <c r="Q1328" s="59"/>
      <c r="R1328" s="59"/>
      <c r="S1328" s="59"/>
      <c r="T1328" s="59"/>
      <c r="U1328" s="59"/>
      <c r="V1328" s="59"/>
      <c r="W1328" s="59"/>
      <c r="X1328" s="59"/>
      <c r="Y1328" s="59"/>
      <c r="Z1328" s="59"/>
      <c r="AA1328" s="59"/>
    </row>
    <row r="1329" ht="15.75" customHeight="1">
      <c r="A1329" s="55"/>
      <c r="B1329" s="55"/>
      <c r="C1329" s="58" t="s">
        <v>64</v>
      </c>
      <c r="D1329" s="58" t="s">
        <v>2606</v>
      </c>
      <c r="E1329" s="54" t="s">
        <v>2607</v>
      </c>
      <c r="F1329" s="58" t="s">
        <v>67</v>
      </c>
      <c r="G1329" s="58"/>
      <c r="H1329" s="59"/>
      <c r="I1329" s="59"/>
      <c r="J1329" s="59"/>
      <c r="K1329" s="59"/>
      <c r="L1329" s="59"/>
      <c r="M1329" s="59"/>
      <c r="N1329" s="59"/>
      <c r="O1329" s="59"/>
      <c r="P1329" s="59"/>
      <c r="Q1329" s="59"/>
      <c r="R1329" s="59"/>
      <c r="S1329" s="59"/>
      <c r="T1329" s="59"/>
      <c r="U1329" s="59"/>
      <c r="V1329" s="59"/>
      <c r="W1329" s="59"/>
      <c r="X1329" s="59"/>
      <c r="Y1329" s="59"/>
      <c r="Z1329" s="59"/>
      <c r="AA1329" s="59"/>
    </row>
    <row r="1330" ht="15.75" customHeight="1">
      <c r="A1330" s="55"/>
      <c r="B1330" s="55"/>
      <c r="C1330" s="58" t="s">
        <v>64</v>
      </c>
      <c r="D1330" s="58" t="s">
        <v>2608</v>
      </c>
      <c r="E1330" s="54" t="s">
        <v>2609</v>
      </c>
      <c r="F1330" s="58" t="s">
        <v>67</v>
      </c>
      <c r="G1330" s="58"/>
      <c r="H1330" s="59"/>
      <c r="I1330" s="59"/>
      <c r="J1330" s="59"/>
      <c r="K1330" s="59"/>
      <c r="L1330" s="59"/>
      <c r="M1330" s="59"/>
      <c r="N1330" s="59"/>
      <c r="O1330" s="59"/>
      <c r="P1330" s="59"/>
      <c r="Q1330" s="59"/>
      <c r="R1330" s="59"/>
      <c r="S1330" s="59"/>
      <c r="T1330" s="59"/>
      <c r="U1330" s="59"/>
      <c r="V1330" s="59"/>
      <c r="W1330" s="59"/>
      <c r="X1330" s="59"/>
      <c r="Y1330" s="59"/>
      <c r="Z1330" s="59"/>
      <c r="AA1330" s="59"/>
    </row>
    <row r="1331" ht="15.75" customHeight="1">
      <c r="A1331" s="55"/>
      <c r="B1331" s="55"/>
      <c r="C1331" s="58" t="s">
        <v>64</v>
      </c>
      <c r="D1331" s="58" t="s">
        <v>2610</v>
      </c>
      <c r="E1331" s="54" t="s">
        <v>2611</v>
      </c>
      <c r="F1331" s="58" t="s">
        <v>67</v>
      </c>
      <c r="G1331" s="58"/>
      <c r="H1331" s="59"/>
      <c r="I1331" s="59"/>
      <c r="J1331" s="59"/>
      <c r="K1331" s="59"/>
      <c r="L1331" s="59"/>
      <c r="M1331" s="59"/>
      <c r="N1331" s="59"/>
      <c r="O1331" s="59"/>
      <c r="P1331" s="59"/>
      <c r="Q1331" s="59"/>
      <c r="R1331" s="59"/>
      <c r="S1331" s="59"/>
      <c r="T1331" s="59"/>
      <c r="U1331" s="59"/>
      <c r="V1331" s="59"/>
      <c r="W1331" s="59"/>
      <c r="X1331" s="59"/>
      <c r="Y1331" s="59"/>
      <c r="Z1331" s="59"/>
      <c r="AA1331" s="59"/>
    </row>
    <row r="1332" ht="15.75" customHeight="1">
      <c r="A1332" s="55"/>
      <c r="B1332" s="56"/>
      <c r="C1332" s="58" t="s">
        <v>64</v>
      </c>
      <c r="D1332" s="58" t="s">
        <v>2612</v>
      </c>
      <c r="E1332" s="54" t="s">
        <v>2613</v>
      </c>
      <c r="F1332" s="58" t="s">
        <v>67</v>
      </c>
      <c r="G1332" s="58"/>
      <c r="H1332" s="59"/>
      <c r="I1332" s="59"/>
      <c r="J1332" s="59"/>
      <c r="K1332" s="59"/>
      <c r="L1332" s="59"/>
      <c r="M1332" s="59"/>
      <c r="N1332" s="59"/>
      <c r="O1332" s="59"/>
      <c r="P1332" s="59"/>
      <c r="Q1332" s="59"/>
      <c r="R1332" s="59"/>
      <c r="S1332" s="59"/>
      <c r="T1332" s="59"/>
      <c r="U1332" s="59"/>
      <c r="V1332" s="59"/>
      <c r="W1332" s="59"/>
      <c r="X1332" s="59"/>
      <c r="Y1332" s="59"/>
      <c r="Z1332" s="59"/>
      <c r="AA1332" s="59"/>
    </row>
    <row r="1333" ht="15.75" customHeight="1">
      <c r="A1333" s="55"/>
      <c r="B1333" s="51" t="s">
        <v>2614</v>
      </c>
      <c r="C1333" s="58" t="s">
        <v>64</v>
      </c>
      <c r="D1333" s="58" t="s">
        <v>2615</v>
      </c>
      <c r="E1333" s="54" t="s">
        <v>2616</v>
      </c>
      <c r="F1333" s="58" t="s">
        <v>67</v>
      </c>
      <c r="G1333" s="58"/>
      <c r="H1333" s="59"/>
      <c r="I1333" s="59"/>
      <c r="J1333" s="59"/>
      <c r="K1333" s="59"/>
      <c r="L1333" s="59"/>
      <c r="M1333" s="59"/>
      <c r="N1333" s="59"/>
      <c r="O1333" s="59"/>
      <c r="P1333" s="59"/>
      <c r="Q1333" s="59"/>
      <c r="R1333" s="59"/>
      <c r="S1333" s="59"/>
      <c r="T1333" s="59"/>
      <c r="U1333" s="59"/>
      <c r="V1333" s="59"/>
      <c r="W1333" s="59"/>
      <c r="X1333" s="59"/>
      <c r="Y1333" s="59"/>
      <c r="Z1333" s="59"/>
      <c r="AA1333" s="59"/>
    </row>
    <row r="1334" ht="15.75" customHeight="1">
      <c r="A1334" s="55"/>
      <c r="B1334" s="55"/>
      <c r="C1334" s="58" t="s">
        <v>64</v>
      </c>
      <c r="D1334" s="58" t="s">
        <v>2617</v>
      </c>
      <c r="E1334" s="54" t="s">
        <v>2618</v>
      </c>
      <c r="F1334" s="58" t="s">
        <v>67</v>
      </c>
      <c r="G1334" s="58"/>
      <c r="H1334" s="59"/>
      <c r="I1334" s="59"/>
      <c r="J1334" s="59"/>
      <c r="K1334" s="59"/>
      <c r="L1334" s="59"/>
      <c r="M1334" s="59"/>
      <c r="N1334" s="59"/>
      <c r="O1334" s="59"/>
      <c r="P1334" s="59"/>
      <c r="Q1334" s="59"/>
      <c r="R1334" s="59"/>
      <c r="S1334" s="59"/>
      <c r="T1334" s="59"/>
      <c r="U1334" s="59"/>
      <c r="V1334" s="59"/>
      <c r="W1334" s="59"/>
      <c r="X1334" s="59"/>
      <c r="Y1334" s="59"/>
      <c r="Z1334" s="59"/>
      <c r="AA1334" s="59"/>
    </row>
    <row r="1335" ht="15.75" customHeight="1">
      <c r="A1335" s="55"/>
      <c r="B1335" s="55"/>
      <c r="C1335" s="58" t="s">
        <v>64</v>
      </c>
      <c r="D1335" s="58" t="s">
        <v>2619</v>
      </c>
      <c r="E1335" s="54" t="s">
        <v>2620</v>
      </c>
      <c r="F1335" s="58" t="s">
        <v>67</v>
      </c>
      <c r="G1335" s="58"/>
      <c r="H1335" s="59"/>
      <c r="I1335" s="59"/>
      <c r="J1335" s="59"/>
      <c r="K1335" s="59"/>
      <c r="L1335" s="59"/>
      <c r="M1335" s="59"/>
      <c r="N1335" s="59"/>
      <c r="O1335" s="59"/>
      <c r="P1335" s="59"/>
      <c r="Q1335" s="59"/>
      <c r="R1335" s="59"/>
      <c r="S1335" s="59"/>
      <c r="T1335" s="59"/>
      <c r="U1335" s="59"/>
      <c r="V1335" s="59"/>
      <c r="W1335" s="59"/>
      <c r="X1335" s="59"/>
      <c r="Y1335" s="59"/>
      <c r="Z1335" s="59"/>
      <c r="AA1335" s="59"/>
    </row>
    <row r="1336" ht="15.75" customHeight="1">
      <c r="A1336" s="55"/>
      <c r="B1336" s="55"/>
      <c r="C1336" s="58" t="s">
        <v>182</v>
      </c>
      <c r="D1336" s="58" t="s">
        <v>2621</v>
      </c>
      <c r="E1336" s="54" t="s">
        <v>2622</v>
      </c>
      <c r="F1336" s="58" t="s">
        <v>67</v>
      </c>
      <c r="G1336" s="58"/>
      <c r="H1336" s="59"/>
      <c r="I1336" s="59"/>
      <c r="J1336" s="59"/>
      <c r="K1336" s="59"/>
      <c r="L1336" s="59"/>
      <c r="M1336" s="59"/>
      <c r="N1336" s="59"/>
      <c r="O1336" s="59"/>
      <c r="P1336" s="59"/>
      <c r="Q1336" s="59"/>
      <c r="R1336" s="59"/>
      <c r="S1336" s="59"/>
      <c r="T1336" s="59"/>
      <c r="U1336" s="59"/>
      <c r="V1336" s="59"/>
      <c r="W1336" s="59"/>
      <c r="X1336" s="59"/>
      <c r="Y1336" s="59"/>
      <c r="Z1336" s="59"/>
      <c r="AA1336" s="59"/>
    </row>
    <row r="1337" ht="15.75" customHeight="1">
      <c r="A1337" s="55"/>
      <c r="B1337" s="55"/>
      <c r="C1337" s="58" t="s">
        <v>182</v>
      </c>
      <c r="D1337" s="58" t="s">
        <v>2623</v>
      </c>
      <c r="E1337" s="54" t="s">
        <v>2624</v>
      </c>
      <c r="F1337" s="58" t="s">
        <v>67</v>
      </c>
      <c r="G1337" s="58"/>
      <c r="H1337" s="59"/>
      <c r="I1337" s="59"/>
      <c r="J1337" s="59"/>
      <c r="K1337" s="59"/>
      <c r="L1337" s="59"/>
      <c r="M1337" s="59"/>
      <c r="N1337" s="59"/>
      <c r="O1337" s="59"/>
      <c r="P1337" s="59"/>
      <c r="Q1337" s="59"/>
      <c r="R1337" s="59"/>
      <c r="S1337" s="59"/>
      <c r="T1337" s="59"/>
      <c r="U1337" s="59"/>
      <c r="V1337" s="59"/>
      <c r="W1337" s="59"/>
      <c r="X1337" s="59"/>
      <c r="Y1337" s="59"/>
      <c r="Z1337" s="59"/>
      <c r="AA1337" s="59"/>
    </row>
    <row r="1338" ht="15.75" customHeight="1">
      <c r="A1338" s="55"/>
      <c r="B1338" s="55"/>
      <c r="C1338" s="58" t="s">
        <v>64</v>
      </c>
      <c r="D1338" s="58" t="s">
        <v>2625</v>
      </c>
      <c r="E1338" s="54" t="s">
        <v>2626</v>
      </c>
      <c r="F1338" s="58" t="s">
        <v>67</v>
      </c>
      <c r="G1338" s="58"/>
      <c r="H1338" s="59"/>
      <c r="I1338" s="59"/>
      <c r="J1338" s="59"/>
      <c r="K1338" s="59"/>
      <c r="L1338" s="59"/>
      <c r="M1338" s="59"/>
      <c r="N1338" s="59"/>
      <c r="O1338" s="59"/>
      <c r="P1338" s="59"/>
      <c r="Q1338" s="59"/>
      <c r="R1338" s="59"/>
      <c r="S1338" s="59"/>
      <c r="T1338" s="59"/>
      <c r="U1338" s="59"/>
      <c r="V1338" s="59"/>
      <c r="W1338" s="59"/>
      <c r="X1338" s="59"/>
      <c r="Y1338" s="59"/>
      <c r="Z1338" s="59"/>
      <c r="AA1338" s="59"/>
    </row>
    <row r="1339" ht="15.75" customHeight="1">
      <c r="A1339" s="55"/>
      <c r="B1339" s="55"/>
      <c r="C1339" s="58" t="s">
        <v>64</v>
      </c>
      <c r="D1339" s="58" t="s">
        <v>2627</v>
      </c>
      <c r="E1339" s="54" t="s">
        <v>2628</v>
      </c>
      <c r="F1339" s="58" t="s">
        <v>67</v>
      </c>
      <c r="G1339" s="58"/>
      <c r="H1339" s="59"/>
      <c r="I1339" s="59"/>
      <c r="J1339" s="59"/>
      <c r="K1339" s="59"/>
      <c r="L1339" s="59"/>
      <c r="M1339" s="59"/>
      <c r="N1339" s="59"/>
      <c r="O1339" s="59"/>
      <c r="P1339" s="59"/>
      <c r="Q1339" s="59"/>
      <c r="R1339" s="59"/>
      <c r="S1339" s="59"/>
      <c r="T1339" s="59"/>
      <c r="U1339" s="59"/>
      <c r="V1339" s="59"/>
      <c r="W1339" s="59"/>
      <c r="X1339" s="59"/>
      <c r="Y1339" s="59"/>
      <c r="Z1339" s="59"/>
      <c r="AA1339" s="59"/>
    </row>
    <row r="1340" ht="15.75" customHeight="1">
      <c r="A1340" s="55"/>
      <c r="B1340" s="55"/>
      <c r="C1340" s="58" t="s">
        <v>64</v>
      </c>
      <c r="D1340" s="58" t="s">
        <v>2629</v>
      </c>
      <c r="E1340" s="54" t="s">
        <v>2630</v>
      </c>
      <c r="F1340" s="58" t="s">
        <v>67</v>
      </c>
      <c r="G1340" s="58"/>
      <c r="H1340" s="59"/>
      <c r="I1340" s="59"/>
      <c r="J1340" s="59"/>
      <c r="K1340" s="59"/>
      <c r="L1340" s="59"/>
      <c r="M1340" s="59"/>
      <c r="N1340" s="59"/>
      <c r="O1340" s="59"/>
      <c r="P1340" s="59"/>
      <c r="Q1340" s="59"/>
      <c r="R1340" s="59"/>
      <c r="S1340" s="59"/>
      <c r="T1340" s="59"/>
      <c r="U1340" s="59"/>
      <c r="V1340" s="59"/>
      <c r="W1340" s="59"/>
      <c r="X1340" s="59"/>
      <c r="Y1340" s="59"/>
      <c r="Z1340" s="59"/>
      <c r="AA1340" s="59"/>
    </row>
    <row r="1341" ht="15.75" customHeight="1">
      <c r="A1341" s="55"/>
      <c r="B1341" s="55"/>
      <c r="C1341" s="58" t="s">
        <v>64</v>
      </c>
      <c r="D1341" s="58" t="s">
        <v>2631</v>
      </c>
      <c r="E1341" s="54" t="s">
        <v>2632</v>
      </c>
      <c r="F1341" s="58" t="s">
        <v>67</v>
      </c>
      <c r="G1341" s="58"/>
      <c r="H1341" s="59"/>
      <c r="I1341" s="59"/>
      <c r="J1341" s="59"/>
      <c r="K1341" s="59"/>
      <c r="L1341" s="59"/>
      <c r="M1341" s="59"/>
      <c r="N1341" s="59"/>
      <c r="O1341" s="59"/>
      <c r="P1341" s="59"/>
      <c r="Q1341" s="59"/>
      <c r="R1341" s="59"/>
      <c r="S1341" s="59"/>
      <c r="T1341" s="59"/>
      <c r="U1341" s="59"/>
      <c r="V1341" s="59"/>
      <c r="W1341" s="59"/>
      <c r="X1341" s="59"/>
      <c r="Y1341" s="59"/>
      <c r="Z1341" s="59"/>
      <c r="AA1341" s="59"/>
    </row>
    <row r="1342" ht="15.75" customHeight="1">
      <c r="A1342" s="55"/>
      <c r="B1342" s="55"/>
      <c r="C1342" s="58" t="s">
        <v>64</v>
      </c>
      <c r="D1342" s="58" t="s">
        <v>2633</v>
      </c>
      <c r="E1342" s="54" t="s">
        <v>2634</v>
      </c>
      <c r="F1342" s="58" t="s">
        <v>67</v>
      </c>
      <c r="G1342" s="58"/>
      <c r="H1342" s="59"/>
      <c r="I1342" s="59"/>
      <c r="J1342" s="59"/>
      <c r="K1342" s="59"/>
      <c r="L1342" s="59"/>
      <c r="M1342" s="59"/>
      <c r="N1342" s="59"/>
      <c r="O1342" s="59"/>
      <c r="P1342" s="59"/>
      <c r="Q1342" s="59"/>
      <c r="R1342" s="59"/>
      <c r="S1342" s="59"/>
      <c r="T1342" s="59"/>
      <c r="U1342" s="59"/>
      <c r="V1342" s="59"/>
      <c r="W1342" s="59"/>
      <c r="X1342" s="59"/>
      <c r="Y1342" s="59"/>
      <c r="Z1342" s="59"/>
      <c r="AA1342" s="59"/>
    </row>
    <row r="1343" ht="15.75" customHeight="1">
      <c r="A1343" s="55"/>
      <c r="B1343" s="56"/>
      <c r="C1343" s="58" t="s">
        <v>64</v>
      </c>
      <c r="D1343" s="58" t="s">
        <v>2635</v>
      </c>
      <c r="E1343" s="54" t="s">
        <v>2636</v>
      </c>
      <c r="F1343" s="58" t="s">
        <v>67</v>
      </c>
      <c r="G1343" s="58"/>
      <c r="H1343" s="59"/>
      <c r="I1343" s="59"/>
      <c r="J1343" s="59"/>
      <c r="K1343" s="59"/>
      <c r="L1343" s="59"/>
      <c r="M1343" s="59"/>
      <c r="N1343" s="59"/>
      <c r="O1343" s="59"/>
      <c r="P1343" s="59"/>
      <c r="Q1343" s="59"/>
      <c r="R1343" s="59"/>
      <c r="S1343" s="59"/>
      <c r="T1343" s="59"/>
      <c r="U1343" s="59"/>
      <c r="V1343" s="59"/>
      <c r="W1343" s="59"/>
      <c r="X1343" s="59"/>
      <c r="Y1343" s="59"/>
      <c r="Z1343" s="59"/>
      <c r="AA1343" s="59"/>
    </row>
    <row r="1344" ht="15.75" customHeight="1">
      <c r="A1344" s="55"/>
      <c r="B1344" s="51" t="s">
        <v>2637</v>
      </c>
      <c r="C1344" s="58" t="s">
        <v>64</v>
      </c>
      <c r="D1344" s="58" t="s">
        <v>2638</v>
      </c>
      <c r="E1344" s="54" t="s">
        <v>2639</v>
      </c>
      <c r="F1344" s="58" t="s">
        <v>67</v>
      </c>
      <c r="G1344" s="58"/>
      <c r="H1344" s="59"/>
      <c r="I1344" s="59"/>
      <c r="J1344" s="59"/>
      <c r="K1344" s="59"/>
      <c r="L1344" s="59"/>
      <c r="M1344" s="59"/>
      <c r="N1344" s="59"/>
      <c r="O1344" s="59"/>
      <c r="P1344" s="59"/>
      <c r="Q1344" s="59"/>
      <c r="R1344" s="59"/>
      <c r="S1344" s="59"/>
      <c r="T1344" s="59"/>
      <c r="U1344" s="59"/>
      <c r="V1344" s="59"/>
      <c r="W1344" s="59"/>
      <c r="X1344" s="59"/>
      <c r="Y1344" s="59"/>
      <c r="Z1344" s="59"/>
      <c r="AA1344" s="59"/>
    </row>
    <row r="1345" ht="15.75" customHeight="1">
      <c r="A1345" s="55"/>
      <c r="B1345" s="55"/>
      <c r="C1345" s="58" t="s">
        <v>64</v>
      </c>
      <c r="D1345" s="58" t="s">
        <v>2640</v>
      </c>
      <c r="E1345" s="54" t="s">
        <v>2641</v>
      </c>
      <c r="F1345" s="58" t="s">
        <v>67</v>
      </c>
      <c r="G1345" s="58"/>
      <c r="H1345" s="59"/>
      <c r="I1345" s="59"/>
      <c r="J1345" s="59"/>
      <c r="K1345" s="59"/>
      <c r="L1345" s="59"/>
      <c r="M1345" s="59"/>
      <c r="N1345" s="59"/>
      <c r="O1345" s="59"/>
      <c r="P1345" s="59"/>
      <c r="Q1345" s="59"/>
      <c r="R1345" s="59"/>
      <c r="S1345" s="59"/>
      <c r="T1345" s="59"/>
      <c r="U1345" s="59"/>
      <c r="V1345" s="59"/>
      <c r="W1345" s="59"/>
      <c r="X1345" s="59"/>
      <c r="Y1345" s="59"/>
      <c r="Z1345" s="59"/>
      <c r="AA1345" s="59"/>
    </row>
    <row r="1346" ht="15.75" customHeight="1">
      <c r="A1346" s="55"/>
      <c r="B1346" s="55"/>
      <c r="C1346" s="58" t="s">
        <v>64</v>
      </c>
      <c r="D1346" s="58" t="s">
        <v>2642</v>
      </c>
      <c r="E1346" s="54" t="s">
        <v>2643</v>
      </c>
      <c r="F1346" s="58" t="s">
        <v>67</v>
      </c>
      <c r="G1346" s="58"/>
      <c r="H1346" s="59"/>
      <c r="I1346" s="59"/>
      <c r="J1346" s="59"/>
      <c r="K1346" s="59"/>
      <c r="L1346" s="59"/>
      <c r="M1346" s="59"/>
      <c r="N1346" s="59"/>
      <c r="O1346" s="59"/>
      <c r="P1346" s="59"/>
      <c r="Q1346" s="59"/>
      <c r="R1346" s="59"/>
      <c r="S1346" s="59"/>
      <c r="T1346" s="59"/>
      <c r="U1346" s="59"/>
      <c r="V1346" s="59"/>
      <c r="W1346" s="59"/>
      <c r="X1346" s="59"/>
      <c r="Y1346" s="59"/>
      <c r="Z1346" s="59"/>
      <c r="AA1346" s="59"/>
    </row>
    <row r="1347" ht="15.75" customHeight="1">
      <c r="A1347" s="55"/>
      <c r="B1347" s="55"/>
      <c r="C1347" s="58" t="s">
        <v>64</v>
      </c>
      <c r="D1347" s="58" t="s">
        <v>2644</v>
      </c>
      <c r="E1347" s="54" t="s">
        <v>2645</v>
      </c>
      <c r="F1347" s="58" t="s">
        <v>67</v>
      </c>
      <c r="G1347" s="58"/>
      <c r="H1347" s="59"/>
      <c r="I1347" s="59"/>
      <c r="J1347" s="59"/>
      <c r="K1347" s="59"/>
      <c r="L1347" s="59"/>
      <c r="M1347" s="59"/>
      <c r="N1347" s="59"/>
      <c r="O1347" s="59"/>
      <c r="P1347" s="59"/>
      <c r="Q1347" s="59"/>
      <c r="R1347" s="59"/>
      <c r="S1347" s="59"/>
      <c r="T1347" s="59"/>
      <c r="U1347" s="59"/>
      <c r="V1347" s="59"/>
      <c r="W1347" s="59"/>
      <c r="X1347" s="59"/>
      <c r="Y1347" s="59"/>
      <c r="Z1347" s="59"/>
      <c r="AA1347" s="59"/>
    </row>
    <row r="1348" ht="15.75" customHeight="1">
      <c r="A1348" s="55"/>
      <c r="B1348" s="55"/>
      <c r="C1348" s="58" t="s">
        <v>64</v>
      </c>
      <c r="D1348" s="58" t="s">
        <v>2646</v>
      </c>
      <c r="E1348" s="54" t="s">
        <v>2647</v>
      </c>
      <c r="F1348" s="58" t="s">
        <v>67</v>
      </c>
      <c r="G1348" s="58"/>
      <c r="H1348" s="59"/>
      <c r="I1348" s="59"/>
      <c r="J1348" s="59"/>
      <c r="K1348" s="59"/>
      <c r="L1348" s="59"/>
      <c r="M1348" s="59"/>
      <c r="N1348" s="59"/>
      <c r="O1348" s="59"/>
      <c r="P1348" s="59"/>
      <c r="Q1348" s="59"/>
      <c r="R1348" s="59"/>
      <c r="S1348" s="59"/>
      <c r="T1348" s="59"/>
      <c r="U1348" s="59"/>
      <c r="V1348" s="59"/>
      <c r="W1348" s="59"/>
      <c r="X1348" s="59"/>
      <c r="Y1348" s="59"/>
      <c r="Z1348" s="59"/>
      <c r="AA1348" s="59"/>
    </row>
    <row r="1349" ht="15.75" customHeight="1">
      <c r="A1349" s="55"/>
      <c r="B1349" s="55"/>
      <c r="C1349" s="58" t="s">
        <v>64</v>
      </c>
      <c r="D1349" s="58" t="s">
        <v>2648</v>
      </c>
      <c r="E1349" s="54" t="s">
        <v>2649</v>
      </c>
      <c r="F1349" s="58" t="s">
        <v>67</v>
      </c>
      <c r="G1349" s="58"/>
      <c r="H1349" s="59"/>
      <c r="I1349" s="59"/>
      <c r="J1349" s="59"/>
      <c r="K1349" s="59"/>
      <c r="L1349" s="59"/>
      <c r="M1349" s="59"/>
      <c r="N1349" s="59"/>
      <c r="O1349" s="59"/>
      <c r="P1349" s="59"/>
      <c r="Q1349" s="59"/>
      <c r="R1349" s="59"/>
      <c r="S1349" s="59"/>
      <c r="T1349" s="59"/>
      <c r="U1349" s="59"/>
      <c r="V1349" s="59"/>
      <c r="W1349" s="59"/>
      <c r="X1349" s="59"/>
      <c r="Y1349" s="59"/>
      <c r="Z1349" s="59"/>
      <c r="AA1349" s="59"/>
    </row>
    <row r="1350" ht="15.75" customHeight="1">
      <c r="A1350" s="55"/>
      <c r="B1350" s="55"/>
      <c r="C1350" s="58" t="s">
        <v>64</v>
      </c>
      <c r="D1350" s="58" t="s">
        <v>2650</v>
      </c>
      <c r="E1350" s="54" t="s">
        <v>2651</v>
      </c>
      <c r="F1350" s="58" t="s">
        <v>67</v>
      </c>
      <c r="G1350" s="58"/>
      <c r="H1350" s="59"/>
      <c r="I1350" s="59"/>
      <c r="J1350" s="59"/>
      <c r="K1350" s="59"/>
      <c r="L1350" s="59"/>
      <c r="M1350" s="59"/>
      <c r="N1350" s="59"/>
      <c r="O1350" s="59"/>
      <c r="P1350" s="59"/>
      <c r="Q1350" s="59"/>
      <c r="R1350" s="59"/>
      <c r="S1350" s="59"/>
      <c r="T1350" s="59"/>
      <c r="U1350" s="59"/>
      <c r="V1350" s="59"/>
      <c r="W1350" s="59"/>
      <c r="X1350" s="59"/>
      <c r="Y1350" s="59"/>
      <c r="Z1350" s="59"/>
      <c r="AA1350" s="59"/>
    </row>
    <row r="1351" ht="15.75" customHeight="1">
      <c r="A1351" s="55"/>
      <c r="B1351" s="55"/>
      <c r="C1351" s="58" t="s">
        <v>64</v>
      </c>
      <c r="D1351" s="58" t="s">
        <v>2652</v>
      </c>
      <c r="E1351" s="54" t="s">
        <v>2653</v>
      </c>
      <c r="F1351" s="58" t="s">
        <v>67</v>
      </c>
      <c r="G1351" s="58"/>
      <c r="H1351" s="59"/>
      <c r="I1351" s="59"/>
      <c r="J1351" s="59"/>
      <c r="K1351" s="59"/>
      <c r="L1351" s="59"/>
      <c r="M1351" s="59"/>
      <c r="N1351" s="59"/>
      <c r="O1351" s="59"/>
      <c r="P1351" s="59"/>
      <c r="Q1351" s="59"/>
      <c r="R1351" s="59"/>
      <c r="S1351" s="59"/>
      <c r="T1351" s="59"/>
      <c r="U1351" s="59"/>
      <c r="V1351" s="59"/>
      <c r="W1351" s="59"/>
      <c r="X1351" s="59"/>
      <c r="Y1351" s="59"/>
      <c r="Z1351" s="59"/>
      <c r="AA1351" s="59"/>
    </row>
    <row r="1352" ht="15.75" customHeight="1">
      <c r="A1352" s="55"/>
      <c r="B1352" s="55"/>
      <c r="C1352" s="58" t="s">
        <v>64</v>
      </c>
      <c r="D1352" s="58" t="s">
        <v>2654</v>
      </c>
      <c r="E1352" s="54" t="s">
        <v>2655</v>
      </c>
      <c r="F1352" s="58" t="s">
        <v>67</v>
      </c>
      <c r="G1352" s="58"/>
      <c r="H1352" s="59"/>
      <c r="I1352" s="59"/>
      <c r="J1352" s="59"/>
      <c r="K1352" s="59"/>
      <c r="L1352" s="59"/>
      <c r="M1352" s="59"/>
      <c r="N1352" s="59"/>
      <c r="O1352" s="59"/>
      <c r="P1352" s="59"/>
      <c r="Q1352" s="59"/>
      <c r="R1352" s="59"/>
      <c r="S1352" s="59"/>
      <c r="T1352" s="59"/>
      <c r="U1352" s="59"/>
      <c r="V1352" s="59"/>
      <c r="W1352" s="59"/>
      <c r="X1352" s="59"/>
      <c r="Y1352" s="59"/>
      <c r="Z1352" s="59"/>
      <c r="AA1352" s="59"/>
    </row>
    <row r="1353" ht="15.75" customHeight="1">
      <c r="A1353" s="56"/>
      <c r="B1353" s="56"/>
      <c r="C1353" s="58" t="s">
        <v>64</v>
      </c>
      <c r="D1353" s="58" t="s">
        <v>2656</v>
      </c>
      <c r="E1353" s="54" t="s">
        <v>2657</v>
      </c>
      <c r="F1353" s="58" t="s">
        <v>67</v>
      </c>
      <c r="G1353" s="58"/>
      <c r="H1353" s="59"/>
      <c r="I1353" s="59"/>
      <c r="J1353" s="59"/>
      <c r="K1353" s="59"/>
      <c r="L1353" s="59"/>
      <c r="M1353" s="59"/>
      <c r="N1353" s="59"/>
      <c r="O1353" s="59"/>
      <c r="P1353" s="59"/>
      <c r="Q1353" s="59"/>
      <c r="R1353" s="59"/>
      <c r="S1353" s="59"/>
      <c r="T1353" s="59"/>
      <c r="U1353" s="59"/>
      <c r="V1353" s="59"/>
      <c r="W1353" s="59"/>
      <c r="X1353" s="59"/>
      <c r="Y1353" s="59"/>
      <c r="Z1353" s="59"/>
      <c r="AA1353" s="59"/>
    </row>
    <row r="1354" ht="15.75" customHeight="1">
      <c r="A1354" s="51" t="s">
        <v>2658</v>
      </c>
      <c r="B1354" s="51" t="s">
        <v>2659</v>
      </c>
      <c r="C1354" s="51"/>
      <c r="D1354" s="58" t="s">
        <v>2660</v>
      </c>
      <c r="E1354" s="54" t="s">
        <v>2661</v>
      </c>
      <c r="F1354" s="58" t="s">
        <v>50</v>
      </c>
      <c r="G1354" s="58"/>
      <c r="H1354" s="59"/>
      <c r="I1354" s="59"/>
      <c r="J1354" s="59"/>
      <c r="K1354" s="59"/>
      <c r="L1354" s="59"/>
      <c r="M1354" s="59"/>
      <c r="N1354" s="59"/>
      <c r="O1354" s="59"/>
      <c r="P1354" s="59"/>
      <c r="Q1354" s="59"/>
      <c r="R1354" s="59"/>
      <c r="S1354" s="59"/>
      <c r="T1354" s="59"/>
      <c r="U1354" s="59"/>
      <c r="V1354" s="59"/>
      <c r="W1354" s="59"/>
      <c r="X1354" s="59"/>
      <c r="Y1354" s="59"/>
      <c r="Z1354" s="59"/>
      <c r="AA1354" s="59"/>
    </row>
    <row r="1355" ht="15.75" customHeight="1">
      <c r="A1355" s="55"/>
      <c r="B1355" s="55"/>
      <c r="C1355" s="55"/>
      <c r="D1355" s="58" t="s">
        <v>2662</v>
      </c>
      <c r="E1355" s="54" t="s">
        <v>2663</v>
      </c>
      <c r="F1355" s="58" t="s">
        <v>50</v>
      </c>
      <c r="G1355" s="58"/>
      <c r="H1355" s="59"/>
      <c r="I1355" s="59"/>
      <c r="J1355" s="59"/>
      <c r="K1355" s="59"/>
      <c r="L1355" s="59"/>
      <c r="M1355" s="59"/>
      <c r="N1355" s="59"/>
      <c r="O1355" s="59"/>
      <c r="P1355" s="59"/>
      <c r="Q1355" s="59"/>
      <c r="R1355" s="59"/>
      <c r="S1355" s="59"/>
      <c r="T1355" s="59"/>
      <c r="U1355" s="59"/>
      <c r="V1355" s="59"/>
      <c r="W1355" s="59"/>
      <c r="X1355" s="59"/>
      <c r="Y1355" s="59"/>
      <c r="Z1355" s="59"/>
      <c r="AA1355" s="59"/>
    </row>
    <row r="1356" ht="15.75" customHeight="1">
      <c r="A1356" s="55"/>
      <c r="B1356" s="55"/>
      <c r="C1356" s="55"/>
      <c r="D1356" s="58" t="s">
        <v>2664</v>
      </c>
      <c r="E1356" s="54" t="s">
        <v>2665</v>
      </c>
      <c r="F1356" s="58" t="s">
        <v>50</v>
      </c>
      <c r="G1356" s="58"/>
      <c r="H1356" s="59"/>
      <c r="I1356" s="59"/>
      <c r="J1356" s="59"/>
      <c r="K1356" s="59"/>
      <c r="L1356" s="59"/>
      <c r="M1356" s="59"/>
      <c r="N1356" s="59"/>
      <c r="O1356" s="59"/>
      <c r="P1356" s="59"/>
      <c r="Q1356" s="59"/>
      <c r="R1356" s="59"/>
      <c r="S1356" s="59"/>
      <c r="T1356" s="59"/>
      <c r="U1356" s="59"/>
      <c r="V1356" s="59"/>
      <c r="W1356" s="59"/>
      <c r="X1356" s="59"/>
      <c r="Y1356" s="59"/>
      <c r="Z1356" s="59"/>
      <c r="AA1356" s="59"/>
    </row>
    <row r="1357" ht="15.75" customHeight="1">
      <c r="A1357" s="55"/>
      <c r="B1357" s="55"/>
      <c r="C1357" s="55"/>
      <c r="D1357" s="58" t="s">
        <v>2666</v>
      </c>
      <c r="E1357" s="54" t="s">
        <v>2667</v>
      </c>
      <c r="F1357" s="58" t="s">
        <v>50</v>
      </c>
      <c r="G1357" s="58"/>
      <c r="H1357" s="59"/>
      <c r="I1357" s="59"/>
      <c r="J1357" s="59"/>
      <c r="K1357" s="59"/>
      <c r="L1357" s="59"/>
      <c r="M1357" s="59"/>
      <c r="N1357" s="59"/>
      <c r="O1357" s="59"/>
      <c r="P1357" s="59"/>
      <c r="Q1357" s="59"/>
      <c r="R1357" s="59"/>
      <c r="S1357" s="59"/>
      <c r="T1357" s="59"/>
      <c r="U1357" s="59"/>
      <c r="V1357" s="59"/>
      <c r="W1357" s="59"/>
      <c r="X1357" s="59"/>
      <c r="Y1357" s="59"/>
      <c r="Z1357" s="59"/>
      <c r="AA1357" s="59"/>
    </row>
    <row r="1358" ht="15.75" customHeight="1">
      <c r="A1358" s="55"/>
      <c r="B1358" s="55"/>
      <c r="C1358" s="55"/>
      <c r="D1358" s="58" t="s">
        <v>2668</v>
      </c>
      <c r="E1358" s="54" t="s">
        <v>2572</v>
      </c>
      <c r="F1358" s="58" t="s">
        <v>50</v>
      </c>
      <c r="G1358" s="58"/>
      <c r="H1358" s="59"/>
      <c r="I1358" s="59"/>
      <c r="J1358" s="59"/>
      <c r="K1358" s="59"/>
      <c r="L1358" s="59"/>
      <c r="M1358" s="59"/>
      <c r="N1358" s="59"/>
      <c r="O1358" s="59"/>
      <c r="P1358" s="59"/>
      <c r="Q1358" s="59"/>
      <c r="R1358" s="59"/>
      <c r="S1358" s="59"/>
      <c r="T1358" s="59"/>
      <c r="U1358" s="59"/>
      <c r="V1358" s="59"/>
      <c r="W1358" s="59"/>
      <c r="X1358" s="59"/>
      <c r="Y1358" s="59"/>
      <c r="Z1358" s="59"/>
      <c r="AA1358" s="59"/>
    </row>
    <row r="1359" ht="15.75" customHeight="1">
      <c r="A1359" s="55"/>
      <c r="B1359" s="55"/>
      <c r="C1359" s="55"/>
      <c r="D1359" s="58" t="s">
        <v>2669</v>
      </c>
      <c r="E1359" s="54" t="s">
        <v>2574</v>
      </c>
      <c r="F1359" s="58" t="s">
        <v>50</v>
      </c>
      <c r="G1359" s="58"/>
      <c r="H1359" s="59"/>
      <c r="I1359" s="59"/>
      <c r="J1359" s="59"/>
      <c r="K1359" s="59"/>
      <c r="L1359" s="59"/>
      <c r="M1359" s="59"/>
      <c r="N1359" s="59"/>
      <c r="O1359" s="59"/>
      <c r="P1359" s="59"/>
      <c r="Q1359" s="59"/>
      <c r="R1359" s="59"/>
      <c r="S1359" s="59"/>
      <c r="T1359" s="59"/>
      <c r="U1359" s="59"/>
      <c r="V1359" s="59"/>
      <c r="W1359" s="59"/>
      <c r="X1359" s="59"/>
      <c r="Y1359" s="59"/>
      <c r="Z1359" s="59"/>
      <c r="AA1359" s="59"/>
    </row>
    <row r="1360" ht="15.75" customHeight="1">
      <c r="A1360" s="55"/>
      <c r="B1360" s="55"/>
      <c r="C1360" s="55"/>
      <c r="D1360" s="58" t="s">
        <v>2670</v>
      </c>
      <c r="E1360" s="54" t="s">
        <v>2576</v>
      </c>
      <c r="F1360" s="58" t="s">
        <v>50</v>
      </c>
      <c r="G1360" s="58"/>
      <c r="H1360" s="59"/>
      <c r="I1360" s="59"/>
      <c r="J1360" s="59"/>
      <c r="K1360" s="59"/>
      <c r="L1360" s="59"/>
      <c r="M1360" s="59"/>
      <c r="N1360" s="59"/>
      <c r="O1360" s="59"/>
      <c r="P1360" s="59"/>
      <c r="Q1360" s="59"/>
      <c r="R1360" s="59"/>
      <c r="S1360" s="59"/>
      <c r="T1360" s="59"/>
      <c r="U1360" s="59"/>
      <c r="V1360" s="59"/>
      <c r="W1360" s="59"/>
      <c r="X1360" s="59"/>
      <c r="Y1360" s="59"/>
      <c r="Z1360" s="59"/>
      <c r="AA1360" s="59"/>
    </row>
    <row r="1361" ht="15.75" customHeight="1">
      <c r="A1361" s="55"/>
      <c r="B1361" s="55"/>
      <c r="C1361" s="55"/>
      <c r="D1361" s="58" t="s">
        <v>2671</v>
      </c>
      <c r="E1361" s="54" t="s">
        <v>2672</v>
      </c>
      <c r="F1361" s="58" t="s">
        <v>50</v>
      </c>
      <c r="G1361" s="58"/>
      <c r="H1361" s="59"/>
      <c r="I1361" s="59"/>
      <c r="J1361" s="59"/>
      <c r="K1361" s="59"/>
      <c r="L1361" s="59"/>
      <c r="M1361" s="59"/>
      <c r="N1361" s="59"/>
      <c r="O1361" s="59"/>
      <c r="P1361" s="59"/>
      <c r="Q1361" s="59"/>
      <c r="R1361" s="59"/>
      <c r="S1361" s="59"/>
      <c r="T1361" s="59"/>
      <c r="U1361" s="59"/>
      <c r="V1361" s="59"/>
      <c r="W1361" s="59"/>
      <c r="X1361" s="59"/>
      <c r="Y1361" s="59"/>
      <c r="Z1361" s="59"/>
      <c r="AA1361" s="59"/>
    </row>
    <row r="1362" ht="15.75" customHeight="1">
      <c r="A1362" s="55"/>
      <c r="B1362" s="55"/>
      <c r="C1362" s="55"/>
      <c r="D1362" s="58" t="s">
        <v>2673</v>
      </c>
      <c r="E1362" s="54" t="s">
        <v>2580</v>
      </c>
      <c r="F1362" s="58" t="s">
        <v>50</v>
      </c>
      <c r="G1362" s="58"/>
      <c r="H1362" s="59"/>
      <c r="I1362" s="59"/>
      <c r="J1362" s="59"/>
      <c r="K1362" s="59"/>
      <c r="L1362" s="59"/>
      <c r="M1362" s="59"/>
      <c r="N1362" s="59"/>
      <c r="O1362" s="59"/>
      <c r="P1362" s="59"/>
      <c r="Q1362" s="59"/>
      <c r="R1362" s="59"/>
      <c r="S1362" s="59"/>
      <c r="T1362" s="59"/>
      <c r="U1362" s="59"/>
      <c r="V1362" s="59"/>
      <c r="W1362" s="59"/>
      <c r="X1362" s="59"/>
      <c r="Y1362" s="59"/>
      <c r="Z1362" s="59"/>
      <c r="AA1362" s="59"/>
    </row>
    <row r="1363" ht="15.75" customHeight="1">
      <c r="A1363" s="55"/>
      <c r="B1363" s="55"/>
      <c r="C1363" s="55"/>
      <c r="D1363" s="58" t="s">
        <v>2674</v>
      </c>
      <c r="E1363" s="54" t="s">
        <v>2582</v>
      </c>
      <c r="F1363" s="58" t="s">
        <v>50</v>
      </c>
      <c r="G1363" s="58"/>
      <c r="H1363" s="59"/>
      <c r="I1363" s="59"/>
      <c r="J1363" s="59"/>
      <c r="K1363" s="59"/>
      <c r="L1363" s="59"/>
      <c r="M1363" s="59"/>
      <c r="N1363" s="59"/>
      <c r="O1363" s="59"/>
      <c r="P1363" s="59"/>
      <c r="Q1363" s="59"/>
      <c r="R1363" s="59"/>
      <c r="S1363" s="59"/>
      <c r="T1363" s="59"/>
      <c r="U1363" s="59"/>
      <c r="V1363" s="59"/>
      <c r="W1363" s="59"/>
      <c r="X1363" s="59"/>
      <c r="Y1363" s="59"/>
      <c r="Z1363" s="59"/>
      <c r="AA1363" s="59"/>
    </row>
    <row r="1364" ht="15.75" customHeight="1">
      <c r="A1364" s="55"/>
      <c r="B1364" s="55"/>
      <c r="C1364" s="55"/>
      <c r="D1364" s="58" t="s">
        <v>2675</v>
      </c>
      <c r="E1364" s="54" t="s">
        <v>2584</v>
      </c>
      <c r="F1364" s="58" t="s">
        <v>50</v>
      </c>
      <c r="G1364" s="58"/>
      <c r="H1364" s="59"/>
      <c r="I1364" s="59"/>
      <c r="J1364" s="59"/>
      <c r="K1364" s="59"/>
      <c r="L1364" s="59"/>
      <c r="M1364" s="59"/>
      <c r="N1364" s="59"/>
      <c r="O1364" s="59"/>
      <c r="P1364" s="59"/>
      <c r="Q1364" s="59"/>
      <c r="R1364" s="59"/>
      <c r="S1364" s="59"/>
      <c r="T1364" s="59"/>
      <c r="U1364" s="59"/>
      <c r="V1364" s="59"/>
      <c r="W1364" s="59"/>
      <c r="X1364" s="59"/>
      <c r="Y1364" s="59"/>
      <c r="Z1364" s="59"/>
      <c r="AA1364" s="59"/>
    </row>
    <row r="1365" ht="15.75" customHeight="1">
      <c r="A1365" s="55"/>
      <c r="B1365" s="55"/>
      <c r="C1365" s="55"/>
      <c r="D1365" s="58" t="s">
        <v>2676</v>
      </c>
      <c r="E1365" s="54" t="s">
        <v>2677</v>
      </c>
      <c r="F1365" s="58" t="s">
        <v>50</v>
      </c>
      <c r="G1365" s="58"/>
      <c r="H1365" s="59"/>
      <c r="I1365" s="59"/>
      <c r="J1365" s="59"/>
      <c r="K1365" s="59"/>
      <c r="L1365" s="59"/>
      <c r="M1365" s="59"/>
      <c r="N1365" s="59"/>
      <c r="O1365" s="59"/>
      <c r="P1365" s="59"/>
      <c r="Q1365" s="59"/>
      <c r="R1365" s="59"/>
      <c r="S1365" s="59"/>
      <c r="T1365" s="59"/>
      <c r="U1365" s="59"/>
      <c r="V1365" s="59"/>
      <c r="W1365" s="59"/>
      <c r="X1365" s="59"/>
      <c r="Y1365" s="59"/>
      <c r="Z1365" s="59"/>
      <c r="AA1365" s="59"/>
    </row>
    <row r="1366" ht="15.75" customHeight="1">
      <c r="A1366" s="55"/>
      <c r="B1366" s="55"/>
      <c r="C1366" s="55"/>
      <c r="D1366" s="58" t="s">
        <v>2678</v>
      </c>
      <c r="E1366" s="54" t="s">
        <v>2588</v>
      </c>
      <c r="F1366" s="58" t="s">
        <v>50</v>
      </c>
      <c r="G1366" s="58"/>
      <c r="H1366" s="59"/>
      <c r="I1366" s="59"/>
      <c r="J1366" s="59"/>
      <c r="K1366" s="59"/>
      <c r="L1366" s="59"/>
      <c r="M1366" s="59"/>
      <c r="N1366" s="59"/>
      <c r="O1366" s="59"/>
      <c r="P1366" s="59"/>
      <c r="Q1366" s="59"/>
      <c r="R1366" s="59"/>
      <c r="S1366" s="59"/>
      <c r="T1366" s="59"/>
      <c r="U1366" s="59"/>
      <c r="V1366" s="59"/>
      <c r="W1366" s="59"/>
      <c r="X1366" s="59"/>
      <c r="Y1366" s="59"/>
      <c r="Z1366" s="59"/>
      <c r="AA1366" s="59"/>
    </row>
    <row r="1367" ht="15.75" customHeight="1">
      <c r="A1367" s="55"/>
      <c r="B1367" s="55"/>
      <c r="C1367" s="55"/>
      <c r="D1367" s="58" t="s">
        <v>2679</v>
      </c>
      <c r="E1367" s="54" t="s">
        <v>2680</v>
      </c>
      <c r="F1367" s="58" t="s">
        <v>50</v>
      </c>
      <c r="G1367" s="58"/>
      <c r="H1367" s="59"/>
      <c r="I1367" s="59"/>
      <c r="J1367" s="59"/>
      <c r="K1367" s="59"/>
      <c r="L1367" s="59"/>
      <c r="M1367" s="59"/>
      <c r="N1367" s="59"/>
      <c r="O1367" s="59"/>
      <c r="P1367" s="59"/>
      <c r="Q1367" s="59"/>
      <c r="R1367" s="59"/>
      <c r="S1367" s="59"/>
      <c r="T1367" s="59"/>
      <c r="U1367" s="59"/>
      <c r="V1367" s="59"/>
      <c r="W1367" s="59"/>
      <c r="X1367" s="59"/>
      <c r="Y1367" s="59"/>
      <c r="Z1367" s="59"/>
      <c r="AA1367" s="59"/>
    </row>
    <row r="1368" ht="15.75" customHeight="1">
      <c r="A1368" s="55"/>
      <c r="B1368" s="55"/>
      <c r="C1368" s="55"/>
      <c r="D1368" s="58" t="s">
        <v>2681</v>
      </c>
      <c r="E1368" s="54" t="s">
        <v>2682</v>
      </c>
      <c r="F1368" s="58" t="s">
        <v>50</v>
      </c>
      <c r="G1368" s="58"/>
      <c r="H1368" s="59"/>
      <c r="I1368" s="59"/>
      <c r="J1368" s="59"/>
      <c r="K1368" s="59"/>
      <c r="L1368" s="59"/>
      <c r="M1368" s="59"/>
      <c r="N1368" s="59"/>
      <c r="O1368" s="59"/>
      <c r="P1368" s="59"/>
      <c r="Q1368" s="59"/>
      <c r="R1368" s="59"/>
      <c r="S1368" s="59"/>
      <c r="T1368" s="59"/>
      <c r="U1368" s="59"/>
      <c r="V1368" s="59"/>
      <c r="W1368" s="59"/>
      <c r="X1368" s="59"/>
      <c r="Y1368" s="59"/>
      <c r="Z1368" s="59"/>
      <c r="AA1368" s="59"/>
    </row>
    <row r="1369" ht="15.75" customHeight="1">
      <c r="A1369" s="55"/>
      <c r="B1369" s="56"/>
      <c r="C1369" s="56"/>
      <c r="D1369" s="58" t="s">
        <v>2683</v>
      </c>
      <c r="E1369" s="54" t="s">
        <v>2594</v>
      </c>
      <c r="F1369" s="58" t="s">
        <v>50</v>
      </c>
      <c r="G1369" s="58"/>
      <c r="H1369" s="59"/>
      <c r="I1369" s="59"/>
      <c r="J1369" s="59"/>
      <c r="K1369" s="59"/>
      <c r="L1369" s="59"/>
      <c r="M1369" s="59"/>
      <c r="N1369" s="59"/>
      <c r="O1369" s="59"/>
      <c r="P1369" s="59"/>
      <c r="Q1369" s="59"/>
      <c r="R1369" s="59"/>
      <c r="S1369" s="59"/>
      <c r="T1369" s="59"/>
      <c r="U1369" s="59"/>
      <c r="V1369" s="59"/>
      <c r="W1369" s="59"/>
      <c r="X1369" s="59"/>
      <c r="Y1369" s="59"/>
      <c r="Z1369" s="59"/>
      <c r="AA1369" s="59"/>
    </row>
    <row r="1370" ht="15.75" customHeight="1">
      <c r="A1370" s="55"/>
      <c r="B1370" s="51" t="s">
        <v>2684</v>
      </c>
      <c r="C1370" s="58" t="s">
        <v>64</v>
      </c>
      <c r="D1370" s="58" t="s">
        <v>2685</v>
      </c>
      <c r="E1370" s="54" t="s">
        <v>2686</v>
      </c>
      <c r="F1370" s="58" t="s">
        <v>67</v>
      </c>
      <c r="G1370" s="58"/>
      <c r="H1370" s="59"/>
      <c r="I1370" s="59"/>
      <c r="J1370" s="59"/>
      <c r="K1370" s="59"/>
      <c r="L1370" s="59"/>
      <c r="M1370" s="59"/>
      <c r="N1370" s="59"/>
      <c r="O1370" s="59"/>
      <c r="P1370" s="59"/>
      <c r="Q1370" s="59"/>
      <c r="R1370" s="59"/>
      <c r="S1370" s="59"/>
      <c r="T1370" s="59"/>
      <c r="U1370" s="59"/>
      <c r="V1370" s="59"/>
      <c r="W1370" s="59"/>
      <c r="X1370" s="59"/>
      <c r="Y1370" s="59"/>
      <c r="Z1370" s="59"/>
      <c r="AA1370" s="59"/>
    </row>
    <row r="1371" ht="15.75" customHeight="1">
      <c r="A1371" s="55"/>
      <c r="B1371" s="55"/>
      <c r="C1371" s="58" t="s">
        <v>182</v>
      </c>
      <c r="D1371" s="58" t="s">
        <v>2687</v>
      </c>
      <c r="E1371" s="54" t="s">
        <v>2599</v>
      </c>
      <c r="F1371" s="58" t="s">
        <v>67</v>
      </c>
      <c r="G1371" s="58"/>
      <c r="H1371" s="59"/>
      <c r="I1371" s="59"/>
      <c r="J1371" s="59"/>
      <c r="K1371" s="59"/>
      <c r="L1371" s="59"/>
      <c r="M1371" s="59"/>
      <c r="N1371" s="59"/>
      <c r="O1371" s="59"/>
      <c r="P1371" s="59"/>
      <c r="Q1371" s="59"/>
      <c r="R1371" s="59"/>
      <c r="S1371" s="59"/>
      <c r="T1371" s="59"/>
      <c r="U1371" s="59"/>
      <c r="V1371" s="59"/>
      <c r="W1371" s="59"/>
      <c r="X1371" s="59"/>
      <c r="Y1371" s="59"/>
      <c r="Z1371" s="59"/>
      <c r="AA1371" s="59"/>
    </row>
    <row r="1372" ht="15.75" customHeight="1">
      <c r="A1372" s="55"/>
      <c r="B1372" s="55"/>
      <c r="C1372" s="58" t="s">
        <v>182</v>
      </c>
      <c r="D1372" s="58" t="s">
        <v>2688</v>
      </c>
      <c r="E1372" s="54" t="s">
        <v>2601</v>
      </c>
      <c r="F1372" s="58" t="s">
        <v>67</v>
      </c>
      <c r="G1372" s="58"/>
      <c r="H1372" s="59"/>
      <c r="I1372" s="59"/>
      <c r="J1372" s="59"/>
      <c r="K1372" s="59"/>
      <c r="L1372" s="59"/>
      <c r="M1372" s="59"/>
      <c r="N1372" s="59"/>
      <c r="O1372" s="59"/>
      <c r="P1372" s="59"/>
      <c r="Q1372" s="59"/>
      <c r="R1372" s="59"/>
      <c r="S1372" s="59"/>
      <c r="T1372" s="59"/>
      <c r="U1372" s="59"/>
      <c r="V1372" s="59"/>
      <c r="W1372" s="59"/>
      <c r="X1372" s="59"/>
      <c r="Y1372" s="59"/>
      <c r="Z1372" s="59"/>
      <c r="AA1372" s="59"/>
    </row>
    <row r="1373" ht="15.75" customHeight="1">
      <c r="A1373" s="55"/>
      <c r="B1373" s="55"/>
      <c r="C1373" s="58" t="s">
        <v>182</v>
      </c>
      <c r="D1373" s="58" t="s">
        <v>2689</v>
      </c>
      <c r="E1373" s="54" t="s">
        <v>2603</v>
      </c>
      <c r="F1373" s="58" t="s">
        <v>67</v>
      </c>
      <c r="G1373" s="58"/>
      <c r="H1373" s="59"/>
      <c r="I1373" s="59"/>
      <c r="J1373" s="59"/>
      <c r="K1373" s="59"/>
      <c r="L1373" s="59"/>
      <c r="M1373" s="59"/>
      <c r="N1373" s="59"/>
      <c r="O1373" s="59"/>
      <c r="P1373" s="59"/>
      <c r="Q1373" s="59"/>
      <c r="R1373" s="59"/>
      <c r="S1373" s="59"/>
      <c r="T1373" s="59"/>
      <c r="U1373" s="59"/>
      <c r="V1373" s="59"/>
      <c r="W1373" s="59"/>
      <c r="X1373" s="59"/>
      <c r="Y1373" s="59"/>
      <c r="Z1373" s="59"/>
      <c r="AA1373" s="59"/>
    </row>
    <row r="1374" ht="15.75" customHeight="1">
      <c r="A1374" s="55"/>
      <c r="B1374" s="55"/>
      <c r="C1374" s="58" t="s">
        <v>64</v>
      </c>
      <c r="D1374" s="58" t="s">
        <v>2690</v>
      </c>
      <c r="E1374" s="54" t="s">
        <v>2605</v>
      </c>
      <c r="F1374" s="58" t="s">
        <v>67</v>
      </c>
      <c r="G1374" s="58"/>
      <c r="H1374" s="59"/>
      <c r="I1374" s="59"/>
      <c r="J1374" s="59"/>
      <c r="K1374" s="59"/>
      <c r="L1374" s="59"/>
      <c r="M1374" s="59"/>
      <c r="N1374" s="59"/>
      <c r="O1374" s="59"/>
      <c r="P1374" s="59"/>
      <c r="Q1374" s="59"/>
      <c r="R1374" s="59"/>
      <c r="S1374" s="59"/>
      <c r="T1374" s="59"/>
      <c r="U1374" s="59"/>
      <c r="V1374" s="59"/>
      <c r="W1374" s="59"/>
      <c r="X1374" s="59"/>
      <c r="Y1374" s="59"/>
      <c r="Z1374" s="59"/>
      <c r="AA1374" s="59"/>
    </row>
    <row r="1375" ht="15.75" customHeight="1">
      <c r="A1375" s="55"/>
      <c r="B1375" s="55"/>
      <c r="C1375" s="58" t="s">
        <v>64</v>
      </c>
      <c r="D1375" s="58" t="s">
        <v>2691</v>
      </c>
      <c r="E1375" s="54" t="s">
        <v>2607</v>
      </c>
      <c r="F1375" s="58" t="s">
        <v>67</v>
      </c>
      <c r="G1375" s="58"/>
      <c r="H1375" s="59"/>
      <c r="I1375" s="59"/>
      <c r="J1375" s="59"/>
      <c r="K1375" s="59"/>
      <c r="L1375" s="59"/>
      <c r="M1375" s="59"/>
      <c r="N1375" s="59"/>
      <c r="O1375" s="59"/>
      <c r="P1375" s="59"/>
      <c r="Q1375" s="59"/>
      <c r="R1375" s="59"/>
      <c r="S1375" s="59"/>
      <c r="T1375" s="59"/>
      <c r="U1375" s="59"/>
      <c r="V1375" s="59"/>
      <c r="W1375" s="59"/>
      <c r="X1375" s="59"/>
      <c r="Y1375" s="59"/>
      <c r="Z1375" s="59"/>
      <c r="AA1375" s="59"/>
    </row>
    <row r="1376" ht="15.75" customHeight="1">
      <c r="A1376" s="55"/>
      <c r="B1376" s="55"/>
      <c r="C1376" s="58" t="s">
        <v>64</v>
      </c>
      <c r="D1376" s="58" t="s">
        <v>2692</v>
      </c>
      <c r="E1376" s="54" t="s">
        <v>2609</v>
      </c>
      <c r="F1376" s="58" t="s">
        <v>67</v>
      </c>
      <c r="G1376" s="58"/>
      <c r="H1376" s="59"/>
      <c r="I1376" s="59"/>
      <c r="J1376" s="59"/>
      <c r="K1376" s="59"/>
      <c r="L1376" s="59"/>
      <c r="M1376" s="59"/>
      <c r="N1376" s="59"/>
      <c r="O1376" s="59"/>
      <c r="P1376" s="59"/>
      <c r="Q1376" s="59"/>
      <c r="R1376" s="59"/>
      <c r="S1376" s="59"/>
      <c r="T1376" s="59"/>
      <c r="U1376" s="59"/>
      <c r="V1376" s="59"/>
      <c r="W1376" s="59"/>
      <c r="X1376" s="59"/>
      <c r="Y1376" s="59"/>
      <c r="Z1376" s="59"/>
      <c r="AA1376" s="59"/>
    </row>
    <row r="1377" ht="15.75" customHeight="1">
      <c r="A1377" s="55"/>
      <c r="B1377" s="55"/>
      <c r="C1377" s="58" t="s">
        <v>64</v>
      </c>
      <c r="D1377" s="58" t="s">
        <v>2693</v>
      </c>
      <c r="E1377" s="54" t="s">
        <v>2611</v>
      </c>
      <c r="F1377" s="58" t="s">
        <v>67</v>
      </c>
      <c r="G1377" s="58"/>
      <c r="H1377" s="59"/>
      <c r="I1377" s="59"/>
      <c r="J1377" s="59"/>
      <c r="K1377" s="59"/>
      <c r="L1377" s="59"/>
      <c r="M1377" s="59"/>
      <c r="N1377" s="59"/>
      <c r="O1377" s="59"/>
      <c r="P1377" s="59"/>
      <c r="Q1377" s="59"/>
      <c r="R1377" s="59"/>
      <c r="S1377" s="59"/>
      <c r="T1377" s="59"/>
      <c r="U1377" s="59"/>
      <c r="V1377" s="59"/>
      <c r="W1377" s="59"/>
      <c r="X1377" s="59"/>
      <c r="Y1377" s="59"/>
      <c r="Z1377" s="59"/>
      <c r="AA1377" s="59"/>
    </row>
    <row r="1378" ht="15.75" customHeight="1">
      <c r="A1378" s="55"/>
      <c r="B1378" s="56"/>
      <c r="C1378" s="58" t="s">
        <v>64</v>
      </c>
      <c r="D1378" s="58" t="s">
        <v>2694</v>
      </c>
      <c r="E1378" s="54" t="s">
        <v>2695</v>
      </c>
      <c r="F1378" s="58" t="s">
        <v>67</v>
      </c>
      <c r="G1378" s="58"/>
      <c r="H1378" s="59"/>
      <c r="I1378" s="59"/>
      <c r="J1378" s="59"/>
      <c r="K1378" s="59"/>
      <c r="L1378" s="59"/>
      <c r="M1378" s="59"/>
      <c r="N1378" s="59"/>
      <c r="O1378" s="59"/>
      <c r="P1378" s="59"/>
      <c r="Q1378" s="59"/>
      <c r="R1378" s="59"/>
      <c r="S1378" s="59"/>
      <c r="T1378" s="59"/>
      <c r="U1378" s="59"/>
      <c r="V1378" s="59"/>
      <c r="W1378" s="59"/>
      <c r="X1378" s="59"/>
      <c r="Y1378" s="59"/>
      <c r="Z1378" s="59"/>
      <c r="AA1378" s="59"/>
    </row>
    <row r="1379" ht="15.75" customHeight="1">
      <c r="A1379" s="55"/>
      <c r="B1379" s="51" t="s">
        <v>2696</v>
      </c>
      <c r="C1379" s="58" t="s">
        <v>64</v>
      </c>
      <c r="D1379" s="58" t="s">
        <v>2697</v>
      </c>
      <c r="E1379" s="54" t="s">
        <v>2698</v>
      </c>
      <c r="F1379" s="58" t="s">
        <v>67</v>
      </c>
      <c r="G1379" s="58"/>
      <c r="H1379" s="59"/>
      <c r="I1379" s="59"/>
      <c r="J1379" s="59"/>
      <c r="K1379" s="59"/>
      <c r="L1379" s="59"/>
      <c r="M1379" s="59"/>
      <c r="N1379" s="59"/>
      <c r="O1379" s="59"/>
      <c r="P1379" s="59"/>
      <c r="Q1379" s="59"/>
      <c r="R1379" s="59"/>
      <c r="S1379" s="59"/>
      <c r="T1379" s="59"/>
      <c r="U1379" s="59"/>
      <c r="V1379" s="59"/>
      <c r="W1379" s="59"/>
      <c r="X1379" s="59"/>
      <c r="Y1379" s="59"/>
      <c r="Z1379" s="59"/>
      <c r="AA1379" s="59"/>
    </row>
    <row r="1380" ht="15.75" customHeight="1">
      <c r="A1380" s="55"/>
      <c r="B1380" s="55"/>
      <c r="C1380" s="58" t="s">
        <v>64</v>
      </c>
      <c r="D1380" s="58" t="s">
        <v>2699</v>
      </c>
      <c r="E1380" s="54" t="s">
        <v>2618</v>
      </c>
      <c r="F1380" s="58" t="s">
        <v>67</v>
      </c>
      <c r="G1380" s="58"/>
      <c r="H1380" s="59"/>
      <c r="I1380" s="59"/>
      <c r="J1380" s="59"/>
      <c r="K1380" s="59"/>
      <c r="L1380" s="59"/>
      <c r="M1380" s="59"/>
      <c r="N1380" s="59"/>
      <c r="O1380" s="59"/>
      <c r="P1380" s="59"/>
      <c r="Q1380" s="59"/>
      <c r="R1380" s="59"/>
      <c r="S1380" s="59"/>
      <c r="T1380" s="59"/>
      <c r="U1380" s="59"/>
      <c r="V1380" s="59"/>
      <c r="W1380" s="59"/>
      <c r="X1380" s="59"/>
      <c r="Y1380" s="59"/>
      <c r="Z1380" s="59"/>
      <c r="AA1380" s="59"/>
    </row>
    <row r="1381" ht="15.75" customHeight="1">
      <c r="A1381" s="55"/>
      <c r="B1381" s="55"/>
      <c r="C1381" s="58" t="s">
        <v>182</v>
      </c>
      <c r="D1381" s="58" t="s">
        <v>2700</v>
      </c>
      <c r="E1381" s="54" t="s">
        <v>2620</v>
      </c>
      <c r="F1381" s="58" t="s">
        <v>67</v>
      </c>
      <c r="G1381" s="58"/>
      <c r="H1381" s="59"/>
      <c r="I1381" s="59"/>
      <c r="J1381" s="59"/>
      <c r="K1381" s="59"/>
      <c r="L1381" s="59"/>
      <c r="M1381" s="59"/>
      <c r="N1381" s="59"/>
      <c r="O1381" s="59"/>
      <c r="P1381" s="59"/>
      <c r="Q1381" s="59"/>
      <c r="R1381" s="59"/>
      <c r="S1381" s="59"/>
      <c r="T1381" s="59"/>
      <c r="U1381" s="59"/>
      <c r="V1381" s="59"/>
      <c r="W1381" s="59"/>
      <c r="X1381" s="59"/>
      <c r="Y1381" s="59"/>
      <c r="Z1381" s="59"/>
      <c r="AA1381" s="59"/>
    </row>
    <row r="1382" ht="15.75" customHeight="1">
      <c r="A1382" s="55"/>
      <c r="B1382" s="55"/>
      <c r="C1382" s="58" t="s">
        <v>182</v>
      </c>
      <c r="D1382" s="58" t="s">
        <v>2701</v>
      </c>
      <c r="E1382" s="54" t="s">
        <v>2622</v>
      </c>
      <c r="F1382" s="58" t="s">
        <v>67</v>
      </c>
      <c r="G1382" s="58"/>
      <c r="H1382" s="59"/>
      <c r="I1382" s="59"/>
      <c r="J1382" s="59"/>
      <c r="K1382" s="59"/>
      <c r="L1382" s="59"/>
      <c r="M1382" s="59"/>
      <c r="N1382" s="59"/>
      <c r="O1382" s="59"/>
      <c r="P1382" s="59"/>
      <c r="Q1382" s="59"/>
      <c r="R1382" s="59"/>
      <c r="S1382" s="59"/>
      <c r="T1382" s="59"/>
      <c r="U1382" s="59"/>
      <c r="V1382" s="59"/>
      <c r="W1382" s="59"/>
      <c r="X1382" s="59"/>
      <c r="Y1382" s="59"/>
      <c r="Z1382" s="59"/>
      <c r="AA1382" s="59"/>
    </row>
    <row r="1383" ht="15.75" customHeight="1">
      <c r="A1383" s="55"/>
      <c r="B1383" s="55"/>
      <c r="C1383" s="58" t="s">
        <v>64</v>
      </c>
      <c r="D1383" s="58" t="s">
        <v>2702</v>
      </c>
      <c r="E1383" s="54" t="s">
        <v>2624</v>
      </c>
      <c r="F1383" s="58" t="s">
        <v>67</v>
      </c>
      <c r="G1383" s="58"/>
      <c r="H1383" s="59"/>
      <c r="I1383" s="59"/>
      <c r="J1383" s="59"/>
      <c r="K1383" s="59"/>
      <c r="L1383" s="59"/>
      <c r="M1383" s="59"/>
      <c r="N1383" s="59"/>
      <c r="O1383" s="59"/>
      <c r="P1383" s="59"/>
      <c r="Q1383" s="59"/>
      <c r="R1383" s="59"/>
      <c r="S1383" s="59"/>
      <c r="T1383" s="59"/>
      <c r="U1383" s="59"/>
      <c r="V1383" s="59"/>
      <c r="W1383" s="59"/>
      <c r="X1383" s="59"/>
      <c r="Y1383" s="59"/>
      <c r="Z1383" s="59"/>
      <c r="AA1383" s="59"/>
    </row>
    <row r="1384" ht="15.75" customHeight="1">
      <c r="A1384" s="55"/>
      <c r="B1384" s="55"/>
      <c r="C1384" s="58" t="s">
        <v>64</v>
      </c>
      <c r="D1384" s="58" t="s">
        <v>2703</v>
      </c>
      <c r="E1384" s="54" t="s">
        <v>2626</v>
      </c>
      <c r="F1384" s="58" t="s">
        <v>67</v>
      </c>
      <c r="G1384" s="58"/>
      <c r="H1384" s="59"/>
      <c r="I1384" s="59"/>
      <c r="J1384" s="59"/>
      <c r="K1384" s="59"/>
      <c r="L1384" s="59"/>
      <c r="M1384" s="59"/>
      <c r="N1384" s="59"/>
      <c r="O1384" s="59"/>
      <c r="P1384" s="59"/>
      <c r="Q1384" s="59"/>
      <c r="R1384" s="59"/>
      <c r="S1384" s="59"/>
      <c r="T1384" s="59"/>
      <c r="U1384" s="59"/>
      <c r="V1384" s="59"/>
      <c r="W1384" s="59"/>
      <c r="X1384" s="59"/>
      <c r="Y1384" s="59"/>
      <c r="Z1384" s="59"/>
      <c r="AA1384" s="59"/>
    </row>
    <row r="1385" ht="15.75" customHeight="1">
      <c r="A1385" s="55"/>
      <c r="B1385" s="55"/>
      <c r="C1385" s="58" t="s">
        <v>64</v>
      </c>
      <c r="D1385" s="58" t="s">
        <v>2704</v>
      </c>
      <c r="E1385" s="54" t="s">
        <v>2628</v>
      </c>
      <c r="F1385" s="58" t="s">
        <v>67</v>
      </c>
      <c r="G1385" s="58"/>
      <c r="H1385" s="59"/>
      <c r="I1385" s="59"/>
      <c r="J1385" s="59"/>
      <c r="K1385" s="59"/>
      <c r="L1385" s="59"/>
      <c r="M1385" s="59"/>
      <c r="N1385" s="59"/>
      <c r="O1385" s="59"/>
      <c r="P1385" s="59"/>
      <c r="Q1385" s="59"/>
      <c r="R1385" s="59"/>
      <c r="S1385" s="59"/>
      <c r="T1385" s="59"/>
      <c r="U1385" s="59"/>
      <c r="V1385" s="59"/>
      <c r="W1385" s="59"/>
      <c r="X1385" s="59"/>
      <c r="Y1385" s="59"/>
      <c r="Z1385" s="59"/>
      <c r="AA1385" s="59"/>
    </row>
    <row r="1386" ht="15.75" customHeight="1">
      <c r="A1386" s="55"/>
      <c r="B1386" s="55"/>
      <c r="C1386" s="58" t="s">
        <v>64</v>
      </c>
      <c r="D1386" s="58" t="s">
        <v>2705</v>
      </c>
      <c r="E1386" s="54" t="s">
        <v>2630</v>
      </c>
      <c r="F1386" s="58" t="s">
        <v>67</v>
      </c>
      <c r="G1386" s="58"/>
      <c r="H1386" s="59"/>
      <c r="I1386" s="59"/>
      <c r="J1386" s="59"/>
      <c r="K1386" s="59"/>
      <c r="L1386" s="59"/>
      <c r="M1386" s="59"/>
      <c r="N1386" s="59"/>
      <c r="O1386" s="59"/>
      <c r="P1386" s="59"/>
      <c r="Q1386" s="59"/>
      <c r="R1386" s="59"/>
      <c r="S1386" s="59"/>
      <c r="T1386" s="59"/>
      <c r="U1386" s="59"/>
      <c r="V1386" s="59"/>
      <c r="W1386" s="59"/>
      <c r="X1386" s="59"/>
      <c r="Y1386" s="59"/>
      <c r="Z1386" s="59"/>
      <c r="AA1386" s="59"/>
    </row>
    <row r="1387" ht="15.75" customHeight="1">
      <c r="A1387" s="55"/>
      <c r="B1387" s="55"/>
      <c r="C1387" s="58" t="s">
        <v>64</v>
      </c>
      <c r="D1387" s="58" t="s">
        <v>2706</v>
      </c>
      <c r="E1387" s="54" t="s">
        <v>2707</v>
      </c>
      <c r="F1387" s="58" t="s">
        <v>67</v>
      </c>
      <c r="G1387" s="58"/>
      <c r="H1387" s="59"/>
      <c r="I1387" s="59"/>
      <c r="J1387" s="59"/>
      <c r="K1387" s="59"/>
      <c r="L1387" s="59"/>
      <c r="M1387" s="59"/>
      <c r="N1387" s="59"/>
      <c r="O1387" s="59"/>
      <c r="P1387" s="59"/>
      <c r="Q1387" s="59"/>
      <c r="R1387" s="59"/>
      <c r="S1387" s="59"/>
      <c r="T1387" s="59"/>
      <c r="U1387" s="59"/>
      <c r="V1387" s="59"/>
      <c r="W1387" s="59"/>
      <c r="X1387" s="59"/>
      <c r="Y1387" s="59"/>
      <c r="Z1387" s="59"/>
      <c r="AA1387" s="59"/>
    </row>
    <row r="1388" ht="15.75" customHeight="1">
      <c r="A1388" s="55"/>
      <c r="B1388" s="55"/>
      <c r="C1388" s="58" t="s">
        <v>64</v>
      </c>
      <c r="D1388" s="58" t="s">
        <v>2708</v>
      </c>
      <c r="E1388" s="54" t="s">
        <v>2709</v>
      </c>
      <c r="F1388" s="58" t="s">
        <v>67</v>
      </c>
      <c r="G1388" s="58"/>
      <c r="H1388" s="59"/>
      <c r="I1388" s="59"/>
      <c r="J1388" s="59"/>
      <c r="K1388" s="59"/>
      <c r="L1388" s="59"/>
      <c r="M1388" s="59"/>
      <c r="N1388" s="59"/>
      <c r="O1388" s="59"/>
      <c r="P1388" s="59"/>
      <c r="Q1388" s="59"/>
      <c r="R1388" s="59"/>
      <c r="S1388" s="59"/>
      <c r="T1388" s="59"/>
      <c r="U1388" s="59"/>
      <c r="V1388" s="59"/>
      <c r="W1388" s="59"/>
      <c r="X1388" s="59"/>
      <c r="Y1388" s="59"/>
      <c r="Z1388" s="59"/>
      <c r="AA1388" s="59"/>
    </row>
    <row r="1389" ht="15.75" customHeight="1">
      <c r="A1389" s="55"/>
      <c r="B1389" s="56"/>
      <c r="C1389" s="58" t="s">
        <v>64</v>
      </c>
      <c r="D1389" s="58" t="s">
        <v>2710</v>
      </c>
      <c r="E1389" s="54" t="s">
        <v>2711</v>
      </c>
      <c r="F1389" s="58" t="s">
        <v>67</v>
      </c>
      <c r="G1389" s="58"/>
      <c r="H1389" s="59"/>
      <c r="I1389" s="59"/>
      <c r="J1389" s="59"/>
      <c r="K1389" s="59"/>
      <c r="L1389" s="59"/>
      <c r="M1389" s="59"/>
      <c r="N1389" s="59"/>
      <c r="O1389" s="59"/>
      <c r="P1389" s="59"/>
      <c r="Q1389" s="59"/>
      <c r="R1389" s="59"/>
      <c r="S1389" s="59"/>
      <c r="T1389" s="59"/>
      <c r="U1389" s="59"/>
      <c r="V1389" s="59"/>
      <c r="W1389" s="59"/>
      <c r="X1389" s="59"/>
      <c r="Y1389" s="59"/>
      <c r="Z1389" s="59"/>
      <c r="AA1389" s="59"/>
    </row>
    <row r="1390" ht="15.75" customHeight="1">
      <c r="A1390" s="55"/>
      <c r="B1390" s="51" t="s">
        <v>2712</v>
      </c>
      <c r="C1390" s="58" t="s">
        <v>64</v>
      </c>
      <c r="D1390" s="58" t="s">
        <v>2713</v>
      </c>
      <c r="E1390" s="54" t="s">
        <v>2714</v>
      </c>
      <c r="F1390" s="58" t="s">
        <v>67</v>
      </c>
      <c r="G1390" s="58"/>
      <c r="H1390" s="59"/>
      <c r="I1390" s="59"/>
      <c r="J1390" s="59"/>
      <c r="K1390" s="59"/>
      <c r="L1390" s="59"/>
      <c r="M1390" s="59"/>
      <c r="N1390" s="59"/>
      <c r="O1390" s="59"/>
      <c r="P1390" s="59"/>
      <c r="Q1390" s="59"/>
      <c r="R1390" s="59"/>
      <c r="S1390" s="59"/>
      <c r="T1390" s="59"/>
      <c r="U1390" s="59"/>
      <c r="V1390" s="59"/>
      <c r="W1390" s="59"/>
      <c r="X1390" s="59"/>
      <c r="Y1390" s="59"/>
      <c r="Z1390" s="59"/>
      <c r="AA1390" s="59"/>
    </row>
    <row r="1391" ht="15.75" customHeight="1">
      <c r="A1391" s="55"/>
      <c r="B1391" s="55"/>
      <c r="C1391" s="58" t="s">
        <v>64</v>
      </c>
      <c r="D1391" s="58" t="s">
        <v>2715</v>
      </c>
      <c r="E1391" s="54" t="s">
        <v>2716</v>
      </c>
      <c r="F1391" s="58" t="s">
        <v>67</v>
      </c>
      <c r="G1391" s="58"/>
      <c r="H1391" s="59"/>
      <c r="I1391" s="59"/>
      <c r="J1391" s="59"/>
      <c r="K1391" s="59"/>
      <c r="L1391" s="59"/>
      <c r="M1391" s="59"/>
      <c r="N1391" s="59"/>
      <c r="O1391" s="59"/>
      <c r="P1391" s="59"/>
      <c r="Q1391" s="59"/>
      <c r="R1391" s="59"/>
      <c r="S1391" s="59"/>
      <c r="T1391" s="59"/>
      <c r="U1391" s="59"/>
      <c r="V1391" s="59"/>
      <c r="W1391" s="59"/>
      <c r="X1391" s="59"/>
      <c r="Y1391" s="59"/>
      <c r="Z1391" s="59"/>
      <c r="AA1391" s="59"/>
    </row>
    <row r="1392" ht="15.75" customHeight="1">
      <c r="A1392" s="55"/>
      <c r="B1392" s="55"/>
      <c r="C1392" s="58" t="s">
        <v>64</v>
      </c>
      <c r="D1392" s="58" t="s">
        <v>2717</v>
      </c>
      <c r="E1392" s="54" t="s">
        <v>2718</v>
      </c>
      <c r="F1392" s="58" t="s">
        <v>67</v>
      </c>
      <c r="G1392" s="58"/>
      <c r="H1392" s="59"/>
      <c r="I1392" s="59"/>
      <c r="J1392" s="59"/>
      <c r="K1392" s="59"/>
      <c r="L1392" s="59"/>
      <c r="M1392" s="59"/>
      <c r="N1392" s="59"/>
      <c r="O1392" s="59"/>
      <c r="P1392" s="59"/>
      <c r="Q1392" s="59"/>
      <c r="R1392" s="59"/>
      <c r="S1392" s="59"/>
      <c r="T1392" s="59"/>
      <c r="U1392" s="59"/>
      <c r="V1392" s="59"/>
      <c r="W1392" s="59"/>
      <c r="X1392" s="59"/>
      <c r="Y1392" s="59"/>
      <c r="Z1392" s="59"/>
      <c r="AA1392" s="59"/>
    </row>
    <row r="1393" ht="15.75" customHeight="1">
      <c r="A1393" s="55"/>
      <c r="B1393" s="55"/>
      <c r="C1393" s="58" t="s">
        <v>64</v>
      </c>
      <c r="D1393" s="58" t="s">
        <v>2719</v>
      </c>
      <c r="E1393" s="54" t="s">
        <v>2720</v>
      </c>
      <c r="F1393" s="58" t="s">
        <v>67</v>
      </c>
      <c r="G1393" s="58"/>
      <c r="H1393" s="59"/>
      <c r="I1393" s="59"/>
      <c r="J1393" s="59"/>
      <c r="K1393" s="59"/>
      <c r="L1393" s="59"/>
      <c r="M1393" s="59"/>
      <c r="N1393" s="59"/>
      <c r="O1393" s="59"/>
      <c r="P1393" s="59"/>
      <c r="Q1393" s="59"/>
      <c r="R1393" s="59"/>
      <c r="S1393" s="59"/>
      <c r="T1393" s="59"/>
      <c r="U1393" s="59"/>
      <c r="V1393" s="59"/>
      <c r="W1393" s="59"/>
      <c r="X1393" s="59"/>
      <c r="Y1393" s="59"/>
      <c r="Z1393" s="59"/>
      <c r="AA1393" s="59"/>
    </row>
    <row r="1394" ht="15.75" customHeight="1">
      <c r="A1394" s="55"/>
      <c r="B1394" s="55"/>
      <c r="C1394" s="58" t="s">
        <v>64</v>
      </c>
      <c r="D1394" s="58" t="s">
        <v>2721</v>
      </c>
      <c r="E1394" s="54" t="s">
        <v>2722</v>
      </c>
      <c r="F1394" s="58" t="s">
        <v>67</v>
      </c>
      <c r="G1394" s="58"/>
      <c r="H1394" s="59"/>
      <c r="I1394" s="59"/>
      <c r="J1394" s="59"/>
      <c r="K1394" s="59"/>
      <c r="L1394" s="59"/>
      <c r="M1394" s="59"/>
      <c r="N1394" s="59"/>
      <c r="O1394" s="59"/>
      <c r="P1394" s="59"/>
      <c r="Q1394" s="59"/>
      <c r="R1394" s="59"/>
      <c r="S1394" s="59"/>
      <c r="T1394" s="59"/>
      <c r="U1394" s="59"/>
      <c r="V1394" s="59"/>
      <c r="W1394" s="59"/>
      <c r="X1394" s="59"/>
      <c r="Y1394" s="59"/>
      <c r="Z1394" s="59"/>
      <c r="AA1394" s="59"/>
    </row>
    <row r="1395" ht="15.75" customHeight="1">
      <c r="A1395" s="55"/>
      <c r="B1395" s="55"/>
      <c r="C1395" s="58" t="s">
        <v>64</v>
      </c>
      <c r="D1395" s="58" t="s">
        <v>2723</v>
      </c>
      <c r="E1395" s="54" t="s">
        <v>2724</v>
      </c>
      <c r="F1395" s="58" t="s">
        <v>67</v>
      </c>
      <c r="G1395" s="58"/>
      <c r="H1395" s="59"/>
      <c r="I1395" s="59"/>
      <c r="J1395" s="59"/>
      <c r="K1395" s="59"/>
      <c r="L1395" s="59"/>
      <c r="M1395" s="59"/>
      <c r="N1395" s="59"/>
      <c r="O1395" s="59"/>
      <c r="P1395" s="59"/>
      <c r="Q1395" s="59"/>
      <c r="R1395" s="59"/>
      <c r="S1395" s="59"/>
      <c r="T1395" s="59"/>
      <c r="U1395" s="59"/>
      <c r="V1395" s="59"/>
      <c r="W1395" s="59"/>
      <c r="X1395" s="59"/>
      <c r="Y1395" s="59"/>
      <c r="Z1395" s="59"/>
      <c r="AA1395" s="59"/>
    </row>
    <row r="1396" ht="15.75" customHeight="1">
      <c r="A1396" s="55"/>
      <c r="B1396" s="55"/>
      <c r="C1396" s="58" t="s">
        <v>64</v>
      </c>
      <c r="D1396" s="58" t="s">
        <v>2725</v>
      </c>
      <c r="E1396" s="54" t="s">
        <v>2651</v>
      </c>
      <c r="F1396" s="58" t="s">
        <v>67</v>
      </c>
      <c r="G1396" s="58"/>
      <c r="H1396" s="59"/>
      <c r="I1396" s="59"/>
      <c r="J1396" s="59"/>
      <c r="K1396" s="59"/>
      <c r="L1396" s="59"/>
      <c r="M1396" s="59"/>
      <c r="N1396" s="59"/>
      <c r="O1396" s="59"/>
      <c r="P1396" s="59"/>
      <c r="Q1396" s="59"/>
      <c r="R1396" s="59"/>
      <c r="S1396" s="59"/>
      <c r="T1396" s="59"/>
      <c r="U1396" s="59"/>
      <c r="V1396" s="59"/>
      <c r="W1396" s="59"/>
      <c r="X1396" s="59"/>
      <c r="Y1396" s="59"/>
      <c r="Z1396" s="59"/>
      <c r="AA1396" s="59"/>
    </row>
    <row r="1397" ht="15.75" customHeight="1">
      <c r="A1397" s="55"/>
      <c r="B1397" s="55"/>
      <c r="C1397" s="58" t="s">
        <v>64</v>
      </c>
      <c r="D1397" s="58" t="s">
        <v>2726</v>
      </c>
      <c r="E1397" s="54" t="s">
        <v>2653</v>
      </c>
      <c r="F1397" s="58" t="s">
        <v>67</v>
      </c>
      <c r="G1397" s="58"/>
      <c r="H1397" s="59"/>
      <c r="I1397" s="59"/>
      <c r="J1397" s="59"/>
      <c r="K1397" s="59"/>
      <c r="L1397" s="59"/>
      <c r="M1397" s="59"/>
      <c r="N1397" s="59"/>
      <c r="O1397" s="59"/>
      <c r="P1397" s="59"/>
      <c r="Q1397" s="59"/>
      <c r="R1397" s="59"/>
      <c r="S1397" s="59"/>
      <c r="T1397" s="59"/>
      <c r="U1397" s="59"/>
      <c r="V1397" s="59"/>
      <c r="W1397" s="59"/>
      <c r="X1397" s="59"/>
      <c r="Y1397" s="59"/>
      <c r="Z1397" s="59"/>
      <c r="AA1397" s="59"/>
    </row>
    <row r="1398" ht="15.75" customHeight="1">
      <c r="A1398" s="55"/>
      <c r="B1398" s="55"/>
      <c r="C1398" s="58" t="s">
        <v>64</v>
      </c>
      <c r="D1398" s="58" t="s">
        <v>2727</v>
      </c>
      <c r="E1398" s="54" t="s">
        <v>2655</v>
      </c>
      <c r="F1398" s="58" t="s">
        <v>67</v>
      </c>
      <c r="G1398" s="58"/>
      <c r="H1398" s="59"/>
      <c r="I1398" s="59"/>
      <c r="J1398" s="59"/>
      <c r="K1398" s="59"/>
      <c r="L1398" s="59"/>
      <c r="M1398" s="59"/>
      <c r="N1398" s="59"/>
      <c r="O1398" s="59"/>
      <c r="P1398" s="59"/>
      <c r="Q1398" s="59"/>
      <c r="R1398" s="59"/>
      <c r="S1398" s="59"/>
      <c r="T1398" s="59"/>
      <c r="U1398" s="59"/>
      <c r="V1398" s="59"/>
      <c r="W1398" s="59"/>
      <c r="X1398" s="59"/>
      <c r="Y1398" s="59"/>
      <c r="Z1398" s="59"/>
      <c r="AA1398" s="59"/>
    </row>
    <row r="1399" ht="15.75" customHeight="1">
      <c r="A1399" s="56"/>
      <c r="B1399" s="56"/>
      <c r="C1399" s="58" t="s">
        <v>64</v>
      </c>
      <c r="D1399" s="58" t="s">
        <v>2728</v>
      </c>
      <c r="E1399" s="54" t="s">
        <v>2729</v>
      </c>
      <c r="F1399" s="58" t="s">
        <v>50</v>
      </c>
      <c r="G1399" s="58"/>
      <c r="H1399" s="59"/>
      <c r="I1399" s="59"/>
      <c r="J1399" s="59"/>
      <c r="K1399" s="59"/>
      <c r="L1399" s="59"/>
      <c r="M1399" s="59"/>
      <c r="N1399" s="59"/>
      <c r="O1399" s="59"/>
      <c r="P1399" s="59"/>
      <c r="Q1399" s="59"/>
      <c r="R1399" s="59"/>
      <c r="S1399" s="59"/>
      <c r="T1399" s="59"/>
      <c r="U1399" s="59"/>
      <c r="V1399" s="59"/>
      <c r="W1399" s="59"/>
      <c r="X1399" s="59"/>
      <c r="Y1399" s="59"/>
      <c r="Z1399" s="59"/>
      <c r="AA1399" s="59"/>
    </row>
    <row r="1400" ht="15.75" customHeight="1">
      <c r="A1400" s="51" t="s">
        <v>2730</v>
      </c>
      <c r="B1400" s="51" t="s">
        <v>2731</v>
      </c>
      <c r="C1400" s="51"/>
      <c r="D1400" s="58" t="s">
        <v>2732</v>
      </c>
      <c r="E1400" s="54" t="s">
        <v>2733</v>
      </c>
      <c r="F1400" s="58" t="s">
        <v>50</v>
      </c>
      <c r="G1400" s="58"/>
      <c r="H1400" s="59"/>
      <c r="I1400" s="59"/>
      <c r="J1400" s="59"/>
      <c r="K1400" s="59"/>
      <c r="L1400" s="59"/>
      <c r="M1400" s="59"/>
      <c r="N1400" s="59"/>
      <c r="O1400" s="59"/>
      <c r="P1400" s="59"/>
      <c r="Q1400" s="59"/>
      <c r="R1400" s="59"/>
      <c r="S1400" s="59"/>
      <c r="T1400" s="59"/>
      <c r="U1400" s="59"/>
      <c r="V1400" s="59"/>
      <c r="W1400" s="59"/>
      <c r="X1400" s="59"/>
      <c r="Y1400" s="59"/>
      <c r="Z1400" s="59"/>
      <c r="AA1400" s="59"/>
    </row>
    <row r="1401" ht="15.75" customHeight="1">
      <c r="A1401" s="55"/>
      <c r="B1401" s="55"/>
      <c r="C1401" s="55"/>
      <c r="D1401" s="58" t="s">
        <v>2734</v>
      </c>
      <c r="E1401" s="54" t="s">
        <v>2735</v>
      </c>
      <c r="F1401" s="58" t="s">
        <v>50</v>
      </c>
      <c r="G1401" s="58"/>
      <c r="H1401" s="59"/>
      <c r="I1401" s="59"/>
      <c r="J1401" s="59"/>
      <c r="K1401" s="59"/>
      <c r="L1401" s="59"/>
      <c r="M1401" s="59"/>
      <c r="N1401" s="59"/>
      <c r="O1401" s="59"/>
      <c r="P1401" s="59"/>
      <c r="Q1401" s="59"/>
      <c r="R1401" s="59"/>
      <c r="S1401" s="59"/>
      <c r="T1401" s="59"/>
      <c r="U1401" s="59"/>
      <c r="V1401" s="59"/>
      <c r="W1401" s="59"/>
      <c r="X1401" s="59"/>
      <c r="Y1401" s="59"/>
      <c r="Z1401" s="59"/>
      <c r="AA1401" s="59"/>
    </row>
    <row r="1402" ht="15.75" customHeight="1">
      <c r="A1402" s="55"/>
      <c r="B1402" s="55"/>
      <c r="C1402" s="55"/>
      <c r="D1402" s="58" t="s">
        <v>2736</v>
      </c>
      <c r="E1402" s="54" t="s">
        <v>2737</v>
      </c>
      <c r="F1402" s="58" t="s">
        <v>50</v>
      </c>
      <c r="G1402" s="58"/>
      <c r="H1402" s="59"/>
      <c r="I1402" s="59"/>
      <c r="J1402" s="59"/>
      <c r="K1402" s="59"/>
      <c r="L1402" s="59"/>
      <c r="M1402" s="59"/>
      <c r="N1402" s="59"/>
      <c r="O1402" s="59"/>
      <c r="P1402" s="59"/>
      <c r="Q1402" s="59"/>
      <c r="R1402" s="59"/>
      <c r="S1402" s="59"/>
      <c r="T1402" s="59"/>
      <c r="U1402" s="59"/>
      <c r="V1402" s="59"/>
      <c r="W1402" s="59"/>
      <c r="X1402" s="59"/>
      <c r="Y1402" s="59"/>
      <c r="Z1402" s="59"/>
      <c r="AA1402" s="59"/>
    </row>
    <row r="1403" ht="15.75" customHeight="1">
      <c r="A1403" s="55"/>
      <c r="B1403" s="55"/>
      <c r="C1403" s="55"/>
      <c r="D1403" s="58" t="s">
        <v>2738</v>
      </c>
      <c r="E1403" s="54" t="s">
        <v>2739</v>
      </c>
      <c r="F1403" s="58" t="s">
        <v>50</v>
      </c>
      <c r="G1403" s="58"/>
      <c r="H1403" s="59"/>
      <c r="I1403" s="59"/>
      <c r="J1403" s="59"/>
      <c r="K1403" s="59"/>
      <c r="L1403" s="59"/>
      <c r="M1403" s="59"/>
      <c r="N1403" s="59"/>
      <c r="O1403" s="59"/>
      <c r="P1403" s="59"/>
      <c r="Q1403" s="59"/>
      <c r="R1403" s="59"/>
      <c r="S1403" s="59"/>
      <c r="T1403" s="59"/>
      <c r="U1403" s="59"/>
      <c r="V1403" s="59"/>
      <c r="W1403" s="59"/>
      <c r="X1403" s="59"/>
      <c r="Y1403" s="59"/>
      <c r="Z1403" s="59"/>
      <c r="AA1403" s="59"/>
    </row>
    <row r="1404" ht="15.75" customHeight="1">
      <c r="A1404" s="55"/>
      <c r="B1404" s="55"/>
      <c r="C1404" s="55"/>
      <c r="D1404" s="58" t="s">
        <v>2740</v>
      </c>
      <c r="E1404" s="54" t="s">
        <v>2572</v>
      </c>
      <c r="F1404" s="58" t="s">
        <v>50</v>
      </c>
      <c r="G1404" s="58"/>
      <c r="H1404" s="59"/>
      <c r="I1404" s="59"/>
      <c r="J1404" s="59"/>
      <c r="K1404" s="59"/>
      <c r="L1404" s="59"/>
      <c r="M1404" s="59"/>
      <c r="N1404" s="59"/>
      <c r="O1404" s="59"/>
      <c r="P1404" s="59"/>
      <c r="Q1404" s="59"/>
      <c r="R1404" s="59"/>
      <c r="S1404" s="59"/>
      <c r="T1404" s="59"/>
      <c r="U1404" s="59"/>
      <c r="V1404" s="59"/>
      <c r="W1404" s="59"/>
      <c r="X1404" s="59"/>
      <c r="Y1404" s="59"/>
      <c r="Z1404" s="59"/>
      <c r="AA1404" s="59"/>
    </row>
    <row r="1405" ht="15.75" customHeight="1">
      <c r="A1405" s="55"/>
      <c r="B1405" s="55"/>
      <c r="C1405" s="55"/>
      <c r="D1405" s="58" t="s">
        <v>2741</v>
      </c>
      <c r="E1405" s="54" t="s">
        <v>2574</v>
      </c>
      <c r="F1405" s="58" t="s">
        <v>50</v>
      </c>
      <c r="G1405" s="58"/>
      <c r="H1405" s="59"/>
      <c r="I1405" s="59"/>
      <c r="J1405" s="59"/>
      <c r="K1405" s="59"/>
      <c r="L1405" s="59"/>
      <c r="M1405" s="59"/>
      <c r="N1405" s="59"/>
      <c r="O1405" s="59"/>
      <c r="P1405" s="59"/>
      <c r="Q1405" s="59"/>
      <c r="R1405" s="59"/>
      <c r="S1405" s="59"/>
      <c r="T1405" s="59"/>
      <c r="U1405" s="59"/>
      <c r="V1405" s="59"/>
      <c r="W1405" s="59"/>
      <c r="X1405" s="59"/>
      <c r="Y1405" s="59"/>
      <c r="Z1405" s="59"/>
      <c r="AA1405" s="59"/>
    </row>
    <row r="1406" ht="15.75" customHeight="1">
      <c r="A1406" s="55"/>
      <c r="B1406" s="55"/>
      <c r="C1406" s="55"/>
      <c r="D1406" s="58" t="s">
        <v>2742</v>
      </c>
      <c r="E1406" s="54" t="s">
        <v>2576</v>
      </c>
      <c r="F1406" s="58" t="s">
        <v>50</v>
      </c>
      <c r="G1406" s="58"/>
      <c r="H1406" s="59"/>
      <c r="I1406" s="59"/>
      <c r="J1406" s="59"/>
      <c r="K1406" s="59"/>
      <c r="L1406" s="59"/>
      <c r="M1406" s="59"/>
      <c r="N1406" s="59"/>
      <c r="O1406" s="59"/>
      <c r="P1406" s="59"/>
      <c r="Q1406" s="59"/>
      <c r="R1406" s="59"/>
      <c r="S1406" s="59"/>
      <c r="T1406" s="59"/>
      <c r="U1406" s="59"/>
      <c r="V1406" s="59"/>
      <c r="W1406" s="59"/>
      <c r="X1406" s="59"/>
      <c r="Y1406" s="59"/>
      <c r="Z1406" s="59"/>
      <c r="AA1406" s="59"/>
    </row>
    <row r="1407" ht="15.75" customHeight="1">
      <c r="A1407" s="55"/>
      <c r="B1407" s="55"/>
      <c r="C1407" s="55"/>
      <c r="D1407" s="58" t="s">
        <v>2743</v>
      </c>
      <c r="E1407" s="54" t="s">
        <v>2744</v>
      </c>
      <c r="F1407" s="58" t="s">
        <v>50</v>
      </c>
      <c r="G1407" s="58"/>
      <c r="H1407" s="59"/>
      <c r="I1407" s="59"/>
      <c r="J1407" s="59"/>
      <c r="K1407" s="59"/>
      <c r="L1407" s="59"/>
      <c r="M1407" s="59"/>
      <c r="N1407" s="59"/>
      <c r="O1407" s="59"/>
      <c r="P1407" s="59"/>
      <c r="Q1407" s="59"/>
      <c r="R1407" s="59"/>
      <c r="S1407" s="59"/>
      <c r="T1407" s="59"/>
      <c r="U1407" s="59"/>
      <c r="V1407" s="59"/>
      <c r="W1407" s="59"/>
      <c r="X1407" s="59"/>
      <c r="Y1407" s="59"/>
      <c r="Z1407" s="59"/>
      <c r="AA1407" s="59"/>
    </row>
    <row r="1408" ht="15.75" customHeight="1">
      <c r="A1408" s="55"/>
      <c r="B1408" s="55"/>
      <c r="C1408" s="55"/>
      <c r="D1408" s="58" t="s">
        <v>2745</v>
      </c>
      <c r="E1408" s="54" t="s">
        <v>2580</v>
      </c>
      <c r="F1408" s="58" t="s">
        <v>50</v>
      </c>
      <c r="G1408" s="58"/>
      <c r="H1408" s="59"/>
      <c r="I1408" s="59"/>
      <c r="J1408" s="59"/>
      <c r="K1408" s="59"/>
      <c r="L1408" s="59"/>
      <c r="M1408" s="59"/>
      <c r="N1408" s="59"/>
      <c r="O1408" s="59"/>
      <c r="P1408" s="59"/>
      <c r="Q1408" s="59"/>
      <c r="R1408" s="59"/>
      <c r="S1408" s="59"/>
      <c r="T1408" s="59"/>
      <c r="U1408" s="59"/>
      <c r="V1408" s="59"/>
      <c r="W1408" s="59"/>
      <c r="X1408" s="59"/>
      <c r="Y1408" s="59"/>
      <c r="Z1408" s="59"/>
      <c r="AA1408" s="59"/>
    </row>
    <row r="1409" ht="15.75" customHeight="1">
      <c r="A1409" s="55"/>
      <c r="B1409" s="55"/>
      <c r="C1409" s="55"/>
      <c r="D1409" s="58" t="s">
        <v>2746</v>
      </c>
      <c r="E1409" s="54" t="s">
        <v>2582</v>
      </c>
      <c r="F1409" s="58" t="s">
        <v>50</v>
      </c>
      <c r="G1409" s="58"/>
      <c r="H1409" s="59"/>
      <c r="I1409" s="59"/>
      <c r="J1409" s="59"/>
      <c r="K1409" s="59"/>
      <c r="L1409" s="59"/>
      <c r="M1409" s="59"/>
      <c r="N1409" s="59"/>
      <c r="O1409" s="59"/>
      <c r="P1409" s="59"/>
      <c r="Q1409" s="59"/>
      <c r="R1409" s="59"/>
      <c r="S1409" s="59"/>
      <c r="T1409" s="59"/>
      <c r="U1409" s="59"/>
      <c r="V1409" s="59"/>
      <c r="W1409" s="59"/>
      <c r="X1409" s="59"/>
      <c r="Y1409" s="59"/>
      <c r="Z1409" s="59"/>
      <c r="AA1409" s="59"/>
    </row>
    <row r="1410" ht="15.75" customHeight="1">
      <c r="A1410" s="55"/>
      <c r="B1410" s="55"/>
      <c r="C1410" s="55"/>
      <c r="D1410" s="58" t="s">
        <v>2747</v>
      </c>
      <c r="E1410" s="54" t="s">
        <v>2584</v>
      </c>
      <c r="F1410" s="58" t="s">
        <v>50</v>
      </c>
      <c r="G1410" s="58"/>
      <c r="H1410" s="59"/>
      <c r="I1410" s="59"/>
      <c r="J1410" s="59"/>
      <c r="K1410" s="59"/>
      <c r="L1410" s="59"/>
      <c r="M1410" s="59"/>
      <c r="N1410" s="59"/>
      <c r="O1410" s="59"/>
      <c r="P1410" s="59"/>
      <c r="Q1410" s="59"/>
      <c r="R1410" s="59"/>
      <c r="S1410" s="59"/>
      <c r="T1410" s="59"/>
      <c r="U1410" s="59"/>
      <c r="V1410" s="59"/>
      <c r="W1410" s="59"/>
      <c r="X1410" s="59"/>
      <c r="Y1410" s="59"/>
      <c r="Z1410" s="59"/>
      <c r="AA1410" s="59"/>
    </row>
    <row r="1411" ht="15.75" customHeight="1">
      <c r="A1411" s="55"/>
      <c r="B1411" s="55"/>
      <c r="C1411" s="55"/>
      <c r="D1411" s="58" t="s">
        <v>2748</v>
      </c>
      <c r="E1411" s="54" t="s">
        <v>2749</v>
      </c>
      <c r="F1411" s="58" t="s">
        <v>50</v>
      </c>
      <c r="G1411" s="58"/>
      <c r="H1411" s="59"/>
      <c r="I1411" s="59"/>
      <c r="J1411" s="59"/>
      <c r="K1411" s="59"/>
      <c r="L1411" s="59"/>
      <c r="M1411" s="59"/>
      <c r="N1411" s="59"/>
      <c r="O1411" s="59"/>
      <c r="P1411" s="59"/>
      <c r="Q1411" s="59"/>
      <c r="R1411" s="59"/>
      <c r="S1411" s="59"/>
      <c r="T1411" s="59"/>
      <c r="U1411" s="59"/>
      <c r="V1411" s="59"/>
      <c r="W1411" s="59"/>
      <c r="X1411" s="59"/>
      <c r="Y1411" s="59"/>
      <c r="Z1411" s="59"/>
      <c r="AA1411" s="59"/>
    </row>
    <row r="1412" ht="15.75" customHeight="1">
      <c r="A1412" s="55"/>
      <c r="B1412" s="55"/>
      <c r="C1412" s="55"/>
      <c r="D1412" s="58" t="s">
        <v>2750</v>
      </c>
      <c r="E1412" s="54" t="s">
        <v>2588</v>
      </c>
      <c r="F1412" s="58" t="s">
        <v>50</v>
      </c>
      <c r="G1412" s="58"/>
      <c r="H1412" s="59"/>
      <c r="I1412" s="59"/>
      <c r="J1412" s="59"/>
      <c r="K1412" s="59"/>
      <c r="L1412" s="59"/>
      <c r="M1412" s="59"/>
      <c r="N1412" s="59"/>
      <c r="O1412" s="59"/>
      <c r="P1412" s="59"/>
      <c r="Q1412" s="59"/>
      <c r="R1412" s="59"/>
      <c r="S1412" s="59"/>
      <c r="T1412" s="59"/>
      <c r="U1412" s="59"/>
      <c r="V1412" s="59"/>
      <c r="W1412" s="59"/>
      <c r="X1412" s="59"/>
      <c r="Y1412" s="59"/>
      <c r="Z1412" s="59"/>
      <c r="AA1412" s="59"/>
    </row>
    <row r="1413" ht="15.75" customHeight="1">
      <c r="A1413" s="55"/>
      <c r="B1413" s="55"/>
      <c r="C1413" s="55"/>
      <c r="D1413" s="58" t="s">
        <v>2751</v>
      </c>
      <c r="E1413" s="54" t="s">
        <v>2752</v>
      </c>
      <c r="F1413" s="58" t="s">
        <v>50</v>
      </c>
      <c r="G1413" s="58"/>
      <c r="H1413" s="59"/>
      <c r="I1413" s="59"/>
      <c r="J1413" s="59"/>
      <c r="K1413" s="59"/>
      <c r="L1413" s="59"/>
      <c r="M1413" s="59"/>
      <c r="N1413" s="59"/>
      <c r="O1413" s="59"/>
      <c r="P1413" s="59"/>
      <c r="Q1413" s="59"/>
      <c r="R1413" s="59"/>
      <c r="S1413" s="59"/>
      <c r="T1413" s="59"/>
      <c r="U1413" s="59"/>
      <c r="V1413" s="59"/>
      <c r="W1413" s="59"/>
      <c r="X1413" s="59"/>
      <c r="Y1413" s="59"/>
      <c r="Z1413" s="59"/>
      <c r="AA1413" s="59"/>
    </row>
    <row r="1414" ht="15.75" customHeight="1">
      <c r="A1414" s="55"/>
      <c r="B1414" s="55"/>
      <c r="C1414" s="55"/>
      <c r="D1414" s="58" t="s">
        <v>2753</v>
      </c>
      <c r="E1414" s="54" t="s">
        <v>2754</v>
      </c>
      <c r="F1414" s="58" t="s">
        <v>50</v>
      </c>
      <c r="G1414" s="58"/>
      <c r="H1414" s="59"/>
      <c r="I1414" s="59"/>
      <c r="J1414" s="59"/>
      <c r="K1414" s="59"/>
      <c r="L1414" s="59"/>
      <c r="M1414" s="59"/>
      <c r="N1414" s="59"/>
      <c r="O1414" s="59"/>
      <c r="P1414" s="59"/>
      <c r="Q1414" s="59"/>
      <c r="R1414" s="59"/>
      <c r="S1414" s="59"/>
      <c r="T1414" s="59"/>
      <c r="U1414" s="59"/>
      <c r="V1414" s="59"/>
      <c r="W1414" s="59"/>
      <c r="X1414" s="59"/>
      <c r="Y1414" s="59"/>
      <c r="Z1414" s="59"/>
      <c r="AA1414" s="59"/>
    </row>
    <row r="1415" ht="15.75" customHeight="1">
      <c r="A1415" s="55"/>
      <c r="B1415" s="56"/>
      <c r="C1415" s="56"/>
      <c r="D1415" s="58" t="s">
        <v>2755</v>
      </c>
      <c r="E1415" s="54" t="s">
        <v>2594</v>
      </c>
      <c r="F1415" s="58" t="s">
        <v>50</v>
      </c>
      <c r="G1415" s="58"/>
      <c r="H1415" s="59"/>
      <c r="I1415" s="59"/>
      <c r="J1415" s="59"/>
      <c r="K1415" s="59"/>
      <c r="L1415" s="59"/>
      <c r="M1415" s="59"/>
      <c r="N1415" s="59"/>
      <c r="O1415" s="59"/>
      <c r="P1415" s="59"/>
      <c r="Q1415" s="59"/>
      <c r="R1415" s="59"/>
      <c r="S1415" s="59"/>
      <c r="T1415" s="59"/>
      <c r="U1415" s="59"/>
      <c r="V1415" s="59"/>
      <c r="W1415" s="59"/>
      <c r="X1415" s="59"/>
      <c r="Y1415" s="59"/>
      <c r="Z1415" s="59"/>
      <c r="AA1415" s="59"/>
    </row>
    <row r="1416" ht="15.75" customHeight="1">
      <c r="A1416" s="55"/>
      <c r="B1416" s="51" t="s">
        <v>2756</v>
      </c>
      <c r="C1416" s="58" t="s">
        <v>64</v>
      </c>
      <c r="D1416" s="58" t="s">
        <v>2757</v>
      </c>
      <c r="E1416" s="54" t="s">
        <v>2758</v>
      </c>
      <c r="F1416" s="58" t="s">
        <v>67</v>
      </c>
      <c r="G1416" s="58"/>
      <c r="H1416" s="59"/>
      <c r="I1416" s="59"/>
      <c r="J1416" s="59"/>
      <c r="K1416" s="59"/>
      <c r="L1416" s="59"/>
      <c r="M1416" s="59"/>
      <c r="N1416" s="59"/>
      <c r="O1416" s="59"/>
      <c r="P1416" s="59"/>
      <c r="Q1416" s="59"/>
      <c r="R1416" s="59"/>
      <c r="S1416" s="59"/>
      <c r="T1416" s="59"/>
      <c r="U1416" s="59"/>
      <c r="V1416" s="59"/>
      <c r="W1416" s="59"/>
      <c r="X1416" s="59"/>
      <c r="Y1416" s="59"/>
      <c r="Z1416" s="59"/>
      <c r="AA1416" s="59"/>
    </row>
    <row r="1417" ht="15.75" customHeight="1">
      <c r="A1417" s="55"/>
      <c r="B1417" s="55"/>
      <c r="C1417" s="58" t="s">
        <v>182</v>
      </c>
      <c r="D1417" s="58" t="s">
        <v>2759</v>
      </c>
      <c r="E1417" s="54" t="s">
        <v>2599</v>
      </c>
      <c r="F1417" s="58" t="s">
        <v>67</v>
      </c>
      <c r="G1417" s="58"/>
      <c r="H1417" s="59"/>
      <c r="I1417" s="59"/>
      <c r="J1417" s="59"/>
      <c r="K1417" s="59"/>
      <c r="L1417" s="59"/>
      <c r="M1417" s="59"/>
      <c r="N1417" s="59"/>
      <c r="O1417" s="59"/>
      <c r="P1417" s="59"/>
      <c r="Q1417" s="59"/>
      <c r="R1417" s="59"/>
      <c r="S1417" s="59"/>
      <c r="T1417" s="59"/>
      <c r="U1417" s="59"/>
      <c r="V1417" s="59"/>
      <c r="W1417" s="59"/>
      <c r="X1417" s="59"/>
      <c r="Y1417" s="59"/>
      <c r="Z1417" s="59"/>
      <c r="AA1417" s="59"/>
    </row>
    <row r="1418" ht="15.75" customHeight="1">
      <c r="A1418" s="55"/>
      <c r="B1418" s="55"/>
      <c r="C1418" s="58" t="s">
        <v>182</v>
      </c>
      <c r="D1418" s="58" t="s">
        <v>2760</v>
      </c>
      <c r="E1418" s="54" t="s">
        <v>2601</v>
      </c>
      <c r="F1418" s="58" t="s">
        <v>67</v>
      </c>
      <c r="G1418" s="58"/>
      <c r="H1418" s="59"/>
      <c r="I1418" s="59"/>
      <c r="J1418" s="59"/>
      <c r="K1418" s="59"/>
      <c r="L1418" s="59"/>
      <c r="M1418" s="59"/>
      <c r="N1418" s="59"/>
      <c r="O1418" s="59"/>
      <c r="P1418" s="59"/>
      <c r="Q1418" s="59"/>
      <c r="R1418" s="59"/>
      <c r="S1418" s="59"/>
      <c r="T1418" s="59"/>
      <c r="U1418" s="59"/>
      <c r="V1418" s="59"/>
      <c r="W1418" s="59"/>
      <c r="X1418" s="59"/>
      <c r="Y1418" s="59"/>
      <c r="Z1418" s="59"/>
      <c r="AA1418" s="59"/>
    </row>
    <row r="1419" ht="15.75" customHeight="1">
      <c r="A1419" s="55"/>
      <c r="B1419" s="55"/>
      <c r="C1419" s="58" t="s">
        <v>64</v>
      </c>
      <c r="D1419" s="58" t="s">
        <v>2761</v>
      </c>
      <c r="E1419" s="54" t="s">
        <v>2603</v>
      </c>
      <c r="F1419" s="58" t="s">
        <v>67</v>
      </c>
      <c r="G1419" s="58"/>
      <c r="H1419" s="59"/>
      <c r="I1419" s="59"/>
      <c r="J1419" s="59"/>
      <c r="K1419" s="59"/>
      <c r="L1419" s="59"/>
      <c r="M1419" s="59"/>
      <c r="N1419" s="59"/>
      <c r="O1419" s="59"/>
      <c r="P1419" s="59"/>
      <c r="Q1419" s="59"/>
      <c r="R1419" s="59"/>
      <c r="S1419" s="59"/>
      <c r="T1419" s="59"/>
      <c r="U1419" s="59"/>
      <c r="V1419" s="59"/>
      <c r="W1419" s="59"/>
      <c r="X1419" s="59"/>
      <c r="Y1419" s="59"/>
      <c r="Z1419" s="59"/>
      <c r="AA1419" s="59"/>
    </row>
    <row r="1420" ht="15.75" customHeight="1">
      <c r="A1420" s="55"/>
      <c r="B1420" s="55"/>
      <c r="C1420" s="58" t="s">
        <v>64</v>
      </c>
      <c r="D1420" s="58" t="s">
        <v>2762</v>
      </c>
      <c r="E1420" s="54" t="s">
        <v>2605</v>
      </c>
      <c r="F1420" s="58" t="s">
        <v>67</v>
      </c>
      <c r="G1420" s="58"/>
      <c r="H1420" s="59"/>
      <c r="I1420" s="59"/>
      <c r="J1420" s="59"/>
      <c r="K1420" s="59"/>
      <c r="L1420" s="59"/>
      <c r="M1420" s="59"/>
      <c r="N1420" s="59"/>
      <c r="O1420" s="59"/>
      <c r="P1420" s="59"/>
      <c r="Q1420" s="59"/>
      <c r="R1420" s="59"/>
      <c r="S1420" s="59"/>
      <c r="T1420" s="59"/>
      <c r="U1420" s="59"/>
      <c r="V1420" s="59"/>
      <c r="W1420" s="59"/>
      <c r="X1420" s="59"/>
      <c r="Y1420" s="59"/>
      <c r="Z1420" s="59"/>
      <c r="AA1420" s="59"/>
    </row>
    <row r="1421" ht="15.75" customHeight="1">
      <c r="A1421" s="55"/>
      <c r="B1421" s="55"/>
      <c r="C1421" s="58" t="s">
        <v>64</v>
      </c>
      <c r="D1421" s="58" t="s">
        <v>2763</v>
      </c>
      <c r="E1421" s="54" t="s">
        <v>2607</v>
      </c>
      <c r="F1421" s="58" t="s">
        <v>67</v>
      </c>
      <c r="G1421" s="58"/>
      <c r="H1421" s="59"/>
      <c r="I1421" s="59"/>
      <c r="J1421" s="59"/>
      <c r="K1421" s="59"/>
      <c r="L1421" s="59"/>
      <c r="M1421" s="59"/>
      <c r="N1421" s="59"/>
      <c r="O1421" s="59"/>
      <c r="P1421" s="59"/>
      <c r="Q1421" s="59"/>
      <c r="R1421" s="59"/>
      <c r="S1421" s="59"/>
      <c r="T1421" s="59"/>
      <c r="U1421" s="59"/>
      <c r="V1421" s="59"/>
      <c r="W1421" s="59"/>
      <c r="X1421" s="59"/>
      <c r="Y1421" s="59"/>
      <c r="Z1421" s="59"/>
      <c r="AA1421" s="59"/>
    </row>
    <row r="1422" ht="15.75" customHeight="1">
      <c r="A1422" s="55"/>
      <c r="B1422" s="55"/>
      <c r="C1422" s="58" t="s">
        <v>64</v>
      </c>
      <c r="D1422" s="58" t="s">
        <v>2764</v>
      </c>
      <c r="E1422" s="54" t="s">
        <v>2609</v>
      </c>
      <c r="F1422" s="58" t="s">
        <v>67</v>
      </c>
      <c r="G1422" s="58"/>
      <c r="H1422" s="59"/>
      <c r="I1422" s="59"/>
      <c r="J1422" s="59"/>
      <c r="K1422" s="59"/>
      <c r="L1422" s="59"/>
      <c r="M1422" s="59"/>
      <c r="N1422" s="59"/>
      <c r="O1422" s="59"/>
      <c r="P1422" s="59"/>
      <c r="Q1422" s="59"/>
      <c r="R1422" s="59"/>
      <c r="S1422" s="59"/>
      <c r="T1422" s="59"/>
      <c r="U1422" s="59"/>
      <c r="V1422" s="59"/>
      <c r="W1422" s="59"/>
      <c r="X1422" s="59"/>
      <c r="Y1422" s="59"/>
      <c r="Z1422" s="59"/>
      <c r="AA1422" s="59"/>
    </row>
    <row r="1423" ht="15.75" customHeight="1">
      <c r="A1423" s="55"/>
      <c r="B1423" s="55"/>
      <c r="C1423" s="58" t="s">
        <v>64</v>
      </c>
      <c r="D1423" s="58" t="s">
        <v>2765</v>
      </c>
      <c r="E1423" s="54" t="s">
        <v>2611</v>
      </c>
      <c r="F1423" s="58" t="s">
        <v>67</v>
      </c>
      <c r="G1423" s="58"/>
      <c r="H1423" s="59"/>
      <c r="I1423" s="59"/>
      <c r="J1423" s="59"/>
      <c r="K1423" s="59"/>
      <c r="L1423" s="59"/>
      <c r="M1423" s="59"/>
      <c r="N1423" s="59"/>
      <c r="O1423" s="59"/>
      <c r="P1423" s="59"/>
      <c r="Q1423" s="59"/>
      <c r="R1423" s="59"/>
      <c r="S1423" s="59"/>
      <c r="T1423" s="59"/>
      <c r="U1423" s="59"/>
      <c r="V1423" s="59"/>
      <c r="W1423" s="59"/>
      <c r="X1423" s="59"/>
      <c r="Y1423" s="59"/>
      <c r="Z1423" s="59"/>
      <c r="AA1423" s="59"/>
    </row>
    <row r="1424" ht="15.75" customHeight="1">
      <c r="A1424" s="55"/>
      <c r="B1424" s="56"/>
      <c r="C1424" s="58" t="s">
        <v>64</v>
      </c>
      <c r="D1424" s="58" t="s">
        <v>2766</v>
      </c>
      <c r="E1424" s="54" t="s">
        <v>2767</v>
      </c>
      <c r="F1424" s="58" t="s">
        <v>67</v>
      </c>
      <c r="G1424" s="58"/>
      <c r="H1424" s="59"/>
      <c r="I1424" s="59"/>
      <c r="J1424" s="59"/>
      <c r="K1424" s="59"/>
      <c r="L1424" s="59"/>
      <c r="M1424" s="59"/>
      <c r="N1424" s="59"/>
      <c r="O1424" s="59"/>
      <c r="P1424" s="59"/>
      <c r="Q1424" s="59"/>
      <c r="R1424" s="59"/>
      <c r="S1424" s="59"/>
      <c r="T1424" s="59"/>
      <c r="U1424" s="59"/>
      <c r="V1424" s="59"/>
      <c r="W1424" s="59"/>
      <c r="X1424" s="59"/>
      <c r="Y1424" s="59"/>
      <c r="Z1424" s="59"/>
      <c r="AA1424" s="59"/>
    </row>
    <row r="1425" ht="15.75" customHeight="1">
      <c r="A1425" s="55"/>
      <c r="B1425" s="51" t="s">
        <v>2768</v>
      </c>
      <c r="C1425" s="58" t="s">
        <v>64</v>
      </c>
      <c r="D1425" s="58" t="s">
        <v>2769</v>
      </c>
      <c r="E1425" s="54" t="s">
        <v>2770</v>
      </c>
      <c r="F1425" s="58" t="s">
        <v>67</v>
      </c>
      <c r="G1425" s="58"/>
      <c r="H1425" s="59"/>
      <c r="I1425" s="59"/>
      <c r="J1425" s="59"/>
      <c r="K1425" s="59"/>
      <c r="L1425" s="59"/>
      <c r="M1425" s="59"/>
      <c r="N1425" s="59"/>
      <c r="O1425" s="59"/>
      <c r="P1425" s="59"/>
      <c r="Q1425" s="59"/>
      <c r="R1425" s="59"/>
      <c r="S1425" s="59"/>
      <c r="T1425" s="59"/>
      <c r="U1425" s="59"/>
      <c r="V1425" s="59"/>
      <c r="W1425" s="59"/>
      <c r="X1425" s="59"/>
      <c r="Y1425" s="59"/>
      <c r="Z1425" s="59"/>
      <c r="AA1425" s="59"/>
    </row>
    <row r="1426" ht="15.75" customHeight="1">
      <c r="A1426" s="55"/>
      <c r="B1426" s="55"/>
      <c r="C1426" s="58" t="s">
        <v>64</v>
      </c>
      <c r="D1426" s="58" t="s">
        <v>2771</v>
      </c>
      <c r="E1426" s="54" t="s">
        <v>2618</v>
      </c>
      <c r="F1426" s="58" t="s">
        <v>67</v>
      </c>
      <c r="G1426" s="58"/>
      <c r="H1426" s="59"/>
      <c r="I1426" s="59"/>
      <c r="J1426" s="59"/>
      <c r="K1426" s="59"/>
      <c r="L1426" s="59"/>
      <c r="M1426" s="59"/>
      <c r="N1426" s="59"/>
      <c r="O1426" s="59"/>
      <c r="P1426" s="59"/>
      <c r="Q1426" s="59"/>
      <c r="R1426" s="59"/>
      <c r="S1426" s="59"/>
      <c r="T1426" s="59"/>
      <c r="U1426" s="59"/>
      <c r="V1426" s="59"/>
      <c r="W1426" s="59"/>
      <c r="X1426" s="59"/>
      <c r="Y1426" s="59"/>
      <c r="Z1426" s="59"/>
      <c r="AA1426" s="59"/>
    </row>
    <row r="1427" ht="15.75" customHeight="1">
      <c r="A1427" s="55"/>
      <c r="B1427" s="55"/>
      <c r="C1427" s="58" t="s">
        <v>64</v>
      </c>
      <c r="D1427" s="58" t="s">
        <v>2772</v>
      </c>
      <c r="E1427" s="54" t="s">
        <v>2620</v>
      </c>
      <c r="F1427" s="58" t="s">
        <v>67</v>
      </c>
      <c r="G1427" s="58"/>
      <c r="H1427" s="59"/>
      <c r="I1427" s="59"/>
      <c r="J1427" s="59"/>
      <c r="K1427" s="59"/>
      <c r="L1427" s="59"/>
      <c r="M1427" s="59"/>
      <c r="N1427" s="59"/>
      <c r="O1427" s="59"/>
      <c r="P1427" s="59"/>
      <c r="Q1427" s="59"/>
      <c r="R1427" s="59"/>
      <c r="S1427" s="59"/>
      <c r="T1427" s="59"/>
      <c r="U1427" s="59"/>
      <c r="V1427" s="59"/>
      <c r="W1427" s="59"/>
      <c r="X1427" s="59"/>
      <c r="Y1427" s="59"/>
      <c r="Z1427" s="59"/>
      <c r="AA1427" s="59"/>
    </row>
    <row r="1428" ht="15.75" customHeight="1">
      <c r="A1428" s="55"/>
      <c r="B1428" s="55"/>
      <c r="C1428" s="58" t="s">
        <v>182</v>
      </c>
      <c r="D1428" s="58" t="s">
        <v>2773</v>
      </c>
      <c r="E1428" s="54" t="s">
        <v>2622</v>
      </c>
      <c r="F1428" s="58" t="s">
        <v>67</v>
      </c>
      <c r="G1428" s="58"/>
      <c r="H1428" s="59"/>
      <c r="I1428" s="59"/>
      <c r="J1428" s="59"/>
      <c r="K1428" s="59"/>
      <c r="L1428" s="59"/>
      <c r="M1428" s="59"/>
      <c r="N1428" s="59"/>
      <c r="O1428" s="59"/>
      <c r="P1428" s="59"/>
      <c r="Q1428" s="59"/>
      <c r="R1428" s="59"/>
      <c r="S1428" s="59"/>
      <c r="T1428" s="59"/>
      <c r="U1428" s="59"/>
      <c r="V1428" s="59"/>
      <c r="W1428" s="59"/>
      <c r="X1428" s="59"/>
      <c r="Y1428" s="59"/>
      <c r="Z1428" s="59"/>
      <c r="AA1428" s="59"/>
    </row>
    <row r="1429" ht="15.75" customHeight="1">
      <c r="A1429" s="55"/>
      <c r="B1429" s="55"/>
      <c r="C1429" s="58" t="s">
        <v>182</v>
      </c>
      <c r="D1429" s="58" t="s">
        <v>2774</v>
      </c>
      <c r="E1429" s="54" t="s">
        <v>2624</v>
      </c>
      <c r="F1429" s="58" t="s">
        <v>67</v>
      </c>
      <c r="G1429" s="58"/>
      <c r="H1429" s="59"/>
      <c r="I1429" s="59"/>
      <c r="J1429" s="59"/>
      <c r="K1429" s="59"/>
      <c r="L1429" s="59"/>
      <c r="M1429" s="59"/>
      <c r="N1429" s="59"/>
      <c r="O1429" s="59"/>
      <c r="P1429" s="59"/>
      <c r="Q1429" s="59"/>
      <c r="R1429" s="59"/>
      <c r="S1429" s="59"/>
      <c r="T1429" s="59"/>
      <c r="U1429" s="59"/>
      <c r="V1429" s="59"/>
      <c r="W1429" s="59"/>
      <c r="X1429" s="59"/>
      <c r="Y1429" s="59"/>
      <c r="Z1429" s="59"/>
      <c r="AA1429" s="59"/>
    </row>
    <row r="1430" ht="15.75" customHeight="1">
      <c r="A1430" s="55"/>
      <c r="B1430" s="55"/>
      <c r="C1430" s="58" t="s">
        <v>64</v>
      </c>
      <c r="D1430" s="58" t="s">
        <v>2775</v>
      </c>
      <c r="E1430" s="54" t="s">
        <v>2626</v>
      </c>
      <c r="F1430" s="58" t="s">
        <v>67</v>
      </c>
      <c r="G1430" s="58"/>
      <c r="H1430" s="59"/>
      <c r="I1430" s="59"/>
      <c r="J1430" s="59"/>
      <c r="K1430" s="59"/>
      <c r="L1430" s="59"/>
      <c r="M1430" s="59"/>
      <c r="N1430" s="59"/>
      <c r="O1430" s="59"/>
      <c r="P1430" s="59"/>
      <c r="Q1430" s="59"/>
      <c r="R1430" s="59"/>
      <c r="S1430" s="59"/>
      <c r="T1430" s="59"/>
      <c r="U1430" s="59"/>
      <c r="V1430" s="59"/>
      <c r="W1430" s="59"/>
      <c r="X1430" s="59"/>
      <c r="Y1430" s="59"/>
      <c r="Z1430" s="59"/>
      <c r="AA1430" s="59"/>
    </row>
    <row r="1431" ht="15.75" customHeight="1">
      <c r="A1431" s="55"/>
      <c r="B1431" s="55"/>
      <c r="C1431" s="58" t="s">
        <v>64</v>
      </c>
      <c r="D1431" s="58" t="s">
        <v>2776</v>
      </c>
      <c r="E1431" s="54" t="s">
        <v>2628</v>
      </c>
      <c r="F1431" s="58" t="s">
        <v>67</v>
      </c>
      <c r="G1431" s="58"/>
      <c r="H1431" s="59"/>
      <c r="I1431" s="59"/>
      <c r="J1431" s="59"/>
      <c r="K1431" s="59"/>
      <c r="L1431" s="59"/>
      <c r="M1431" s="59"/>
      <c r="N1431" s="59"/>
      <c r="O1431" s="59"/>
      <c r="P1431" s="59"/>
      <c r="Q1431" s="59"/>
      <c r="R1431" s="59"/>
      <c r="S1431" s="59"/>
      <c r="T1431" s="59"/>
      <c r="U1431" s="59"/>
      <c r="V1431" s="59"/>
      <c r="W1431" s="59"/>
      <c r="X1431" s="59"/>
      <c r="Y1431" s="59"/>
      <c r="Z1431" s="59"/>
      <c r="AA1431" s="59"/>
    </row>
    <row r="1432" ht="15.75" customHeight="1">
      <c r="A1432" s="55"/>
      <c r="B1432" s="55"/>
      <c r="C1432" s="58" t="s">
        <v>64</v>
      </c>
      <c r="D1432" s="58" t="s">
        <v>2777</v>
      </c>
      <c r="E1432" s="54" t="s">
        <v>2630</v>
      </c>
      <c r="F1432" s="58" t="s">
        <v>67</v>
      </c>
      <c r="G1432" s="58"/>
      <c r="H1432" s="59"/>
      <c r="I1432" s="59"/>
      <c r="J1432" s="59"/>
      <c r="K1432" s="59"/>
      <c r="L1432" s="59"/>
      <c r="M1432" s="59"/>
      <c r="N1432" s="59"/>
      <c r="O1432" s="59"/>
      <c r="P1432" s="59"/>
      <c r="Q1432" s="59"/>
      <c r="R1432" s="59"/>
      <c r="S1432" s="59"/>
      <c r="T1432" s="59"/>
      <c r="U1432" s="59"/>
      <c r="V1432" s="59"/>
      <c r="W1432" s="59"/>
      <c r="X1432" s="59"/>
      <c r="Y1432" s="59"/>
      <c r="Z1432" s="59"/>
      <c r="AA1432" s="59"/>
    </row>
    <row r="1433" ht="15.75" customHeight="1">
      <c r="A1433" s="55"/>
      <c r="B1433" s="55"/>
      <c r="C1433" s="58" t="s">
        <v>64</v>
      </c>
      <c r="D1433" s="58" t="s">
        <v>2778</v>
      </c>
      <c r="E1433" s="54" t="s">
        <v>2779</v>
      </c>
      <c r="F1433" s="58" t="s">
        <v>67</v>
      </c>
      <c r="G1433" s="58"/>
      <c r="H1433" s="59"/>
      <c r="I1433" s="59"/>
      <c r="J1433" s="59"/>
      <c r="K1433" s="59"/>
      <c r="L1433" s="59"/>
      <c r="M1433" s="59"/>
      <c r="N1433" s="59"/>
      <c r="O1433" s="59"/>
      <c r="P1433" s="59"/>
      <c r="Q1433" s="59"/>
      <c r="R1433" s="59"/>
      <c r="S1433" s="59"/>
      <c r="T1433" s="59"/>
      <c r="U1433" s="59"/>
      <c r="V1433" s="59"/>
      <c r="W1433" s="59"/>
      <c r="X1433" s="59"/>
      <c r="Y1433" s="59"/>
      <c r="Z1433" s="59"/>
      <c r="AA1433" s="59"/>
    </row>
    <row r="1434" ht="15.75" customHeight="1">
      <c r="A1434" s="55"/>
      <c r="B1434" s="55"/>
      <c r="C1434" s="58" t="s">
        <v>64</v>
      </c>
      <c r="D1434" s="58" t="s">
        <v>2780</v>
      </c>
      <c r="E1434" s="54" t="s">
        <v>2781</v>
      </c>
      <c r="F1434" s="58" t="s">
        <v>67</v>
      </c>
      <c r="G1434" s="58"/>
      <c r="H1434" s="59"/>
      <c r="I1434" s="59"/>
      <c r="J1434" s="59"/>
      <c r="K1434" s="59"/>
      <c r="L1434" s="59"/>
      <c r="M1434" s="59"/>
      <c r="N1434" s="59"/>
      <c r="O1434" s="59"/>
      <c r="P1434" s="59"/>
      <c r="Q1434" s="59"/>
      <c r="R1434" s="59"/>
      <c r="S1434" s="59"/>
      <c r="T1434" s="59"/>
      <c r="U1434" s="59"/>
      <c r="V1434" s="59"/>
      <c r="W1434" s="59"/>
      <c r="X1434" s="59"/>
      <c r="Y1434" s="59"/>
      <c r="Z1434" s="59"/>
      <c r="AA1434" s="59"/>
    </row>
    <row r="1435" ht="15.75" customHeight="1">
      <c r="A1435" s="55"/>
      <c r="B1435" s="56"/>
      <c r="C1435" s="58" t="s">
        <v>64</v>
      </c>
      <c r="D1435" s="58" t="s">
        <v>2782</v>
      </c>
      <c r="E1435" s="54" t="s">
        <v>2783</v>
      </c>
      <c r="F1435" s="58" t="s">
        <v>67</v>
      </c>
      <c r="G1435" s="58"/>
      <c r="H1435" s="59"/>
      <c r="I1435" s="59"/>
      <c r="J1435" s="59"/>
      <c r="K1435" s="59"/>
      <c r="L1435" s="59"/>
      <c r="M1435" s="59"/>
      <c r="N1435" s="59"/>
      <c r="O1435" s="59"/>
      <c r="P1435" s="59"/>
      <c r="Q1435" s="59"/>
      <c r="R1435" s="59"/>
      <c r="S1435" s="59"/>
      <c r="T1435" s="59"/>
      <c r="U1435" s="59"/>
      <c r="V1435" s="59"/>
      <c r="W1435" s="59"/>
      <c r="X1435" s="59"/>
      <c r="Y1435" s="59"/>
      <c r="Z1435" s="59"/>
      <c r="AA1435" s="59"/>
    </row>
    <row r="1436" ht="15.75" customHeight="1">
      <c r="A1436" s="55"/>
      <c r="B1436" s="51" t="s">
        <v>2784</v>
      </c>
      <c r="C1436" s="58" t="s">
        <v>64</v>
      </c>
      <c r="D1436" s="58" t="s">
        <v>2785</v>
      </c>
      <c r="E1436" s="54" t="s">
        <v>2786</v>
      </c>
      <c r="F1436" s="58" t="s">
        <v>67</v>
      </c>
      <c r="G1436" s="58"/>
      <c r="H1436" s="59"/>
      <c r="I1436" s="59"/>
      <c r="J1436" s="59"/>
      <c r="K1436" s="59"/>
      <c r="L1436" s="59"/>
      <c r="M1436" s="59"/>
      <c r="N1436" s="59"/>
      <c r="O1436" s="59"/>
      <c r="P1436" s="59"/>
      <c r="Q1436" s="59"/>
      <c r="R1436" s="59"/>
      <c r="S1436" s="59"/>
      <c r="T1436" s="59"/>
      <c r="U1436" s="59"/>
      <c r="V1436" s="59"/>
      <c r="W1436" s="59"/>
      <c r="X1436" s="59"/>
      <c r="Y1436" s="59"/>
      <c r="Z1436" s="59"/>
      <c r="AA1436" s="59"/>
    </row>
    <row r="1437" ht="15.75" customHeight="1">
      <c r="A1437" s="55"/>
      <c r="B1437" s="55"/>
      <c r="C1437" s="58" t="s">
        <v>64</v>
      </c>
      <c r="D1437" s="58" t="s">
        <v>2787</v>
      </c>
      <c r="E1437" s="54" t="s">
        <v>2788</v>
      </c>
      <c r="F1437" s="58" t="s">
        <v>67</v>
      </c>
      <c r="G1437" s="58"/>
      <c r="H1437" s="59"/>
      <c r="I1437" s="59"/>
      <c r="J1437" s="59"/>
      <c r="K1437" s="59"/>
      <c r="L1437" s="59"/>
      <c r="M1437" s="59"/>
      <c r="N1437" s="59"/>
      <c r="O1437" s="59"/>
      <c r="P1437" s="59"/>
      <c r="Q1437" s="59"/>
      <c r="R1437" s="59"/>
      <c r="S1437" s="59"/>
      <c r="T1437" s="59"/>
      <c r="U1437" s="59"/>
      <c r="V1437" s="59"/>
      <c r="W1437" s="59"/>
      <c r="X1437" s="59"/>
      <c r="Y1437" s="59"/>
      <c r="Z1437" s="59"/>
      <c r="AA1437" s="59"/>
    </row>
    <row r="1438" ht="15.75" customHeight="1">
      <c r="A1438" s="55"/>
      <c r="B1438" s="55"/>
      <c r="C1438" s="58" t="s">
        <v>64</v>
      </c>
      <c r="D1438" s="58" t="s">
        <v>2789</v>
      </c>
      <c r="E1438" s="54" t="s">
        <v>2790</v>
      </c>
      <c r="F1438" s="58" t="s">
        <v>67</v>
      </c>
      <c r="G1438" s="58"/>
      <c r="H1438" s="59"/>
      <c r="I1438" s="59"/>
      <c r="J1438" s="59"/>
      <c r="K1438" s="59"/>
      <c r="L1438" s="59"/>
      <c r="M1438" s="59"/>
      <c r="N1438" s="59"/>
      <c r="O1438" s="59"/>
      <c r="P1438" s="59"/>
      <c r="Q1438" s="59"/>
      <c r="R1438" s="59"/>
      <c r="S1438" s="59"/>
      <c r="T1438" s="59"/>
      <c r="U1438" s="59"/>
      <c r="V1438" s="59"/>
      <c r="W1438" s="59"/>
      <c r="X1438" s="59"/>
      <c r="Y1438" s="59"/>
      <c r="Z1438" s="59"/>
      <c r="AA1438" s="59"/>
    </row>
    <row r="1439" ht="15.75" customHeight="1">
      <c r="A1439" s="55"/>
      <c r="B1439" s="55"/>
      <c r="C1439" s="58" t="s">
        <v>64</v>
      </c>
      <c r="D1439" s="58" t="s">
        <v>2791</v>
      </c>
      <c r="E1439" s="54" t="s">
        <v>2792</v>
      </c>
      <c r="F1439" s="58" t="s">
        <v>67</v>
      </c>
      <c r="G1439" s="58"/>
      <c r="H1439" s="59"/>
      <c r="I1439" s="59"/>
      <c r="J1439" s="59"/>
      <c r="K1439" s="59"/>
      <c r="L1439" s="59"/>
      <c r="M1439" s="59"/>
      <c r="N1439" s="59"/>
      <c r="O1439" s="59"/>
      <c r="P1439" s="59"/>
      <c r="Q1439" s="59"/>
      <c r="R1439" s="59"/>
      <c r="S1439" s="59"/>
      <c r="T1439" s="59"/>
      <c r="U1439" s="59"/>
      <c r="V1439" s="59"/>
      <c r="W1439" s="59"/>
      <c r="X1439" s="59"/>
      <c r="Y1439" s="59"/>
      <c r="Z1439" s="59"/>
      <c r="AA1439" s="59"/>
    </row>
    <row r="1440" ht="15.75" customHeight="1">
      <c r="A1440" s="55"/>
      <c r="B1440" s="55"/>
      <c r="C1440" s="58" t="s">
        <v>64</v>
      </c>
      <c r="D1440" s="58" t="s">
        <v>2793</v>
      </c>
      <c r="E1440" s="54" t="s">
        <v>2794</v>
      </c>
      <c r="F1440" s="58" t="s">
        <v>67</v>
      </c>
      <c r="G1440" s="58"/>
      <c r="H1440" s="59"/>
      <c r="I1440" s="59"/>
      <c r="J1440" s="59"/>
      <c r="K1440" s="59"/>
      <c r="L1440" s="59"/>
      <c r="M1440" s="59"/>
      <c r="N1440" s="59"/>
      <c r="O1440" s="59"/>
      <c r="P1440" s="59"/>
      <c r="Q1440" s="59"/>
      <c r="R1440" s="59"/>
      <c r="S1440" s="59"/>
      <c r="T1440" s="59"/>
      <c r="U1440" s="59"/>
      <c r="V1440" s="59"/>
      <c r="W1440" s="59"/>
      <c r="X1440" s="59"/>
      <c r="Y1440" s="59"/>
      <c r="Z1440" s="59"/>
      <c r="AA1440" s="59"/>
    </row>
    <row r="1441" ht="15.75" customHeight="1">
      <c r="A1441" s="55"/>
      <c r="B1441" s="55"/>
      <c r="C1441" s="58" t="s">
        <v>64</v>
      </c>
      <c r="D1441" s="58" t="s">
        <v>2795</v>
      </c>
      <c r="E1441" s="54" t="s">
        <v>2796</v>
      </c>
      <c r="F1441" s="58" t="s">
        <v>67</v>
      </c>
      <c r="G1441" s="58"/>
      <c r="H1441" s="59"/>
      <c r="I1441" s="59"/>
      <c r="J1441" s="59"/>
      <c r="K1441" s="59"/>
      <c r="L1441" s="59"/>
      <c r="M1441" s="59"/>
      <c r="N1441" s="59"/>
      <c r="O1441" s="59"/>
      <c r="P1441" s="59"/>
      <c r="Q1441" s="59"/>
      <c r="R1441" s="59"/>
      <c r="S1441" s="59"/>
      <c r="T1441" s="59"/>
      <c r="U1441" s="59"/>
      <c r="V1441" s="59"/>
      <c r="W1441" s="59"/>
      <c r="X1441" s="59"/>
      <c r="Y1441" s="59"/>
      <c r="Z1441" s="59"/>
      <c r="AA1441" s="59"/>
    </row>
    <row r="1442" ht="15.75" customHeight="1">
      <c r="A1442" s="55"/>
      <c r="B1442" s="55"/>
      <c r="C1442" s="58" t="s">
        <v>64</v>
      </c>
      <c r="D1442" s="58" t="s">
        <v>2797</v>
      </c>
      <c r="E1442" s="54" t="s">
        <v>2651</v>
      </c>
      <c r="F1442" s="58" t="s">
        <v>67</v>
      </c>
      <c r="G1442" s="58"/>
      <c r="H1442" s="59"/>
      <c r="I1442" s="59"/>
      <c r="J1442" s="59"/>
      <c r="K1442" s="59"/>
      <c r="L1442" s="59"/>
      <c r="M1442" s="59"/>
      <c r="N1442" s="59"/>
      <c r="O1442" s="59"/>
      <c r="P1442" s="59"/>
      <c r="Q1442" s="59"/>
      <c r="R1442" s="59"/>
      <c r="S1442" s="59"/>
      <c r="T1442" s="59"/>
      <c r="U1442" s="59"/>
      <c r="V1442" s="59"/>
      <c r="W1442" s="59"/>
      <c r="X1442" s="59"/>
      <c r="Y1442" s="59"/>
      <c r="Z1442" s="59"/>
      <c r="AA1442" s="59"/>
    </row>
    <row r="1443" ht="15.75" customHeight="1">
      <c r="A1443" s="55"/>
      <c r="B1443" s="55"/>
      <c r="C1443" s="58" t="s">
        <v>64</v>
      </c>
      <c r="D1443" s="58" t="s">
        <v>2798</v>
      </c>
      <c r="E1443" s="54" t="s">
        <v>2653</v>
      </c>
      <c r="F1443" s="58" t="s">
        <v>67</v>
      </c>
      <c r="G1443" s="58"/>
      <c r="H1443" s="59"/>
      <c r="I1443" s="59"/>
      <c r="J1443" s="59"/>
      <c r="K1443" s="59"/>
      <c r="L1443" s="59"/>
      <c r="M1443" s="59"/>
      <c r="N1443" s="59"/>
      <c r="O1443" s="59"/>
      <c r="P1443" s="59"/>
      <c r="Q1443" s="59"/>
      <c r="R1443" s="59"/>
      <c r="S1443" s="59"/>
      <c r="T1443" s="59"/>
      <c r="U1443" s="59"/>
      <c r="V1443" s="59"/>
      <c r="W1443" s="59"/>
      <c r="X1443" s="59"/>
      <c r="Y1443" s="59"/>
      <c r="Z1443" s="59"/>
      <c r="AA1443" s="59"/>
    </row>
    <row r="1444" ht="15.75" customHeight="1">
      <c r="A1444" s="55"/>
      <c r="B1444" s="55"/>
      <c r="C1444" s="58" t="s">
        <v>64</v>
      </c>
      <c r="D1444" s="58" t="s">
        <v>2799</v>
      </c>
      <c r="E1444" s="54" t="s">
        <v>2655</v>
      </c>
      <c r="F1444" s="58" t="s">
        <v>67</v>
      </c>
      <c r="G1444" s="58"/>
      <c r="H1444" s="59"/>
      <c r="I1444" s="59"/>
      <c r="J1444" s="59"/>
      <c r="K1444" s="59"/>
      <c r="L1444" s="59"/>
      <c r="M1444" s="59"/>
      <c r="N1444" s="59"/>
      <c r="O1444" s="59"/>
      <c r="P1444" s="59"/>
      <c r="Q1444" s="59"/>
      <c r="R1444" s="59"/>
      <c r="S1444" s="59"/>
      <c r="T1444" s="59"/>
      <c r="U1444" s="59"/>
      <c r="V1444" s="59"/>
      <c r="W1444" s="59"/>
      <c r="X1444" s="59"/>
      <c r="Y1444" s="59"/>
      <c r="Z1444" s="59"/>
      <c r="AA1444" s="59"/>
    </row>
    <row r="1445" ht="15.75" customHeight="1">
      <c r="A1445" s="56"/>
      <c r="B1445" s="56"/>
      <c r="C1445" s="58" t="s">
        <v>64</v>
      </c>
      <c r="D1445" s="58" t="s">
        <v>2800</v>
      </c>
      <c r="E1445" s="54" t="s">
        <v>2801</v>
      </c>
      <c r="F1445" s="58" t="s">
        <v>67</v>
      </c>
      <c r="G1445" s="58"/>
      <c r="H1445" s="59"/>
      <c r="I1445" s="59"/>
      <c r="J1445" s="59"/>
      <c r="K1445" s="59"/>
      <c r="L1445" s="59"/>
      <c r="M1445" s="59"/>
      <c r="N1445" s="59"/>
      <c r="O1445" s="59"/>
      <c r="P1445" s="59"/>
      <c r="Q1445" s="59"/>
      <c r="R1445" s="59"/>
      <c r="S1445" s="59"/>
      <c r="T1445" s="59"/>
      <c r="U1445" s="59"/>
      <c r="V1445" s="59"/>
      <c r="W1445" s="59"/>
      <c r="X1445" s="59"/>
      <c r="Y1445" s="59"/>
      <c r="Z1445" s="59"/>
      <c r="AA1445" s="59"/>
    </row>
    <row r="1446" ht="15.75" customHeight="1">
      <c r="A1446" s="51" t="s">
        <v>2802</v>
      </c>
      <c r="B1446" s="51" t="s">
        <v>2803</v>
      </c>
      <c r="C1446" s="51"/>
      <c r="D1446" s="58" t="s">
        <v>2804</v>
      </c>
      <c r="E1446" s="54" t="s">
        <v>2805</v>
      </c>
      <c r="F1446" s="58" t="s">
        <v>50</v>
      </c>
      <c r="G1446" s="58"/>
      <c r="H1446" s="59"/>
      <c r="I1446" s="59"/>
      <c r="J1446" s="59"/>
      <c r="K1446" s="59"/>
      <c r="L1446" s="59"/>
      <c r="M1446" s="59"/>
      <c r="N1446" s="59"/>
      <c r="O1446" s="59"/>
      <c r="P1446" s="59"/>
      <c r="Q1446" s="59"/>
      <c r="R1446" s="59"/>
      <c r="S1446" s="59"/>
      <c r="T1446" s="59"/>
      <c r="U1446" s="59"/>
      <c r="V1446" s="59"/>
      <c r="W1446" s="59"/>
      <c r="X1446" s="59"/>
      <c r="Y1446" s="59"/>
      <c r="Z1446" s="59"/>
      <c r="AA1446" s="59"/>
    </row>
    <row r="1447" ht="15.75" customHeight="1">
      <c r="A1447" s="55"/>
      <c r="B1447" s="55"/>
      <c r="C1447" s="55"/>
      <c r="D1447" s="58" t="s">
        <v>2806</v>
      </c>
      <c r="E1447" s="54" t="s">
        <v>2807</v>
      </c>
      <c r="F1447" s="58" t="s">
        <v>50</v>
      </c>
      <c r="G1447" s="58"/>
      <c r="H1447" s="59"/>
      <c r="I1447" s="59"/>
      <c r="J1447" s="59"/>
      <c r="K1447" s="59"/>
      <c r="L1447" s="59"/>
      <c r="M1447" s="59"/>
      <c r="N1447" s="59"/>
      <c r="O1447" s="59"/>
      <c r="P1447" s="59"/>
      <c r="Q1447" s="59"/>
      <c r="R1447" s="59"/>
      <c r="S1447" s="59"/>
      <c r="T1447" s="59"/>
      <c r="U1447" s="59"/>
      <c r="V1447" s="59"/>
      <c r="W1447" s="59"/>
      <c r="X1447" s="59"/>
      <c r="Y1447" s="59"/>
      <c r="Z1447" s="59"/>
      <c r="AA1447" s="59"/>
    </row>
    <row r="1448" ht="15.75" customHeight="1">
      <c r="A1448" s="55"/>
      <c r="B1448" s="55"/>
      <c r="C1448" s="55"/>
      <c r="D1448" s="58" t="s">
        <v>2808</v>
      </c>
      <c r="E1448" s="54" t="s">
        <v>2809</v>
      </c>
      <c r="F1448" s="58" t="s">
        <v>50</v>
      </c>
      <c r="G1448" s="58"/>
      <c r="H1448" s="59"/>
      <c r="I1448" s="59"/>
      <c r="J1448" s="59"/>
      <c r="K1448" s="59"/>
      <c r="L1448" s="59"/>
      <c r="M1448" s="59"/>
      <c r="N1448" s="59"/>
      <c r="O1448" s="59"/>
      <c r="P1448" s="59"/>
      <c r="Q1448" s="59"/>
      <c r="R1448" s="59"/>
      <c r="S1448" s="59"/>
      <c r="T1448" s="59"/>
      <c r="U1448" s="59"/>
      <c r="V1448" s="59"/>
      <c r="W1448" s="59"/>
      <c r="X1448" s="59"/>
      <c r="Y1448" s="59"/>
      <c r="Z1448" s="59"/>
      <c r="AA1448" s="59"/>
    </row>
    <row r="1449" ht="15.75" customHeight="1">
      <c r="A1449" s="55"/>
      <c r="B1449" s="55"/>
      <c r="C1449" s="55"/>
      <c r="D1449" s="58" t="s">
        <v>2810</v>
      </c>
      <c r="E1449" s="54" t="s">
        <v>2811</v>
      </c>
      <c r="F1449" s="58" t="s">
        <v>50</v>
      </c>
      <c r="G1449" s="58"/>
      <c r="H1449" s="59"/>
      <c r="I1449" s="59"/>
      <c r="J1449" s="59"/>
      <c r="K1449" s="59"/>
      <c r="L1449" s="59"/>
      <c r="M1449" s="59"/>
      <c r="N1449" s="59"/>
      <c r="O1449" s="59"/>
      <c r="P1449" s="59"/>
      <c r="Q1449" s="59"/>
      <c r="R1449" s="59"/>
      <c r="S1449" s="59"/>
      <c r="T1449" s="59"/>
      <c r="U1449" s="59"/>
      <c r="V1449" s="59"/>
      <c r="W1449" s="59"/>
      <c r="X1449" s="59"/>
      <c r="Y1449" s="59"/>
      <c r="Z1449" s="59"/>
      <c r="AA1449" s="59"/>
    </row>
    <row r="1450" ht="15.75" customHeight="1">
      <c r="A1450" s="55"/>
      <c r="B1450" s="55"/>
      <c r="C1450" s="55"/>
      <c r="D1450" s="58" t="s">
        <v>2812</v>
      </c>
      <c r="E1450" s="54" t="s">
        <v>2572</v>
      </c>
      <c r="F1450" s="58" t="s">
        <v>50</v>
      </c>
      <c r="G1450" s="58"/>
      <c r="H1450" s="59"/>
      <c r="I1450" s="59"/>
      <c r="J1450" s="59"/>
      <c r="K1450" s="59"/>
      <c r="L1450" s="59"/>
      <c r="M1450" s="59"/>
      <c r="N1450" s="59"/>
      <c r="O1450" s="59"/>
      <c r="P1450" s="59"/>
      <c r="Q1450" s="59"/>
      <c r="R1450" s="59"/>
      <c r="S1450" s="59"/>
      <c r="T1450" s="59"/>
      <c r="U1450" s="59"/>
      <c r="V1450" s="59"/>
      <c r="W1450" s="59"/>
      <c r="X1450" s="59"/>
      <c r="Y1450" s="59"/>
      <c r="Z1450" s="59"/>
      <c r="AA1450" s="59"/>
    </row>
    <row r="1451" ht="15.75" customHeight="1">
      <c r="A1451" s="55"/>
      <c r="B1451" s="55"/>
      <c r="C1451" s="55"/>
      <c r="D1451" s="58" t="s">
        <v>2813</v>
      </c>
      <c r="E1451" s="54" t="s">
        <v>2574</v>
      </c>
      <c r="F1451" s="58" t="s">
        <v>50</v>
      </c>
      <c r="G1451" s="58"/>
      <c r="H1451" s="59"/>
      <c r="I1451" s="59"/>
      <c r="J1451" s="59"/>
      <c r="K1451" s="59"/>
      <c r="L1451" s="59"/>
      <c r="M1451" s="59"/>
      <c r="N1451" s="59"/>
      <c r="O1451" s="59"/>
      <c r="P1451" s="59"/>
      <c r="Q1451" s="59"/>
      <c r="R1451" s="59"/>
      <c r="S1451" s="59"/>
      <c r="T1451" s="59"/>
      <c r="U1451" s="59"/>
      <c r="V1451" s="59"/>
      <c r="W1451" s="59"/>
      <c r="X1451" s="59"/>
      <c r="Y1451" s="59"/>
      <c r="Z1451" s="59"/>
      <c r="AA1451" s="59"/>
    </row>
    <row r="1452" ht="15.75" customHeight="1">
      <c r="A1452" s="55"/>
      <c r="B1452" s="55"/>
      <c r="C1452" s="55"/>
      <c r="D1452" s="58" t="s">
        <v>2814</v>
      </c>
      <c r="E1452" s="54" t="s">
        <v>2576</v>
      </c>
      <c r="F1452" s="58" t="s">
        <v>50</v>
      </c>
      <c r="G1452" s="58"/>
      <c r="H1452" s="59"/>
      <c r="I1452" s="59"/>
      <c r="J1452" s="59"/>
      <c r="K1452" s="59"/>
      <c r="L1452" s="59"/>
      <c r="M1452" s="59"/>
      <c r="N1452" s="59"/>
      <c r="O1452" s="59"/>
      <c r="P1452" s="59"/>
      <c r="Q1452" s="59"/>
      <c r="R1452" s="59"/>
      <c r="S1452" s="59"/>
      <c r="T1452" s="59"/>
      <c r="U1452" s="59"/>
      <c r="V1452" s="59"/>
      <c r="W1452" s="59"/>
      <c r="X1452" s="59"/>
      <c r="Y1452" s="59"/>
      <c r="Z1452" s="59"/>
      <c r="AA1452" s="59"/>
    </row>
    <row r="1453" ht="15.75" customHeight="1">
      <c r="A1453" s="55"/>
      <c r="B1453" s="55"/>
      <c r="C1453" s="55"/>
      <c r="D1453" s="58" t="s">
        <v>2815</v>
      </c>
      <c r="E1453" s="54" t="s">
        <v>2816</v>
      </c>
      <c r="F1453" s="58" t="s">
        <v>50</v>
      </c>
      <c r="G1453" s="58"/>
      <c r="H1453" s="59"/>
      <c r="I1453" s="59"/>
      <c r="J1453" s="59"/>
      <c r="K1453" s="59"/>
      <c r="L1453" s="59"/>
      <c r="M1453" s="59"/>
      <c r="N1453" s="59"/>
      <c r="O1453" s="59"/>
      <c r="P1453" s="59"/>
      <c r="Q1453" s="59"/>
      <c r="R1453" s="59"/>
      <c r="S1453" s="59"/>
      <c r="T1453" s="59"/>
      <c r="U1453" s="59"/>
      <c r="V1453" s="59"/>
      <c r="W1453" s="59"/>
      <c r="X1453" s="59"/>
      <c r="Y1453" s="59"/>
      <c r="Z1453" s="59"/>
      <c r="AA1453" s="59"/>
    </row>
    <row r="1454" ht="15.75" customHeight="1">
      <c r="A1454" s="55"/>
      <c r="B1454" s="55"/>
      <c r="C1454" s="55"/>
      <c r="D1454" s="58" t="s">
        <v>2817</v>
      </c>
      <c r="E1454" s="54" t="s">
        <v>2580</v>
      </c>
      <c r="F1454" s="58" t="s">
        <v>50</v>
      </c>
      <c r="G1454" s="58"/>
      <c r="H1454" s="59"/>
      <c r="I1454" s="59"/>
      <c r="J1454" s="59"/>
      <c r="K1454" s="59"/>
      <c r="L1454" s="59"/>
      <c r="M1454" s="59"/>
      <c r="N1454" s="59"/>
      <c r="O1454" s="59"/>
      <c r="P1454" s="59"/>
      <c r="Q1454" s="59"/>
      <c r="R1454" s="59"/>
      <c r="S1454" s="59"/>
      <c r="T1454" s="59"/>
      <c r="U1454" s="59"/>
      <c r="V1454" s="59"/>
      <c r="W1454" s="59"/>
      <c r="X1454" s="59"/>
      <c r="Y1454" s="59"/>
      <c r="Z1454" s="59"/>
      <c r="AA1454" s="59"/>
    </row>
    <row r="1455" ht="15.75" customHeight="1">
      <c r="A1455" s="55"/>
      <c r="B1455" s="55"/>
      <c r="C1455" s="55"/>
      <c r="D1455" s="58" t="s">
        <v>2818</v>
      </c>
      <c r="E1455" s="54" t="s">
        <v>2582</v>
      </c>
      <c r="F1455" s="58" t="s">
        <v>50</v>
      </c>
      <c r="G1455" s="58"/>
      <c r="H1455" s="59"/>
      <c r="I1455" s="59"/>
      <c r="J1455" s="59"/>
      <c r="K1455" s="59"/>
      <c r="L1455" s="59"/>
      <c r="M1455" s="59"/>
      <c r="N1455" s="59"/>
      <c r="O1455" s="59"/>
      <c r="P1455" s="59"/>
      <c r="Q1455" s="59"/>
      <c r="R1455" s="59"/>
      <c r="S1455" s="59"/>
      <c r="T1455" s="59"/>
      <c r="U1455" s="59"/>
      <c r="V1455" s="59"/>
      <c r="W1455" s="59"/>
      <c r="X1455" s="59"/>
      <c r="Y1455" s="59"/>
      <c r="Z1455" s="59"/>
      <c r="AA1455" s="59"/>
    </row>
    <row r="1456" ht="15.75" customHeight="1">
      <c r="A1456" s="55"/>
      <c r="B1456" s="55"/>
      <c r="C1456" s="55"/>
      <c r="D1456" s="58" t="s">
        <v>2819</v>
      </c>
      <c r="E1456" s="54" t="s">
        <v>2584</v>
      </c>
      <c r="F1456" s="58" t="s">
        <v>50</v>
      </c>
      <c r="G1456" s="58"/>
      <c r="H1456" s="59"/>
      <c r="I1456" s="59"/>
      <c r="J1456" s="59"/>
      <c r="K1456" s="59"/>
      <c r="L1456" s="59"/>
      <c r="M1456" s="59"/>
      <c r="N1456" s="59"/>
      <c r="O1456" s="59"/>
      <c r="P1456" s="59"/>
      <c r="Q1456" s="59"/>
      <c r="R1456" s="59"/>
      <c r="S1456" s="59"/>
      <c r="T1456" s="59"/>
      <c r="U1456" s="59"/>
      <c r="V1456" s="59"/>
      <c r="W1456" s="59"/>
      <c r="X1456" s="59"/>
      <c r="Y1456" s="59"/>
      <c r="Z1456" s="59"/>
      <c r="AA1456" s="59"/>
    </row>
    <row r="1457" ht="15.75" customHeight="1">
      <c r="A1457" s="55"/>
      <c r="B1457" s="55"/>
      <c r="C1457" s="55"/>
      <c r="D1457" s="58" t="s">
        <v>2820</v>
      </c>
      <c r="E1457" s="54" t="s">
        <v>2821</v>
      </c>
      <c r="F1457" s="58" t="s">
        <v>50</v>
      </c>
      <c r="G1457" s="58"/>
      <c r="H1457" s="59"/>
      <c r="I1457" s="59"/>
      <c r="J1457" s="59"/>
      <c r="K1457" s="59"/>
      <c r="L1457" s="59"/>
      <c r="M1457" s="59"/>
      <c r="N1457" s="59"/>
      <c r="O1457" s="59"/>
      <c r="P1457" s="59"/>
      <c r="Q1457" s="59"/>
      <c r="R1457" s="59"/>
      <c r="S1457" s="59"/>
      <c r="T1457" s="59"/>
      <c r="U1457" s="59"/>
      <c r="V1457" s="59"/>
      <c r="W1457" s="59"/>
      <c r="X1457" s="59"/>
      <c r="Y1457" s="59"/>
      <c r="Z1457" s="59"/>
      <c r="AA1457" s="59"/>
    </row>
    <row r="1458" ht="15.75" customHeight="1">
      <c r="A1458" s="55"/>
      <c r="B1458" s="55"/>
      <c r="C1458" s="55"/>
      <c r="D1458" s="58" t="s">
        <v>2822</v>
      </c>
      <c r="E1458" s="54" t="s">
        <v>2588</v>
      </c>
      <c r="F1458" s="58" t="s">
        <v>50</v>
      </c>
      <c r="G1458" s="58"/>
      <c r="H1458" s="59"/>
      <c r="I1458" s="59"/>
      <c r="J1458" s="59"/>
      <c r="K1458" s="59"/>
      <c r="L1458" s="59"/>
      <c r="M1458" s="59"/>
      <c r="N1458" s="59"/>
      <c r="O1458" s="59"/>
      <c r="P1458" s="59"/>
      <c r="Q1458" s="59"/>
      <c r="R1458" s="59"/>
      <c r="S1458" s="59"/>
      <c r="T1458" s="59"/>
      <c r="U1458" s="59"/>
      <c r="V1458" s="59"/>
      <c r="W1458" s="59"/>
      <c r="X1458" s="59"/>
      <c r="Y1458" s="59"/>
      <c r="Z1458" s="59"/>
      <c r="AA1458" s="59"/>
    </row>
    <row r="1459" ht="15.75" customHeight="1">
      <c r="A1459" s="55"/>
      <c r="B1459" s="55"/>
      <c r="C1459" s="55"/>
      <c r="D1459" s="58" t="s">
        <v>2823</v>
      </c>
      <c r="E1459" s="54" t="s">
        <v>2824</v>
      </c>
      <c r="F1459" s="58" t="s">
        <v>50</v>
      </c>
      <c r="G1459" s="58"/>
      <c r="H1459" s="59"/>
      <c r="I1459" s="59"/>
      <c r="J1459" s="59"/>
      <c r="K1459" s="59"/>
      <c r="L1459" s="59"/>
      <c r="M1459" s="59"/>
      <c r="N1459" s="59"/>
      <c r="O1459" s="59"/>
      <c r="P1459" s="59"/>
      <c r="Q1459" s="59"/>
      <c r="R1459" s="59"/>
      <c r="S1459" s="59"/>
      <c r="T1459" s="59"/>
      <c r="U1459" s="59"/>
      <c r="V1459" s="59"/>
      <c r="W1459" s="59"/>
      <c r="X1459" s="59"/>
      <c r="Y1459" s="59"/>
      <c r="Z1459" s="59"/>
      <c r="AA1459" s="59"/>
    </row>
    <row r="1460" ht="15.75" customHeight="1">
      <c r="A1460" s="55"/>
      <c r="B1460" s="55"/>
      <c r="C1460" s="55"/>
      <c r="D1460" s="58" t="s">
        <v>2825</v>
      </c>
      <c r="E1460" s="54" t="s">
        <v>2826</v>
      </c>
      <c r="F1460" s="58" t="s">
        <v>50</v>
      </c>
      <c r="G1460" s="58"/>
      <c r="H1460" s="59"/>
      <c r="I1460" s="59"/>
      <c r="J1460" s="59"/>
      <c r="K1460" s="59"/>
      <c r="L1460" s="59"/>
      <c r="M1460" s="59"/>
      <c r="N1460" s="59"/>
      <c r="O1460" s="59"/>
      <c r="P1460" s="59"/>
      <c r="Q1460" s="59"/>
      <c r="R1460" s="59"/>
      <c r="S1460" s="59"/>
      <c r="T1460" s="59"/>
      <c r="U1460" s="59"/>
      <c r="V1460" s="59"/>
      <c r="W1460" s="59"/>
      <c r="X1460" s="59"/>
      <c r="Y1460" s="59"/>
      <c r="Z1460" s="59"/>
      <c r="AA1460" s="59"/>
    </row>
    <row r="1461" ht="15.75" customHeight="1">
      <c r="A1461" s="55"/>
      <c r="B1461" s="56"/>
      <c r="C1461" s="56"/>
      <c r="D1461" s="58" t="s">
        <v>2827</v>
      </c>
      <c r="E1461" s="54" t="s">
        <v>2594</v>
      </c>
      <c r="F1461" s="58" t="s">
        <v>50</v>
      </c>
      <c r="G1461" s="58"/>
      <c r="H1461" s="59"/>
      <c r="I1461" s="59"/>
      <c r="J1461" s="59"/>
      <c r="K1461" s="59"/>
      <c r="L1461" s="59"/>
      <c r="M1461" s="59"/>
      <c r="N1461" s="59"/>
      <c r="O1461" s="59"/>
      <c r="P1461" s="59"/>
      <c r="Q1461" s="59"/>
      <c r="R1461" s="59"/>
      <c r="S1461" s="59"/>
      <c r="T1461" s="59"/>
      <c r="U1461" s="59"/>
      <c r="V1461" s="59"/>
      <c r="W1461" s="59"/>
      <c r="X1461" s="59"/>
      <c r="Y1461" s="59"/>
      <c r="Z1461" s="59"/>
      <c r="AA1461" s="59"/>
    </row>
    <row r="1462" ht="15.75" customHeight="1">
      <c r="A1462" s="55"/>
      <c r="B1462" s="51" t="s">
        <v>2828</v>
      </c>
      <c r="C1462" s="58" t="s">
        <v>64</v>
      </c>
      <c r="D1462" s="58" t="s">
        <v>2829</v>
      </c>
      <c r="E1462" s="54" t="s">
        <v>2830</v>
      </c>
      <c r="F1462" s="58" t="s">
        <v>67</v>
      </c>
      <c r="G1462" s="58"/>
      <c r="H1462" s="59"/>
      <c r="I1462" s="59"/>
      <c r="J1462" s="59"/>
      <c r="K1462" s="59"/>
      <c r="L1462" s="59"/>
      <c r="M1462" s="59"/>
      <c r="N1462" s="59"/>
      <c r="O1462" s="59"/>
      <c r="P1462" s="59"/>
      <c r="Q1462" s="59"/>
      <c r="R1462" s="59"/>
      <c r="S1462" s="59"/>
      <c r="T1462" s="59"/>
      <c r="U1462" s="59"/>
      <c r="V1462" s="59"/>
      <c r="W1462" s="59"/>
      <c r="X1462" s="59"/>
      <c r="Y1462" s="59"/>
      <c r="Z1462" s="59"/>
      <c r="AA1462" s="59"/>
    </row>
    <row r="1463" ht="15.75" customHeight="1">
      <c r="A1463" s="55"/>
      <c r="B1463" s="55"/>
      <c r="C1463" s="58" t="s">
        <v>182</v>
      </c>
      <c r="D1463" s="58" t="s">
        <v>2831</v>
      </c>
      <c r="E1463" s="54" t="s">
        <v>2599</v>
      </c>
      <c r="F1463" s="58" t="s">
        <v>67</v>
      </c>
      <c r="G1463" s="58"/>
      <c r="H1463" s="59"/>
      <c r="I1463" s="59"/>
      <c r="J1463" s="59"/>
      <c r="K1463" s="59"/>
      <c r="L1463" s="59"/>
      <c r="M1463" s="59"/>
      <c r="N1463" s="59"/>
      <c r="O1463" s="59"/>
      <c r="P1463" s="59"/>
      <c r="Q1463" s="59"/>
      <c r="R1463" s="59"/>
      <c r="S1463" s="59"/>
      <c r="T1463" s="59"/>
      <c r="U1463" s="59"/>
      <c r="V1463" s="59"/>
      <c r="W1463" s="59"/>
      <c r="X1463" s="59"/>
      <c r="Y1463" s="59"/>
      <c r="Z1463" s="59"/>
      <c r="AA1463" s="59"/>
    </row>
    <row r="1464" ht="15.75" customHeight="1">
      <c r="A1464" s="55"/>
      <c r="B1464" s="55"/>
      <c r="C1464" s="58" t="s">
        <v>182</v>
      </c>
      <c r="D1464" s="58" t="s">
        <v>2832</v>
      </c>
      <c r="E1464" s="54" t="s">
        <v>2601</v>
      </c>
      <c r="F1464" s="58" t="s">
        <v>67</v>
      </c>
      <c r="G1464" s="58"/>
      <c r="H1464" s="59"/>
      <c r="I1464" s="59"/>
      <c r="J1464" s="59"/>
      <c r="K1464" s="59"/>
      <c r="L1464" s="59"/>
      <c r="M1464" s="59"/>
      <c r="N1464" s="59"/>
      <c r="O1464" s="59"/>
      <c r="P1464" s="59"/>
      <c r="Q1464" s="59"/>
      <c r="R1464" s="59"/>
      <c r="S1464" s="59"/>
      <c r="T1464" s="59"/>
      <c r="U1464" s="59"/>
      <c r="V1464" s="59"/>
      <c r="W1464" s="59"/>
      <c r="X1464" s="59"/>
      <c r="Y1464" s="59"/>
      <c r="Z1464" s="59"/>
      <c r="AA1464" s="59"/>
    </row>
    <row r="1465" ht="15.75" customHeight="1">
      <c r="A1465" s="55"/>
      <c r="B1465" s="55"/>
      <c r="C1465" s="58" t="s">
        <v>64</v>
      </c>
      <c r="D1465" s="58" t="s">
        <v>2833</v>
      </c>
      <c r="E1465" s="54" t="s">
        <v>2603</v>
      </c>
      <c r="F1465" s="58" t="s">
        <v>67</v>
      </c>
      <c r="G1465" s="58"/>
      <c r="H1465" s="59"/>
      <c r="I1465" s="59"/>
      <c r="J1465" s="59"/>
      <c r="K1465" s="59"/>
      <c r="L1465" s="59"/>
      <c r="M1465" s="59"/>
      <c r="N1465" s="59"/>
      <c r="O1465" s="59"/>
      <c r="P1465" s="59"/>
      <c r="Q1465" s="59"/>
      <c r="R1465" s="59"/>
      <c r="S1465" s="59"/>
      <c r="T1465" s="59"/>
      <c r="U1465" s="59"/>
      <c r="V1465" s="59"/>
      <c r="W1465" s="59"/>
      <c r="X1465" s="59"/>
      <c r="Y1465" s="59"/>
      <c r="Z1465" s="59"/>
      <c r="AA1465" s="59"/>
    </row>
    <row r="1466" ht="15.75" customHeight="1">
      <c r="A1466" s="55"/>
      <c r="B1466" s="55"/>
      <c r="C1466" s="58" t="s">
        <v>64</v>
      </c>
      <c r="D1466" s="58" t="s">
        <v>2834</v>
      </c>
      <c r="E1466" s="54" t="s">
        <v>2605</v>
      </c>
      <c r="F1466" s="58" t="s">
        <v>67</v>
      </c>
      <c r="G1466" s="58"/>
      <c r="H1466" s="59"/>
      <c r="I1466" s="59"/>
      <c r="J1466" s="59"/>
      <c r="K1466" s="59"/>
      <c r="L1466" s="59"/>
      <c r="M1466" s="59"/>
      <c r="N1466" s="59"/>
      <c r="O1466" s="59"/>
      <c r="P1466" s="59"/>
      <c r="Q1466" s="59"/>
      <c r="R1466" s="59"/>
      <c r="S1466" s="59"/>
      <c r="T1466" s="59"/>
      <c r="U1466" s="59"/>
      <c r="V1466" s="59"/>
      <c r="W1466" s="59"/>
      <c r="X1466" s="59"/>
      <c r="Y1466" s="59"/>
      <c r="Z1466" s="59"/>
      <c r="AA1466" s="59"/>
    </row>
    <row r="1467" ht="15.75" customHeight="1">
      <c r="A1467" s="55"/>
      <c r="B1467" s="55"/>
      <c r="C1467" s="58" t="s">
        <v>64</v>
      </c>
      <c r="D1467" s="58" t="s">
        <v>2835</v>
      </c>
      <c r="E1467" s="54" t="s">
        <v>2607</v>
      </c>
      <c r="F1467" s="58" t="s">
        <v>67</v>
      </c>
      <c r="G1467" s="58"/>
      <c r="H1467" s="59"/>
      <c r="I1467" s="59"/>
      <c r="J1467" s="59"/>
      <c r="K1467" s="59"/>
      <c r="L1467" s="59"/>
      <c r="M1467" s="59"/>
      <c r="N1467" s="59"/>
      <c r="O1467" s="59"/>
      <c r="P1467" s="59"/>
      <c r="Q1467" s="59"/>
      <c r="R1467" s="59"/>
      <c r="S1467" s="59"/>
      <c r="T1467" s="59"/>
      <c r="U1467" s="59"/>
      <c r="V1467" s="59"/>
      <c r="W1467" s="59"/>
      <c r="X1467" s="59"/>
      <c r="Y1467" s="59"/>
      <c r="Z1467" s="59"/>
      <c r="AA1467" s="59"/>
    </row>
    <row r="1468" ht="15.75" customHeight="1">
      <c r="A1468" s="55"/>
      <c r="B1468" s="55"/>
      <c r="C1468" s="58" t="s">
        <v>64</v>
      </c>
      <c r="D1468" s="58" t="s">
        <v>2836</v>
      </c>
      <c r="E1468" s="54" t="s">
        <v>2609</v>
      </c>
      <c r="F1468" s="58" t="s">
        <v>67</v>
      </c>
      <c r="G1468" s="58"/>
      <c r="H1468" s="59"/>
      <c r="I1468" s="59"/>
      <c r="J1468" s="59"/>
      <c r="K1468" s="59"/>
      <c r="L1468" s="59"/>
      <c r="M1468" s="59"/>
      <c r="N1468" s="59"/>
      <c r="O1468" s="59"/>
      <c r="P1468" s="59"/>
      <c r="Q1468" s="59"/>
      <c r="R1468" s="59"/>
      <c r="S1468" s="59"/>
      <c r="T1468" s="59"/>
      <c r="U1468" s="59"/>
      <c r="V1468" s="59"/>
      <c r="W1468" s="59"/>
      <c r="X1468" s="59"/>
      <c r="Y1468" s="59"/>
      <c r="Z1468" s="59"/>
      <c r="AA1468" s="59"/>
    </row>
    <row r="1469" ht="15.75" customHeight="1">
      <c r="A1469" s="55"/>
      <c r="B1469" s="55"/>
      <c r="C1469" s="58" t="s">
        <v>64</v>
      </c>
      <c r="D1469" s="58" t="s">
        <v>2837</v>
      </c>
      <c r="E1469" s="54" t="s">
        <v>2611</v>
      </c>
      <c r="F1469" s="58" t="s">
        <v>67</v>
      </c>
      <c r="G1469" s="58"/>
      <c r="H1469" s="59"/>
      <c r="I1469" s="59"/>
      <c r="J1469" s="59"/>
      <c r="K1469" s="59"/>
      <c r="L1469" s="59"/>
      <c r="M1469" s="59"/>
      <c r="N1469" s="59"/>
      <c r="O1469" s="59"/>
      <c r="P1469" s="59"/>
      <c r="Q1469" s="59"/>
      <c r="R1469" s="59"/>
      <c r="S1469" s="59"/>
      <c r="T1469" s="59"/>
      <c r="U1469" s="59"/>
      <c r="V1469" s="59"/>
      <c r="W1469" s="59"/>
      <c r="X1469" s="59"/>
      <c r="Y1469" s="59"/>
      <c r="Z1469" s="59"/>
      <c r="AA1469" s="59"/>
    </row>
    <row r="1470" ht="15.75" customHeight="1">
      <c r="A1470" s="55"/>
      <c r="B1470" s="56"/>
      <c r="C1470" s="58" t="s">
        <v>64</v>
      </c>
      <c r="D1470" s="58" t="s">
        <v>2838</v>
      </c>
      <c r="E1470" s="54" t="s">
        <v>2839</v>
      </c>
      <c r="F1470" s="58" t="s">
        <v>67</v>
      </c>
      <c r="G1470" s="58"/>
      <c r="H1470" s="59"/>
      <c r="I1470" s="59"/>
      <c r="J1470" s="59"/>
      <c r="K1470" s="59"/>
      <c r="L1470" s="59"/>
      <c r="M1470" s="59"/>
      <c r="N1470" s="59"/>
      <c r="O1470" s="59"/>
      <c r="P1470" s="59"/>
      <c r="Q1470" s="59"/>
      <c r="R1470" s="59"/>
      <c r="S1470" s="59"/>
      <c r="T1470" s="59"/>
      <c r="U1470" s="59"/>
      <c r="V1470" s="59"/>
      <c r="W1470" s="59"/>
      <c r="X1470" s="59"/>
      <c r="Y1470" s="59"/>
      <c r="Z1470" s="59"/>
      <c r="AA1470" s="59"/>
    </row>
    <row r="1471" ht="15.75" customHeight="1">
      <c r="A1471" s="55"/>
      <c r="B1471" s="51" t="s">
        <v>2840</v>
      </c>
      <c r="C1471" s="58" t="s">
        <v>64</v>
      </c>
      <c r="D1471" s="58" t="s">
        <v>2841</v>
      </c>
      <c r="E1471" s="54" t="s">
        <v>2842</v>
      </c>
      <c r="F1471" s="58" t="s">
        <v>67</v>
      </c>
      <c r="G1471" s="58"/>
      <c r="H1471" s="59"/>
      <c r="I1471" s="59"/>
      <c r="J1471" s="59"/>
      <c r="K1471" s="59"/>
      <c r="L1471" s="59"/>
      <c r="M1471" s="59"/>
      <c r="N1471" s="59"/>
      <c r="O1471" s="59"/>
      <c r="P1471" s="59"/>
      <c r="Q1471" s="59"/>
      <c r="R1471" s="59"/>
      <c r="S1471" s="59"/>
      <c r="T1471" s="59"/>
      <c r="U1471" s="59"/>
      <c r="V1471" s="59"/>
      <c r="W1471" s="59"/>
      <c r="X1471" s="59"/>
      <c r="Y1471" s="59"/>
      <c r="Z1471" s="59"/>
      <c r="AA1471" s="59"/>
    </row>
    <row r="1472" ht="15.75" customHeight="1">
      <c r="A1472" s="55"/>
      <c r="B1472" s="55"/>
      <c r="C1472" s="58" t="s">
        <v>64</v>
      </c>
      <c r="D1472" s="58" t="s">
        <v>2843</v>
      </c>
      <c r="E1472" s="54" t="s">
        <v>2618</v>
      </c>
      <c r="F1472" s="58" t="s">
        <v>67</v>
      </c>
      <c r="G1472" s="58"/>
      <c r="H1472" s="59"/>
      <c r="I1472" s="59"/>
      <c r="J1472" s="59"/>
      <c r="K1472" s="59"/>
      <c r="L1472" s="59"/>
      <c r="M1472" s="59"/>
      <c r="N1472" s="59"/>
      <c r="O1472" s="59"/>
      <c r="P1472" s="59"/>
      <c r="Q1472" s="59"/>
      <c r="R1472" s="59"/>
      <c r="S1472" s="59"/>
      <c r="T1472" s="59"/>
      <c r="U1472" s="59"/>
      <c r="V1472" s="59"/>
      <c r="W1472" s="59"/>
      <c r="X1472" s="59"/>
      <c r="Y1472" s="59"/>
      <c r="Z1472" s="59"/>
      <c r="AA1472" s="59"/>
    </row>
    <row r="1473" ht="15.75" customHeight="1">
      <c r="A1473" s="55"/>
      <c r="B1473" s="55"/>
      <c r="C1473" s="58" t="s">
        <v>64</v>
      </c>
      <c r="D1473" s="58" t="s">
        <v>2844</v>
      </c>
      <c r="E1473" s="54" t="s">
        <v>2620</v>
      </c>
      <c r="F1473" s="58" t="s">
        <v>67</v>
      </c>
      <c r="G1473" s="58"/>
      <c r="H1473" s="59"/>
      <c r="I1473" s="59"/>
      <c r="J1473" s="59"/>
      <c r="K1473" s="59"/>
      <c r="L1473" s="59"/>
      <c r="M1473" s="59"/>
      <c r="N1473" s="59"/>
      <c r="O1473" s="59"/>
      <c r="P1473" s="59"/>
      <c r="Q1473" s="59"/>
      <c r="R1473" s="59"/>
      <c r="S1473" s="59"/>
      <c r="T1473" s="59"/>
      <c r="U1473" s="59"/>
      <c r="V1473" s="59"/>
      <c r="W1473" s="59"/>
      <c r="X1473" s="59"/>
      <c r="Y1473" s="59"/>
      <c r="Z1473" s="59"/>
      <c r="AA1473" s="59"/>
    </row>
    <row r="1474" ht="15.75" customHeight="1">
      <c r="A1474" s="55"/>
      <c r="B1474" s="55"/>
      <c r="C1474" s="58" t="s">
        <v>182</v>
      </c>
      <c r="D1474" s="58" t="s">
        <v>2845</v>
      </c>
      <c r="E1474" s="54" t="s">
        <v>2622</v>
      </c>
      <c r="F1474" s="58" t="s">
        <v>67</v>
      </c>
      <c r="G1474" s="58"/>
      <c r="H1474" s="59"/>
      <c r="I1474" s="59"/>
      <c r="J1474" s="59"/>
      <c r="K1474" s="59"/>
      <c r="L1474" s="59"/>
      <c r="M1474" s="59"/>
      <c r="N1474" s="59"/>
      <c r="O1474" s="59"/>
      <c r="P1474" s="59"/>
      <c r="Q1474" s="59"/>
      <c r="R1474" s="59"/>
      <c r="S1474" s="59"/>
      <c r="T1474" s="59"/>
      <c r="U1474" s="59"/>
      <c r="V1474" s="59"/>
      <c r="W1474" s="59"/>
      <c r="X1474" s="59"/>
      <c r="Y1474" s="59"/>
      <c r="Z1474" s="59"/>
      <c r="AA1474" s="59"/>
    </row>
    <row r="1475" ht="15.75" customHeight="1">
      <c r="A1475" s="55"/>
      <c r="B1475" s="55"/>
      <c r="C1475" s="58" t="s">
        <v>182</v>
      </c>
      <c r="D1475" s="58" t="s">
        <v>2846</v>
      </c>
      <c r="E1475" s="54" t="s">
        <v>2624</v>
      </c>
      <c r="F1475" s="58" t="s">
        <v>67</v>
      </c>
      <c r="G1475" s="58"/>
      <c r="H1475" s="59"/>
      <c r="I1475" s="59"/>
      <c r="J1475" s="59"/>
      <c r="K1475" s="59"/>
      <c r="L1475" s="59"/>
      <c r="M1475" s="59"/>
      <c r="N1475" s="59"/>
      <c r="O1475" s="59"/>
      <c r="P1475" s="59"/>
      <c r="Q1475" s="59"/>
      <c r="R1475" s="59"/>
      <c r="S1475" s="59"/>
      <c r="T1475" s="59"/>
      <c r="U1475" s="59"/>
      <c r="V1475" s="59"/>
      <c r="W1475" s="59"/>
      <c r="X1475" s="59"/>
      <c r="Y1475" s="59"/>
      <c r="Z1475" s="59"/>
      <c r="AA1475" s="59"/>
    </row>
    <row r="1476" ht="15.75" customHeight="1">
      <c r="A1476" s="55"/>
      <c r="B1476" s="55"/>
      <c r="C1476" s="58" t="s">
        <v>64</v>
      </c>
      <c r="D1476" s="58" t="s">
        <v>2847</v>
      </c>
      <c r="E1476" s="54" t="s">
        <v>2626</v>
      </c>
      <c r="F1476" s="58" t="s">
        <v>67</v>
      </c>
      <c r="G1476" s="58"/>
      <c r="H1476" s="59"/>
      <c r="I1476" s="59"/>
      <c r="J1476" s="59"/>
      <c r="K1476" s="59"/>
      <c r="L1476" s="59"/>
      <c r="M1476" s="59"/>
      <c r="N1476" s="59"/>
      <c r="O1476" s="59"/>
      <c r="P1476" s="59"/>
      <c r="Q1476" s="59"/>
      <c r="R1476" s="59"/>
      <c r="S1476" s="59"/>
      <c r="T1476" s="59"/>
      <c r="U1476" s="59"/>
      <c r="V1476" s="59"/>
      <c r="W1476" s="59"/>
      <c r="X1476" s="59"/>
      <c r="Y1476" s="59"/>
      <c r="Z1476" s="59"/>
      <c r="AA1476" s="59"/>
    </row>
    <row r="1477" ht="15.75" customHeight="1">
      <c r="A1477" s="55"/>
      <c r="B1477" s="55"/>
      <c r="C1477" s="58" t="s">
        <v>64</v>
      </c>
      <c r="D1477" s="58" t="s">
        <v>2848</v>
      </c>
      <c r="E1477" s="54" t="s">
        <v>2628</v>
      </c>
      <c r="F1477" s="58" t="s">
        <v>67</v>
      </c>
      <c r="G1477" s="58"/>
      <c r="H1477" s="59"/>
      <c r="I1477" s="59"/>
      <c r="J1477" s="59"/>
      <c r="K1477" s="59"/>
      <c r="L1477" s="59"/>
      <c r="M1477" s="59"/>
      <c r="N1477" s="59"/>
      <c r="O1477" s="59"/>
      <c r="P1477" s="59"/>
      <c r="Q1477" s="59"/>
      <c r="R1477" s="59"/>
      <c r="S1477" s="59"/>
      <c r="T1477" s="59"/>
      <c r="U1477" s="59"/>
      <c r="V1477" s="59"/>
      <c r="W1477" s="59"/>
      <c r="X1477" s="59"/>
      <c r="Y1477" s="59"/>
      <c r="Z1477" s="59"/>
      <c r="AA1477" s="59"/>
    </row>
    <row r="1478" ht="15.75" customHeight="1">
      <c r="A1478" s="55"/>
      <c r="B1478" s="55"/>
      <c r="C1478" s="58" t="s">
        <v>64</v>
      </c>
      <c r="D1478" s="58" t="s">
        <v>2849</v>
      </c>
      <c r="E1478" s="54" t="s">
        <v>2630</v>
      </c>
      <c r="F1478" s="58" t="s">
        <v>67</v>
      </c>
      <c r="G1478" s="58"/>
      <c r="H1478" s="59"/>
      <c r="I1478" s="59"/>
      <c r="J1478" s="59"/>
      <c r="K1478" s="59"/>
      <c r="L1478" s="59"/>
      <c r="M1478" s="59"/>
      <c r="N1478" s="59"/>
      <c r="O1478" s="59"/>
      <c r="P1478" s="59"/>
      <c r="Q1478" s="59"/>
      <c r="R1478" s="59"/>
      <c r="S1478" s="59"/>
      <c r="T1478" s="59"/>
      <c r="U1478" s="59"/>
      <c r="V1478" s="59"/>
      <c r="W1478" s="59"/>
      <c r="X1478" s="59"/>
      <c r="Y1478" s="59"/>
      <c r="Z1478" s="59"/>
      <c r="AA1478" s="59"/>
    </row>
    <row r="1479" ht="15.75" customHeight="1">
      <c r="A1479" s="55"/>
      <c r="B1479" s="55"/>
      <c r="C1479" s="58" t="s">
        <v>64</v>
      </c>
      <c r="D1479" s="58" t="s">
        <v>2850</v>
      </c>
      <c r="E1479" s="54" t="s">
        <v>2851</v>
      </c>
      <c r="F1479" s="58" t="s">
        <v>67</v>
      </c>
      <c r="G1479" s="58"/>
      <c r="H1479" s="59"/>
      <c r="I1479" s="59"/>
      <c r="J1479" s="59"/>
      <c r="K1479" s="59"/>
      <c r="L1479" s="59"/>
      <c r="M1479" s="59"/>
      <c r="N1479" s="59"/>
      <c r="O1479" s="59"/>
      <c r="P1479" s="59"/>
      <c r="Q1479" s="59"/>
      <c r="R1479" s="59"/>
      <c r="S1479" s="59"/>
      <c r="T1479" s="59"/>
      <c r="U1479" s="59"/>
      <c r="V1479" s="59"/>
      <c r="W1479" s="59"/>
      <c r="X1479" s="59"/>
      <c r="Y1479" s="59"/>
      <c r="Z1479" s="59"/>
      <c r="AA1479" s="59"/>
    </row>
    <row r="1480" ht="15.75" customHeight="1">
      <c r="A1480" s="55"/>
      <c r="B1480" s="55"/>
      <c r="C1480" s="58" t="s">
        <v>64</v>
      </c>
      <c r="D1480" s="58" t="s">
        <v>2852</v>
      </c>
      <c r="E1480" s="54" t="s">
        <v>2853</v>
      </c>
      <c r="F1480" s="58" t="s">
        <v>67</v>
      </c>
      <c r="G1480" s="58"/>
      <c r="H1480" s="59"/>
      <c r="I1480" s="59"/>
      <c r="J1480" s="59"/>
      <c r="K1480" s="59"/>
      <c r="L1480" s="59"/>
      <c r="M1480" s="59"/>
      <c r="N1480" s="59"/>
      <c r="O1480" s="59"/>
      <c r="P1480" s="59"/>
      <c r="Q1480" s="59"/>
      <c r="R1480" s="59"/>
      <c r="S1480" s="59"/>
      <c r="T1480" s="59"/>
      <c r="U1480" s="59"/>
      <c r="V1480" s="59"/>
      <c r="W1480" s="59"/>
      <c r="X1480" s="59"/>
      <c r="Y1480" s="59"/>
      <c r="Z1480" s="59"/>
      <c r="AA1480" s="59"/>
    </row>
    <row r="1481" ht="15.75" customHeight="1">
      <c r="A1481" s="55"/>
      <c r="B1481" s="56"/>
      <c r="C1481" s="58" t="s">
        <v>64</v>
      </c>
      <c r="D1481" s="58" t="s">
        <v>2854</v>
      </c>
      <c r="E1481" s="54" t="s">
        <v>2855</v>
      </c>
      <c r="F1481" s="58" t="s">
        <v>67</v>
      </c>
      <c r="G1481" s="58"/>
      <c r="H1481" s="59"/>
      <c r="I1481" s="59"/>
      <c r="J1481" s="59"/>
      <c r="K1481" s="59"/>
      <c r="L1481" s="59"/>
      <c r="M1481" s="59"/>
      <c r="N1481" s="59"/>
      <c r="O1481" s="59"/>
      <c r="P1481" s="59"/>
      <c r="Q1481" s="59"/>
      <c r="R1481" s="59"/>
      <c r="S1481" s="59"/>
      <c r="T1481" s="59"/>
      <c r="U1481" s="59"/>
      <c r="V1481" s="59"/>
      <c r="W1481" s="59"/>
      <c r="X1481" s="59"/>
      <c r="Y1481" s="59"/>
      <c r="Z1481" s="59"/>
      <c r="AA1481" s="59"/>
    </row>
    <row r="1482" ht="15.75" customHeight="1">
      <c r="A1482" s="55"/>
      <c r="B1482" s="51" t="s">
        <v>2856</v>
      </c>
      <c r="C1482" s="58" t="s">
        <v>64</v>
      </c>
      <c r="D1482" s="58" t="s">
        <v>2857</v>
      </c>
      <c r="E1482" s="54" t="s">
        <v>2858</v>
      </c>
      <c r="F1482" s="58" t="s">
        <v>67</v>
      </c>
      <c r="G1482" s="58"/>
      <c r="H1482" s="59"/>
      <c r="I1482" s="59"/>
      <c r="J1482" s="59"/>
      <c r="K1482" s="59"/>
      <c r="L1482" s="59"/>
      <c r="M1482" s="59"/>
      <c r="N1482" s="59"/>
      <c r="O1482" s="59"/>
      <c r="P1482" s="59"/>
      <c r="Q1482" s="59"/>
      <c r="R1482" s="59"/>
      <c r="S1482" s="59"/>
      <c r="T1482" s="59"/>
      <c r="U1482" s="59"/>
      <c r="V1482" s="59"/>
      <c r="W1482" s="59"/>
      <c r="X1482" s="59"/>
      <c r="Y1482" s="59"/>
      <c r="Z1482" s="59"/>
      <c r="AA1482" s="59"/>
    </row>
    <row r="1483" ht="15.75" customHeight="1">
      <c r="A1483" s="55"/>
      <c r="B1483" s="55"/>
      <c r="C1483" s="58" t="s">
        <v>64</v>
      </c>
      <c r="D1483" s="58" t="s">
        <v>2859</v>
      </c>
      <c r="E1483" s="54" t="s">
        <v>2860</v>
      </c>
      <c r="F1483" s="58" t="s">
        <v>67</v>
      </c>
      <c r="G1483" s="58"/>
      <c r="H1483" s="59"/>
      <c r="I1483" s="59"/>
      <c r="J1483" s="59"/>
      <c r="K1483" s="59"/>
      <c r="L1483" s="59"/>
      <c r="M1483" s="59"/>
      <c r="N1483" s="59"/>
      <c r="O1483" s="59"/>
      <c r="P1483" s="59"/>
      <c r="Q1483" s="59"/>
      <c r="R1483" s="59"/>
      <c r="S1483" s="59"/>
      <c r="T1483" s="59"/>
      <c r="U1483" s="59"/>
      <c r="V1483" s="59"/>
      <c r="W1483" s="59"/>
      <c r="X1483" s="59"/>
      <c r="Y1483" s="59"/>
      <c r="Z1483" s="59"/>
      <c r="AA1483" s="59"/>
    </row>
    <row r="1484" ht="15.75" customHeight="1">
      <c r="A1484" s="55"/>
      <c r="B1484" s="55"/>
      <c r="C1484" s="58" t="s">
        <v>64</v>
      </c>
      <c r="D1484" s="58" t="s">
        <v>2861</v>
      </c>
      <c r="E1484" s="54" t="s">
        <v>2862</v>
      </c>
      <c r="F1484" s="58" t="s">
        <v>67</v>
      </c>
      <c r="G1484" s="58"/>
      <c r="H1484" s="59"/>
      <c r="I1484" s="59"/>
      <c r="J1484" s="59"/>
      <c r="K1484" s="59"/>
      <c r="L1484" s="59"/>
      <c r="M1484" s="59"/>
      <c r="N1484" s="59"/>
      <c r="O1484" s="59"/>
      <c r="P1484" s="59"/>
      <c r="Q1484" s="59"/>
      <c r="R1484" s="59"/>
      <c r="S1484" s="59"/>
      <c r="T1484" s="59"/>
      <c r="U1484" s="59"/>
      <c r="V1484" s="59"/>
      <c r="W1484" s="59"/>
      <c r="X1484" s="59"/>
      <c r="Y1484" s="59"/>
      <c r="Z1484" s="59"/>
      <c r="AA1484" s="59"/>
    </row>
    <row r="1485" ht="15.75" customHeight="1">
      <c r="A1485" s="55"/>
      <c r="B1485" s="55"/>
      <c r="C1485" s="58" t="s">
        <v>64</v>
      </c>
      <c r="D1485" s="58" t="s">
        <v>2863</v>
      </c>
      <c r="E1485" s="54" t="s">
        <v>2864</v>
      </c>
      <c r="F1485" s="58" t="s">
        <v>67</v>
      </c>
      <c r="G1485" s="58"/>
      <c r="H1485" s="59"/>
      <c r="I1485" s="59"/>
      <c r="J1485" s="59"/>
      <c r="K1485" s="59"/>
      <c r="L1485" s="59"/>
      <c r="M1485" s="59"/>
      <c r="N1485" s="59"/>
      <c r="O1485" s="59"/>
      <c r="P1485" s="59"/>
      <c r="Q1485" s="59"/>
      <c r="R1485" s="59"/>
      <c r="S1485" s="59"/>
      <c r="T1485" s="59"/>
      <c r="U1485" s="59"/>
      <c r="V1485" s="59"/>
      <c r="W1485" s="59"/>
      <c r="X1485" s="59"/>
      <c r="Y1485" s="59"/>
      <c r="Z1485" s="59"/>
      <c r="AA1485" s="59"/>
    </row>
    <row r="1486" ht="15.75" customHeight="1">
      <c r="A1486" s="55"/>
      <c r="B1486" s="55"/>
      <c r="C1486" s="58" t="s">
        <v>64</v>
      </c>
      <c r="D1486" s="58" t="s">
        <v>2865</v>
      </c>
      <c r="E1486" s="54" t="s">
        <v>2866</v>
      </c>
      <c r="F1486" s="58" t="s">
        <v>67</v>
      </c>
      <c r="G1486" s="58"/>
      <c r="H1486" s="59"/>
      <c r="I1486" s="59"/>
      <c r="J1486" s="59"/>
      <c r="K1486" s="59"/>
      <c r="L1486" s="59"/>
      <c r="M1486" s="59"/>
      <c r="N1486" s="59"/>
      <c r="O1486" s="59"/>
      <c r="P1486" s="59"/>
      <c r="Q1486" s="59"/>
      <c r="R1486" s="59"/>
      <c r="S1486" s="59"/>
      <c r="T1486" s="59"/>
      <c r="U1486" s="59"/>
      <c r="V1486" s="59"/>
      <c r="W1486" s="59"/>
      <c r="X1486" s="59"/>
      <c r="Y1486" s="59"/>
      <c r="Z1486" s="59"/>
      <c r="AA1486" s="59"/>
    </row>
    <row r="1487" ht="15.75" customHeight="1">
      <c r="A1487" s="55"/>
      <c r="B1487" s="55"/>
      <c r="C1487" s="58" t="s">
        <v>64</v>
      </c>
      <c r="D1487" s="58" t="s">
        <v>2867</v>
      </c>
      <c r="E1487" s="54" t="s">
        <v>2868</v>
      </c>
      <c r="F1487" s="58" t="s">
        <v>67</v>
      </c>
      <c r="G1487" s="58"/>
      <c r="H1487" s="59"/>
      <c r="I1487" s="59"/>
      <c r="J1487" s="59"/>
      <c r="K1487" s="59"/>
      <c r="L1487" s="59"/>
      <c r="M1487" s="59"/>
      <c r="N1487" s="59"/>
      <c r="O1487" s="59"/>
      <c r="P1487" s="59"/>
      <c r="Q1487" s="59"/>
      <c r="R1487" s="59"/>
      <c r="S1487" s="59"/>
      <c r="T1487" s="59"/>
      <c r="U1487" s="59"/>
      <c r="V1487" s="59"/>
      <c r="W1487" s="59"/>
      <c r="X1487" s="59"/>
      <c r="Y1487" s="59"/>
      <c r="Z1487" s="59"/>
      <c r="AA1487" s="59"/>
    </row>
    <row r="1488" ht="15.75" customHeight="1">
      <c r="A1488" s="55"/>
      <c r="B1488" s="55"/>
      <c r="C1488" s="58" t="s">
        <v>64</v>
      </c>
      <c r="D1488" s="58" t="s">
        <v>2869</v>
      </c>
      <c r="E1488" s="54" t="s">
        <v>2651</v>
      </c>
      <c r="F1488" s="58" t="s">
        <v>67</v>
      </c>
      <c r="G1488" s="58"/>
      <c r="H1488" s="59"/>
      <c r="I1488" s="59"/>
      <c r="J1488" s="59"/>
      <c r="K1488" s="59"/>
      <c r="L1488" s="59"/>
      <c r="M1488" s="59"/>
      <c r="N1488" s="59"/>
      <c r="O1488" s="59"/>
      <c r="P1488" s="59"/>
      <c r="Q1488" s="59"/>
      <c r="R1488" s="59"/>
      <c r="S1488" s="59"/>
      <c r="T1488" s="59"/>
      <c r="U1488" s="59"/>
      <c r="V1488" s="59"/>
      <c r="W1488" s="59"/>
      <c r="X1488" s="59"/>
      <c r="Y1488" s="59"/>
      <c r="Z1488" s="59"/>
      <c r="AA1488" s="59"/>
    </row>
    <row r="1489" ht="15.75" customHeight="1">
      <c r="A1489" s="55"/>
      <c r="B1489" s="55"/>
      <c r="C1489" s="58" t="s">
        <v>64</v>
      </c>
      <c r="D1489" s="58" t="s">
        <v>2870</v>
      </c>
      <c r="E1489" s="54" t="s">
        <v>2653</v>
      </c>
      <c r="F1489" s="58" t="s">
        <v>67</v>
      </c>
      <c r="G1489" s="58"/>
      <c r="H1489" s="59"/>
      <c r="I1489" s="59"/>
      <c r="J1489" s="59"/>
      <c r="K1489" s="59"/>
      <c r="L1489" s="59"/>
      <c r="M1489" s="59"/>
      <c r="N1489" s="59"/>
      <c r="O1489" s="59"/>
      <c r="P1489" s="59"/>
      <c r="Q1489" s="59"/>
      <c r="R1489" s="59"/>
      <c r="S1489" s="59"/>
      <c r="T1489" s="59"/>
      <c r="U1489" s="59"/>
      <c r="V1489" s="59"/>
      <c r="W1489" s="59"/>
      <c r="X1489" s="59"/>
      <c r="Y1489" s="59"/>
      <c r="Z1489" s="59"/>
      <c r="AA1489" s="59"/>
    </row>
    <row r="1490" ht="15.75" customHeight="1">
      <c r="A1490" s="55"/>
      <c r="B1490" s="55"/>
      <c r="C1490" s="58" t="s">
        <v>64</v>
      </c>
      <c r="D1490" s="58" t="s">
        <v>2871</v>
      </c>
      <c r="E1490" s="54" t="s">
        <v>2655</v>
      </c>
      <c r="F1490" s="58" t="s">
        <v>67</v>
      </c>
      <c r="G1490" s="58"/>
      <c r="H1490" s="59"/>
      <c r="I1490" s="59"/>
      <c r="J1490" s="59"/>
      <c r="K1490" s="59"/>
      <c r="L1490" s="59"/>
      <c r="M1490" s="59"/>
      <c r="N1490" s="59"/>
      <c r="O1490" s="59"/>
      <c r="P1490" s="59"/>
      <c r="Q1490" s="59"/>
      <c r="R1490" s="59"/>
      <c r="S1490" s="59"/>
      <c r="T1490" s="59"/>
      <c r="U1490" s="59"/>
      <c r="V1490" s="59"/>
      <c r="W1490" s="59"/>
      <c r="X1490" s="59"/>
      <c r="Y1490" s="59"/>
      <c r="Z1490" s="59"/>
      <c r="AA1490" s="59"/>
    </row>
    <row r="1491" ht="15.75" customHeight="1">
      <c r="A1491" s="56"/>
      <c r="B1491" s="56"/>
      <c r="C1491" s="58" t="s">
        <v>64</v>
      </c>
      <c r="D1491" s="58" t="s">
        <v>2872</v>
      </c>
      <c r="E1491" s="54" t="s">
        <v>2873</v>
      </c>
      <c r="F1491" s="58" t="s">
        <v>67</v>
      </c>
      <c r="G1491" s="58"/>
      <c r="H1491" s="59"/>
      <c r="I1491" s="59"/>
      <c r="J1491" s="59"/>
      <c r="K1491" s="59"/>
      <c r="L1491" s="59"/>
      <c r="M1491" s="59"/>
      <c r="N1491" s="59"/>
      <c r="O1491" s="59"/>
      <c r="P1491" s="59"/>
      <c r="Q1491" s="59"/>
      <c r="R1491" s="59"/>
      <c r="S1491" s="59"/>
      <c r="T1491" s="59"/>
      <c r="U1491" s="59"/>
      <c r="V1491" s="59"/>
      <c r="W1491" s="59"/>
      <c r="X1491" s="59"/>
      <c r="Y1491" s="59"/>
      <c r="Z1491" s="59"/>
      <c r="AA1491" s="59"/>
    </row>
    <row r="1492" ht="15.75" customHeight="1">
      <c r="A1492" s="51" t="s">
        <v>2874</v>
      </c>
      <c r="B1492" s="51" t="s">
        <v>2875</v>
      </c>
      <c r="C1492" s="51"/>
      <c r="D1492" s="58" t="s">
        <v>2876</v>
      </c>
      <c r="E1492" s="54" t="s">
        <v>2877</v>
      </c>
      <c r="F1492" s="58" t="s">
        <v>50</v>
      </c>
      <c r="G1492" s="58"/>
      <c r="H1492" s="59"/>
      <c r="I1492" s="59"/>
      <c r="J1492" s="59"/>
      <c r="K1492" s="59"/>
      <c r="L1492" s="59"/>
      <c r="M1492" s="59"/>
      <c r="N1492" s="59"/>
      <c r="O1492" s="59"/>
      <c r="P1492" s="59"/>
      <c r="Q1492" s="59"/>
      <c r="R1492" s="59"/>
      <c r="S1492" s="59"/>
      <c r="T1492" s="59"/>
      <c r="U1492" s="59"/>
      <c r="V1492" s="59"/>
      <c r="W1492" s="59"/>
      <c r="X1492" s="59"/>
      <c r="Y1492" s="59"/>
      <c r="Z1492" s="59"/>
      <c r="AA1492" s="59"/>
    </row>
    <row r="1493" ht="15.75" customHeight="1">
      <c r="A1493" s="55"/>
      <c r="B1493" s="55"/>
      <c r="C1493" s="55"/>
      <c r="D1493" s="58" t="s">
        <v>2878</v>
      </c>
      <c r="E1493" s="54" t="s">
        <v>2879</v>
      </c>
      <c r="F1493" s="58" t="s">
        <v>50</v>
      </c>
      <c r="G1493" s="58"/>
      <c r="H1493" s="59"/>
      <c r="I1493" s="59"/>
      <c r="J1493" s="59"/>
      <c r="K1493" s="59"/>
      <c r="L1493" s="59"/>
      <c r="M1493" s="59"/>
      <c r="N1493" s="59"/>
      <c r="O1493" s="59"/>
      <c r="P1493" s="59"/>
      <c r="Q1493" s="59"/>
      <c r="R1493" s="59"/>
      <c r="S1493" s="59"/>
      <c r="T1493" s="59"/>
      <c r="U1493" s="59"/>
      <c r="V1493" s="59"/>
      <c r="W1493" s="59"/>
      <c r="X1493" s="59"/>
      <c r="Y1493" s="59"/>
      <c r="Z1493" s="59"/>
      <c r="AA1493" s="59"/>
    </row>
    <row r="1494" ht="15.75" customHeight="1">
      <c r="A1494" s="55"/>
      <c r="B1494" s="55"/>
      <c r="C1494" s="55"/>
      <c r="D1494" s="58" t="s">
        <v>2880</v>
      </c>
      <c r="E1494" s="54" t="s">
        <v>2881</v>
      </c>
      <c r="F1494" s="58" t="s">
        <v>50</v>
      </c>
      <c r="G1494" s="58"/>
      <c r="H1494" s="59"/>
      <c r="I1494" s="59"/>
      <c r="J1494" s="59"/>
      <c r="K1494" s="59"/>
      <c r="L1494" s="59"/>
      <c r="M1494" s="59"/>
      <c r="N1494" s="59"/>
      <c r="O1494" s="59"/>
      <c r="P1494" s="59"/>
      <c r="Q1494" s="59"/>
      <c r="R1494" s="59"/>
      <c r="S1494" s="59"/>
      <c r="T1494" s="59"/>
      <c r="U1494" s="59"/>
      <c r="V1494" s="59"/>
      <c r="W1494" s="59"/>
      <c r="X1494" s="59"/>
      <c r="Y1494" s="59"/>
      <c r="Z1494" s="59"/>
      <c r="AA1494" s="59"/>
    </row>
    <row r="1495" ht="15.75" customHeight="1">
      <c r="A1495" s="55"/>
      <c r="B1495" s="55"/>
      <c r="C1495" s="55"/>
      <c r="D1495" s="58" t="s">
        <v>2882</v>
      </c>
      <c r="E1495" s="54" t="s">
        <v>2883</v>
      </c>
      <c r="F1495" s="58" t="s">
        <v>50</v>
      </c>
      <c r="G1495" s="58"/>
      <c r="H1495" s="59"/>
      <c r="I1495" s="59"/>
      <c r="J1495" s="59"/>
      <c r="K1495" s="59"/>
      <c r="L1495" s="59"/>
      <c r="M1495" s="59"/>
      <c r="N1495" s="59"/>
      <c r="O1495" s="59"/>
      <c r="P1495" s="59"/>
      <c r="Q1495" s="59"/>
      <c r="R1495" s="59"/>
      <c r="S1495" s="59"/>
      <c r="T1495" s="59"/>
      <c r="U1495" s="59"/>
      <c r="V1495" s="59"/>
      <c r="W1495" s="59"/>
      <c r="X1495" s="59"/>
      <c r="Y1495" s="59"/>
      <c r="Z1495" s="59"/>
      <c r="AA1495" s="59"/>
    </row>
    <row r="1496" ht="15.75" customHeight="1">
      <c r="A1496" s="55"/>
      <c r="B1496" s="55"/>
      <c r="C1496" s="55"/>
      <c r="D1496" s="58" t="s">
        <v>2884</v>
      </c>
      <c r="E1496" s="54" t="s">
        <v>2572</v>
      </c>
      <c r="F1496" s="58" t="s">
        <v>50</v>
      </c>
      <c r="G1496" s="58"/>
      <c r="H1496" s="59"/>
      <c r="I1496" s="59"/>
      <c r="J1496" s="59"/>
      <c r="K1496" s="59"/>
      <c r="L1496" s="59"/>
      <c r="M1496" s="59"/>
      <c r="N1496" s="59"/>
      <c r="O1496" s="59"/>
      <c r="P1496" s="59"/>
      <c r="Q1496" s="59"/>
      <c r="R1496" s="59"/>
      <c r="S1496" s="59"/>
      <c r="T1496" s="59"/>
      <c r="U1496" s="59"/>
      <c r="V1496" s="59"/>
      <c r="W1496" s="59"/>
      <c r="X1496" s="59"/>
      <c r="Y1496" s="59"/>
      <c r="Z1496" s="59"/>
      <c r="AA1496" s="59"/>
    </row>
    <row r="1497" ht="15.75" customHeight="1">
      <c r="A1497" s="55"/>
      <c r="B1497" s="55"/>
      <c r="C1497" s="55"/>
      <c r="D1497" s="58" t="s">
        <v>2885</v>
      </c>
      <c r="E1497" s="54" t="s">
        <v>2574</v>
      </c>
      <c r="F1497" s="58" t="s">
        <v>50</v>
      </c>
      <c r="G1497" s="58"/>
      <c r="H1497" s="59"/>
      <c r="I1497" s="59"/>
      <c r="J1497" s="59"/>
      <c r="K1497" s="59"/>
      <c r="L1497" s="59"/>
      <c r="M1497" s="59"/>
      <c r="N1497" s="59"/>
      <c r="O1497" s="59"/>
      <c r="P1497" s="59"/>
      <c r="Q1497" s="59"/>
      <c r="R1497" s="59"/>
      <c r="S1497" s="59"/>
      <c r="T1497" s="59"/>
      <c r="U1497" s="59"/>
      <c r="V1497" s="59"/>
      <c r="W1497" s="59"/>
      <c r="X1497" s="59"/>
      <c r="Y1497" s="59"/>
      <c r="Z1497" s="59"/>
      <c r="AA1497" s="59"/>
    </row>
    <row r="1498" ht="15.75" customHeight="1">
      <c r="A1498" s="55"/>
      <c r="B1498" s="55"/>
      <c r="C1498" s="55"/>
      <c r="D1498" s="58" t="s">
        <v>2886</v>
      </c>
      <c r="E1498" s="54" t="s">
        <v>2576</v>
      </c>
      <c r="F1498" s="58" t="s">
        <v>50</v>
      </c>
      <c r="G1498" s="58"/>
      <c r="H1498" s="59"/>
      <c r="I1498" s="59"/>
      <c r="J1498" s="59"/>
      <c r="K1498" s="59"/>
      <c r="L1498" s="59"/>
      <c r="M1498" s="59"/>
      <c r="N1498" s="59"/>
      <c r="O1498" s="59"/>
      <c r="P1498" s="59"/>
      <c r="Q1498" s="59"/>
      <c r="R1498" s="59"/>
      <c r="S1498" s="59"/>
      <c r="T1498" s="59"/>
      <c r="U1498" s="59"/>
      <c r="V1498" s="59"/>
      <c r="W1498" s="59"/>
      <c r="X1498" s="59"/>
      <c r="Y1498" s="59"/>
      <c r="Z1498" s="59"/>
      <c r="AA1498" s="59"/>
    </row>
    <row r="1499" ht="15.75" customHeight="1">
      <c r="A1499" s="55"/>
      <c r="B1499" s="55"/>
      <c r="C1499" s="55"/>
      <c r="D1499" s="58" t="s">
        <v>2887</v>
      </c>
      <c r="E1499" s="54" t="s">
        <v>2888</v>
      </c>
      <c r="F1499" s="58" t="s">
        <v>50</v>
      </c>
      <c r="G1499" s="58"/>
      <c r="H1499" s="59"/>
      <c r="I1499" s="59"/>
      <c r="J1499" s="59"/>
      <c r="K1499" s="59"/>
      <c r="L1499" s="59"/>
      <c r="M1499" s="59"/>
      <c r="N1499" s="59"/>
      <c r="O1499" s="59"/>
      <c r="P1499" s="59"/>
      <c r="Q1499" s="59"/>
      <c r="R1499" s="59"/>
      <c r="S1499" s="59"/>
      <c r="T1499" s="59"/>
      <c r="U1499" s="59"/>
      <c r="V1499" s="59"/>
      <c r="W1499" s="59"/>
      <c r="X1499" s="59"/>
      <c r="Y1499" s="59"/>
      <c r="Z1499" s="59"/>
      <c r="AA1499" s="59"/>
    </row>
    <row r="1500" ht="15.75" customHeight="1">
      <c r="A1500" s="55"/>
      <c r="B1500" s="55"/>
      <c r="C1500" s="55"/>
      <c r="D1500" s="58" t="s">
        <v>2889</v>
      </c>
      <c r="E1500" s="54" t="s">
        <v>2580</v>
      </c>
      <c r="F1500" s="58" t="s">
        <v>50</v>
      </c>
      <c r="G1500" s="58"/>
      <c r="H1500" s="59"/>
      <c r="I1500" s="59"/>
      <c r="J1500" s="59"/>
      <c r="K1500" s="59"/>
      <c r="L1500" s="59"/>
      <c r="M1500" s="59"/>
      <c r="N1500" s="59"/>
      <c r="O1500" s="59"/>
      <c r="P1500" s="59"/>
      <c r="Q1500" s="59"/>
      <c r="R1500" s="59"/>
      <c r="S1500" s="59"/>
      <c r="T1500" s="59"/>
      <c r="U1500" s="59"/>
      <c r="V1500" s="59"/>
      <c r="W1500" s="59"/>
      <c r="X1500" s="59"/>
      <c r="Y1500" s="59"/>
      <c r="Z1500" s="59"/>
      <c r="AA1500" s="59"/>
    </row>
    <row r="1501" ht="15.75" customHeight="1">
      <c r="A1501" s="55"/>
      <c r="B1501" s="55"/>
      <c r="C1501" s="55"/>
      <c r="D1501" s="58" t="s">
        <v>2890</v>
      </c>
      <c r="E1501" s="54" t="s">
        <v>2582</v>
      </c>
      <c r="F1501" s="58" t="s">
        <v>50</v>
      </c>
      <c r="G1501" s="58"/>
      <c r="H1501" s="59"/>
      <c r="I1501" s="59"/>
      <c r="J1501" s="59"/>
      <c r="K1501" s="59"/>
      <c r="L1501" s="59"/>
      <c r="M1501" s="59"/>
      <c r="N1501" s="59"/>
      <c r="O1501" s="59"/>
      <c r="P1501" s="59"/>
      <c r="Q1501" s="59"/>
      <c r="R1501" s="59"/>
      <c r="S1501" s="59"/>
      <c r="T1501" s="59"/>
      <c r="U1501" s="59"/>
      <c r="V1501" s="59"/>
      <c r="W1501" s="59"/>
      <c r="X1501" s="59"/>
      <c r="Y1501" s="59"/>
      <c r="Z1501" s="59"/>
      <c r="AA1501" s="59"/>
    </row>
    <row r="1502" ht="15.75" customHeight="1">
      <c r="A1502" s="55"/>
      <c r="B1502" s="55"/>
      <c r="C1502" s="55"/>
      <c r="D1502" s="58" t="s">
        <v>2891</v>
      </c>
      <c r="E1502" s="54" t="s">
        <v>2584</v>
      </c>
      <c r="F1502" s="58" t="s">
        <v>50</v>
      </c>
      <c r="G1502" s="58"/>
      <c r="H1502" s="59"/>
      <c r="I1502" s="59"/>
      <c r="J1502" s="59"/>
      <c r="K1502" s="59"/>
      <c r="L1502" s="59"/>
      <c r="M1502" s="59"/>
      <c r="N1502" s="59"/>
      <c r="O1502" s="59"/>
      <c r="P1502" s="59"/>
      <c r="Q1502" s="59"/>
      <c r="R1502" s="59"/>
      <c r="S1502" s="59"/>
      <c r="T1502" s="59"/>
      <c r="U1502" s="59"/>
      <c r="V1502" s="59"/>
      <c r="W1502" s="59"/>
      <c r="X1502" s="59"/>
      <c r="Y1502" s="59"/>
      <c r="Z1502" s="59"/>
      <c r="AA1502" s="59"/>
    </row>
    <row r="1503" ht="15.75" customHeight="1">
      <c r="A1503" s="55"/>
      <c r="B1503" s="55"/>
      <c r="C1503" s="55"/>
      <c r="D1503" s="58" t="s">
        <v>2892</v>
      </c>
      <c r="E1503" s="54" t="s">
        <v>2893</v>
      </c>
      <c r="F1503" s="58" t="s">
        <v>50</v>
      </c>
      <c r="G1503" s="58"/>
      <c r="H1503" s="59"/>
      <c r="I1503" s="59"/>
      <c r="J1503" s="59"/>
      <c r="K1503" s="59"/>
      <c r="L1503" s="59"/>
      <c r="M1503" s="59"/>
      <c r="N1503" s="59"/>
      <c r="O1503" s="59"/>
      <c r="P1503" s="59"/>
      <c r="Q1503" s="59"/>
      <c r="R1503" s="59"/>
      <c r="S1503" s="59"/>
      <c r="T1503" s="59"/>
      <c r="U1503" s="59"/>
      <c r="V1503" s="59"/>
      <c r="W1503" s="59"/>
      <c r="X1503" s="59"/>
      <c r="Y1503" s="59"/>
      <c r="Z1503" s="59"/>
      <c r="AA1503" s="59"/>
    </row>
    <row r="1504" ht="15.75" customHeight="1">
      <c r="A1504" s="55"/>
      <c r="B1504" s="55"/>
      <c r="C1504" s="55"/>
      <c r="D1504" s="58" t="s">
        <v>2894</v>
      </c>
      <c r="E1504" s="54" t="s">
        <v>2588</v>
      </c>
      <c r="F1504" s="58" t="s">
        <v>50</v>
      </c>
      <c r="G1504" s="58"/>
      <c r="H1504" s="59"/>
      <c r="I1504" s="59"/>
      <c r="J1504" s="59"/>
      <c r="K1504" s="59"/>
      <c r="L1504" s="59"/>
      <c r="M1504" s="59"/>
      <c r="N1504" s="59"/>
      <c r="O1504" s="59"/>
      <c r="P1504" s="59"/>
      <c r="Q1504" s="59"/>
      <c r="R1504" s="59"/>
      <c r="S1504" s="59"/>
      <c r="T1504" s="59"/>
      <c r="U1504" s="59"/>
      <c r="V1504" s="59"/>
      <c r="W1504" s="59"/>
      <c r="X1504" s="59"/>
      <c r="Y1504" s="59"/>
      <c r="Z1504" s="59"/>
      <c r="AA1504" s="59"/>
    </row>
    <row r="1505" ht="15.75" customHeight="1">
      <c r="A1505" s="55"/>
      <c r="B1505" s="55"/>
      <c r="C1505" s="55"/>
      <c r="D1505" s="58" t="s">
        <v>2895</v>
      </c>
      <c r="E1505" s="54" t="s">
        <v>2896</v>
      </c>
      <c r="F1505" s="58" t="s">
        <v>50</v>
      </c>
      <c r="G1505" s="58"/>
      <c r="H1505" s="59"/>
      <c r="I1505" s="59"/>
      <c r="J1505" s="59"/>
      <c r="K1505" s="59"/>
      <c r="L1505" s="59"/>
      <c r="M1505" s="59"/>
      <c r="N1505" s="59"/>
      <c r="O1505" s="59"/>
      <c r="P1505" s="59"/>
      <c r="Q1505" s="59"/>
      <c r="R1505" s="59"/>
      <c r="S1505" s="59"/>
      <c r="T1505" s="59"/>
      <c r="U1505" s="59"/>
      <c r="V1505" s="59"/>
      <c r="W1505" s="59"/>
      <c r="X1505" s="59"/>
      <c r="Y1505" s="59"/>
      <c r="Z1505" s="59"/>
      <c r="AA1505" s="59"/>
    </row>
    <row r="1506" ht="15.75" customHeight="1">
      <c r="A1506" s="55"/>
      <c r="B1506" s="55"/>
      <c r="C1506" s="55"/>
      <c r="D1506" s="58" t="s">
        <v>2897</v>
      </c>
      <c r="E1506" s="54" t="s">
        <v>2898</v>
      </c>
      <c r="F1506" s="58" t="s">
        <v>50</v>
      </c>
      <c r="G1506" s="58"/>
      <c r="H1506" s="59"/>
      <c r="I1506" s="59"/>
      <c r="J1506" s="59"/>
      <c r="K1506" s="59"/>
      <c r="L1506" s="59"/>
      <c r="M1506" s="59"/>
      <c r="N1506" s="59"/>
      <c r="O1506" s="59"/>
      <c r="P1506" s="59"/>
      <c r="Q1506" s="59"/>
      <c r="R1506" s="59"/>
      <c r="S1506" s="59"/>
      <c r="T1506" s="59"/>
      <c r="U1506" s="59"/>
      <c r="V1506" s="59"/>
      <c r="W1506" s="59"/>
      <c r="X1506" s="59"/>
      <c r="Y1506" s="59"/>
      <c r="Z1506" s="59"/>
      <c r="AA1506" s="59"/>
    </row>
    <row r="1507" ht="15.75" customHeight="1">
      <c r="A1507" s="55"/>
      <c r="B1507" s="56"/>
      <c r="C1507" s="56"/>
      <c r="D1507" s="58" t="s">
        <v>2899</v>
      </c>
      <c r="E1507" s="54" t="s">
        <v>2594</v>
      </c>
      <c r="F1507" s="58" t="s">
        <v>50</v>
      </c>
      <c r="G1507" s="58"/>
      <c r="H1507" s="59"/>
      <c r="I1507" s="59"/>
      <c r="J1507" s="59"/>
      <c r="K1507" s="59"/>
      <c r="L1507" s="59"/>
      <c r="M1507" s="59"/>
      <c r="N1507" s="59"/>
      <c r="O1507" s="59"/>
      <c r="P1507" s="59"/>
      <c r="Q1507" s="59"/>
      <c r="R1507" s="59"/>
      <c r="S1507" s="59"/>
      <c r="T1507" s="59"/>
      <c r="U1507" s="59"/>
      <c r="V1507" s="59"/>
      <c r="W1507" s="59"/>
      <c r="X1507" s="59"/>
      <c r="Y1507" s="59"/>
      <c r="Z1507" s="59"/>
      <c r="AA1507" s="59"/>
    </row>
    <row r="1508" ht="15.75" customHeight="1">
      <c r="A1508" s="55"/>
      <c r="B1508" s="51" t="s">
        <v>2900</v>
      </c>
      <c r="C1508" s="58" t="s">
        <v>182</v>
      </c>
      <c r="D1508" s="58" t="s">
        <v>2901</v>
      </c>
      <c r="E1508" s="54" t="s">
        <v>2902</v>
      </c>
      <c r="F1508" s="58" t="s">
        <v>67</v>
      </c>
      <c r="G1508" s="58"/>
      <c r="H1508" s="59"/>
      <c r="I1508" s="59"/>
      <c r="J1508" s="59"/>
      <c r="K1508" s="59"/>
      <c r="L1508" s="59"/>
      <c r="M1508" s="59"/>
      <c r="N1508" s="59"/>
      <c r="O1508" s="59"/>
      <c r="P1508" s="59"/>
      <c r="Q1508" s="59"/>
      <c r="R1508" s="59"/>
      <c r="S1508" s="59"/>
      <c r="T1508" s="59"/>
      <c r="U1508" s="59"/>
      <c r="V1508" s="59"/>
      <c r="W1508" s="59"/>
      <c r="X1508" s="59"/>
      <c r="Y1508" s="59"/>
      <c r="Z1508" s="59"/>
      <c r="AA1508" s="59"/>
    </row>
    <row r="1509" ht="15.75" customHeight="1">
      <c r="A1509" s="55"/>
      <c r="B1509" s="55"/>
      <c r="C1509" s="58" t="s">
        <v>182</v>
      </c>
      <c r="D1509" s="58" t="s">
        <v>2903</v>
      </c>
      <c r="E1509" s="54" t="s">
        <v>2599</v>
      </c>
      <c r="F1509" s="58" t="s">
        <v>67</v>
      </c>
      <c r="G1509" s="58"/>
      <c r="H1509" s="59"/>
      <c r="I1509" s="59"/>
      <c r="J1509" s="59"/>
      <c r="K1509" s="59"/>
      <c r="L1509" s="59"/>
      <c r="M1509" s="59"/>
      <c r="N1509" s="59"/>
      <c r="O1509" s="59"/>
      <c r="P1509" s="59"/>
      <c r="Q1509" s="59"/>
      <c r="R1509" s="59"/>
      <c r="S1509" s="59"/>
      <c r="T1509" s="59"/>
      <c r="U1509" s="59"/>
      <c r="V1509" s="59"/>
      <c r="W1509" s="59"/>
      <c r="X1509" s="59"/>
      <c r="Y1509" s="59"/>
      <c r="Z1509" s="59"/>
      <c r="AA1509" s="59"/>
    </row>
    <row r="1510" ht="15.75" customHeight="1">
      <c r="A1510" s="55"/>
      <c r="B1510" s="55"/>
      <c r="C1510" s="58" t="s">
        <v>64</v>
      </c>
      <c r="D1510" s="58" t="s">
        <v>2904</v>
      </c>
      <c r="E1510" s="54" t="s">
        <v>2601</v>
      </c>
      <c r="F1510" s="58" t="s">
        <v>67</v>
      </c>
      <c r="G1510" s="58"/>
      <c r="H1510" s="59"/>
      <c r="I1510" s="59"/>
      <c r="J1510" s="59"/>
      <c r="K1510" s="59"/>
      <c r="L1510" s="59"/>
      <c r="M1510" s="59"/>
      <c r="N1510" s="59"/>
      <c r="O1510" s="59"/>
      <c r="P1510" s="59"/>
      <c r="Q1510" s="59"/>
      <c r="R1510" s="59"/>
      <c r="S1510" s="59"/>
      <c r="T1510" s="59"/>
      <c r="U1510" s="59"/>
      <c r="V1510" s="59"/>
      <c r="W1510" s="59"/>
      <c r="X1510" s="59"/>
      <c r="Y1510" s="59"/>
      <c r="Z1510" s="59"/>
      <c r="AA1510" s="59"/>
    </row>
    <row r="1511" ht="15.75" customHeight="1">
      <c r="A1511" s="55"/>
      <c r="B1511" s="55"/>
      <c r="C1511" s="58" t="s">
        <v>64</v>
      </c>
      <c r="D1511" s="58" t="s">
        <v>2905</v>
      </c>
      <c r="E1511" s="54" t="s">
        <v>2603</v>
      </c>
      <c r="F1511" s="58" t="s">
        <v>67</v>
      </c>
      <c r="G1511" s="58"/>
      <c r="H1511" s="59"/>
      <c r="I1511" s="59"/>
      <c r="J1511" s="59"/>
      <c r="K1511" s="59"/>
      <c r="L1511" s="59"/>
      <c r="M1511" s="59"/>
      <c r="N1511" s="59"/>
      <c r="O1511" s="59"/>
      <c r="P1511" s="59"/>
      <c r="Q1511" s="59"/>
      <c r="R1511" s="59"/>
      <c r="S1511" s="59"/>
      <c r="T1511" s="59"/>
      <c r="U1511" s="59"/>
      <c r="V1511" s="59"/>
      <c r="W1511" s="59"/>
      <c r="X1511" s="59"/>
      <c r="Y1511" s="59"/>
      <c r="Z1511" s="59"/>
      <c r="AA1511" s="59"/>
    </row>
    <row r="1512" ht="15.75" customHeight="1">
      <c r="A1512" s="55"/>
      <c r="B1512" s="55"/>
      <c r="C1512" s="58" t="s">
        <v>64</v>
      </c>
      <c r="D1512" s="58" t="s">
        <v>2906</v>
      </c>
      <c r="E1512" s="54" t="s">
        <v>2605</v>
      </c>
      <c r="F1512" s="58" t="s">
        <v>67</v>
      </c>
      <c r="G1512" s="58"/>
      <c r="H1512" s="59"/>
      <c r="I1512" s="59"/>
      <c r="J1512" s="59"/>
      <c r="K1512" s="59"/>
      <c r="L1512" s="59"/>
      <c r="M1512" s="59"/>
      <c r="N1512" s="59"/>
      <c r="O1512" s="59"/>
      <c r="P1512" s="59"/>
      <c r="Q1512" s="59"/>
      <c r="R1512" s="59"/>
      <c r="S1512" s="59"/>
      <c r="T1512" s="59"/>
      <c r="U1512" s="59"/>
      <c r="V1512" s="59"/>
      <c r="W1512" s="59"/>
      <c r="X1512" s="59"/>
      <c r="Y1512" s="59"/>
      <c r="Z1512" s="59"/>
      <c r="AA1512" s="59"/>
    </row>
    <row r="1513" ht="15.75" customHeight="1">
      <c r="A1513" s="55"/>
      <c r="B1513" s="55"/>
      <c r="C1513" s="58" t="s">
        <v>64</v>
      </c>
      <c r="D1513" s="58" t="s">
        <v>2907</v>
      </c>
      <c r="E1513" s="54" t="s">
        <v>2607</v>
      </c>
      <c r="F1513" s="58" t="s">
        <v>67</v>
      </c>
      <c r="G1513" s="58"/>
      <c r="H1513" s="59"/>
      <c r="I1513" s="59"/>
      <c r="J1513" s="59"/>
      <c r="K1513" s="59"/>
      <c r="L1513" s="59"/>
      <c r="M1513" s="59"/>
      <c r="N1513" s="59"/>
      <c r="O1513" s="59"/>
      <c r="P1513" s="59"/>
      <c r="Q1513" s="59"/>
      <c r="R1513" s="59"/>
      <c r="S1513" s="59"/>
      <c r="T1513" s="59"/>
      <c r="U1513" s="59"/>
      <c r="V1513" s="59"/>
      <c r="W1513" s="59"/>
      <c r="X1513" s="59"/>
      <c r="Y1513" s="59"/>
      <c r="Z1513" s="59"/>
      <c r="AA1513" s="59"/>
    </row>
    <row r="1514" ht="15.75" customHeight="1">
      <c r="A1514" s="55"/>
      <c r="B1514" s="55"/>
      <c r="C1514" s="58" t="s">
        <v>64</v>
      </c>
      <c r="D1514" s="58" t="s">
        <v>2908</v>
      </c>
      <c r="E1514" s="54" t="s">
        <v>2609</v>
      </c>
      <c r="F1514" s="58" t="s">
        <v>67</v>
      </c>
      <c r="G1514" s="58"/>
      <c r="H1514" s="59"/>
      <c r="I1514" s="59"/>
      <c r="J1514" s="59"/>
      <c r="K1514" s="59"/>
      <c r="L1514" s="59"/>
      <c r="M1514" s="59"/>
      <c r="N1514" s="59"/>
      <c r="O1514" s="59"/>
      <c r="P1514" s="59"/>
      <c r="Q1514" s="59"/>
      <c r="R1514" s="59"/>
      <c r="S1514" s="59"/>
      <c r="T1514" s="59"/>
      <c r="U1514" s="59"/>
      <c r="V1514" s="59"/>
      <c r="W1514" s="59"/>
      <c r="X1514" s="59"/>
      <c r="Y1514" s="59"/>
      <c r="Z1514" s="59"/>
      <c r="AA1514" s="59"/>
    </row>
    <row r="1515" ht="15.75" customHeight="1">
      <c r="A1515" s="55"/>
      <c r="B1515" s="55"/>
      <c r="C1515" s="58" t="s">
        <v>64</v>
      </c>
      <c r="D1515" s="58" t="s">
        <v>2909</v>
      </c>
      <c r="E1515" s="54" t="s">
        <v>2611</v>
      </c>
      <c r="F1515" s="58" t="s">
        <v>67</v>
      </c>
      <c r="G1515" s="58"/>
      <c r="H1515" s="59"/>
      <c r="I1515" s="59"/>
      <c r="J1515" s="59"/>
      <c r="K1515" s="59"/>
      <c r="L1515" s="59"/>
      <c r="M1515" s="59"/>
      <c r="N1515" s="59"/>
      <c r="O1515" s="59"/>
      <c r="P1515" s="59"/>
      <c r="Q1515" s="59"/>
      <c r="R1515" s="59"/>
      <c r="S1515" s="59"/>
      <c r="T1515" s="59"/>
      <c r="U1515" s="59"/>
      <c r="V1515" s="59"/>
      <c r="W1515" s="59"/>
      <c r="X1515" s="59"/>
      <c r="Y1515" s="59"/>
      <c r="Z1515" s="59"/>
      <c r="AA1515" s="59"/>
    </row>
    <row r="1516" ht="15.75" customHeight="1">
      <c r="A1516" s="55"/>
      <c r="B1516" s="56"/>
      <c r="C1516" s="58" t="s">
        <v>64</v>
      </c>
      <c r="D1516" s="58" t="s">
        <v>2910</v>
      </c>
      <c r="E1516" s="54" t="s">
        <v>2911</v>
      </c>
      <c r="F1516" s="58" t="s">
        <v>67</v>
      </c>
      <c r="G1516" s="58"/>
      <c r="H1516" s="59"/>
      <c r="I1516" s="59"/>
      <c r="J1516" s="59"/>
      <c r="K1516" s="59"/>
      <c r="L1516" s="59"/>
      <c r="M1516" s="59"/>
      <c r="N1516" s="59"/>
      <c r="O1516" s="59"/>
      <c r="P1516" s="59"/>
      <c r="Q1516" s="59"/>
      <c r="R1516" s="59"/>
      <c r="S1516" s="59"/>
      <c r="T1516" s="59"/>
      <c r="U1516" s="59"/>
      <c r="V1516" s="59"/>
      <c r="W1516" s="59"/>
      <c r="X1516" s="59"/>
      <c r="Y1516" s="59"/>
      <c r="Z1516" s="59"/>
      <c r="AA1516" s="59"/>
    </row>
    <row r="1517" ht="15.75" customHeight="1">
      <c r="A1517" s="55"/>
      <c r="B1517" s="51" t="s">
        <v>2912</v>
      </c>
      <c r="C1517" s="58" t="s">
        <v>64</v>
      </c>
      <c r="D1517" s="58" t="s">
        <v>2913</v>
      </c>
      <c r="E1517" s="54" t="s">
        <v>2914</v>
      </c>
      <c r="F1517" s="58" t="s">
        <v>67</v>
      </c>
      <c r="G1517" s="58"/>
      <c r="H1517" s="59"/>
      <c r="I1517" s="59"/>
      <c r="J1517" s="59"/>
      <c r="K1517" s="59"/>
      <c r="L1517" s="59"/>
      <c r="M1517" s="59"/>
      <c r="N1517" s="59"/>
      <c r="O1517" s="59"/>
      <c r="P1517" s="59"/>
      <c r="Q1517" s="59"/>
      <c r="R1517" s="59"/>
      <c r="S1517" s="59"/>
      <c r="T1517" s="59"/>
      <c r="U1517" s="59"/>
      <c r="V1517" s="59"/>
      <c r="W1517" s="59"/>
      <c r="X1517" s="59"/>
      <c r="Y1517" s="59"/>
      <c r="Z1517" s="59"/>
      <c r="AA1517" s="59"/>
    </row>
    <row r="1518" ht="15.75" customHeight="1">
      <c r="A1518" s="55"/>
      <c r="B1518" s="55"/>
      <c r="C1518" s="58" t="s">
        <v>64</v>
      </c>
      <c r="D1518" s="58" t="s">
        <v>2915</v>
      </c>
      <c r="E1518" s="54" t="s">
        <v>2618</v>
      </c>
      <c r="F1518" s="58" t="s">
        <v>67</v>
      </c>
      <c r="G1518" s="58"/>
      <c r="H1518" s="59"/>
      <c r="I1518" s="59"/>
      <c r="J1518" s="59"/>
      <c r="K1518" s="59"/>
      <c r="L1518" s="59"/>
      <c r="M1518" s="59"/>
      <c r="N1518" s="59"/>
      <c r="O1518" s="59"/>
      <c r="P1518" s="59"/>
      <c r="Q1518" s="59"/>
      <c r="R1518" s="59"/>
      <c r="S1518" s="59"/>
      <c r="T1518" s="59"/>
      <c r="U1518" s="59"/>
      <c r="V1518" s="59"/>
      <c r="W1518" s="59"/>
      <c r="X1518" s="59"/>
      <c r="Y1518" s="59"/>
      <c r="Z1518" s="59"/>
      <c r="AA1518" s="59"/>
    </row>
    <row r="1519" ht="15.75" customHeight="1">
      <c r="A1519" s="55"/>
      <c r="B1519" s="55"/>
      <c r="C1519" s="58" t="s">
        <v>64</v>
      </c>
      <c r="D1519" s="58" t="s">
        <v>2916</v>
      </c>
      <c r="E1519" s="54" t="s">
        <v>2620</v>
      </c>
      <c r="F1519" s="58" t="s">
        <v>67</v>
      </c>
      <c r="G1519" s="58"/>
      <c r="H1519" s="59"/>
      <c r="I1519" s="59"/>
      <c r="J1519" s="59"/>
      <c r="K1519" s="59"/>
      <c r="L1519" s="59"/>
      <c r="M1519" s="59"/>
      <c r="N1519" s="59"/>
      <c r="O1519" s="59"/>
      <c r="P1519" s="59"/>
      <c r="Q1519" s="59"/>
      <c r="R1519" s="59"/>
      <c r="S1519" s="59"/>
      <c r="T1519" s="59"/>
      <c r="U1519" s="59"/>
      <c r="V1519" s="59"/>
      <c r="W1519" s="59"/>
      <c r="X1519" s="59"/>
      <c r="Y1519" s="59"/>
      <c r="Z1519" s="59"/>
      <c r="AA1519" s="59"/>
    </row>
    <row r="1520" ht="15.75" customHeight="1">
      <c r="A1520" s="55"/>
      <c r="B1520" s="55"/>
      <c r="C1520" s="58" t="s">
        <v>182</v>
      </c>
      <c r="D1520" s="58" t="s">
        <v>2917</v>
      </c>
      <c r="E1520" s="54" t="s">
        <v>2622</v>
      </c>
      <c r="F1520" s="58" t="s">
        <v>67</v>
      </c>
      <c r="G1520" s="58"/>
      <c r="H1520" s="59"/>
      <c r="I1520" s="59"/>
      <c r="J1520" s="59"/>
      <c r="K1520" s="59"/>
      <c r="L1520" s="59"/>
      <c r="M1520" s="59"/>
      <c r="N1520" s="59"/>
      <c r="O1520" s="59"/>
      <c r="P1520" s="59"/>
      <c r="Q1520" s="59"/>
      <c r="R1520" s="59"/>
      <c r="S1520" s="59"/>
      <c r="T1520" s="59"/>
      <c r="U1520" s="59"/>
      <c r="V1520" s="59"/>
      <c r="W1520" s="59"/>
      <c r="X1520" s="59"/>
      <c r="Y1520" s="59"/>
      <c r="Z1520" s="59"/>
      <c r="AA1520" s="59"/>
    </row>
    <row r="1521" ht="15.75" customHeight="1">
      <c r="A1521" s="55"/>
      <c r="B1521" s="55"/>
      <c r="C1521" s="58" t="s">
        <v>182</v>
      </c>
      <c r="D1521" s="58" t="s">
        <v>2918</v>
      </c>
      <c r="E1521" s="54" t="s">
        <v>2624</v>
      </c>
      <c r="F1521" s="58" t="s">
        <v>67</v>
      </c>
      <c r="G1521" s="58"/>
      <c r="H1521" s="59"/>
      <c r="I1521" s="59"/>
      <c r="J1521" s="59"/>
      <c r="K1521" s="59"/>
      <c r="L1521" s="59"/>
      <c r="M1521" s="59"/>
      <c r="N1521" s="59"/>
      <c r="O1521" s="59"/>
      <c r="P1521" s="59"/>
      <c r="Q1521" s="59"/>
      <c r="R1521" s="59"/>
      <c r="S1521" s="59"/>
      <c r="T1521" s="59"/>
      <c r="U1521" s="59"/>
      <c r="V1521" s="59"/>
      <c r="W1521" s="59"/>
      <c r="X1521" s="59"/>
      <c r="Y1521" s="59"/>
      <c r="Z1521" s="59"/>
      <c r="AA1521" s="59"/>
    </row>
    <row r="1522" ht="15.75" customHeight="1">
      <c r="A1522" s="55"/>
      <c r="B1522" s="55"/>
      <c r="C1522" s="58" t="s">
        <v>64</v>
      </c>
      <c r="D1522" s="58" t="s">
        <v>2919</v>
      </c>
      <c r="E1522" s="54" t="s">
        <v>2626</v>
      </c>
      <c r="F1522" s="58" t="s">
        <v>67</v>
      </c>
      <c r="G1522" s="58"/>
      <c r="H1522" s="59"/>
      <c r="I1522" s="59"/>
      <c r="J1522" s="59"/>
      <c r="K1522" s="59"/>
      <c r="L1522" s="59"/>
      <c r="M1522" s="59"/>
      <c r="N1522" s="59"/>
      <c r="O1522" s="59"/>
      <c r="P1522" s="59"/>
      <c r="Q1522" s="59"/>
      <c r="R1522" s="59"/>
      <c r="S1522" s="59"/>
      <c r="T1522" s="59"/>
      <c r="U1522" s="59"/>
      <c r="V1522" s="59"/>
      <c r="W1522" s="59"/>
      <c r="X1522" s="59"/>
      <c r="Y1522" s="59"/>
      <c r="Z1522" s="59"/>
      <c r="AA1522" s="59"/>
    </row>
    <row r="1523" ht="15.75" customHeight="1">
      <c r="A1523" s="55"/>
      <c r="B1523" s="55"/>
      <c r="C1523" s="58" t="s">
        <v>64</v>
      </c>
      <c r="D1523" s="58" t="s">
        <v>2920</v>
      </c>
      <c r="E1523" s="54" t="s">
        <v>2628</v>
      </c>
      <c r="F1523" s="58" t="s">
        <v>67</v>
      </c>
      <c r="G1523" s="58"/>
      <c r="H1523" s="59"/>
      <c r="I1523" s="59"/>
      <c r="J1523" s="59"/>
      <c r="K1523" s="59"/>
      <c r="L1523" s="59"/>
      <c r="M1523" s="59"/>
      <c r="N1523" s="59"/>
      <c r="O1523" s="59"/>
      <c r="P1523" s="59"/>
      <c r="Q1523" s="59"/>
      <c r="R1523" s="59"/>
      <c r="S1523" s="59"/>
      <c r="T1523" s="59"/>
      <c r="U1523" s="59"/>
      <c r="V1523" s="59"/>
      <c r="W1523" s="59"/>
      <c r="X1523" s="59"/>
      <c r="Y1523" s="59"/>
      <c r="Z1523" s="59"/>
      <c r="AA1523" s="59"/>
    </row>
    <row r="1524" ht="15.75" customHeight="1">
      <c r="A1524" s="55"/>
      <c r="B1524" s="55"/>
      <c r="C1524" s="58" t="s">
        <v>64</v>
      </c>
      <c r="D1524" s="58" t="s">
        <v>2921</v>
      </c>
      <c r="E1524" s="54" t="s">
        <v>2630</v>
      </c>
      <c r="F1524" s="58" t="s">
        <v>67</v>
      </c>
      <c r="G1524" s="58"/>
      <c r="H1524" s="59"/>
      <c r="I1524" s="59"/>
      <c r="J1524" s="59"/>
      <c r="K1524" s="59"/>
      <c r="L1524" s="59"/>
      <c r="M1524" s="59"/>
      <c r="N1524" s="59"/>
      <c r="O1524" s="59"/>
      <c r="P1524" s="59"/>
      <c r="Q1524" s="59"/>
      <c r="R1524" s="59"/>
      <c r="S1524" s="59"/>
      <c r="T1524" s="59"/>
      <c r="U1524" s="59"/>
      <c r="V1524" s="59"/>
      <c r="W1524" s="59"/>
      <c r="X1524" s="59"/>
      <c r="Y1524" s="59"/>
      <c r="Z1524" s="59"/>
      <c r="AA1524" s="59"/>
    </row>
    <row r="1525" ht="15.75" customHeight="1">
      <c r="A1525" s="55"/>
      <c r="B1525" s="55"/>
      <c r="C1525" s="58" t="s">
        <v>64</v>
      </c>
      <c r="D1525" s="58" t="s">
        <v>2922</v>
      </c>
      <c r="E1525" s="54" t="s">
        <v>2923</v>
      </c>
      <c r="F1525" s="58" t="s">
        <v>67</v>
      </c>
      <c r="G1525" s="58"/>
      <c r="H1525" s="59"/>
      <c r="I1525" s="59"/>
      <c r="J1525" s="59"/>
      <c r="K1525" s="59"/>
      <c r="L1525" s="59"/>
      <c r="M1525" s="59"/>
      <c r="N1525" s="59"/>
      <c r="O1525" s="59"/>
      <c r="P1525" s="59"/>
      <c r="Q1525" s="59"/>
      <c r="R1525" s="59"/>
      <c r="S1525" s="59"/>
      <c r="T1525" s="59"/>
      <c r="U1525" s="59"/>
      <c r="V1525" s="59"/>
      <c r="W1525" s="59"/>
      <c r="X1525" s="59"/>
      <c r="Y1525" s="59"/>
      <c r="Z1525" s="59"/>
      <c r="AA1525" s="59"/>
    </row>
    <row r="1526" ht="15.75" customHeight="1">
      <c r="A1526" s="55"/>
      <c r="B1526" s="55"/>
      <c r="C1526" s="58" t="s">
        <v>64</v>
      </c>
      <c r="D1526" s="58" t="s">
        <v>2924</v>
      </c>
      <c r="E1526" s="54" t="s">
        <v>2925</v>
      </c>
      <c r="F1526" s="58" t="s">
        <v>67</v>
      </c>
      <c r="G1526" s="58"/>
      <c r="H1526" s="59"/>
      <c r="I1526" s="59"/>
      <c r="J1526" s="59"/>
      <c r="K1526" s="59"/>
      <c r="L1526" s="59"/>
      <c r="M1526" s="59"/>
      <c r="N1526" s="59"/>
      <c r="O1526" s="59"/>
      <c r="P1526" s="59"/>
      <c r="Q1526" s="59"/>
      <c r="R1526" s="59"/>
      <c r="S1526" s="59"/>
      <c r="T1526" s="59"/>
      <c r="U1526" s="59"/>
      <c r="V1526" s="59"/>
      <c r="W1526" s="59"/>
      <c r="X1526" s="59"/>
      <c r="Y1526" s="59"/>
      <c r="Z1526" s="59"/>
      <c r="AA1526" s="59"/>
    </row>
    <row r="1527" ht="15.75" customHeight="1">
      <c r="A1527" s="55"/>
      <c r="B1527" s="56"/>
      <c r="C1527" s="58" t="s">
        <v>64</v>
      </c>
      <c r="D1527" s="58" t="s">
        <v>2926</v>
      </c>
      <c r="E1527" s="54" t="s">
        <v>2927</v>
      </c>
      <c r="F1527" s="58" t="s">
        <v>67</v>
      </c>
      <c r="G1527" s="58"/>
      <c r="H1527" s="59"/>
      <c r="I1527" s="59"/>
      <c r="J1527" s="59"/>
      <c r="K1527" s="59"/>
      <c r="L1527" s="59"/>
      <c r="M1527" s="59"/>
      <c r="N1527" s="59"/>
      <c r="O1527" s="59"/>
      <c r="P1527" s="59"/>
      <c r="Q1527" s="59"/>
      <c r="R1527" s="59"/>
      <c r="S1527" s="59"/>
      <c r="T1527" s="59"/>
      <c r="U1527" s="59"/>
      <c r="V1527" s="59"/>
      <c r="W1527" s="59"/>
      <c r="X1527" s="59"/>
      <c r="Y1527" s="59"/>
      <c r="Z1527" s="59"/>
      <c r="AA1527" s="59"/>
    </row>
    <row r="1528" ht="15.75" customHeight="1">
      <c r="A1528" s="55"/>
      <c r="B1528" s="51" t="s">
        <v>2928</v>
      </c>
      <c r="C1528" s="58" t="s">
        <v>64</v>
      </c>
      <c r="D1528" s="58" t="s">
        <v>2929</v>
      </c>
      <c r="E1528" s="54" t="s">
        <v>2930</v>
      </c>
      <c r="F1528" s="58" t="s">
        <v>67</v>
      </c>
      <c r="G1528" s="58"/>
      <c r="H1528" s="59"/>
      <c r="I1528" s="59"/>
      <c r="J1528" s="59"/>
      <c r="K1528" s="59"/>
      <c r="L1528" s="59"/>
      <c r="M1528" s="59"/>
      <c r="N1528" s="59"/>
      <c r="O1528" s="59"/>
      <c r="P1528" s="59"/>
      <c r="Q1528" s="59"/>
      <c r="R1528" s="59"/>
      <c r="S1528" s="59"/>
      <c r="T1528" s="59"/>
      <c r="U1528" s="59"/>
      <c r="V1528" s="59"/>
      <c r="W1528" s="59"/>
      <c r="X1528" s="59"/>
      <c r="Y1528" s="59"/>
      <c r="Z1528" s="59"/>
      <c r="AA1528" s="59"/>
    </row>
    <row r="1529" ht="15.75" customHeight="1">
      <c r="A1529" s="55"/>
      <c r="B1529" s="55"/>
      <c r="C1529" s="58" t="s">
        <v>64</v>
      </c>
      <c r="D1529" s="58" t="s">
        <v>2931</v>
      </c>
      <c r="E1529" s="54" t="s">
        <v>2932</v>
      </c>
      <c r="F1529" s="58" t="s">
        <v>67</v>
      </c>
      <c r="G1529" s="58"/>
      <c r="H1529" s="59"/>
      <c r="I1529" s="59"/>
      <c r="J1529" s="59"/>
      <c r="K1529" s="59"/>
      <c r="L1529" s="59"/>
      <c r="M1529" s="59"/>
      <c r="N1529" s="59"/>
      <c r="O1529" s="59"/>
      <c r="P1529" s="59"/>
      <c r="Q1529" s="59"/>
      <c r="R1529" s="59"/>
      <c r="S1529" s="59"/>
      <c r="T1529" s="59"/>
      <c r="U1529" s="59"/>
      <c r="V1529" s="59"/>
      <c r="W1529" s="59"/>
      <c r="X1529" s="59"/>
      <c r="Y1529" s="59"/>
      <c r="Z1529" s="59"/>
      <c r="AA1529" s="59"/>
    </row>
    <row r="1530" ht="15.75" customHeight="1">
      <c r="A1530" s="55"/>
      <c r="B1530" s="55"/>
      <c r="C1530" s="58" t="s">
        <v>64</v>
      </c>
      <c r="D1530" s="58" t="s">
        <v>2933</v>
      </c>
      <c r="E1530" s="54" t="s">
        <v>2934</v>
      </c>
      <c r="F1530" s="58" t="s">
        <v>67</v>
      </c>
      <c r="G1530" s="58"/>
      <c r="H1530" s="59"/>
      <c r="I1530" s="59"/>
      <c r="J1530" s="59"/>
      <c r="K1530" s="59"/>
      <c r="L1530" s="59"/>
      <c r="M1530" s="59"/>
      <c r="N1530" s="59"/>
      <c r="O1530" s="59"/>
      <c r="P1530" s="59"/>
      <c r="Q1530" s="59"/>
      <c r="R1530" s="59"/>
      <c r="S1530" s="59"/>
      <c r="T1530" s="59"/>
      <c r="U1530" s="59"/>
      <c r="V1530" s="59"/>
      <c r="W1530" s="59"/>
      <c r="X1530" s="59"/>
      <c r="Y1530" s="59"/>
      <c r="Z1530" s="59"/>
      <c r="AA1530" s="59"/>
    </row>
    <row r="1531" ht="15.75" customHeight="1">
      <c r="A1531" s="55"/>
      <c r="B1531" s="55"/>
      <c r="C1531" s="58" t="s">
        <v>64</v>
      </c>
      <c r="D1531" s="58" t="s">
        <v>2935</v>
      </c>
      <c r="E1531" s="54" t="s">
        <v>2936</v>
      </c>
      <c r="F1531" s="58" t="s">
        <v>67</v>
      </c>
      <c r="G1531" s="58"/>
      <c r="H1531" s="59"/>
      <c r="I1531" s="59"/>
      <c r="J1531" s="59"/>
      <c r="K1531" s="59"/>
      <c r="L1531" s="59"/>
      <c r="M1531" s="59"/>
      <c r="N1531" s="59"/>
      <c r="O1531" s="59"/>
      <c r="P1531" s="59"/>
      <c r="Q1531" s="59"/>
      <c r="R1531" s="59"/>
      <c r="S1531" s="59"/>
      <c r="T1531" s="59"/>
      <c r="U1531" s="59"/>
      <c r="V1531" s="59"/>
      <c r="W1531" s="59"/>
      <c r="X1531" s="59"/>
      <c r="Y1531" s="59"/>
      <c r="Z1531" s="59"/>
      <c r="AA1531" s="59"/>
    </row>
    <row r="1532" ht="15.75" customHeight="1">
      <c r="A1532" s="55"/>
      <c r="B1532" s="55"/>
      <c r="C1532" s="58" t="s">
        <v>64</v>
      </c>
      <c r="D1532" s="58" t="s">
        <v>2937</v>
      </c>
      <c r="E1532" s="54" t="s">
        <v>2938</v>
      </c>
      <c r="F1532" s="58" t="s">
        <v>67</v>
      </c>
      <c r="G1532" s="58"/>
      <c r="H1532" s="59"/>
      <c r="I1532" s="59"/>
      <c r="J1532" s="59"/>
      <c r="K1532" s="59"/>
      <c r="L1532" s="59"/>
      <c r="M1532" s="59"/>
      <c r="N1532" s="59"/>
      <c r="O1532" s="59"/>
      <c r="P1532" s="59"/>
      <c r="Q1532" s="59"/>
      <c r="R1532" s="59"/>
      <c r="S1532" s="59"/>
      <c r="T1532" s="59"/>
      <c r="U1532" s="59"/>
      <c r="V1532" s="59"/>
      <c r="W1532" s="59"/>
      <c r="X1532" s="59"/>
      <c r="Y1532" s="59"/>
      <c r="Z1532" s="59"/>
      <c r="AA1532" s="59"/>
    </row>
    <row r="1533" ht="15.75" customHeight="1">
      <c r="A1533" s="55"/>
      <c r="B1533" s="55"/>
      <c r="C1533" s="58" t="s">
        <v>64</v>
      </c>
      <c r="D1533" s="58" t="s">
        <v>2939</v>
      </c>
      <c r="E1533" s="54" t="s">
        <v>2940</v>
      </c>
      <c r="F1533" s="58" t="s">
        <v>67</v>
      </c>
      <c r="G1533" s="58"/>
      <c r="H1533" s="59"/>
      <c r="I1533" s="59"/>
      <c r="J1533" s="59"/>
      <c r="K1533" s="59"/>
      <c r="L1533" s="59"/>
      <c r="M1533" s="59"/>
      <c r="N1533" s="59"/>
      <c r="O1533" s="59"/>
      <c r="P1533" s="59"/>
      <c r="Q1533" s="59"/>
      <c r="R1533" s="59"/>
      <c r="S1533" s="59"/>
      <c r="T1533" s="59"/>
      <c r="U1533" s="59"/>
      <c r="V1533" s="59"/>
      <c r="W1533" s="59"/>
      <c r="X1533" s="59"/>
      <c r="Y1533" s="59"/>
      <c r="Z1533" s="59"/>
      <c r="AA1533" s="59"/>
    </row>
    <row r="1534" ht="15.75" customHeight="1">
      <c r="A1534" s="55"/>
      <c r="B1534" s="55"/>
      <c r="C1534" s="58" t="s">
        <v>64</v>
      </c>
      <c r="D1534" s="58" t="s">
        <v>2941</v>
      </c>
      <c r="E1534" s="54" t="s">
        <v>2651</v>
      </c>
      <c r="F1534" s="58" t="s">
        <v>67</v>
      </c>
      <c r="G1534" s="58"/>
      <c r="H1534" s="59"/>
      <c r="I1534" s="59"/>
      <c r="J1534" s="59"/>
      <c r="K1534" s="59"/>
      <c r="L1534" s="59"/>
      <c r="M1534" s="59"/>
      <c r="N1534" s="59"/>
      <c r="O1534" s="59"/>
      <c r="P1534" s="59"/>
      <c r="Q1534" s="59"/>
      <c r="R1534" s="59"/>
      <c r="S1534" s="59"/>
      <c r="T1534" s="59"/>
      <c r="U1534" s="59"/>
      <c r="V1534" s="59"/>
      <c r="W1534" s="59"/>
      <c r="X1534" s="59"/>
      <c r="Y1534" s="59"/>
      <c r="Z1534" s="59"/>
      <c r="AA1534" s="59"/>
    </row>
    <row r="1535" ht="15.75" customHeight="1">
      <c r="A1535" s="55"/>
      <c r="B1535" s="55"/>
      <c r="C1535" s="58" t="s">
        <v>64</v>
      </c>
      <c r="D1535" s="58" t="s">
        <v>2942</v>
      </c>
      <c r="E1535" s="54" t="s">
        <v>2653</v>
      </c>
      <c r="F1535" s="58" t="s">
        <v>67</v>
      </c>
      <c r="G1535" s="58"/>
      <c r="H1535" s="59"/>
      <c r="I1535" s="59"/>
      <c r="J1535" s="59"/>
      <c r="K1535" s="59"/>
      <c r="L1535" s="59"/>
      <c r="M1535" s="59"/>
      <c r="N1535" s="59"/>
      <c r="O1535" s="59"/>
      <c r="P1535" s="59"/>
      <c r="Q1535" s="59"/>
      <c r="R1535" s="59"/>
      <c r="S1535" s="59"/>
      <c r="T1535" s="59"/>
      <c r="U1535" s="59"/>
      <c r="V1535" s="59"/>
      <c r="W1535" s="59"/>
      <c r="X1535" s="59"/>
      <c r="Y1535" s="59"/>
      <c r="Z1535" s="59"/>
      <c r="AA1535" s="59"/>
    </row>
    <row r="1536" ht="15.75" customHeight="1">
      <c r="A1536" s="55"/>
      <c r="B1536" s="55"/>
      <c r="C1536" s="58" t="s">
        <v>64</v>
      </c>
      <c r="D1536" s="58" t="s">
        <v>2943</v>
      </c>
      <c r="E1536" s="54" t="s">
        <v>2655</v>
      </c>
      <c r="F1536" s="58" t="s">
        <v>67</v>
      </c>
      <c r="G1536" s="58"/>
      <c r="H1536" s="59"/>
      <c r="I1536" s="59"/>
      <c r="J1536" s="59"/>
      <c r="K1536" s="59"/>
      <c r="L1536" s="59"/>
      <c r="M1536" s="59"/>
      <c r="N1536" s="59"/>
      <c r="O1536" s="59"/>
      <c r="P1536" s="59"/>
      <c r="Q1536" s="59"/>
      <c r="R1536" s="59"/>
      <c r="S1536" s="59"/>
      <c r="T1536" s="59"/>
      <c r="U1536" s="59"/>
      <c r="V1536" s="59"/>
      <c r="W1536" s="59"/>
      <c r="X1536" s="59"/>
      <c r="Y1536" s="59"/>
      <c r="Z1536" s="59"/>
      <c r="AA1536" s="59"/>
    </row>
    <row r="1537" ht="15.75" customHeight="1">
      <c r="A1537" s="56"/>
      <c r="B1537" s="56"/>
      <c r="C1537" s="58" t="s">
        <v>64</v>
      </c>
      <c r="D1537" s="58" t="s">
        <v>2944</v>
      </c>
      <c r="E1537" s="54" t="s">
        <v>2945</v>
      </c>
      <c r="F1537" s="58" t="s">
        <v>67</v>
      </c>
      <c r="G1537" s="58"/>
      <c r="H1537" s="59"/>
      <c r="I1537" s="59"/>
      <c r="J1537" s="59"/>
      <c r="K1537" s="59"/>
      <c r="L1537" s="59"/>
      <c r="M1537" s="59"/>
      <c r="N1537" s="59"/>
      <c r="O1537" s="59"/>
      <c r="P1537" s="59"/>
      <c r="Q1537" s="59"/>
      <c r="R1537" s="59"/>
      <c r="S1537" s="59"/>
      <c r="T1537" s="59"/>
      <c r="U1537" s="59"/>
      <c r="V1537" s="59"/>
      <c r="W1537" s="59"/>
      <c r="X1537" s="59"/>
      <c r="Y1537" s="59"/>
      <c r="Z1537" s="59"/>
      <c r="AA1537" s="59"/>
    </row>
    <row r="1538" ht="15.75" customHeight="1">
      <c r="A1538" s="51" t="s">
        <v>2946</v>
      </c>
      <c r="B1538" s="51" t="s">
        <v>2947</v>
      </c>
      <c r="C1538" s="51"/>
      <c r="D1538" s="58" t="s">
        <v>2948</v>
      </c>
      <c r="E1538" s="54" t="s">
        <v>2949</v>
      </c>
      <c r="F1538" s="58" t="s">
        <v>50</v>
      </c>
      <c r="G1538" s="58"/>
      <c r="H1538" s="59"/>
      <c r="I1538" s="59"/>
      <c r="J1538" s="59"/>
      <c r="K1538" s="59"/>
      <c r="L1538" s="59"/>
      <c r="M1538" s="59"/>
      <c r="N1538" s="59"/>
      <c r="O1538" s="59"/>
      <c r="P1538" s="59"/>
      <c r="Q1538" s="59"/>
      <c r="R1538" s="59"/>
      <c r="S1538" s="59"/>
      <c r="T1538" s="59"/>
      <c r="U1538" s="59"/>
      <c r="V1538" s="59"/>
      <c r="W1538" s="59"/>
      <c r="X1538" s="59"/>
      <c r="Y1538" s="59"/>
      <c r="Z1538" s="59"/>
      <c r="AA1538" s="59"/>
    </row>
    <row r="1539" ht="15.75" customHeight="1">
      <c r="A1539" s="55"/>
      <c r="B1539" s="55"/>
      <c r="C1539" s="55"/>
      <c r="D1539" s="58" t="s">
        <v>2950</v>
      </c>
      <c r="E1539" s="54" t="s">
        <v>2951</v>
      </c>
      <c r="F1539" s="58" t="s">
        <v>50</v>
      </c>
      <c r="G1539" s="58"/>
      <c r="H1539" s="59"/>
      <c r="I1539" s="59"/>
      <c r="J1539" s="59"/>
      <c r="K1539" s="59"/>
      <c r="L1539" s="59"/>
      <c r="M1539" s="59"/>
      <c r="N1539" s="59"/>
      <c r="O1539" s="59"/>
      <c r="P1539" s="59"/>
      <c r="Q1539" s="59"/>
      <c r="R1539" s="59"/>
      <c r="S1539" s="59"/>
      <c r="T1539" s="59"/>
      <c r="U1539" s="59"/>
      <c r="V1539" s="59"/>
      <c r="W1539" s="59"/>
      <c r="X1539" s="59"/>
      <c r="Y1539" s="59"/>
      <c r="Z1539" s="59"/>
      <c r="AA1539" s="59"/>
    </row>
    <row r="1540" ht="15.75" customHeight="1">
      <c r="A1540" s="55"/>
      <c r="B1540" s="55"/>
      <c r="C1540" s="55"/>
      <c r="D1540" s="58" t="s">
        <v>2952</v>
      </c>
      <c r="E1540" s="54" t="s">
        <v>2953</v>
      </c>
      <c r="F1540" s="58" t="s">
        <v>50</v>
      </c>
      <c r="G1540" s="58"/>
      <c r="H1540" s="59"/>
      <c r="I1540" s="59"/>
      <c r="J1540" s="59"/>
      <c r="K1540" s="59"/>
      <c r="L1540" s="59"/>
      <c r="M1540" s="59"/>
      <c r="N1540" s="59"/>
      <c r="O1540" s="59"/>
      <c r="P1540" s="59"/>
      <c r="Q1540" s="59"/>
      <c r="R1540" s="59"/>
      <c r="S1540" s="59"/>
      <c r="T1540" s="59"/>
      <c r="U1540" s="59"/>
      <c r="V1540" s="59"/>
      <c r="W1540" s="59"/>
      <c r="X1540" s="59"/>
      <c r="Y1540" s="59"/>
      <c r="Z1540" s="59"/>
      <c r="AA1540" s="59"/>
    </row>
    <row r="1541" ht="15.75" customHeight="1">
      <c r="A1541" s="55"/>
      <c r="B1541" s="55"/>
      <c r="C1541" s="55"/>
      <c r="D1541" s="58" t="s">
        <v>2954</v>
      </c>
      <c r="E1541" s="54" t="s">
        <v>2955</v>
      </c>
      <c r="F1541" s="58" t="s">
        <v>50</v>
      </c>
      <c r="G1541" s="58"/>
      <c r="H1541" s="59"/>
      <c r="I1541" s="59"/>
      <c r="J1541" s="59"/>
      <c r="K1541" s="59"/>
      <c r="L1541" s="59"/>
      <c r="M1541" s="59"/>
      <c r="N1541" s="59"/>
      <c r="O1541" s="59"/>
      <c r="P1541" s="59"/>
      <c r="Q1541" s="59"/>
      <c r="R1541" s="59"/>
      <c r="S1541" s="59"/>
      <c r="T1541" s="59"/>
      <c r="U1541" s="59"/>
      <c r="V1541" s="59"/>
      <c r="W1541" s="59"/>
      <c r="X1541" s="59"/>
      <c r="Y1541" s="59"/>
      <c r="Z1541" s="59"/>
      <c r="AA1541" s="59"/>
    </row>
    <row r="1542" ht="15.75" customHeight="1">
      <c r="A1542" s="55"/>
      <c r="B1542" s="55"/>
      <c r="C1542" s="55"/>
      <c r="D1542" s="58" t="s">
        <v>2956</v>
      </c>
      <c r="E1542" s="54" t="s">
        <v>2572</v>
      </c>
      <c r="F1542" s="58" t="s">
        <v>50</v>
      </c>
      <c r="G1542" s="58"/>
      <c r="H1542" s="59"/>
      <c r="I1542" s="59"/>
      <c r="J1542" s="59"/>
      <c r="K1542" s="59"/>
      <c r="L1542" s="59"/>
      <c r="M1542" s="59"/>
      <c r="N1542" s="59"/>
      <c r="O1542" s="59"/>
      <c r="P1542" s="59"/>
      <c r="Q1542" s="59"/>
      <c r="R1542" s="59"/>
      <c r="S1542" s="59"/>
      <c r="T1542" s="59"/>
      <c r="U1542" s="59"/>
      <c r="V1542" s="59"/>
      <c r="W1542" s="59"/>
      <c r="X1542" s="59"/>
      <c r="Y1542" s="59"/>
      <c r="Z1542" s="59"/>
      <c r="AA1542" s="59"/>
    </row>
    <row r="1543" ht="15.75" customHeight="1">
      <c r="A1543" s="55"/>
      <c r="B1543" s="55"/>
      <c r="C1543" s="55"/>
      <c r="D1543" s="58" t="s">
        <v>2957</v>
      </c>
      <c r="E1543" s="54" t="s">
        <v>2574</v>
      </c>
      <c r="F1543" s="58" t="s">
        <v>50</v>
      </c>
      <c r="G1543" s="58"/>
      <c r="H1543" s="59"/>
      <c r="I1543" s="59"/>
      <c r="J1543" s="59"/>
      <c r="K1543" s="59"/>
      <c r="L1543" s="59"/>
      <c r="M1543" s="59"/>
      <c r="N1543" s="59"/>
      <c r="O1543" s="59"/>
      <c r="P1543" s="59"/>
      <c r="Q1543" s="59"/>
      <c r="R1543" s="59"/>
      <c r="S1543" s="59"/>
      <c r="T1543" s="59"/>
      <c r="U1543" s="59"/>
      <c r="V1543" s="59"/>
      <c r="W1543" s="59"/>
      <c r="X1543" s="59"/>
      <c r="Y1543" s="59"/>
      <c r="Z1543" s="59"/>
      <c r="AA1543" s="59"/>
    </row>
    <row r="1544" ht="15.75" customHeight="1">
      <c r="A1544" s="55"/>
      <c r="B1544" s="55"/>
      <c r="C1544" s="55"/>
      <c r="D1544" s="58" t="s">
        <v>2958</v>
      </c>
      <c r="E1544" s="54" t="s">
        <v>2576</v>
      </c>
      <c r="F1544" s="58" t="s">
        <v>50</v>
      </c>
      <c r="G1544" s="58"/>
      <c r="H1544" s="59"/>
      <c r="I1544" s="59"/>
      <c r="J1544" s="59"/>
      <c r="K1544" s="59"/>
      <c r="L1544" s="59"/>
      <c r="M1544" s="59"/>
      <c r="N1544" s="59"/>
      <c r="O1544" s="59"/>
      <c r="P1544" s="59"/>
      <c r="Q1544" s="59"/>
      <c r="R1544" s="59"/>
      <c r="S1544" s="59"/>
      <c r="T1544" s="59"/>
      <c r="U1544" s="59"/>
      <c r="V1544" s="59"/>
      <c r="W1544" s="59"/>
      <c r="X1544" s="59"/>
      <c r="Y1544" s="59"/>
      <c r="Z1544" s="59"/>
      <c r="AA1544" s="59"/>
    </row>
    <row r="1545" ht="15.75" customHeight="1">
      <c r="A1545" s="55"/>
      <c r="B1545" s="55"/>
      <c r="C1545" s="55"/>
      <c r="D1545" s="58" t="s">
        <v>2959</v>
      </c>
      <c r="E1545" s="54" t="s">
        <v>2960</v>
      </c>
      <c r="F1545" s="58" t="s">
        <v>50</v>
      </c>
      <c r="G1545" s="58"/>
      <c r="H1545" s="59"/>
      <c r="I1545" s="59"/>
      <c r="J1545" s="59"/>
      <c r="K1545" s="59"/>
      <c r="L1545" s="59"/>
      <c r="M1545" s="59"/>
      <c r="N1545" s="59"/>
      <c r="O1545" s="59"/>
      <c r="P1545" s="59"/>
      <c r="Q1545" s="59"/>
      <c r="R1545" s="59"/>
      <c r="S1545" s="59"/>
      <c r="T1545" s="59"/>
      <c r="U1545" s="59"/>
      <c r="V1545" s="59"/>
      <c r="W1545" s="59"/>
      <c r="X1545" s="59"/>
      <c r="Y1545" s="59"/>
      <c r="Z1545" s="59"/>
      <c r="AA1545" s="59"/>
    </row>
    <row r="1546" ht="15.75" customHeight="1">
      <c r="A1546" s="55"/>
      <c r="B1546" s="55"/>
      <c r="C1546" s="55"/>
      <c r="D1546" s="58" t="s">
        <v>2961</v>
      </c>
      <c r="E1546" s="54" t="s">
        <v>2580</v>
      </c>
      <c r="F1546" s="58" t="s">
        <v>50</v>
      </c>
      <c r="G1546" s="58"/>
      <c r="H1546" s="59"/>
      <c r="I1546" s="59"/>
      <c r="J1546" s="59"/>
      <c r="K1546" s="59"/>
      <c r="L1546" s="59"/>
      <c r="M1546" s="59"/>
      <c r="N1546" s="59"/>
      <c r="O1546" s="59"/>
      <c r="P1546" s="59"/>
      <c r="Q1546" s="59"/>
      <c r="R1546" s="59"/>
      <c r="S1546" s="59"/>
      <c r="T1546" s="59"/>
      <c r="U1546" s="59"/>
      <c r="V1546" s="59"/>
      <c r="W1546" s="59"/>
      <c r="X1546" s="59"/>
      <c r="Y1546" s="59"/>
      <c r="Z1546" s="59"/>
      <c r="AA1546" s="59"/>
    </row>
    <row r="1547" ht="15.75" customHeight="1">
      <c r="A1547" s="55"/>
      <c r="B1547" s="55"/>
      <c r="C1547" s="55"/>
      <c r="D1547" s="58" t="s">
        <v>2962</v>
      </c>
      <c r="E1547" s="54" t="s">
        <v>2582</v>
      </c>
      <c r="F1547" s="58" t="s">
        <v>50</v>
      </c>
      <c r="G1547" s="58"/>
      <c r="H1547" s="59"/>
      <c r="I1547" s="59"/>
      <c r="J1547" s="59"/>
      <c r="K1547" s="59"/>
      <c r="L1547" s="59"/>
      <c r="M1547" s="59"/>
      <c r="N1547" s="59"/>
      <c r="O1547" s="59"/>
      <c r="P1547" s="59"/>
      <c r="Q1547" s="59"/>
      <c r="R1547" s="59"/>
      <c r="S1547" s="59"/>
      <c r="T1547" s="59"/>
      <c r="U1547" s="59"/>
      <c r="V1547" s="59"/>
      <c r="W1547" s="59"/>
      <c r="X1547" s="59"/>
      <c r="Y1547" s="59"/>
      <c r="Z1547" s="59"/>
      <c r="AA1547" s="59"/>
    </row>
    <row r="1548" ht="15.75" customHeight="1">
      <c r="A1548" s="55"/>
      <c r="B1548" s="55"/>
      <c r="C1548" s="55"/>
      <c r="D1548" s="58" t="s">
        <v>2963</v>
      </c>
      <c r="E1548" s="54" t="s">
        <v>2584</v>
      </c>
      <c r="F1548" s="58" t="s">
        <v>50</v>
      </c>
      <c r="G1548" s="58"/>
      <c r="H1548" s="59"/>
      <c r="I1548" s="59"/>
      <c r="J1548" s="59"/>
      <c r="K1548" s="59"/>
      <c r="L1548" s="59"/>
      <c r="M1548" s="59"/>
      <c r="N1548" s="59"/>
      <c r="O1548" s="59"/>
      <c r="P1548" s="59"/>
      <c r="Q1548" s="59"/>
      <c r="R1548" s="59"/>
      <c r="S1548" s="59"/>
      <c r="T1548" s="59"/>
      <c r="U1548" s="59"/>
      <c r="V1548" s="59"/>
      <c r="W1548" s="59"/>
      <c r="X1548" s="59"/>
      <c r="Y1548" s="59"/>
      <c r="Z1548" s="59"/>
      <c r="AA1548" s="59"/>
    </row>
    <row r="1549" ht="15.75" customHeight="1">
      <c r="A1549" s="55"/>
      <c r="B1549" s="55"/>
      <c r="C1549" s="55"/>
      <c r="D1549" s="58" t="s">
        <v>2964</v>
      </c>
      <c r="E1549" s="54" t="s">
        <v>2965</v>
      </c>
      <c r="F1549" s="58" t="s">
        <v>50</v>
      </c>
      <c r="G1549" s="58"/>
      <c r="H1549" s="59"/>
      <c r="I1549" s="59"/>
      <c r="J1549" s="59"/>
      <c r="K1549" s="59"/>
      <c r="L1549" s="59"/>
      <c r="M1549" s="59"/>
      <c r="N1549" s="59"/>
      <c r="O1549" s="59"/>
      <c r="P1549" s="59"/>
      <c r="Q1549" s="59"/>
      <c r="R1549" s="59"/>
      <c r="S1549" s="59"/>
      <c r="T1549" s="59"/>
      <c r="U1549" s="59"/>
      <c r="V1549" s="59"/>
      <c r="W1549" s="59"/>
      <c r="X1549" s="59"/>
      <c r="Y1549" s="59"/>
      <c r="Z1549" s="59"/>
      <c r="AA1549" s="59"/>
    </row>
    <row r="1550" ht="15.75" customHeight="1">
      <c r="A1550" s="55"/>
      <c r="B1550" s="55"/>
      <c r="C1550" s="55"/>
      <c r="D1550" s="58" t="s">
        <v>2966</v>
      </c>
      <c r="E1550" s="54" t="s">
        <v>2588</v>
      </c>
      <c r="F1550" s="58" t="s">
        <v>50</v>
      </c>
      <c r="G1550" s="58"/>
      <c r="H1550" s="59"/>
      <c r="I1550" s="59"/>
      <c r="J1550" s="59"/>
      <c r="K1550" s="59"/>
      <c r="L1550" s="59"/>
      <c r="M1550" s="59"/>
      <c r="N1550" s="59"/>
      <c r="O1550" s="59"/>
      <c r="P1550" s="59"/>
      <c r="Q1550" s="59"/>
      <c r="R1550" s="59"/>
      <c r="S1550" s="59"/>
      <c r="T1550" s="59"/>
      <c r="U1550" s="59"/>
      <c r="V1550" s="59"/>
      <c r="W1550" s="59"/>
      <c r="X1550" s="59"/>
      <c r="Y1550" s="59"/>
      <c r="Z1550" s="59"/>
      <c r="AA1550" s="59"/>
    </row>
    <row r="1551" ht="15.75" customHeight="1">
      <c r="A1551" s="55"/>
      <c r="B1551" s="55"/>
      <c r="C1551" s="55"/>
      <c r="D1551" s="58" t="s">
        <v>2967</v>
      </c>
      <c r="E1551" s="54" t="s">
        <v>2968</v>
      </c>
      <c r="F1551" s="58" t="s">
        <v>50</v>
      </c>
      <c r="G1551" s="58"/>
      <c r="H1551" s="59"/>
      <c r="I1551" s="59"/>
      <c r="J1551" s="59"/>
      <c r="K1551" s="59"/>
      <c r="L1551" s="59"/>
      <c r="M1551" s="59"/>
      <c r="N1551" s="59"/>
      <c r="O1551" s="59"/>
      <c r="P1551" s="59"/>
      <c r="Q1551" s="59"/>
      <c r="R1551" s="59"/>
      <c r="S1551" s="59"/>
      <c r="T1551" s="59"/>
      <c r="U1551" s="59"/>
      <c r="V1551" s="59"/>
      <c r="W1551" s="59"/>
      <c r="X1551" s="59"/>
      <c r="Y1551" s="59"/>
      <c r="Z1551" s="59"/>
      <c r="AA1551" s="59"/>
    </row>
    <row r="1552" ht="15.75" customHeight="1">
      <c r="A1552" s="55"/>
      <c r="B1552" s="55"/>
      <c r="C1552" s="55"/>
      <c r="D1552" s="58" t="s">
        <v>2969</v>
      </c>
      <c r="E1552" s="54" t="s">
        <v>2970</v>
      </c>
      <c r="F1552" s="58" t="s">
        <v>50</v>
      </c>
      <c r="G1552" s="58"/>
      <c r="H1552" s="59"/>
      <c r="I1552" s="59"/>
      <c r="J1552" s="59"/>
      <c r="K1552" s="59"/>
      <c r="L1552" s="59"/>
      <c r="M1552" s="59"/>
      <c r="N1552" s="59"/>
      <c r="O1552" s="59"/>
      <c r="P1552" s="59"/>
      <c r="Q1552" s="59"/>
      <c r="R1552" s="59"/>
      <c r="S1552" s="59"/>
      <c r="T1552" s="59"/>
      <c r="U1552" s="59"/>
      <c r="V1552" s="59"/>
      <c r="W1552" s="59"/>
      <c r="X1552" s="59"/>
      <c r="Y1552" s="59"/>
      <c r="Z1552" s="59"/>
      <c r="AA1552" s="59"/>
    </row>
    <row r="1553" ht="15.75" customHeight="1">
      <c r="A1553" s="55"/>
      <c r="B1553" s="56"/>
      <c r="C1553" s="56"/>
      <c r="D1553" s="58" t="s">
        <v>2971</v>
      </c>
      <c r="E1553" s="54" t="s">
        <v>2594</v>
      </c>
      <c r="F1553" s="58" t="s">
        <v>50</v>
      </c>
      <c r="G1553" s="58"/>
      <c r="H1553" s="59"/>
      <c r="I1553" s="59"/>
      <c r="J1553" s="59"/>
      <c r="K1553" s="59"/>
      <c r="L1553" s="59"/>
      <c r="M1553" s="59"/>
      <c r="N1553" s="59"/>
      <c r="O1553" s="59"/>
      <c r="P1553" s="59"/>
      <c r="Q1553" s="59"/>
      <c r="R1553" s="59"/>
      <c r="S1553" s="59"/>
      <c r="T1553" s="59"/>
      <c r="U1553" s="59"/>
      <c r="V1553" s="59"/>
      <c r="W1553" s="59"/>
      <c r="X1553" s="59"/>
      <c r="Y1553" s="59"/>
      <c r="Z1553" s="59"/>
      <c r="AA1553" s="59"/>
    </row>
    <row r="1554" ht="15.75" customHeight="1">
      <c r="A1554" s="55"/>
      <c r="B1554" s="51" t="s">
        <v>2972</v>
      </c>
      <c r="C1554" s="58" t="s">
        <v>64</v>
      </c>
      <c r="D1554" s="58" t="s">
        <v>2973</v>
      </c>
      <c r="E1554" s="54" t="s">
        <v>2974</v>
      </c>
      <c r="F1554" s="58" t="s">
        <v>67</v>
      </c>
      <c r="G1554" s="58"/>
      <c r="H1554" s="59"/>
      <c r="I1554" s="59"/>
      <c r="J1554" s="59"/>
      <c r="K1554" s="59"/>
      <c r="L1554" s="59"/>
      <c r="M1554" s="59"/>
      <c r="N1554" s="59"/>
      <c r="O1554" s="59"/>
      <c r="P1554" s="59"/>
      <c r="Q1554" s="59"/>
      <c r="R1554" s="59"/>
      <c r="S1554" s="59"/>
      <c r="T1554" s="59"/>
      <c r="U1554" s="59"/>
      <c r="V1554" s="59"/>
      <c r="W1554" s="59"/>
      <c r="X1554" s="59"/>
      <c r="Y1554" s="59"/>
      <c r="Z1554" s="59"/>
      <c r="AA1554" s="59"/>
    </row>
    <row r="1555" ht="15.75" customHeight="1">
      <c r="A1555" s="55"/>
      <c r="B1555" s="55"/>
      <c r="C1555" s="58" t="s">
        <v>182</v>
      </c>
      <c r="D1555" s="58" t="s">
        <v>2975</v>
      </c>
      <c r="E1555" s="54" t="s">
        <v>2599</v>
      </c>
      <c r="F1555" s="58" t="s">
        <v>67</v>
      </c>
      <c r="G1555" s="58"/>
      <c r="H1555" s="59"/>
      <c r="I1555" s="59"/>
      <c r="J1555" s="59"/>
      <c r="K1555" s="59"/>
      <c r="L1555" s="59"/>
      <c r="M1555" s="59"/>
      <c r="N1555" s="59"/>
      <c r="O1555" s="59"/>
      <c r="P1555" s="59"/>
      <c r="Q1555" s="59"/>
      <c r="R1555" s="59"/>
      <c r="S1555" s="59"/>
      <c r="T1555" s="59"/>
      <c r="U1555" s="59"/>
      <c r="V1555" s="59"/>
      <c r="W1555" s="59"/>
      <c r="X1555" s="59"/>
      <c r="Y1555" s="59"/>
      <c r="Z1555" s="59"/>
      <c r="AA1555" s="59"/>
    </row>
    <row r="1556" ht="15.75" customHeight="1">
      <c r="A1556" s="55"/>
      <c r="B1556" s="55"/>
      <c r="C1556" s="58" t="s">
        <v>182</v>
      </c>
      <c r="D1556" s="58" t="s">
        <v>2976</v>
      </c>
      <c r="E1556" s="54" t="s">
        <v>2601</v>
      </c>
      <c r="F1556" s="58" t="s">
        <v>67</v>
      </c>
      <c r="G1556" s="58"/>
      <c r="H1556" s="59"/>
      <c r="I1556" s="59"/>
      <c r="J1556" s="59"/>
      <c r="K1556" s="59"/>
      <c r="L1556" s="59"/>
      <c r="M1556" s="59"/>
      <c r="N1556" s="59"/>
      <c r="O1556" s="59"/>
      <c r="P1556" s="59"/>
      <c r="Q1556" s="59"/>
      <c r="R1556" s="59"/>
      <c r="S1556" s="59"/>
      <c r="T1556" s="59"/>
      <c r="U1556" s="59"/>
      <c r="V1556" s="59"/>
      <c r="W1556" s="59"/>
      <c r="X1556" s="59"/>
      <c r="Y1556" s="59"/>
      <c r="Z1556" s="59"/>
      <c r="AA1556" s="59"/>
    </row>
    <row r="1557" ht="15.75" customHeight="1">
      <c r="A1557" s="55"/>
      <c r="B1557" s="55"/>
      <c r="C1557" s="58" t="s">
        <v>64</v>
      </c>
      <c r="D1557" s="58" t="s">
        <v>2977</v>
      </c>
      <c r="E1557" s="54" t="s">
        <v>2603</v>
      </c>
      <c r="F1557" s="58" t="s">
        <v>67</v>
      </c>
      <c r="G1557" s="58"/>
      <c r="H1557" s="59"/>
      <c r="I1557" s="59"/>
      <c r="J1557" s="59"/>
      <c r="K1557" s="59"/>
      <c r="L1557" s="59"/>
      <c r="M1557" s="59"/>
      <c r="N1557" s="59"/>
      <c r="O1557" s="59"/>
      <c r="P1557" s="59"/>
      <c r="Q1557" s="59"/>
      <c r="R1557" s="59"/>
      <c r="S1557" s="59"/>
      <c r="T1557" s="59"/>
      <c r="U1557" s="59"/>
      <c r="V1557" s="59"/>
      <c r="W1557" s="59"/>
      <c r="X1557" s="59"/>
      <c r="Y1557" s="59"/>
      <c r="Z1557" s="59"/>
      <c r="AA1557" s="59"/>
    </row>
    <row r="1558" ht="15.75" customHeight="1">
      <c r="A1558" s="55"/>
      <c r="B1558" s="55"/>
      <c r="C1558" s="58" t="s">
        <v>64</v>
      </c>
      <c r="D1558" s="58" t="s">
        <v>2978</v>
      </c>
      <c r="E1558" s="54" t="s">
        <v>2605</v>
      </c>
      <c r="F1558" s="58" t="s">
        <v>67</v>
      </c>
      <c r="G1558" s="58"/>
      <c r="H1558" s="59"/>
      <c r="I1558" s="59"/>
      <c r="J1558" s="59"/>
      <c r="K1558" s="59"/>
      <c r="L1558" s="59"/>
      <c r="M1558" s="59"/>
      <c r="N1558" s="59"/>
      <c r="O1558" s="59"/>
      <c r="P1558" s="59"/>
      <c r="Q1558" s="59"/>
      <c r="R1558" s="59"/>
      <c r="S1558" s="59"/>
      <c r="T1558" s="59"/>
      <c r="U1558" s="59"/>
      <c r="V1558" s="59"/>
      <c r="W1558" s="59"/>
      <c r="X1558" s="59"/>
      <c r="Y1558" s="59"/>
      <c r="Z1558" s="59"/>
      <c r="AA1558" s="59"/>
    </row>
    <row r="1559" ht="15.75" customHeight="1">
      <c r="A1559" s="55"/>
      <c r="B1559" s="55"/>
      <c r="C1559" s="58" t="s">
        <v>64</v>
      </c>
      <c r="D1559" s="58" t="s">
        <v>2979</v>
      </c>
      <c r="E1559" s="54" t="s">
        <v>2607</v>
      </c>
      <c r="F1559" s="58" t="s">
        <v>67</v>
      </c>
      <c r="G1559" s="58"/>
      <c r="H1559" s="59"/>
      <c r="I1559" s="59"/>
      <c r="J1559" s="59"/>
      <c r="K1559" s="59"/>
      <c r="L1559" s="59"/>
      <c r="M1559" s="59"/>
      <c r="N1559" s="59"/>
      <c r="O1559" s="59"/>
      <c r="P1559" s="59"/>
      <c r="Q1559" s="59"/>
      <c r="R1559" s="59"/>
      <c r="S1559" s="59"/>
      <c r="T1559" s="59"/>
      <c r="U1559" s="59"/>
      <c r="V1559" s="59"/>
      <c r="W1559" s="59"/>
      <c r="X1559" s="59"/>
      <c r="Y1559" s="59"/>
      <c r="Z1559" s="59"/>
      <c r="AA1559" s="59"/>
    </row>
    <row r="1560" ht="15.75" customHeight="1">
      <c r="A1560" s="55"/>
      <c r="B1560" s="55"/>
      <c r="C1560" s="58" t="s">
        <v>64</v>
      </c>
      <c r="D1560" s="58" t="s">
        <v>2980</v>
      </c>
      <c r="E1560" s="54" t="s">
        <v>2609</v>
      </c>
      <c r="F1560" s="58" t="s">
        <v>67</v>
      </c>
      <c r="G1560" s="58"/>
      <c r="H1560" s="59"/>
      <c r="I1560" s="59"/>
      <c r="J1560" s="59"/>
      <c r="K1560" s="59"/>
      <c r="L1560" s="59"/>
      <c r="M1560" s="59"/>
      <c r="N1560" s="59"/>
      <c r="O1560" s="59"/>
      <c r="P1560" s="59"/>
      <c r="Q1560" s="59"/>
      <c r="R1560" s="59"/>
      <c r="S1560" s="59"/>
      <c r="T1560" s="59"/>
      <c r="U1560" s="59"/>
      <c r="V1560" s="59"/>
      <c r="W1560" s="59"/>
      <c r="X1560" s="59"/>
      <c r="Y1560" s="59"/>
      <c r="Z1560" s="59"/>
      <c r="AA1560" s="59"/>
    </row>
    <row r="1561" ht="15.75" customHeight="1">
      <c r="A1561" s="55"/>
      <c r="B1561" s="55"/>
      <c r="C1561" s="58" t="s">
        <v>64</v>
      </c>
      <c r="D1561" s="58" t="s">
        <v>2981</v>
      </c>
      <c r="E1561" s="54" t="s">
        <v>2611</v>
      </c>
      <c r="F1561" s="58" t="s">
        <v>67</v>
      </c>
      <c r="G1561" s="58"/>
      <c r="H1561" s="59"/>
      <c r="I1561" s="59"/>
      <c r="J1561" s="59"/>
      <c r="K1561" s="59"/>
      <c r="L1561" s="59"/>
      <c r="M1561" s="59"/>
      <c r="N1561" s="59"/>
      <c r="O1561" s="59"/>
      <c r="P1561" s="59"/>
      <c r="Q1561" s="59"/>
      <c r="R1561" s="59"/>
      <c r="S1561" s="59"/>
      <c r="T1561" s="59"/>
      <c r="U1561" s="59"/>
      <c r="V1561" s="59"/>
      <c r="W1561" s="59"/>
      <c r="X1561" s="59"/>
      <c r="Y1561" s="59"/>
      <c r="Z1561" s="59"/>
      <c r="AA1561" s="59"/>
    </row>
    <row r="1562" ht="15.75" customHeight="1">
      <c r="A1562" s="55"/>
      <c r="B1562" s="56"/>
      <c r="C1562" s="58" t="s">
        <v>64</v>
      </c>
      <c r="D1562" s="58" t="s">
        <v>2982</v>
      </c>
      <c r="E1562" s="54" t="s">
        <v>2983</v>
      </c>
      <c r="F1562" s="58" t="s">
        <v>67</v>
      </c>
      <c r="G1562" s="58"/>
      <c r="H1562" s="59"/>
      <c r="I1562" s="59"/>
      <c r="J1562" s="59"/>
      <c r="K1562" s="59"/>
      <c r="L1562" s="59"/>
      <c r="M1562" s="59"/>
      <c r="N1562" s="59"/>
      <c r="O1562" s="59"/>
      <c r="P1562" s="59"/>
      <c r="Q1562" s="59"/>
      <c r="R1562" s="59"/>
      <c r="S1562" s="59"/>
      <c r="T1562" s="59"/>
      <c r="U1562" s="59"/>
      <c r="V1562" s="59"/>
      <c r="W1562" s="59"/>
      <c r="X1562" s="59"/>
      <c r="Y1562" s="59"/>
      <c r="Z1562" s="59"/>
      <c r="AA1562" s="59"/>
    </row>
    <row r="1563" ht="15.75" customHeight="1">
      <c r="A1563" s="55"/>
      <c r="B1563" s="51" t="s">
        <v>2984</v>
      </c>
      <c r="C1563" s="58" t="s">
        <v>64</v>
      </c>
      <c r="D1563" s="58" t="s">
        <v>2985</v>
      </c>
      <c r="E1563" s="54" t="s">
        <v>2986</v>
      </c>
      <c r="F1563" s="58" t="s">
        <v>67</v>
      </c>
      <c r="G1563" s="58"/>
      <c r="H1563" s="59"/>
      <c r="I1563" s="59"/>
      <c r="J1563" s="59"/>
      <c r="K1563" s="59"/>
      <c r="L1563" s="59"/>
      <c r="M1563" s="59"/>
      <c r="N1563" s="59"/>
      <c r="O1563" s="59"/>
      <c r="P1563" s="59"/>
      <c r="Q1563" s="59"/>
      <c r="R1563" s="59"/>
      <c r="S1563" s="59"/>
      <c r="T1563" s="59"/>
      <c r="U1563" s="59"/>
      <c r="V1563" s="59"/>
      <c r="W1563" s="59"/>
      <c r="X1563" s="59"/>
      <c r="Y1563" s="59"/>
      <c r="Z1563" s="59"/>
      <c r="AA1563" s="59"/>
    </row>
    <row r="1564" ht="15.75" customHeight="1">
      <c r="A1564" s="55"/>
      <c r="B1564" s="55"/>
      <c r="C1564" s="58" t="s">
        <v>64</v>
      </c>
      <c r="D1564" s="58" t="s">
        <v>2987</v>
      </c>
      <c r="E1564" s="54" t="s">
        <v>2618</v>
      </c>
      <c r="F1564" s="58" t="s">
        <v>67</v>
      </c>
      <c r="G1564" s="58"/>
      <c r="H1564" s="59"/>
      <c r="I1564" s="59"/>
      <c r="J1564" s="59"/>
      <c r="K1564" s="59"/>
      <c r="L1564" s="59"/>
      <c r="M1564" s="59"/>
      <c r="N1564" s="59"/>
      <c r="O1564" s="59"/>
      <c r="P1564" s="59"/>
      <c r="Q1564" s="59"/>
      <c r="R1564" s="59"/>
      <c r="S1564" s="59"/>
      <c r="T1564" s="59"/>
      <c r="U1564" s="59"/>
      <c r="V1564" s="59"/>
      <c r="W1564" s="59"/>
      <c r="X1564" s="59"/>
      <c r="Y1564" s="59"/>
      <c r="Z1564" s="59"/>
      <c r="AA1564" s="59"/>
    </row>
    <row r="1565" ht="15.75" customHeight="1">
      <c r="A1565" s="55"/>
      <c r="B1565" s="55"/>
      <c r="C1565" s="58" t="s">
        <v>64</v>
      </c>
      <c r="D1565" s="58" t="s">
        <v>2988</v>
      </c>
      <c r="E1565" s="54" t="s">
        <v>2620</v>
      </c>
      <c r="F1565" s="58" t="s">
        <v>67</v>
      </c>
      <c r="G1565" s="58"/>
      <c r="H1565" s="59"/>
      <c r="I1565" s="59"/>
      <c r="J1565" s="59"/>
      <c r="K1565" s="59"/>
      <c r="L1565" s="59"/>
      <c r="M1565" s="59"/>
      <c r="N1565" s="59"/>
      <c r="O1565" s="59"/>
      <c r="P1565" s="59"/>
      <c r="Q1565" s="59"/>
      <c r="R1565" s="59"/>
      <c r="S1565" s="59"/>
      <c r="T1565" s="59"/>
      <c r="U1565" s="59"/>
      <c r="V1565" s="59"/>
      <c r="W1565" s="59"/>
      <c r="X1565" s="59"/>
      <c r="Y1565" s="59"/>
      <c r="Z1565" s="59"/>
      <c r="AA1565" s="59"/>
    </row>
    <row r="1566" ht="15.75" customHeight="1">
      <c r="A1566" s="55"/>
      <c r="B1566" s="55"/>
      <c r="C1566" s="58" t="s">
        <v>182</v>
      </c>
      <c r="D1566" s="58" t="s">
        <v>2989</v>
      </c>
      <c r="E1566" s="54" t="s">
        <v>2622</v>
      </c>
      <c r="F1566" s="58" t="s">
        <v>67</v>
      </c>
      <c r="G1566" s="58"/>
      <c r="H1566" s="59"/>
      <c r="I1566" s="59"/>
      <c r="J1566" s="59"/>
      <c r="K1566" s="59"/>
      <c r="L1566" s="59"/>
      <c r="M1566" s="59"/>
      <c r="N1566" s="59"/>
      <c r="O1566" s="59"/>
      <c r="P1566" s="59"/>
      <c r="Q1566" s="59"/>
      <c r="R1566" s="59"/>
      <c r="S1566" s="59"/>
      <c r="T1566" s="59"/>
      <c r="U1566" s="59"/>
      <c r="V1566" s="59"/>
      <c r="W1566" s="59"/>
      <c r="X1566" s="59"/>
      <c r="Y1566" s="59"/>
      <c r="Z1566" s="59"/>
      <c r="AA1566" s="59"/>
    </row>
    <row r="1567" ht="15.75" customHeight="1">
      <c r="A1567" s="55"/>
      <c r="B1567" s="55"/>
      <c r="C1567" s="58" t="s">
        <v>182</v>
      </c>
      <c r="D1567" s="58" t="s">
        <v>2990</v>
      </c>
      <c r="E1567" s="54" t="s">
        <v>2624</v>
      </c>
      <c r="F1567" s="58" t="s">
        <v>67</v>
      </c>
      <c r="G1567" s="58"/>
      <c r="H1567" s="59"/>
      <c r="I1567" s="59"/>
      <c r="J1567" s="59"/>
      <c r="K1567" s="59"/>
      <c r="L1567" s="59"/>
      <c r="M1567" s="59"/>
      <c r="N1567" s="59"/>
      <c r="O1567" s="59"/>
      <c r="P1567" s="59"/>
      <c r="Q1567" s="59"/>
      <c r="R1567" s="59"/>
      <c r="S1567" s="59"/>
      <c r="T1567" s="59"/>
      <c r="U1567" s="59"/>
      <c r="V1567" s="59"/>
      <c r="W1567" s="59"/>
      <c r="X1567" s="59"/>
      <c r="Y1567" s="59"/>
      <c r="Z1567" s="59"/>
      <c r="AA1567" s="59"/>
    </row>
    <row r="1568" ht="15.75" customHeight="1">
      <c r="A1568" s="55"/>
      <c r="B1568" s="55"/>
      <c r="C1568" s="58" t="s">
        <v>64</v>
      </c>
      <c r="D1568" s="58" t="s">
        <v>2991</v>
      </c>
      <c r="E1568" s="54" t="s">
        <v>2626</v>
      </c>
      <c r="F1568" s="58" t="s">
        <v>67</v>
      </c>
      <c r="G1568" s="58"/>
      <c r="H1568" s="59"/>
      <c r="I1568" s="59"/>
      <c r="J1568" s="59"/>
      <c r="K1568" s="59"/>
      <c r="L1568" s="59"/>
      <c r="M1568" s="59"/>
      <c r="N1568" s="59"/>
      <c r="O1568" s="59"/>
      <c r="P1568" s="59"/>
      <c r="Q1568" s="59"/>
      <c r="R1568" s="59"/>
      <c r="S1568" s="59"/>
      <c r="T1568" s="59"/>
      <c r="U1568" s="59"/>
      <c r="V1568" s="59"/>
      <c r="W1568" s="59"/>
      <c r="X1568" s="59"/>
      <c r="Y1568" s="59"/>
      <c r="Z1568" s="59"/>
      <c r="AA1568" s="59"/>
    </row>
    <row r="1569" ht="15.75" customHeight="1">
      <c r="A1569" s="55"/>
      <c r="B1569" s="55"/>
      <c r="C1569" s="58" t="s">
        <v>64</v>
      </c>
      <c r="D1569" s="58" t="s">
        <v>2992</v>
      </c>
      <c r="E1569" s="54" t="s">
        <v>2628</v>
      </c>
      <c r="F1569" s="58" t="s">
        <v>67</v>
      </c>
      <c r="G1569" s="58"/>
      <c r="H1569" s="59"/>
      <c r="I1569" s="59"/>
      <c r="J1569" s="59"/>
      <c r="K1569" s="59"/>
      <c r="L1569" s="59"/>
      <c r="M1569" s="59"/>
      <c r="N1569" s="59"/>
      <c r="O1569" s="59"/>
      <c r="P1569" s="59"/>
      <c r="Q1569" s="59"/>
      <c r="R1569" s="59"/>
      <c r="S1569" s="59"/>
      <c r="T1569" s="59"/>
      <c r="U1569" s="59"/>
      <c r="V1569" s="59"/>
      <c r="W1569" s="59"/>
      <c r="X1569" s="59"/>
      <c r="Y1569" s="59"/>
      <c r="Z1569" s="59"/>
      <c r="AA1569" s="59"/>
    </row>
    <row r="1570" ht="15.75" customHeight="1">
      <c r="A1570" s="55"/>
      <c r="B1570" s="55"/>
      <c r="C1570" s="58" t="s">
        <v>64</v>
      </c>
      <c r="D1570" s="58" t="s">
        <v>2993</v>
      </c>
      <c r="E1570" s="54" t="s">
        <v>2630</v>
      </c>
      <c r="F1570" s="58" t="s">
        <v>67</v>
      </c>
      <c r="G1570" s="58"/>
      <c r="H1570" s="59"/>
      <c r="I1570" s="59"/>
      <c r="J1570" s="59"/>
      <c r="K1570" s="59"/>
      <c r="L1570" s="59"/>
      <c r="M1570" s="59"/>
      <c r="N1570" s="59"/>
      <c r="O1570" s="59"/>
      <c r="P1570" s="59"/>
      <c r="Q1570" s="59"/>
      <c r="R1570" s="59"/>
      <c r="S1570" s="59"/>
      <c r="T1570" s="59"/>
      <c r="U1570" s="59"/>
      <c r="V1570" s="59"/>
      <c r="W1570" s="59"/>
      <c r="X1570" s="59"/>
      <c r="Y1570" s="59"/>
      <c r="Z1570" s="59"/>
      <c r="AA1570" s="59"/>
    </row>
    <row r="1571" ht="15.75" customHeight="1">
      <c r="A1571" s="55"/>
      <c r="B1571" s="55"/>
      <c r="C1571" s="58" t="s">
        <v>64</v>
      </c>
      <c r="D1571" s="58" t="s">
        <v>2994</v>
      </c>
      <c r="E1571" s="54" t="s">
        <v>2995</v>
      </c>
      <c r="F1571" s="58" t="s">
        <v>67</v>
      </c>
      <c r="G1571" s="58"/>
      <c r="H1571" s="59"/>
      <c r="I1571" s="59"/>
      <c r="J1571" s="59"/>
      <c r="K1571" s="59"/>
      <c r="L1571" s="59"/>
      <c r="M1571" s="59"/>
      <c r="N1571" s="59"/>
      <c r="O1571" s="59"/>
      <c r="P1571" s="59"/>
      <c r="Q1571" s="59"/>
      <c r="R1571" s="59"/>
      <c r="S1571" s="59"/>
      <c r="T1571" s="59"/>
      <c r="U1571" s="59"/>
      <c r="V1571" s="59"/>
      <c r="W1571" s="59"/>
      <c r="X1571" s="59"/>
      <c r="Y1571" s="59"/>
      <c r="Z1571" s="59"/>
      <c r="AA1571" s="59"/>
    </row>
    <row r="1572" ht="15.75" customHeight="1">
      <c r="A1572" s="55"/>
      <c r="B1572" s="55"/>
      <c r="C1572" s="58" t="s">
        <v>64</v>
      </c>
      <c r="D1572" s="58" t="s">
        <v>2996</v>
      </c>
      <c r="E1572" s="54" t="s">
        <v>2997</v>
      </c>
      <c r="F1572" s="58" t="s">
        <v>67</v>
      </c>
      <c r="G1572" s="58"/>
      <c r="H1572" s="59"/>
      <c r="I1572" s="59"/>
      <c r="J1572" s="59"/>
      <c r="K1572" s="59"/>
      <c r="L1572" s="59"/>
      <c r="M1572" s="59"/>
      <c r="N1572" s="59"/>
      <c r="O1572" s="59"/>
      <c r="P1572" s="59"/>
      <c r="Q1572" s="59"/>
      <c r="R1572" s="59"/>
      <c r="S1572" s="59"/>
      <c r="T1572" s="59"/>
      <c r="U1572" s="59"/>
      <c r="V1572" s="59"/>
      <c r="W1572" s="59"/>
      <c r="X1572" s="59"/>
      <c r="Y1572" s="59"/>
      <c r="Z1572" s="59"/>
      <c r="AA1572" s="59"/>
    </row>
    <row r="1573" ht="15.75" customHeight="1">
      <c r="A1573" s="55"/>
      <c r="B1573" s="56"/>
      <c r="C1573" s="58" t="s">
        <v>64</v>
      </c>
      <c r="D1573" s="58" t="s">
        <v>2998</v>
      </c>
      <c r="E1573" s="54" t="s">
        <v>2999</v>
      </c>
      <c r="F1573" s="58" t="s">
        <v>67</v>
      </c>
      <c r="G1573" s="58"/>
      <c r="H1573" s="59"/>
      <c r="I1573" s="59"/>
      <c r="J1573" s="59"/>
      <c r="K1573" s="59"/>
      <c r="L1573" s="59"/>
      <c r="M1573" s="59"/>
      <c r="N1573" s="59"/>
      <c r="O1573" s="59"/>
      <c r="P1573" s="59"/>
      <c r="Q1573" s="59"/>
      <c r="R1573" s="59"/>
      <c r="S1573" s="59"/>
      <c r="T1573" s="59"/>
      <c r="U1573" s="59"/>
      <c r="V1573" s="59"/>
      <c r="W1573" s="59"/>
      <c r="X1573" s="59"/>
      <c r="Y1573" s="59"/>
      <c r="Z1573" s="59"/>
      <c r="AA1573" s="59"/>
    </row>
    <row r="1574" ht="15.75" customHeight="1">
      <c r="A1574" s="55"/>
      <c r="B1574" s="51" t="s">
        <v>3000</v>
      </c>
      <c r="C1574" s="58" t="s">
        <v>64</v>
      </c>
      <c r="D1574" s="58" t="s">
        <v>3001</v>
      </c>
      <c r="E1574" s="54" t="s">
        <v>3002</v>
      </c>
      <c r="F1574" s="58" t="s">
        <v>67</v>
      </c>
      <c r="G1574" s="58"/>
      <c r="H1574" s="59"/>
      <c r="I1574" s="59"/>
      <c r="J1574" s="59"/>
      <c r="K1574" s="59"/>
      <c r="L1574" s="59"/>
      <c r="M1574" s="59"/>
      <c r="N1574" s="59"/>
      <c r="O1574" s="59"/>
      <c r="P1574" s="59"/>
      <c r="Q1574" s="59"/>
      <c r="R1574" s="59"/>
      <c r="S1574" s="59"/>
      <c r="T1574" s="59"/>
      <c r="U1574" s="59"/>
      <c r="V1574" s="59"/>
      <c r="W1574" s="59"/>
      <c r="X1574" s="59"/>
      <c r="Y1574" s="59"/>
      <c r="Z1574" s="59"/>
      <c r="AA1574" s="59"/>
    </row>
    <row r="1575" ht="15.75" customHeight="1">
      <c r="A1575" s="55"/>
      <c r="B1575" s="55"/>
      <c r="C1575" s="58" t="s">
        <v>64</v>
      </c>
      <c r="D1575" s="58" t="s">
        <v>3003</v>
      </c>
      <c r="E1575" s="54" t="s">
        <v>3004</v>
      </c>
      <c r="F1575" s="58" t="s">
        <v>67</v>
      </c>
      <c r="G1575" s="58"/>
      <c r="H1575" s="59"/>
      <c r="I1575" s="59"/>
      <c r="J1575" s="59"/>
      <c r="K1575" s="59"/>
      <c r="L1575" s="59"/>
      <c r="M1575" s="59"/>
      <c r="N1575" s="59"/>
      <c r="O1575" s="59"/>
      <c r="P1575" s="59"/>
      <c r="Q1575" s="59"/>
      <c r="R1575" s="59"/>
      <c r="S1575" s="59"/>
      <c r="T1575" s="59"/>
      <c r="U1575" s="59"/>
      <c r="V1575" s="59"/>
      <c r="W1575" s="59"/>
      <c r="X1575" s="59"/>
      <c r="Y1575" s="59"/>
      <c r="Z1575" s="59"/>
      <c r="AA1575" s="59"/>
    </row>
    <row r="1576" ht="15.75" customHeight="1">
      <c r="A1576" s="55"/>
      <c r="B1576" s="55"/>
      <c r="C1576" s="58" t="s">
        <v>64</v>
      </c>
      <c r="D1576" s="58" t="s">
        <v>3005</v>
      </c>
      <c r="E1576" s="54" t="s">
        <v>3006</v>
      </c>
      <c r="F1576" s="58" t="s">
        <v>67</v>
      </c>
      <c r="G1576" s="58"/>
      <c r="H1576" s="59"/>
      <c r="I1576" s="59"/>
      <c r="J1576" s="59"/>
      <c r="K1576" s="59"/>
      <c r="L1576" s="59"/>
      <c r="M1576" s="59"/>
      <c r="N1576" s="59"/>
      <c r="O1576" s="59"/>
      <c r="P1576" s="59"/>
      <c r="Q1576" s="59"/>
      <c r="R1576" s="59"/>
      <c r="S1576" s="59"/>
      <c r="T1576" s="59"/>
      <c r="U1576" s="59"/>
      <c r="V1576" s="59"/>
      <c r="W1576" s="59"/>
      <c r="X1576" s="59"/>
      <c r="Y1576" s="59"/>
      <c r="Z1576" s="59"/>
      <c r="AA1576" s="59"/>
    </row>
    <row r="1577" ht="15.75" customHeight="1">
      <c r="A1577" s="55"/>
      <c r="B1577" s="55"/>
      <c r="C1577" s="58" t="s">
        <v>64</v>
      </c>
      <c r="D1577" s="58" t="s">
        <v>3007</v>
      </c>
      <c r="E1577" s="54" t="s">
        <v>3008</v>
      </c>
      <c r="F1577" s="58" t="s">
        <v>67</v>
      </c>
      <c r="G1577" s="58"/>
      <c r="H1577" s="59"/>
      <c r="I1577" s="59"/>
      <c r="J1577" s="59"/>
      <c r="K1577" s="59"/>
      <c r="L1577" s="59"/>
      <c r="M1577" s="59"/>
      <c r="N1577" s="59"/>
      <c r="O1577" s="59"/>
      <c r="P1577" s="59"/>
      <c r="Q1577" s="59"/>
      <c r="R1577" s="59"/>
      <c r="S1577" s="59"/>
      <c r="T1577" s="59"/>
      <c r="U1577" s="59"/>
      <c r="V1577" s="59"/>
      <c r="W1577" s="59"/>
      <c r="X1577" s="59"/>
      <c r="Y1577" s="59"/>
      <c r="Z1577" s="59"/>
      <c r="AA1577" s="59"/>
    </row>
    <row r="1578" ht="15.75" customHeight="1">
      <c r="A1578" s="55"/>
      <c r="B1578" s="55"/>
      <c r="C1578" s="58" t="s">
        <v>64</v>
      </c>
      <c r="D1578" s="58" t="s">
        <v>3009</v>
      </c>
      <c r="E1578" s="54" t="s">
        <v>3010</v>
      </c>
      <c r="F1578" s="58" t="s">
        <v>67</v>
      </c>
      <c r="G1578" s="58"/>
      <c r="H1578" s="59"/>
      <c r="I1578" s="59"/>
      <c r="J1578" s="59"/>
      <c r="K1578" s="59"/>
      <c r="L1578" s="59"/>
      <c r="M1578" s="59"/>
      <c r="N1578" s="59"/>
      <c r="O1578" s="59"/>
      <c r="P1578" s="59"/>
      <c r="Q1578" s="59"/>
      <c r="R1578" s="59"/>
      <c r="S1578" s="59"/>
      <c r="T1578" s="59"/>
      <c r="U1578" s="59"/>
      <c r="V1578" s="59"/>
      <c r="W1578" s="59"/>
      <c r="X1578" s="59"/>
      <c r="Y1578" s="59"/>
      <c r="Z1578" s="59"/>
      <c r="AA1578" s="59"/>
    </row>
    <row r="1579" ht="15.75" customHeight="1">
      <c r="A1579" s="55"/>
      <c r="B1579" s="55"/>
      <c r="C1579" s="58" t="s">
        <v>64</v>
      </c>
      <c r="D1579" s="58" t="s">
        <v>3011</v>
      </c>
      <c r="E1579" s="54" t="s">
        <v>3012</v>
      </c>
      <c r="F1579" s="58" t="s">
        <v>67</v>
      </c>
      <c r="G1579" s="58"/>
      <c r="H1579" s="59"/>
      <c r="I1579" s="59"/>
      <c r="J1579" s="59"/>
      <c r="K1579" s="59"/>
      <c r="L1579" s="59"/>
      <c r="M1579" s="59"/>
      <c r="N1579" s="59"/>
      <c r="O1579" s="59"/>
      <c r="P1579" s="59"/>
      <c r="Q1579" s="59"/>
      <c r="R1579" s="59"/>
      <c r="S1579" s="59"/>
      <c r="T1579" s="59"/>
      <c r="U1579" s="59"/>
      <c r="V1579" s="59"/>
      <c r="W1579" s="59"/>
      <c r="X1579" s="59"/>
      <c r="Y1579" s="59"/>
      <c r="Z1579" s="59"/>
      <c r="AA1579" s="59"/>
    </row>
    <row r="1580" ht="15.75" customHeight="1">
      <c r="A1580" s="55"/>
      <c r="B1580" s="55"/>
      <c r="C1580" s="58" t="s">
        <v>64</v>
      </c>
      <c r="D1580" s="58" t="s">
        <v>3013</v>
      </c>
      <c r="E1580" s="54" t="s">
        <v>2651</v>
      </c>
      <c r="F1580" s="58" t="s">
        <v>67</v>
      </c>
      <c r="G1580" s="58"/>
      <c r="H1580" s="59"/>
      <c r="I1580" s="59"/>
      <c r="J1580" s="59"/>
      <c r="K1580" s="59"/>
      <c r="L1580" s="59"/>
      <c r="M1580" s="59"/>
      <c r="N1580" s="59"/>
      <c r="O1580" s="59"/>
      <c r="P1580" s="59"/>
      <c r="Q1580" s="59"/>
      <c r="R1580" s="59"/>
      <c r="S1580" s="59"/>
      <c r="T1580" s="59"/>
      <c r="U1580" s="59"/>
      <c r="V1580" s="59"/>
      <c r="W1580" s="59"/>
      <c r="X1580" s="59"/>
      <c r="Y1580" s="59"/>
      <c r="Z1580" s="59"/>
      <c r="AA1580" s="59"/>
    </row>
    <row r="1581" ht="15.75" customHeight="1">
      <c r="A1581" s="55"/>
      <c r="B1581" s="55"/>
      <c r="C1581" s="58" t="s">
        <v>64</v>
      </c>
      <c r="D1581" s="58" t="s">
        <v>3014</v>
      </c>
      <c r="E1581" s="54" t="s">
        <v>2653</v>
      </c>
      <c r="F1581" s="58" t="s">
        <v>67</v>
      </c>
      <c r="G1581" s="58"/>
      <c r="H1581" s="59"/>
      <c r="I1581" s="59"/>
      <c r="J1581" s="59"/>
      <c r="K1581" s="59"/>
      <c r="L1581" s="59"/>
      <c r="M1581" s="59"/>
      <c r="N1581" s="59"/>
      <c r="O1581" s="59"/>
      <c r="P1581" s="59"/>
      <c r="Q1581" s="59"/>
      <c r="R1581" s="59"/>
      <c r="S1581" s="59"/>
      <c r="T1581" s="59"/>
      <c r="U1581" s="59"/>
      <c r="V1581" s="59"/>
      <c r="W1581" s="59"/>
      <c r="X1581" s="59"/>
      <c r="Y1581" s="59"/>
      <c r="Z1581" s="59"/>
      <c r="AA1581" s="59"/>
    </row>
    <row r="1582" ht="15.75" customHeight="1">
      <c r="A1582" s="55"/>
      <c r="B1582" s="55"/>
      <c r="C1582" s="58" t="s">
        <v>64</v>
      </c>
      <c r="D1582" s="58" t="s">
        <v>3015</v>
      </c>
      <c r="E1582" s="54" t="s">
        <v>2655</v>
      </c>
      <c r="F1582" s="58" t="s">
        <v>67</v>
      </c>
      <c r="G1582" s="58"/>
      <c r="H1582" s="59"/>
      <c r="I1582" s="59"/>
      <c r="J1582" s="59"/>
      <c r="K1582" s="59"/>
      <c r="L1582" s="59"/>
      <c r="M1582" s="59"/>
      <c r="N1582" s="59"/>
      <c r="O1582" s="59"/>
      <c r="P1582" s="59"/>
      <c r="Q1582" s="59"/>
      <c r="R1582" s="59"/>
      <c r="S1582" s="59"/>
      <c r="T1582" s="59"/>
      <c r="U1582" s="59"/>
      <c r="V1582" s="59"/>
      <c r="W1582" s="59"/>
      <c r="X1582" s="59"/>
      <c r="Y1582" s="59"/>
      <c r="Z1582" s="59"/>
      <c r="AA1582" s="59"/>
    </row>
    <row r="1583" ht="15.75" customHeight="1">
      <c r="A1583" s="56"/>
      <c r="B1583" s="56"/>
      <c r="C1583" s="58" t="s">
        <v>64</v>
      </c>
      <c r="D1583" s="58" t="s">
        <v>3016</v>
      </c>
      <c r="E1583" s="54" t="s">
        <v>3017</v>
      </c>
      <c r="F1583" s="58" t="s">
        <v>67</v>
      </c>
      <c r="G1583" s="58"/>
      <c r="H1583" s="59"/>
      <c r="I1583" s="59"/>
      <c r="J1583" s="59"/>
      <c r="K1583" s="59"/>
      <c r="L1583" s="59"/>
      <c r="M1583" s="59"/>
      <c r="N1583" s="59"/>
      <c r="O1583" s="59"/>
      <c r="P1583" s="59"/>
      <c r="Q1583" s="59"/>
      <c r="R1583" s="59"/>
      <c r="S1583" s="59"/>
      <c r="T1583" s="59"/>
      <c r="U1583" s="59"/>
      <c r="V1583" s="59"/>
      <c r="W1583" s="59"/>
      <c r="X1583" s="59"/>
      <c r="Y1583" s="59"/>
      <c r="Z1583" s="59"/>
      <c r="AA1583" s="59"/>
    </row>
    <row r="1584" ht="15.75" customHeight="1">
      <c r="A1584" s="51" t="s">
        <v>3018</v>
      </c>
      <c r="B1584" s="51" t="s">
        <v>3019</v>
      </c>
      <c r="C1584" s="51"/>
      <c r="D1584" s="58" t="s">
        <v>3020</v>
      </c>
      <c r="E1584" s="54" t="s">
        <v>3021</v>
      </c>
      <c r="F1584" s="58" t="s">
        <v>50</v>
      </c>
      <c r="G1584" s="58"/>
      <c r="H1584" s="59"/>
      <c r="I1584" s="59"/>
      <c r="J1584" s="59"/>
      <c r="K1584" s="59"/>
      <c r="L1584" s="59"/>
      <c r="M1584" s="59"/>
      <c r="N1584" s="59"/>
      <c r="O1584" s="59"/>
      <c r="P1584" s="59"/>
      <c r="Q1584" s="59"/>
      <c r="R1584" s="59"/>
      <c r="S1584" s="59"/>
      <c r="T1584" s="59"/>
      <c r="U1584" s="59"/>
      <c r="V1584" s="59"/>
      <c r="W1584" s="59"/>
      <c r="X1584" s="59"/>
      <c r="Y1584" s="59"/>
      <c r="Z1584" s="59"/>
      <c r="AA1584" s="59"/>
    </row>
    <row r="1585" ht="15.75" customHeight="1">
      <c r="A1585" s="55"/>
      <c r="B1585" s="55"/>
      <c r="C1585" s="55"/>
      <c r="D1585" s="58" t="s">
        <v>3022</v>
      </c>
      <c r="E1585" s="54" t="s">
        <v>3023</v>
      </c>
      <c r="F1585" s="58" t="s">
        <v>50</v>
      </c>
      <c r="G1585" s="58"/>
      <c r="H1585" s="59"/>
      <c r="I1585" s="59"/>
      <c r="J1585" s="59"/>
      <c r="K1585" s="59"/>
      <c r="L1585" s="59"/>
      <c r="M1585" s="59"/>
      <c r="N1585" s="59"/>
      <c r="O1585" s="59"/>
      <c r="P1585" s="59"/>
      <c r="Q1585" s="59"/>
      <c r="R1585" s="59"/>
      <c r="S1585" s="59"/>
      <c r="T1585" s="59"/>
      <c r="U1585" s="59"/>
      <c r="V1585" s="59"/>
      <c r="W1585" s="59"/>
      <c r="X1585" s="59"/>
      <c r="Y1585" s="59"/>
      <c r="Z1585" s="59"/>
      <c r="AA1585" s="59"/>
    </row>
    <row r="1586" ht="15.75" customHeight="1">
      <c r="A1586" s="55"/>
      <c r="B1586" s="55"/>
      <c r="C1586" s="55"/>
      <c r="D1586" s="58" t="s">
        <v>3024</v>
      </c>
      <c r="E1586" s="54" t="s">
        <v>3025</v>
      </c>
      <c r="F1586" s="58" t="s">
        <v>50</v>
      </c>
      <c r="G1586" s="58"/>
      <c r="H1586" s="59"/>
      <c r="I1586" s="59"/>
      <c r="J1586" s="59"/>
      <c r="K1586" s="59"/>
      <c r="L1586" s="59"/>
      <c r="M1586" s="59"/>
      <c r="N1586" s="59"/>
      <c r="O1586" s="59"/>
      <c r="P1586" s="59"/>
      <c r="Q1586" s="59"/>
      <c r="R1586" s="59"/>
      <c r="S1586" s="59"/>
      <c r="T1586" s="59"/>
      <c r="U1586" s="59"/>
      <c r="V1586" s="59"/>
      <c r="W1586" s="59"/>
      <c r="X1586" s="59"/>
      <c r="Y1586" s="59"/>
      <c r="Z1586" s="59"/>
      <c r="AA1586" s="59"/>
    </row>
    <row r="1587" ht="15.75" customHeight="1">
      <c r="A1587" s="55"/>
      <c r="B1587" s="55"/>
      <c r="C1587" s="55"/>
      <c r="D1587" s="58" t="s">
        <v>3026</v>
      </c>
      <c r="E1587" s="54" t="s">
        <v>3027</v>
      </c>
      <c r="F1587" s="58" t="s">
        <v>50</v>
      </c>
      <c r="G1587" s="58"/>
      <c r="H1587" s="59"/>
      <c r="I1587" s="59"/>
      <c r="J1587" s="59"/>
      <c r="K1587" s="59"/>
      <c r="L1587" s="59"/>
      <c r="M1587" s="59"/>
      <c r="N1587" s="59"/>
      <c r="O1587" s="59"/>
      <c r="P1587" s="59"/>
      <c r="Q1587" s="59"/>
      <c r="R1587" s="59"/>
      <c r="S1587" s="59"/>
      <c r="T1587" s="59"/>
      <c r="U1587" s="59"/>
      <c r="V1587" s="59"/>
      <c r="W1587" s="59"/>
      <c r="X1587" s="59"/>
      <c r="Y1587" s="59"/>
      <c r="Z1587" s="59"/>
      <c r="AA1587" s="59"/>
    </row>
    <row r="1588" ht="15.75" customHeight="1">
      <c r="A1588" s="55"/>
      <c r="B1588" s="55"/>
      <c r="C1588" s="55"/>
      <c r="D1588" s="58" t="s">
        <v>3028</v>
      </c>
      <c r="E1588" s="54" t="s">
        <v>2572</v>
      </c>
      <c r="F1588" s="58" t="s">
        <v>50</v>
      </c>
      <c r="G1588" s="58"/>
      <c r="H1588" s="59"/>
      <c r="I1588" s="59"/>
      <c r="J1588" s="59"/>
      <c r="K1588" s="59"/>
      <c r="L1588" s="59"/>
      <c r="M1588" s="59"/>
      <c r="N1588" s="59"/>
      <c r="O1588" s="59"/>
      <c r="P1588" s="59"/>
      <c r="Q1588" s="59"/>
      <c r="R1588" s="59"/>
      <c r="S1588" s="59"/>
      <c r="T1588" s="59"/>
      <c r="U1588" s="59"/>
      <c r="V1588" s="59"/>
      <c r="W1588" s="59"/>
      <c r="X1588" s="59"/>
      <c r="Y1588" s="59"/>
      <c r="Z1588" s="59"/>
      <c r="AA1588" s="59"/>
    </row>
    <row r="1589" ht="15.75" customHeight="1">
      <c r="A1589" s="55"/>
      <c r="B1589" s="55"/>
      <c r="C1589" s="55"/>
      <c r="D1589" s="58" t="s">
        <v>3029</v>
      </c>
      <c r="E1589" s="54" t="s">
        <v>2574</v>
      </c>
      <c r="F1589" s="58" t="s">
        <v>50</v>
      </c>
      <c r="G1589" s="58"/>
      <c r="H1589" s="59"/>
      <c r="I1589" s="59"/>
      <c r="J1589" s="59"/>
      <c r="K1589" s="59"/>
      <c r="L1589" s="59"/>
      <c r="M1589" s="59"/>
      <c r="N1589" s="59"/>
      <c r="O1589" s="59"/>
      <c r="P1589" s="59"/>
      <c r="Q1589" s="59"/>
      <c r="R1589" s="59"/>
      <c r="S1589" s="59"/>
      <c r="T1589" s="59"/>
      <c r="U1589" s="59"/>
      <c r="V1589" s="59"/>
      <c r="W1589" s="59"/>
      <c r="X1589" s="59"/>
      <c r="Y1589" s="59"/>
      <c r="Z1589" s="59"/>
      <c r="AA1589" s="59"/>
    </row>
    <row r="1590" ht="15.75" customHeight="1">
      <c r="A1590" s="55"/>
      <c r="B1590" s="55"/>
      <c r="C1590" s="55"/>
      <c r="D1590" s="58" t="s">
        <v>3030</v>
      </c>
      <c r="E1590" s="54" t="s">
        <v>2576</v>
      </c>
      <c r="F1590" s="58" t="s">
        <v>50</v>
      </c>
      <c r="G1590" s="58"/>
      <c r="H1590" s="59"/>
      <c r="I1590" s="59"/>
      <c r="J1590" s="59"/>
      <c r="K1590" s="59"/>
      <c r="L1590" s="59"/>
      <c r="M1590" s="59"/>
      <c r="N1590" s="59"/>
      <c r="O1590" s="59"/>
      <c r="P1590" s="59"/>
      <c r="Q1590" s="59"/>
      <c r="R1590" s="59"/>
      <c r="S1590" s="59"/>
      <c r="T1590" s="59"/>
      <c r="U1590" s="59"/>
      <c r="V1590" s="59"/>
      <c r="W1590" s="59"/>
      <c r="X1590" s="59"/>
      <c r="Y1590" s="59"/>
      <c r="Z1590" s="59"/>
      <c r="AA1590" s="59"/>
    </row>
    <row r="1591" ht="15.75" customHeight="1">
      <c r="A1591" s="55"/>
      <c r="B1591" s="55"/>
      <c r="C1591" s="55"/>
      <c r="D1591" s="58" t="s">
        <v>3031</v>
      </c>
      <c r="E1591" s="54" t="s">
        <v>3032</v>
      </c>
      <c r="F1591" s="58" t="s">
        <v>50</v>
      </c>
      <c r="G1591" s="58"/>
      <c r="H1591" s="59"/>
      <c r="I1591" s="59"/>
      <c r="J1591" s="59"/>
      <c r="K1591" s="59"/>
      <c r="L1591" s="59"/>
      <c r="M1591" s="59"/>
      <c r="N1591" s="59"/>
      <c r="O1591" s="59"/>
      <c r="P1591" s="59"/>
      <c r="Q1591" s="59"/>
      <c r="R1591" s="59"/>
      <c r="S1591" s="59"/>
      <c r="T1591" s="59"/>
      <c r="U1591" s="59"/>
      <c r="V1591" s="59"/>
      <c r="W1591" s="59"/>
      <c r="X1591" s="59"/>
      <c r="Y1591" s="59"/>
      <c r="Z1591" s="59"/>
      <c r="AA1591" s="59"/>
    </row>
    <row r="1592" ht="15.75" customHeight="1">
      <c r="A1592" s="55"/>
      <c r="B1592" s="55"/>
      <c r="C1592" s="55"/>
      <c r="D1592" s="58" t="s">
        <v>3033</v>
      </c>
      <c r="E1592" s="54" t="s">
        <v>2580</v>
      </c>
      <c r="F1592" s="58" t="s">
        <v>50</v>
      </c>
      <c r="G1592" s="58"/>
      <c r="H1592" s="59"/>
      <c r="I1592" s="59"/>
      <c r="J1592" s="59"/>
      <c r="K1592" s="59"/>
      <c r="L1592" s="59"/>
      <c r="M1592" s="59"/>
      <c r="N1592" s="59"/>
      <c r="O1592" s="59"/>
      <c r="P1592" s="59"/>
      <c r="Q1592" s="59"/>
      <c r="R1592" s="59"/>
      <c r="S1592" s="59"/>
      <c r="T1592" s="59"/>
      <c r="U1592" s="59"/>
      <c r="V1592" s="59"/>
      <c r="W1592" s="59"/>
      <c r="X1592" s="59"/>
      <c r="Y1592" s="59"/>
      <c r="Z1592" s="59"/>
      <c r="AA1592" s="59"/>
    </row>
    <row r="1593" ht="15.75" customHeight="1">
      <c r="A1593" s="55"/>
      <c r="B1593" s="55"/>
      <c r="C1593" s="55"/>
      <c r="D1593" s="58" t="s">
        <v>3034</v>
      </c>
      <c r="E1593" s="54" t="s">
        <v>2582</v>
      </c>
      <c r="F1593" s="58" t="s">
        <v>50</v>
      </c>
      <c r="G1593" s="58"/>
      <c r="H1593" s="59"/>
      <c r="I1593" s="59"/>
      <c r="J1593" s="59"/>
      <c r="K1593" s="59"/>
      <c r="L1593" s="59"/>
      <c r="M1593" s="59"/>
      <c r="N1593" s="59"/>
      <c r="O1593" s="59"/>
      <c r="P1593" s="59"/>
      <c r="Q1593" s="59"/>
      <c r="R1593" s="59"/>
      <c r="S1593" s="59"/>
      <c r="T1593" s="59"/>
      <c r="U1593" s="59"/>
      <c r="V1593" s="59"/>
      <c r="W1593" s="59"/>
      <c r="X1593" s="59"/>
      <c r="Y1593" s="59"/>
      <c r="Z1593" s="59"/>
      <c r="AA1593" s="59"/>
    </row>
    <row r="1594" ht="15.75" customHeight="1">
      <c r="A1594" s="55"/>
      <c r="B1594" s="55"/>
      <c r="C1594" s="55"/>
      <c r="D1594" s="58" t="s">
        <v>3035</v>
      </c>
      <c r="E1594" s="54" t="s">
        <v>2584</v>
      </c>
      <c r="F1594" s="58" t="s">
        <v>50</v>
      </c>
      <c r="G1594" s="58"/>
      <c r="H1594" s="59"/>
      <c r="I1594" s="59"/>
      <c r="J1594" s="59"/>
      <c r="K1594" s="59"/>
      <c r="L1594" s="59"/>
      <c r="M1594" s="59"/>
      <c r="N1594" s="59"/>
      <c r="O1594" s="59"/>
      <c r="P1594" s="59"/>
      <c r="Q1594" s="59"/>
      <c r="R1594" s="59"/>
      <c r="S1594" s="59"/>
      <c r="T1594" s="59"/>
      <c r="U1594" s="59"/>
      <c r="V1594" s="59"/>
      <c r="W1594" s="59"/>
      <c r="X1594" s="59"/>
      <c r="Y1594" s="59"/>
      <c r="Z1594" s="59"/>
      <c r="AA1594" s="59"/>
    </row>
    <row r="1595" ht="15.75" customHeight="1">
      <c r="A1595" s="55"/>
      <c r="B1595" s="55"/>
      <c r="C1595" s="55"/>
      <c r="D1595" s="58" t="s">
        <v>3036</v>
      </c>
      <c r="E1595" s="54" t="s">
        <v>3037</v>
      </c>
      <c r="F1595" s="58" t="s">
        <v>50</v>
      </c>
      <c r="G1595" s="58"/>
      <c r="H1595" s="59"/>
      <c r="I1595" s="59"/>
      <c r="J1595" s="59"/>
      <c r="K1595" s="59"/>
      <c r="L1595" s="59"/>
      <c r="M1595" s="59"/>
      <c r="N1595" s="59"/>
      <c r="O1595" s="59"/>
      <c r="P1595" s="59"/>
      <c r="Q1595" s="59"/>
      <c r="R1595" s="59"/>
      <c r="S1595" s="59"/>
      <c r="T1595" s="59"/>
      <c r="U1595" s="59"/>
      <c r="V1595" s="59"/>
      <c r="W1595" s="59"/>
      <c r="X1595" s="59"/>
      <c r="Y1595" s="59"/>
      <c r="Z1595" s="59"/>
      <c r="AA1595" s="59"/>
    </row>
    <row r="1596" ht="15.75" customHeight="1">
      <c r="A1596" s="55"/>
      <c r="B1596" s="55"/>
      <c r="C1596" s="55"/>
      <c r="D1596" s="58" t="s">
        <v>3038</v>
      </c>
      <c r="E1596" s="54" t="s">
        <v>2588</v>
      </c>
      <c r="F1596" s="58" t="s">
        <v>50</v>
      </c>
      <c r="G1596" s="58"/>
      <c r="H1596" s="59"/>
      <c r="I1596" s="59"/>
      <c r="J1596" s="59"/>
      <c r="K1596" s="59"/>
      <c r="L1596" s="59"/>
      <c r="M1596" s="59"/>
      <c r="N1596" s="59"/>
      <c r="O1596" s="59"/>
      <c r="P1596" s="59"/>
      <c r="Q1596" s="59"/>
      <c r="R1596" s="59"/>
      <c r="S1596" s="59"/>
      <c r="T1596" s="59"/>
      <c r="U1596" s="59"/>
      <c r="V1596" s="59"/>
      <c r="W1596" s="59"/>
      <c r="X1596" s="59"/>
      <c r="Y1596" s="59"/>
      <c r="Z1596" s="59"/>
      <c r="AA1596" s="59"/>
    </row>
    <row r="1597" ht="15.75" customHeight="1">
      <c r="A1597" s="55"/>
      <c r="B1597" s="55"/>
      <c r="C1597" s="55"/>
      <c r="D1597" s="58" t="s">
        <v>3039</v>
      </c>
      <c r="E1597" s="54" t="s">
        <v>3040</v>
      </c>
      <c r="F1597" s="58" t="s">
        <v>50</v>
      </c>
      <c r="G1597" s="58"/>
      <c r="H1597" s="59"/>
      <c r="I1597" s="59"/>
      <c r="J1597" s="59"/>
      <c r="K1597" s="59"/>
      <c r="L1597" s="59"/>
      <c r="M1597" s="59"/>
      <c r="N1597" s="59"/>
      <c r="O1597" s="59"/>
      <c r="P1597" s="59"/>
      <c r="Q1597" s="59"/>
      <c r="R1597" s="59"/>
      <c r="S1597" s="59"/>
      <c r="T1597" s="59"/>
      <c r="U1597" s="59"/>
      <c r="V1597" s="59"/>
      <c r="W1597" s="59"/>
      <c r="X1597" s="59"/>
      <c r="Y1597" s="59"/>
      <c r="Z1597" s="59"/>
      <c r="AA1597" s="59"/>
    </row>
    <row r="1598" ht="15.75" customHeight="1">
      <c r="A1598" s="55"/>
      <c r="B1598" s="55"/>
      <c r="C1598" s="55"/>
      <c r="D1598" s="58" t="s">
        <v>3041</v>
      </c>
      <c r="E1598" s="54" t="s">
        <v>3042</v>
      </c>
      <c r="F1598" s="58" t="s">
        <v>50</v>
      </c>
      <c r="G1598" s="58"/>
      <c r="H1598" s="59"/>
      <c r="I1598" s="59"/>
      <c r="J1598" s="59"/>
      <c r="K1598" s="59"/>
      <c r="L1598" s="59"/>
      <c r="M1598" s="59"/>
      <c r="N1598" s="59"/>
      <c r="O1598" s="59"/>
      <c r="P1598" s="59"/>
      <c r="Q1598" s="59"/>
      <c r="R1598" s="59"/>
      <c r="S1598" s="59"/>
      <c r="T1598" s="59"/>
      <c r="U1598" s="59"/>
      <c r="V1598" s="59"/>
      <c r="W1598" s="59"/>
      <c r="X1598" s="59"/>
      <c r="Y1598" s="59"/>
      <c r="Z1598" s="59"/>
      <c r="AA1598" s="59"/>
    </row>
    <row r="1599" ht="15.75" customHeight="1">
      <c r="A1599" s="55"/>
      <c r="B1599" s="56"/>
      <c r="C1599" s="56"/>
      <c r="D1599" s="58" t="s">
        <v>3043</v>
      </c>
      <c r="E1599" s="54" t="s">
        <v>2594</v>
      </c>
      <c r="F1599" s="58" t="s">
        <v>50</v>
      </c>
      <c r="G1599" s="58"/>
      <c r="H1599" s="59"/>
      <c r="I1599" s="59"/>
      <c r="J1599" s="59"/>
      <c r="K1599" s="59"/>
      <c r="L1599" s="59"/>
      <c r="M1599" s="59"/>
      <c r="N1599" s="59"/>
      <c r="O1599" s="59"/>
      <c r="P1599" s="59"/>
      <c r="Q1599" s="59"/>
      <c r="R1599" s="59"/>
      <c r="S1599" s="59"/>
      <c r="T1599" s="59"/>
      <c r="U1599" s="59"/>
      <c r="V1599" s="59"/>
      <c r="W1599" s="59"/>
      <c r="X1599" s="59"/>
      <c r="Y1599" s="59"/>
      <c r="Z1599" s="59"/>
      <c r="AA1599" s="59"/>
    </row>
    <row r="1600" ht="15.75" customHeight="1">
      <c r="A1600" s="55"/>
      <c r="B1600" s="51" t="s">
        <v>3044</v>
      </c>
      <c r="C1600" s="58" t="s">
        <v>64</v>
      </c>
      <c r="D1600" s="58" t="s">
        <v>3045</v>
      </c>
      <c r="E1600" s="54" t="s">
        <v>3046</v>
      </c>
      <c r="F1600" s="58" t="s">
        <v>67</v>
      </c>
      <c r="G1600" s="58"/>
      <c r="H1600" s="59"/>
      <c r="I1600" s="59"/>
      <c r="J1600" s="59"/>
      <c r="K1600" s="59"/>
      <c r="L1600" s="59"/>
      <c r="M1600" s="59"/>
      <c r="N1600" s="59"/>
      <c r="O1600" s="59"/>
      <c r="P1600" s="59"/>
      <c r="Q1600" s="59"/>
      <c r="R1600" s="59"/>
      <c r="S1600" s="59"/>
      <c r="T1600" s="59"/>
      <c r="U1600" s="59"/>
      <c r="V1600" s="59"/>
      <c r="W1600" s="59"/>
      <c r="X1600" s="59"/>
      <c r="Y1600" s="59"/>
      <c r="Z1600" s="59"/>
      <c r="AA1600" s="59"/>
    </row>
    <row r="1601" ht="15.75" customHeight="1">
      <c r="A1601" s="55"/>
      <c r="B1601" s="55"/>
      <c r="C1601" s="58" t="s">
        <v>182</v>
      </c>
      <c r="D1601" s="58" t="s">
        <v>3047</v>
      </c>
      <c r="E1601" s="54" t="s">
        <v>2599</v>
      </c>
      <c r="F1601" s="58" t="s">
        <v>67</v>
      </c>
      <c r="G1601" s="58"/>
      <c r="H1601" s="59"/>
      <c r="I1601" s="59"/>
      <c r="J1601" s="59"/>
      <c r="K1601" s="59"/>
      <c r="L1601" s="59"/>
      <c r="M1601" s="59"/>
      <c r="N1601" s="59"/>
      <c r="O1601" s="59"/>
      <c r="P1601" s="59"/>
      <c r="Q1601" s="59"/>
      <c r="R1601" s="59"/>
      <c r="S1601" s="59"/>
      <c r="T1601" s="59"/>
      <c r="U1601" s="59"/>
      <c r="V1601" s="59"/>
      <c r="W1601" s="59"/>
      <c r="X1601" s="59"/>
      <c r="Y1601" s="59"/>
      <c r="Z1601" s="59"/>
      <c r="AA1601" s="59"/>
    </row>
    <row r="1602" ht="15.75" customHeight="1">
      <c r="A1602" s="55"/>
      <c r="B1602" s="55"/>
      <c r="C1602" s="58" t="s">
        <v>182</v>
      </c>
      <c r="D1602" s="58" t="s">
        <v>3048</v>
      </c>
      <c r="E1602" s="54" t="s">
        <v>2601</v>
      </c>
      <c r="F1602" s="58" t="s">
        <v>67</v>
      </c>
      <c r="G1602" s="58"/>
      <c r="H1602" s="59"/>
      <c r="I1602" s="59"/>
      <c r="J1602" s="59"/>
      <c r="K1602" s="59"/>
      <c r="L1602" s="59"/>
      <c r="M1602" s="59"/>
      <c r="N1602" s="59"/>
      <c r="O1602" s="59"/>
      <c r="P1602" s="59"/>
      <c r="Q1602" s="59"/>
      <c r="R1602" s="59"/>
      <c r="S1602" s="59"/>
      <c r="T1602" s="59"/>
      <c r="U1602" s="59"/>
      <c r="V1602" s="59"/>
      <c r="W1602" s="59"/>
      <c r="X1602" s="59"/>
      <c r="Y1602" s="59"/>
      <c r="Z1602" s="59"/>
      <c r="AA1602" s="59"/>
    </row>
    <row r="1603" ht="15.75" customHeight="1">
      <c r="A1603" s="55"/>
      <c r="B1603" s="55"/>
      <c r="C1603" s="58" t="s">
        <v>64</v>
      </c>
      <c r="D1603" s="58" t="s">
        <v>3049</v>
      </c>
      <c r="E1603" s="54" t="s">
        <v>2603</v>
      </c>
      <c r="F1603" s="58" t="s">
        <v>67</v>
      </c>
      <c r="G1603" s="58"/>
      <c r="H1603" s="59"/>
      <c r="I1603" s="59"/>
      <c r="J1603" s="59"/>
      <c r="K1603" s="59"/>
      <c r="L1603" s="59"/>
      <c r="M1603" s="59"/>
      <c r="N1603" s="59"/>
      <c r="O1603" s="59"/>
      <c r="P1603" s="59"/>
      <c r="Q1603" s="59"/>
      <c r="R1603" s="59"/>
      <c r="S1603" s="59"/>
      <c r="T1603" s="59"/>
      <c r="U1603" s="59"/>
      <c r="V1603" s="59"/>
      <c r="W1603" s="59"/>
      <c r="X1603" s="59"/>
      <c r="Y1603" s="59"/>
      <c r="Z1603" s="59"/>
      <c r="AA1603" s="59"/>
    </row>
    <row r="1604" ht="15.75" customHeight="1">
      <c r="A1604" s="55"/>
      <c r="B1604" s="55"/>
      <c r="C1604" s="58" t="s">
        <v>64</v>
      </c>
      <c r="D1604" s="58" t="s">
        <v>3050</v>
      </c>
      <c r="E1604" s="54" t="s">
        <v>2605</v>
      </c>
      <c r="F1604" s="58" t="s">
        <v>67</v>
      </c>
      <c r="G1604" s="58"/>
      <c r="H1604" s="59"/>
      <c r="I1604" s="59"/>
      <c r="J1604" s="59"/>
      <c r="K1604" s="59"/>
      <c r="L1604" s="59"/>
      <c r="M1604" s="59"/>
      <c r="N1604" s="59"/>
      <c r="O1604" s="59"/>
      <c r="P1604" s="59"/>
      <c r="Q1604" s="59"/>
      <c r="R1604" s="59"/>
      <c r="S1604" s="59"/>
      <c r="T1604" s="59"/>
      <c r="U1604" s="59"/>
      <c r="V1604" s="59"/>
      <c r="W1604" s="59"/>
      <c r="X1604" s="59"/>
      <c r="Y1604" s="59"/>
      <c r="Z1604" s="59"/>
      <c r="AA1604" s="59"/>
    </row>
    <row r="1605" ht="15.75" customHeight="1">
      <c r="A1605" s="55"/>
      <c r="B1605" s="55"/>
      <c r="C1605" s="58" t="s">
        <v>64</v>
      </c>
      <c r="D1605" s="58" t="s">
        <v>3051</v>
      </c>
      <c r="E1605" s="54" t="s">
        <v>2607</v>
      </c>
      <c r="F1605" s="58" t="s">
        <v>67</v>
      </c>
      <c r="G1605" s="58"/>
      <c r="H1605" s="59"/>
      <c r="I1605" s="59"/>
      <c r="J1605" s="59"/>
      <c r="K1605" s="59"/>
      <c r="L1605" s="59"/>
      <c r="M1605" s="59"/>
      <c r="N1605" s="59"/>
      <c r="O1605" s="59"/>
      <c r="P1605" s="59"/>
      <c r="Q1605" s="59"/>
      <c r="R1605" s="59"/>
      <c r="S1605" s="59"/>
      <c r="T1605" s="59"/>
      <c r="U1605" s="59"/>
      <c r="V1605" s="59"/>
      <c r="W1605" s="59"/>
      <c r="X1605" s="59"/>
      <c r="Y1605" s="59"/>
      <c r="Z1605" s="59"/>
      <c r="AA1605" s="59"/>
    </row>
    <row r="1606" ht="15.75" customHeight="1">
      <c r="A1606" s="55"/>
      <c r="B1606" s="55"/>
      <c r="C1606" s="58" t="s">
        <v>64</v>
      </c>
      <c r="D1606" s="58" t="s">
        <v>3052</v>
      </c>
      <c r="E1606" s="54" t="s">
        <v>2609</v>
      </c>
      <c r="F1606" s="58" t="s">
        <v>67</v>
      </c>
      <c r="G1606" s="58"/>
      <c r="H1606" s="59"/>
      <c r="I1606" s="59"/>
      <c r="J1606" s="59"/>
      <c r="K1606" s="59"/>
      <c r="L1606" s="59"/>
      <c r="M1606" s="59"/>
      <c r="N1606" s="59"/>
      <c r="O1606" s="59"/>
      <c r="P1606" s="59"/>
      <c r="Q1606" s="59"/>
      <c r="R1606" s="59"/>
      <c r="S1606" s="59"/>
      <c r="T1606" s="59"/>
      <c r="U1606" s="59"/>
      <c r="V1606" s="59"/>
      <c r="W1606" s="59"/>
      <c r="X1606" s="59"/>
      <c r="Y1606" s="59"/>
      <c r="Z1606" s="59"/>
      <c r="AA1606" s="59"/>
    </row>
    <row r="1607" ht="15.75" customHeight="1">
      <c r="A1607" s="55"/>
      <c r="B1607" s="55"/>
      <c r="C1607" s="58" t="s">
        <v>64</v>
      </c>
      <c r="D1607" s="58" t="s">
        <v>3053</v>
      </c>
      <c r="E1607" s="54" t="s">
        <v>2611</v>
      </c>
      <c r="F1607" s="58" t="s">
        <v>67</v>
      </c>
      <c r="G1607" s="58"/>
      <c r="H1607" s="59"/>
      <c r="I1607" s="59"/>
      <c r="J1607" s="59"/>
      <c r="K1607" s="59"/>
      <c r="L1607" s="59"/>
      <c r="M1607" s="59"/>
      <c r="N1607" s="59"/>
      <c r="O1607" s="59"/>
      <c r="P1607" s="59"/>
      <c r="Q1607" s="59"/>
      <c r="R1607" s="59"/>
      <c r="S1607" s="59"/>
      <c r="T1607" s="59"/>
      <c r="U1607" s="59"/>
      <c r="V1607" s="59"/>
      <c r="W1607" s="59"/>
      <c r="X1607" s="59"/>
      <c r="Y1607" s="59"/>
      <c r="Z1607" s="59"/>
      <c r="AA1607" s="59"/>
    </row>
    <row r="1608" ht="15.75" customHeight="1">
      <c r="A1608" s="55"/>
      <c r="B1608" s="56"/>
      <c r="C1608" s="58" t="s">
        <v>64</v>
      </c>
      <c r="D1608" s="58" t="s">
        <v>3054</v>
      </c>
      <c r="E1608" s="54" t="s">
        <v>3055</v>
      </c>
      <c r="F1608" s="58" t="s">
        <v>67</v>
      </c>
      <c r="G1608" s="58"/>
      <c r="H1608" s="59"/>
      <c r="I1608" s="59"/>
      <c r="J1608" s="59"/>
      <c r="K1608" s="59"/>
      <c r="L1608" s="59"/>
      <c r="M1608" s="59"/>
      <c r="N1608" s="59"/>
      <c r="O1608" s="59"/>
      <c r="P1608" s="59"/>
      <c r="Q1608" s="59"/>
      <c r="R1608" s="59"/>
      <c r="S1608" s="59"/>
      <c r="T1608" s="59"/>
      <c r="U1608" s="59"/>
      <c r="V1608" s="59"/>
      <c r="W1608" s="59"/>
      <c r="X1608" s="59"/>
      <c r="Y1608" s="59"/>
      <c r="Z1608" s="59"/>
      <c r="AA1608" s="59"/>
    </row>
    <row r="1609" ht="15.75" customHeight="1">
      <c r="A1609" s="55"/>
      <c r="B1609" s="51" t="s">
        <v>3056</v>
      </c>
      <c r="C1609" s="58" t="s">
        <v>64</v>
      </c>
      <c r="D1609" s="58" t="s">
        <v>3057</v>
      </c>
      <c r="E1609" s="54" t="s">
        <v>3058</v>
      </c>
      <c r="F1609" s="58" t="s">
        <v>67</v>
      </c>
      <c r="G1609" s="58"/>
      <c r="H1609" s="59"/>
      <c r="I1609" s="59"/>
      <c r="J1609" s="59"/>
      <c r="K1609" s="59"/>
      <c r="L1609" s="59"/>
      <c r="M1609" s="59"/>
      <c r="N1609" s="59"/>
      <c r="O1609" s="59"/>
      <c r="P1609" s="59"/>
      <c r="Q1609" s="59"/>
      <c r="R1609" s="59"/>
      <c r="S1609" s="59"/>
      <c r="T1609" s="59"/>
      <c r="U1609" s="59"/>
      <c r="V1609" s="59"/>
      <c r="W1609" s="59"/>
      <c r="X1609" s="59"/>
      <c r="Y1609" s="59"/>
      <c r="Z1609" s="59"/>
      <c r="AA1609" s="59"/>
    </row>
    <row r="1610" ht="15.75" customHeight="1">
      <c r="A1610" s="55"/>
      <c r="B1610" s="55"/>
      <c r="C1610" s="58" t="s">
        <v>64</v>
      </c>
      <c r="D1610" s="58" t="s">
        <v>3059</v>
      </c>
      <c r="E1610" s="54" t="s">
        <v>2618</v>
      </c>
      <c r="F1610" s="58" t="s">
        <v>67</v>
      </c>
      <c r="G1610" s="58"/>
      <c r="H1610" s="59"/>
      <c r="I1610" s="59"/>
      <c r="J1610" s="59"/>
      <c r="K1610" s="59"/>
      <c r="L1610" s="59"/>
      <c r="M1610" s="59"/>
      <c r="N1610" s="59"/>
      <c r="O1610" s="59"/>
      <c r="P1610" s="59"/>
      <c r="Q1610" s="59"/>
      <c r="R1610" s="59"/>
      <c r="S1610" s="59"/>
      <c r="T1610" s="59"/>
      <c r="U1610" s="59"/>
      <c r="V1610" s="59"/>
      <c r="W1610" s="59"/>
      <c r="X1610" s="59"/>
      <c r="Y1610" s="59"/>
      <c r="Z1610" s="59"/>
      <c r="AA1610" s="59"/>
    </row>
    <row r="1611" ht="15.75" customHeight="1">
      <c r="A1611" s="55"/>
      <c r="B1611" s="55"/>
      <c r="C1611" s="58" t="s">
        <v>64</v>
      </c>
      <c r="D1611" s="58" t="s">
        <v>3060</v>
      </c>
      <c r="E1611" s="54" t="s">
        <v>2620</v>
      </c>
      <c r="F1611" s="58" t="s">
        <v>67</v>
      </c>
      <c r="G1611" s="58"/>
      <c r="H1611" s="59"/>
      <c r="I1611" s="59"/>
      <c r="J1611" s="59"/>
      <c r="K1611" s="59"/>
      <c r="L1611" s="59"/>
      <c r="M1611" s="59"/>
      <c r="N1611" s="59"/>
      <c r="O1611" s="59"/>
      <c r="P1611" s="59"/>
      <c r="Q1611" s="59"/>
      <c r="R1611" s="59"/>
      <c r="S1611" s="59"/>
      <c r="T1611" s="59"/>
      <c r="U1611" s="59"/>
      <c r="V1611" s="59"/>
      <c r="W1611" s="59"/>
      <c r="X1611" s="59"/>
      <c r="Y1611" s="59"/>
      <c r="Z1611" s="59"/>
      <c r="AA1611" s="59"/>
    </row>
    <row r="1612" ht="15.75" customHeight="1">
      <c r="A1612" s="55"/>
      <c r="B1612" s="55"/>
      <c r="C1612" s="58" t="s">
        <v>182</v>
      </c>
      <c r="D1612" s="58" t="s">
        <v>3061</v>
      </c>
      <c r="E1612" s="54" t="s">
        <v>2622</v>
      </c>
      <c r="F1612" s="58" t="s">
        <v>67</v>
      </c>
      <c r="G1612" s="58"/>
      <c r="H1612" s="59"/>
      <c r="I1612" s="59"/>
      <c r="J1612" s="59"/>
      <c r="K1612" s="59"/>
      <c r="L1612" s="59"/>
      <c r="M1612" s="59"/>
      <c r="N1612" s="59"/>
      <c r="O1612" s="59"/>
      <c r="P1612" s="59"/>
      <c r="Q1612" s="59"/>
      <c r="R1612" s="59"/>
      <c r="S1612" s="59"/>
      <c r="T1612" s="59"/>
      <c r="U1612" s="59"/>
      <c r="V1612" s="59"/>
      <c r="W1612" s="59"/>
      <c r="X1612" s="59"/>
      <c r="Y1612" s="59"/>
      <c r="Z1612" s="59"/>
      <c r="AA1612" s="59"/>
    </row>
    <row r="1613" ht="15.75" customHeight="1">
      <c r="A1613" s="55"/>
      <c r="B1613" s="55"/>
      <c r="C1613" s="58" t="s">
        <v>182</v>
      </c>
      <c r="D1613" s="58" t="s">
        <v>3062</v>
      </c>
      <c r="E1613" s="54" t="s">
        <v>2624</v>
      </c>
      <c r="F1613" s="58" t="s">
        <v>67</v>
      </c>
      <c r="G1613" s="58"/>
      <c r="H1613" s="59"/>
      <c r="I1613" s="59"/>
      <c r="J1613" s="59"/>
      <c r="K1613" s="59"/>
      <c r="L1613" s="59"/>
      <c r="M1613" s="59"/>
      <c r="N1613" s="59"/>
      <c r="O1613" s="59"/>
      <c r="P1613" s="59"/>
      <c r="Q1613" s="59"/>
      <c r="R1613" s="59"/>
      <c r="S1613" s="59"/>
      <c r="T1613" s="59"/>
      <c r="U1613" s="59"/>
      <c r="V1613" s="59"/>
      <c r="W1613" s="59"/>
      <c r="X1613" s="59"/>
      <c r="Y1613" s="59"/>
      <c r="Z1613" s="59"/>
      <c r="AA1613" s="59"/>
    </row>
    <row r="1614" ht="15.75" customHeight="1">
      <c r="A1614" s="55"/>
      <c r="B1614" s="55"/>
      <c r="C1614" s="58" t="s">
        <v>64</v>
      </c>
      <c r="D1614" s="58" t="s">
        <v>3063</v>
      </c>
      <c r="E1614" s="54" t="s">
        <v>2626</v>
      </c>
      <c r="F1614" s="58" t="s">
        <v>67</v>
      </c>
      <c r="G1614" s="58"/>
      <c r="H1614" s="59"/>
      <c r="I1614" s="59"/>
      <c r="J1614" s="59"/>
      <c r="K1614" s="59"/>
      <c r="L1614" s="59"/>
      <c r="M1614" s="59"/>
      <c r="N1614" s="59"/>
      <c r="O1614" s="59"/>
      <c r="P1614" s="59"/>
      <c r="Q1614" s="59"/>
      <c r="R1614" s="59"/>
      <c r="S1614" s="59"/>
      <c r="T1614" s="59"/>
      <c r="U1614" s="59"/>
      <c r="V1614" s="59"/>
      <c r="W1614" s="59"/>
      <c r="X1614" s="59"/>
      <c r="Y1614" s="59"/>
      <c r="Z1614" s="59"/>
      <c r="AA1614" s="59"/>
    </row>
    <row r="1615" ht="15.75" customHeight="1">
      <c r="A1615" s="55"/>
      <c r="B1615" s="55"/>
      <c r="C1615" s="58" t="s">
        <v>64</v>
      </c>
      <c r="D1615" s="58" t="s">
        <v>3064</v>
      </c>
      <c r="E1615" s="54" t="s">
        <v>2628</v>
      </c>
      <c r="F1615" s="58" t="s">
        <v>67</v>
      </c>
      <c r="G1615" s="58"/>
      <c r="H1615" s="59"/>
      <c r="I1615" s="59"/>
      <c r="J1615" s="59"/>
      <c r="K1615" s="59"/>
      <c r="L1615" s="59"/>
      <c r="M1615" s="59"/>
      <c r="N1615" s="59"/>
      <c r="O1615" s="59"/>
      <c r="P1615" s="59"/>
      <c r="Q1615" s="59"/>
      <c r="R1615" s="59"/>
      <c r="S1615" s="59"/>
      <c r="T1615" s="59"/>
      <c r="U1615" s="59"/>
      <c r="V1615" s="59"/>
      <c r="W1615" s="59"/>
      <c r="X1615" s="59"/>
      <c r="Y1615" s="59"/>
      <c r="Z1615" s="59"/>
      <c r="AA1615" s="59"/>
    </row>
    <row r="1616" ht="15.75" customHeight="1">
      <c r="A1616" s="55"/>
      <c r="B1616" s="55"/>
      <c r="C1616" s="58" t="s">
        <v>64</v>
      </c>
      <c r="D1616" s="58" t="s">
        <v>3065</v>
      </c>
      <c r="E1616" s="54" t="s">
        <v>2630</v>
      </c>
      <c r="F1616" s="58" t="s">
        <v>67</v>
      </c>
      <c r="G1616" s="58"/>
      <c r="H1616" s="59"/>
      <c r="I1616" s="59"/>
      <c r="J1616" s="59"/>
      <c r="K1616" s="59"/>
      <c r="L1616" s="59"/>
      <c r="M1616" s="59"/>
      <c r="N1616" s="59"/>
      <c r="O1616" s="59"/>
      <c r="P1616" s="59"/>
      <c r="Q1616" s="59"/>
      <c r="R1616" s="59"/>
      <c r="S1616" s="59"/>
      <c r="T1616" s="59"/>
      <c r="U1616" s="59"/>
      <c r="V1616" s="59"/>
      <c r="W1616" s="59"/>
      <c r="X1616" s="59"/>
      <c r="Y1616" s="59"/>
      <c r="Z1616" s="59"/>
      <c r="AA1616" s="59"/>
    </row>
    <row r="1617" ht="15.75" customHeight="1">
      <c r="A1617" s="55"/>
      <c r="B1617" s="55"/>
      <c r="C1617" s="58" t="s">
        <v>64</v>
      </c>
      <c r="D1617" s="58" t="s">
        <v>3066</v>
      </c>
      <c r="E1617" s="54" t="s">
        <v>3067</v>
      </c>
      <c r="F1617" s="58" t="s">
        <v>67</v>
      </c>
      <c r="G1617" s="58"/>
      <c r="H1617" s="59"/>
      <c r="I1617" s="59"/>
      <c r="J1617" s="59"/>
      <c r="K1617" s="59"/>
      <c r="L1617" s="59"/>
      <c r="M1617" s="59"/>
      <c r="N1617" s="59"/>
      <c r="O1617" s="59"/>
      <c r="P1617" s="59"/>
      <c r="Q1617" s="59"/>
      <c r="R1617" s="59"/>
      <c r="S1617" s="59"/>
      <c r="T1617" s="59"/>
      <c r="U1617" s="59"/>
      <c r="V1617" s="59"/>
      <c r="W1617" s="59"/>
      <c r="X1617" s="59"/>
      <c r="Y1617" s="59"/>
      <c r="Z1617" s="59"/>
      <c r="AA1617" s="59"/>
    </row>
    <row r="1618" ht="15.75" customHeight="1">
      <c r="A1618" s="55"/>
      <c r="B1618" s="55"/>
      <c r="C1618" s="58" t="s">
        <v>64</v>
      </c>
      <c r="D1618" s="58" t="s">
        <v>3068</v>
      </c>
      <c r="E1618" s="54" t="s">
        <v>3069</v>
      </c>
      <c r="F1618" s="58" t="s">
        <v>67</v>
      </c>
      <c r="G1618" s="58"/>
      <c r="H1618" s="59"/>
      <c r="I1618" s="59"/>
      <c r="J1618" s="59"/>
      <c r="K1618" s="59"/>
      <c r="L1618" s="59"/>
      <c r="M1618" s="59"/>
      <c r="N1618" s="59"/>
      <c r="O1618" s="59"/>
      <c r="P1618" s="59"/>
      <c r="Q1618" s="59"/>
      <c r="R1618" s="59"/>
      <c r="S1618" s="59"/>
      <c r="T1618" s="59"/>
      <c r="U1618" s="59"/>
      <c r="V1618" s="59"/>
      <c r="W1618" s="59"/>
      <c r="X1618" s="59"/>
      <c r="Y1618" s="59"/>
      <c r="Z1618" s="59"/>
      <c r="AA1618" s="59"/>
    </row>
    <row r="1619" ht="15.75" customHeight="1">
      <c r="A1619" s="55"/>
      <c r="B1619" s="56"/>
      <c r="C1619" s="58" t="s">
        <v>64</v>
      </c>
      <c r="D1619" s="58" t="s">
        <v>3070</v>
      </c>
      <c r="E1619" s="54" t="s">
        <v>3071</v>
      </c>
      <c r="F1619" s="58" t="s">
        <v>67</v>
      </c>
      <c r="G1619" s="58"/>
      <c r="H1619" s="59"/>
      <c r="I1619" s="59"/>
      <c r="J1619" s="59"/>
      <c r="K1619" s="59"/>
      <c r="L1619" s="59"/>
      <c r="M1619" s="59"/>
      <c r="N1619" s="59"/>
      <c r="O1619" s="59"/>
      <c r="P1619" s="59"/>
      <c r="Q1619" s="59"/>
      <c r="R1619" s="59"/>
      <c r="S1619" s="59"/>
      <c r="T1619" s="59"/>
      <c r="U1619" s="59"/>
      <c r="V1619" s="59"/>
      <c r="W1619" s="59"/>
      <c r="X1619" s="59"/>
      <c r="Y1619" s="59"/>
      <c r="Z1619" s="59"/>
      <c r="AA1619" s="59"/>
    </row>
    <row r="1620" ht="15.75" customHeight="1">
      <c r="A1620" s="55"/>
      <c r="B1620" s="51" t="s">
        <v>3072</v>
      </c>
      <c r="C1620" s="58" t="s">
        <v>64</v>
      </c>
      <c r="D1620" s="58" t="s">
        <v>3073</v>
      </c>
      <c r="E1620" s="54" t="s">
        <v>3074</v>
      </c>
      <c r="F1620" s="58" t="s">
        <v>67</v>
      </c>
      <c r="G1620" s="58"/>
      <c r="H1620" s="59"/>
      <c r="I1620" s="59"/>
      <c r="J1620" s="59"/>
      <c r="K1620" s="59"/>
      <c r="L1620" s="59"/>
      <c r="M1620" s="59"/>
      <c r="N1620" s="59"/>
      <c r="O1620" s="59"/>
      <c r="P1620" s="59"/>
      <c r="Q1620" s="59"/>
      <c r="R1620" s="59"/>
      <c r="S1620" s="59"/>
      <c r="T1620" s="59"/>
      <c r="U1620" s="59"/>
      <c r="V1620" s="59"/>
      <c r="W1620" s="59"/>
      <c r="X1620" s="59"/>
      <c r="Y1620" s="59"/>
      <c r="Z1620" s="59"/>
      <c r="AA1620" s="59"/>
    </row>
    <row r="1621" ht="15.75" customHeight="1">
      <c r="A1621" s="55"/>
      <c r="B1621" s="55"/>
      <c r="C1621" s="58" t="s">
        <v>64</v>
      </c>
      <c r="D1621" s="58" t="s">
        <v>3075</v>
      </c>
      <c r="E1621" s="54" t="s">
        <v>3076</v>
      </c>
      <c r="F1621" s="58" t="s">
        <v>67</v>
      </c>
      <c r="G1621" s="58"/>
      <c r="H1621" s="59"/>
      <c r="I1621" s="59"/>
      <c r="J1621" s="59"/>
      <c r="K1621" s="59"/>
      <c r="L1621" s="59"/>
      <c r="M1621" s="59"/>
      <c r="N1621" s="59"/>
      <c r="O1621" s="59"/>
      <c r="P1621" s="59"/>
      <c r="Q1621" s="59"/>
      <c r="R1621" s="59"/>
      <c r="S1621" s="59"/>
      <c r="T1621" s="59"/>
      <c r="U1621" s="59"/>
      <c r="V1621" s="59"/>
      <c r="W1621" s="59"/>
      <c r="X1621" s="59"/>
      <c r="Y1621" s="59"/>
      <c r="Z1621" s="59"/>
      <c r="AA1621" s="59"/>
    </row>
    <row r="1622" ht="15.75" customHeight="1">
      <c r="A1622" s="55"/>
      <c r="B1622" s="55"/>
      <c r="C1622" s="58" t="s">
        <v>64</v>
      </c>
      <c r="D1622" s="58" t="s">
        <v>3077</v>
      </c>
      <c r="E1622" s="54" t="s">
        <v>3078</v>
      </c>
      <c r="F1622" s="58" t="s">
        <v>67</v>
      </c>
      <c r="G1622" s="58"/>
      <c r="H1622" s="59"/>
      <c r="I1622" s="59"/>
      <c r="J1622" s="59"/>
      <c r="K1622" s="59"/>
      <c r="L1622" s="59"/>
      <c r="M1622" s="59"/>
      <c r="N1622" s="59"/>
      <c r="O1622" s="59"/>
      <c r="P1622" s="59"/>
      <c r="Q1622" s="59"/>
      <c r="R1622" s="59"/>
      <c r="S1622" s="59"/>
      <c r="T1622" s="59"/>
      <c r="U1622" s="59"/>
      <c r="V1622" s="59"/>
      <c r="W1622" s="59"/>
      <c r="X1622" s="59"/>
      <c r="Y1622" s="59"/>
      <c r="Z1622" s="59"/>
      <c r="AA1622" s="59"/>
    </row>
    <row r="1623" ht="15.75" customHeight="1">
      <c r="A1623" s="55"/>
      <c r="B1623" s="55"/>
      <c r="C1623" s="58" t="s">
        <v>64</v>
      </c>
      <c r="D1623" s="58" t="s">
        <v>3079</v>
      </c>
      <c r="E1623" s="54" t="s">
        <v>3080</v>
      </c>
      <c r="F1623" s="58" t="s">
        <v>67</v>
      </c>
      <c r="G1623" s="58"/>
      <c r="H1623" s="59"/>
      <c r="I1623" s="59"/>
      <c r="J1623" s="59"/>
      <c r="K1623" s="59"/>
      <c r="L1623" s="59"/>
      <c r="M1623" s="59"/>
      <c r="N1623" s="59"/>
      <c r="O1623" s="59"/>
      <c r="P1623" s="59"/>
      <c r="Q1623" s="59"/>
      <c r="R1623" s="59"/>
      <c r="S1623" s="59"/>
      <c r="T1623" s="59"/>
      <c r="U1623" s="59"/>
      <c r="V1623" s="59"/>
      <c r="W1623" s="59"/>
      <c r="X1623" s="59"/>
      <c r="Y1623" s="59"/>
      <c r="Z1623" s="59"/>
      <c r="AA1623" s="59"/>
    </row>
    <row r="1624" ht="15.75" customHeight="1">
      <c r="A1624" s="55"/>
      <c r="B1624" s="55"/>
      <c r="C1624" s="58" t="s">
        <v>64</v>
      </c>
      <c r="D1624" s="58" t="s">
        <v>3081</v>
      </c>
      <c r="E1624" s="54" t="s">
        <v>3082</v>
      </c>
      <c r="F1624" s="58" t="s">
        <v>67</v>
      </c>
      <c r="G1624" s="58"/>
      <c r="H1624" s="59"/>
      <c r="I1624" s="59"/>
      <c r="J1624" s="59"/>
      <c r="K1624" s="59"/>
      <c r="L1624" s="59"/>
      <c r="M1624" s="59"/>
      <c r="N1624" s="59"/>
      <c r="O1624" s="59"/>
      <c r="P1624" s="59"/>
      <c r="Q1624" s="59"/>
      <c r="R1624" s="59"/>
      <c r="S1624" s="59"/>
      <c r="T1624" s="59"/>
      <c r="U1624" s="59"/>
      <c r="V1624" s="59"/>
      <c r="W1624" s="59"/>
      <c r="X1624" s="59"/>
      <c r="Y1624" s="59"/>
      <c r="Z1624" s="59"/>
      <c r="AA1624" s="59"/>
    </row>
    <row r="1625" ht="15.75" customHeight="1">
      <c r="A1625" s="55"/>
      <c r="B1625" s="55"/>
      <c r="C1625" s="58" t="s">
        <v>64</v>
      </c>
      <c r="D1625" s="58" t="s">
        <v>3083</v>
      </c>
      <c r="E1625" s="54" t="s">
        <v>3084</v>
      </c>
      <c r="F1625" s="58" t="s">
        <v>67</v>
      </c>
      <c r="G1625" s="58"/>
      <c r="H1625" s="59"/>
      <c r="I1625" s="59"/>
      <c r="J1625" s="59"/>
      <c r="K1625" s="59"/>
      <c r="L1625" s="59"/>
      <c r="M1625" s="59"/>
      <c r="N1625" s="59"/>
      <c r="O1625" s="59"/>
      <c r="P1625" s="59"/>
      <c r="Q1625" s="59"/>
      <c r="R1625" s="59"/>
      <c r="S1625" s="59"/>
      <c r="T1625" s="59"/>
      <c r="U1625" s="59"/>
      <c r="V1625" s="59"/>
      <c r="W1625" s="59"/>
      <c r="X1625" s="59"/>
      <c r="Y1625" s="59"/>
      <c r="Z1625" s="59"/>
      <c r="AA1625" s="59"/>
    </row>
    <row r="1626" ht="15.75" customHeight="1">
      <c r="A1626" s="55"/>
      <c r="B1626" s="55"/>
      <c r="C1626" s="58" t="s">
        <v>64</v>
      </c>
      <c r="D1626" s="58" t="s">
        <v>3085</v>
      </c>
      <c r="E1626" s="54" t="s">
        <v>2651</v>
      </c>
      <c r="F1626" s="58" t="s">
        <v>67</v>
      </c>
      <c r="G1626" s="58"/>
      <c r="H1626" s="59"/>
      <c r="I1626" s="59"/>
      <c r="J1626" s="59"/>
      <c r="K1626" s="59"/>
      <c r="L1626" s="59"/>
      <c r="M1626" s="59"/>
      <c r="N1626" s="59"/>
      <c r="O1626" s="59"/>
      <c r="P1626" s="59"/>
      <c r="Q1626" s="59"/>
      <c r="R1626" s="59"/>
      <c r="S1626" s="59"/>
      <c r="T1626" s="59"/>
      <c r="U1626" s="59"/>
      <c r="V1626" s="59"/>
      <c r="W1626" s="59"/>
      <c r="X1626" s="59"/>
      <c r="Y1626" s="59"/>
      <c r="Z1626" s="59"/>
      <c r="AA1626" s="59"/>
    </row>
    <row r="1627" ht="15.75" customHeight="1">
      <c r="A1627" s="55"/>
      <c r="B1627" s="55"/>
      <c r="C1627" s="58" t="s">
        <v>64</v>
      </c>
      <c r="D1627" s="58" t="s">
        <v>3086</v>
      </c>
      <c r="E1627" s="54" t="s">
        <v>2653</v>
      </c>
      <c r="F1627" s="58" t="s">
        <v>67</v>
      </c>
      <c r="G1627" s="58"/>
      <c r="H1627" s="59"/>
      <c r="I1627" s="59"/>
      <c r="J1627" s="59"/>
      <c r="K1627" s="59"/>
      <c r="L1627" s="59"/>
      <c r="M1627" s="59"/>
      <c r="N1627" s="59"/>
      <c r="O1627" s="59"/>
      <c r="P1627" s="59"/>
      <c r="Q1627" s="59"/>
      <c r="R1627" s="59"/>
      <c r="S1627" s="59"/>
      <c r="T1627" s="59"/>
      <c r="U1627" s="59"/>
      <c r="V1627" s="59"/>
      <c r="W1627" s="59"/>
      <c r="X1627" s="59"/>
      <c r="Y1627" s="59"/>
      <c r="Z1627" s="59"/>
      <c r="AA1627" s="59"/>
    </row>
    <row r="1628" ht="15.75" customHeight="1">
      <c r="A1628" s="55"/>
      <c r="B1628" s="55"/>
      <c r="C1628" s="58" t="s">
        <v>64</v>
      </c>
      <c r="D1628" s="58" t="s">
        <v>3087</v>
      </c>
      <c r="E1628" s="54" t="s">
        <v>2655</v>
      </c>
      <c r="F1628" s="58" t="s">
        <v>67</v>
      </c>
      <c r="G1628" s="58"/>
      <c r="H1628" s="59"/>
      <c r="I1628" s="59"/>
      <c r="J1628" s="59"/>
      <c r="K1628" s="59"/>
      <c r="L1628" s="59"/>
      <c r="M1628" s="59"/>
      <c r="N1628" s="59"/>
      <c r="O1628" s="59"/>
      <c r="P1628" s="59"/>
      <c r="Q1628" s="59"/>
      <c r="R1628" s="59"/>
      <c r="S1628" s="59"/>
      <c r="T1628" s="59"/>
      <c r="U1628" s="59"/>
      <c r="V1628" s="59"/>
      <c r="W1628" s="59"/>
      <c r="X1628" s="59"/>
      <c r="Y1628" s="59"/>
      <c r="Z1628" s="59"/>
      <c r="AA1628" s="59"/>
    </row>
    <row r="1629" ht="15.75" customHeight="1">
      <c r="A1629" s="56"/>
      <c r="B1629" s="56"/>
      <c r="C1629" s="58" t="s">
        <v>64</v>
      </c>
      <c r="D1629" s="58" t="s">
        <v>3088</v>
      </c>
      <c r="E1629" s="54" t="s">
        <v>3089</v>
      </c>
      <c r="F1629" s="58" t="s">
        <v>67</v>
      </c>
      <c r="G1629" s="58"/>
      <c r="H1629" s="59"/>
      <c r="I1629" s="59"/>
      <c r="J1629" s="59"/>
      <c r="K1629" s="59"/>
      <c r="L1629" s="59"/>
      <c r="M1629" s="59"/>
      <c r="N1629" s="59"/>
      <c r="O1629" s="59"/>
      <c r="P1629" s="59"/>
      <c r="Q1629" s="59"/>
      <c r="R1629" s="59"/>
      <c r="S1629" s="59"/>
      <c r="T1629" s="59"/>
      <c r="U1629" s="59"/>
      <c r="V1629" s="59"/>
      <c r="W1629" s="59"/>
      <c r="X1629" s="59"/>
      <c r="Y1629" s="59"/>
      <c r="Z1629" s="59"/>
      <c r="AA1629" s="59"/>
    </row>
    <row r="1630" ht="15.75" customHeight="1">
      <c r="A1630" s="51" t="s">
        <v>3090</v>
      </c>
      <c r="B1630" s="51" t="s">
        <v>3091</v>
      </c>
      <c r="C1630" s="51"/>
      <c r="D1630" s="58" t="s">
        <v>3092</v>
      </c>
      <c r="E1630" s="54" t="s">
        <v>3093</v>
      </c>
      <c r="F1630" s="58" t="s">
        <v>50</v>
      </c>
      <c r="G1630" s="58"/>
      <c r="H1630" s="59"/>
      <c r="I1630" s="59"/>
      <c r="J1630" s="59"/>
      <c r="K1630" s="59"/>
      <c r="L1630" s="59"/>
      <c r="M1630" s="59"/>
      <c r="N1630" s="59"/>
      <c r="O1630" s="59"/>
      <c r="P1630" s="59"/>
      <c r="Q1630" s="59"/>
      <c r="R1630" s="59"/>
      <c r="S1630" s="59"/>
      <c r="T1630" s="59"/>
      <c r="U1630" s="59"/>
      <c r="V1630" s="59"/>
      <c r="W1630" s="59"/>
      <c r="X1630" s="59"/>
      <c r="Y1630" s="59"/>
      <c r="Z1630" s="59"/>
      <c r="AA1630" s="59"/>
    </row>
    <row r="1631" ht="15.75" customHeight="1">
      <c r="A1631" s="55"/>
      <c r="B1631" s="55"/>
      <c r="C1631" s="55"/>
      <c r="D1631" s="58" t="s">
        <v>3094</v>
      </c>
      <c r="E1631" s="54" t="s">
        <v>3095</v>
      </c>
      <c r="F1631" s="58" t="s">
        <v>50</v>
      </c>
      <c r="G1631" s="58"/>
      <c r="H1631" s="59"/>
      <c r="I1631" s="59"/>
      <c r="J1631" s="59"/>
      <c r="K1631" s="59"/>
      <c r="L1631" s="59"/>
      <c r="M1631" s="59"/>
      <c r="N1631" s="59"/>
      <c r="O1631" s="59"/>
      <c r="P1631" s="59"/>
      <c r="Q1631" s="59"/>
      <c r="R1631" s="59"/>
      <c r="S1631" s="59"/>
      <c r="T1631" s="59"/>
      <c r="U1631" s="59"/>
      <c r="V1631" s="59"/>
      <c r="W1631" s="59"/>
      <c r="X1631" s="59"/>
      <c r="Y1631" s="59"/>
      <c r="Z1631" s="59"/>
      <c r="AA1631" s="59"/>
    </row>
    <row r="1632" ht="15.75" customHeight="1">
      <c r="A1632" s="55"/>
      <c r="B1632" s="55"/>
      <c r="C1632" s="55"/>
      <c r="D1632" s="58" t="s">
        <v>3096</v>
      </c>
      <c r="E1632" s="54" t="s">
        <v>3097</v>
      </c>
      <c r="F1632" s="58" t="s">
        <v>50</v>
      </c>
      <c r="G1632" s="58"/>
      <c r="H1632" s="59"/>
      <c r="I1632" s="59"/>
      <c r="J1632" s="59"/>
      <c r="K1632" s="59"/>
      <c r="L1632" s="59"/>
      <c r="M1632" s="59"/>
      <c r="N1632" s="59"/>
      <c r="O1632" s="59"/>
      <c r="P1632" s="59"/>
      <c r="Q1632" s="59"/>
      <c r="R1632" s="59"/>
      <c r="S1632" s="59"/>
      <c r="T1632" s="59"/>
      <c r="U1632" s="59"/>
      <c r="V1632" s="59"/>
      <c r="W1632" s="59"/>
      <c r="X1632" s="59"/>
      <c r="Y1632" s="59"/>
      <c r="Z1632" s="59"/>
      <c r="AA1632" s="59"/>
    </row>
    <row r="1633" ht="15.75" customHeight="1">
      <c r="A1633" s="55"/>
      <c r="B1633" s="55"/>
      <c r="C1633" s="55"/>
      <c r="D1633" s="58" t="s">
        <v>3098</v>
      </c>
      <c r="E1633" s="54" t="s">
        <v>3099</v>
      </c>
      <c r="F1633" s="58" t="s">
        <v>50</v>
      </c>
      <c r="G1633" s="58"/>
      <c r="H1633" s="59"/>
      <c r="I1633" s="59"/>
      <c r="J1633" s="59"/>
      <c r="K1633" s="59"/>
      <c r="L1633" s="59"/>
      <c r="M1633" s="59"/>
      <c r="N1633" s="59"/>
      <c r="O1633" s="59"/>
      <c r="P1633" s="59"/>
      <c r="Q1633" s="59"/>
      <c r="R1633" s="59"/>
      <c r="S1633" s="59"/>
      <c r="T1633" s="59"/>
      <c r="U1633" s="59"/>
      <c r="V1633" s="59"/>
      <c r="W1633" s="59"/>
      <c r="X1633" s="59"/>
      <c r="Y1633" s="59"/>
      <c r="Z1633" s="59"/>
      <c r="AA1633" s="59"/>
    </row>
    <row r="1634" ht="15.75" customHeight="1">
      <c r="A1634" s="55"/>
      <c r="B1634" s="55"/>
      <c r="C1634" s="55"/>
      <c r="D1634" s="58" t="s">
        <v>3100</v>
      </c>
      <c r="E1634" s="54" t="s">
        <v>2572</v>
      </c>
      <c r="F1634" s="58" t="s">
        <v>50</v>
      </c>
      <c r="G1634" s="58"/>
      <c r="H1634" s="59"/>
      <c r="I1634" s="59"/>
      <c r="J1634" s="59"/>
      <c r="K1634" s="59"/>
      <c r="L1634" s="59"/>
      <c r="M1634" s="59"/>
      <c r="N1634" s="59"/>
      <c r="O1634" s="59"/>
      <c r="P1634" s="59"/>
      <c r="Q1634" s="59"/>
      <c r="R1634" s="59"/>
      <c r="S1634" s="59"/>
      <c r="T1634" s="59"/>
      <c r="U1634" s="59"/>
      <c r="V1634" s="59"/>
      <c r="W1634" s="59"/>
      <c r="X1634" s="59"/>
      <c r="Y1634" s="59"/>
      <c r="Z1634" s="59"/>
      <c r="AA1634" s="59"/>
    </row>
    <row r="1635" ht="15.75" customHeight="1">
      <c r="A1635" s="55"/>
      <c r="B1635" s="55"/>
      <c r="C1635" s="55"/>
      <c r="D1635" s="58" t="s">
        <v>3101</v>
      </c>
      <c r="E1635" s="54" t="s">
        <v>2574</v>
      </c>
      <c r="F1635" s="58" t="s">
        <v>50</v>
      </c>
      <c r="G1635" s="58"/>
      <c r="H1635" s="59"/>
      <c r="I1635" s="59"/>
      <c r="J1635" s="59"/>
      <c r="K1635" s="59"/>
      <c r="L1635" s="59"/>
      <c r="M1635" s="59"/>
      <c r="N1635" s="59"/>
      <c r="O1635" s="59"/>
      <c r="P1635" s="59"/>
      <c r="Q1635" s="59"/>
      <c r="R1635" s="59"/>
      <c r="S1635" s="59"/>
      <c r="T1635" s="59"/>
      <c r="U1635" s="59"/>
      <c r="V1635" s="59"/>
      <c r="W1635" s="59"/>
      <c r="X1635" s="59"/>
      <c r="Y1635" s="59"/>
      <c r="Z1635" s="59"/>
      <c r="AA1635" s="59"/>
    </row>
    <row r="1636" ht="15.75" customHeight="1">
      <c r="A1636" s="55"/>
      <c r="B1636" s="55"/>
      <c r="C1636" s="55"/>
      <c r="D1636" s="58" t="s">
        <v>3102</v>
      </c>
      <c r="E1636" s="54" t="s">
        <v>2576</v>
      </c>
      <c r="F1636" s="58" t="s">
        <v>50</v>
      </c>
      <c r="G1636" s="58"/>
      <c r="H1636" s="59"/>
      <c r="I1636" s="59"/>
      <c r="J1636" s="59"/>
      <c r="K1636" s="59"/>
      <c r="L1636" s="59"/>
      <c r="M1636" s="59"/>
      <c r="N1636" s="59"/>
      <c r="O1636" s="59"/>
      <c r="P1636" s="59"/>
      <c r="Q1636" s="59"/>
      <c r="R1636" s="59"/>
      <c r="S1636" s="59"/>
      <c r="T1636" s="59"/>
      <c r="U1636" s="59"/>
      <c r="V1636" s="59"/>
      <c r="W1636" s="59"/>
      <c r="X1636" s="59"/>
      <c r="Y1636" s="59"/>
      <c r="Z1636" s="59"/>
      <c r="AA1636" s="59"/>
    </row>
    <row r="1637" ht="15.75" customHeight="1">
      <c r="A1637" s="55"/>
      <c r="B1637" s="55"/>
      <c r="C1637" s="55"/>
      <c r="D1637" s="58" t="s">
        <v>3103</v>
      </c>
      <c r="E1637" s="54" t="s">
        <v>3104</v>
      </c>
      <c r="F1637" s="58" t="s">
        <v>50</v>
      </c>
      <c r="G1637" s="58"/>
      <c r="H1637" s="59"/>
      <c r="I1637" s="59"/>
      <c r="J1637" s="59"/>
      <c r="K1637" s="59"/>
      <c r="L1637" s="59"/>
      <c r="M1637" s="59"/>
      <c r="N1637" s="59"/>
      <c r="O1637" s="59"/>
      <c r="P1637" s="59"/>
      <c r="Q1637" s="59"/>
      <c r="R1637" s="59"/>
      <c r="S1637" s="59"/>
      <c r="T1637" s="59"/>
      <c r="U1637" s="59"/>
      <c r="V1637" s="59"/>
      <c r="W1637" s="59"/>
      <c r="X1637" s="59"/>
      <c r="Y1637" s="59"/>
      <c r="Z1637" s="59"/>
      <c r="AA1637" s="59"/>
    </row>
    <row r="1638" ht="15.75" customHeight="1">
      <c r="A1638" s="55"/>
      <c r="B1638" s="55"/>
      <c r="C1638" s="55"/>
      <c r="D1638" s="58" t="s">
        <v>3105</v>
      </c>
      <c r="E1638" s="54" t="s">
        <v>2580</v>
      </c>
      <c r="F1638" s="58" t="s">
        <v>50</v>
      </c>
      <c r="G1638" s="58"/>
      <c r="H1638" s="59"/>
      <c r="I1638" s="59"/>
      <c r="J1638" s="59"/>
      <c r="K1638" s="59"/>
      <c r="L1638" s="59"/>
      <c r="M1638" s="59"/>
      <c r="N1638" s="59"/>
      <c r="O1638" s="59"/>
      <c r="P1638" s="59"/>
      <c r="Q1638" s="59"/>
      <c r="R1638" s="59"/>
      <c r="S1638" s="59"/>
      <c r="T1638" s="59"/>
      <c r="U1638" s="59"/>
      <c r="V1638" s="59"/>
      <c r="W1638" s="59"/>
      <c r="X1638" s="59"/>
      <c r="Y1638" s="59"/>
      <c r="Z1638" s="59"/>
      <c r="AA1638" s="59"/>
    </row>
    <row r="1639" ht="15.75" customHeight="1">
      <c r="A1639" s="55"/>
      <c r="B1639" s="55"/>
      <c r="C1639" s="55"/>
      <c r="D1639" s="58" t="s">
        <v>3106</v>
      </c>
      <c r="E1639" s="54" t="s">
        <v>2582</v>
      </c>
      <c r="F1639" s="58" t="s">
        <v>50</v>
      </c>
      <c r="G1639" s="58"/>
      <c r="H1639" s="59"/>
      <c r="I1639" s="59"/>
      <c r="J1639" s="59"/>
      <c r="K1639" s="59"/>
      <c r="L1639" s="59"/>
      <c r="M1639" s="59"/>
      <c r="N1639" s="59"/>
      <c r="O1639" s="59"/>
      <c r="P1639" s="59"/>
      <c r="Q1639" s="59"/>
      <c r="R1639" s="59"/>
      <c r="S1639" s="59"/>
      <c r="T1639" s="59"/>
      <c r="U1639" s="59"/>
      <c r="V1639" s="59"/>
      <c r="W1639" s="59"/>
      <c r="X1639" s="59"/>
      <c r="Y1639" s="59"/>
      <c r="Z1639" s="59"/>
      <c r="AA1639" s="59"/>
    </row>
    <row r="1640" ht="15.75" customHeight="1">
      <c r="A1640" s="55"/>
      <c r="B1640" s="55"/>
      <c r="C1640" s="55"/>
      <c r="D1640" s="58" t="s">
        <v>3107</v>
      </c>
      <c r="E1640" s="54" t="s">
        <v>2584</v>
      </c>
      <c r="F1640" s="58" t="s">
        <v>50</v>
      </c>
      <c r="G1640" s="58"/>
      <c r="H1640" s="59"/>
      <c r="I1640" s="59"/>
      <c r="J1640" s="59"/>
      <c r="K1640" s="59"/>
      <c r="L1640" s="59"/>
      <c r="M1640" s="59"/>
      <c r="N1640" s="59"/>
      <c r="O1640" s="59"/>
      <c r="P1640" s="59"/>
      <c r="Q1640" s="59"/>
      <c r="R1640" s="59"/>
      <c r="S1640" s="59"/>
      <c r="T1640" s="59"/>
      <c r="U1640" s="59"/>
      <c r="V1640" s="59"/>
      <c r="W1640" s="59"/>
      <c r="X1640" s="59"/>
      <c r="Y1640" s="59"/>
      <c r="Z1640" s="59"/>
      <c r="AA1640" s="59"/>
    </row>
    <row r="1641" ht="15.75" customHeight="1">
      <c r="A1641" s="55"/>
      <c r="B1641" s="55"/>
      <c r="C1641" s="55"/>
      <c r="D1641" s="58" t="s">
        <v>3108</v>
      </c>
      <c r="E1641" s="54" t="s">
        <v>3109</v>
      </c>
      <c r="F1641" s="58" t="s">
        <v>50</v>
      </c>
      <c r="G1641" s="58"/>
      <c r="H1641" s="59"/>
      <c r="I1641" s="59"/>
      <c r="J1641" s="59"/>
      <c r="K1641" s="59"/>
      <c r="L1641" s="59"/>
      <c r="M1641" s="59"/>
      <c r="N1641" s="59"/>
      <c r="O1641" s="59"/>
      <c r="P1641" s="59"/>
      <c r="Q1641" s="59"/>
      <c r="R1641" s="59"/>
      <c r="S1641" s="59"/>
      <c r="T1641" s="59"/>
      <c r="U1641" s="59"/>
      <c r="V1641" s="59"/>
      <c r="W1641" s="59"/>
      <c r="X1641" s="59"/>
      <c r="Y1641" s="59"/>
      <c r="Z1641" s="59"/>
      <c r="AA1641" s="59"/>
    </row>
    <row r="1642" ht="15.75" customHeight="1">
      <c r="A1642" s="55"/>
      <c r="B1642" s="55"/>
      <c r="C1642" s="55"/>
      <c r="D1642" s="58" t="s">
        <v>3110</v>
      </c>
      <c r="E1642" s="54" t="s">
        <v>2588</v>
      </c>
      <c r="F1642" s="58" t="s">
        <v>50</v>
      </c>
      <c r="G1642" s="58"/>
      <c r="H1642" s="59"/>
      <c r="I1642" s="59"/>
      <c r="J1642" s="59"/>
      <c r="K1642" s="59"/>
      <c r="L1642" s="59"/>
      <c r="M1642" s="59"/>
      <c r="N1642" s="59"/>
      <c r="O1642" s="59"/>
      <c r="P1642" s="59"/>
      <c r="Q1642" s="59"/>
      <c r="R1642" s="59"/>
      <c r="S1642" s="59"/>
      <c r="T1642" s="59"/>
      <c r="U1642" s="59"/>
      <c r="V1642" s="59"/>
      <c r="W1642" s="59"/>
      <c r="X1642" s="59"/>
      <c r="Y1642" s="59"/>
      <c r="Z1642" s="59"/>
      <c r="AA1642" s="59"/>
    </row>
    <row r="1643" ht="15.75" customHeight="1">
      <c r="A1643" s="55"/>
      <c r="B1643" s="55"/>
      <c r="C1643" s="55"/>
      <c r="D1643" s="58" t="s">
        <v>3111</v>
      </c>
      <c r="E1643" s="54" t="s">
        <v>3112</v>
      </c>
      <c r="F1643" s="58" t="s">
        <v>50</v>
      </c>
      <c r="G1643" s="58"/>
      <c r="H1643" s="59"/>
      <c r="I1643" s="59"/>
      <c r="J1643" s="59"/>
      <c r="K1643" s="59"/>
      <c r="L1643" s="59"/>
      <c r="M1643" s="59"/>
      <c r="N1643" s="59"/>
      <c r="O1643" s="59"/>
      <c r="P1643" s="59"/>
      <c r="Q1643" s="59"/>
      <c r="R1643" s="59"/>
      <c r="S1643" s="59"/>
      <c r="T1643" s="59"/>
      <c r="U1643" s="59"/>
      <c r="V1643" s="59"/>
      <c r="W1643" s="59"/>
      <c r="X1643" s="59"/>
      <c r="Y1643" s="59"/>
      <c r="Z1643" s="59"/>
      <c r="AA1643" s="59"/>
    </row>
    <row r="1644" ht="15.75" customHeight="1">
      <c r="A1644" s="55"/>
      <c r="B1644" s="55"/>
      <c r="C1644" s="55"/>
      <c r="D1644" s="58" t="s">
        <v>3113</v>
      </c>
      <c r="E1644" s="54" t="s">
        <v>3114</v>
      </c>
      <c r="F1644" s="58" t="s">
        <v>50</v>
      </c>
      <c r="G1644" s="58"/>
      <c r="H1644" s="59"/>
      <c r="I1644" s="59"/>
      <c r="J1644" s="59"/>
      <c r="K1644" s="59"/>
      <c r="L1644" s="59"/>
      <c r="M1644" s="59"/>
      <c r="N1644" s="59"/>
      <c r="O1644" s="59"/>
      <c r="P1644" s="59"/>
      <c r="Q1644" s="59"/>
      <c r="R1644" s="59"/>
      <c r="S1644" s="59"/>
      <c r="T1644" s="59"/>
      <c r="U1644" s="59"/>
      <c r="V1644" s="59"/>
      <c r="W1644" s="59"/>
      <c r="X1644" s="59"/>
      <c r="Y1644" s="59"/>
      <c r="Z1644" s="59"/>
      <c r="AA1644" s="59"/>
    </row>
    <row r="1645" ht="15.75" customHeight="1">
      <c r="A1645" s="55"/>
      <c r="B1645" s="56"/>
      <c r="C1645" s="56"/>
      <c r="D1645" s="58" t="s">
        <v>3115</v>
      </c>
      <c r="E1645" s="54" t="s">
        <v>2594</v>
      </c>
      <c r="F1645" s="58" t="s">
        <v>50</v>
      </c>
      <c r="G1645" s="58"/>
      <c r="H1645" s="59"/>
      <c r="I1645" s="59"/>
      <c r="J1645" s="59"/>
      <c r="K1645" s="59"/>
      <c r="L1645" s="59"/>
      <c r="M1645" s="59"/>
      <c r="N1645" s="59"/>
      <c r="O1645" s="59"/>
      <c r="P1645" s="59"/>
      <c r="Q1645" s="59"/>
      <c r="R1645" s="59"/>
      <c r="S1645" s="59"/>
      <c r="T1645" s="59"/>
      <c r="U1645" s="59"/>
      <c r="V1645" s="59"/>
      <c r="W1645" s="59"/>
      <c r="X1645" s="59"/>
      <c r="Y1645" s="59"/>
      <c r="Z1645" s="59"/>
      <c r="AA1645" s="59"/>
    </row>
    <row r="1646" ht="15.75" customHeight="1">
      <c r="A1646" s="55"/>
      <c r="B1646" s="51" t="s">
        <v>3116</v>
      </c>
      <c r="C1646" s="58" t="s">
        <v>64</v>
      </c>
      <c r="D1646" s="58" t="s">
        <v>3117</v>
      </c>
      <c r="E1646" s="54" t="s">
        <v>3118</v>
      </c>
      <c r="F1646" s="58" t="s">
        <v>67</v>
      </c>
      <c r="G1646" s="58"/>
      <c r="H1646" s="59"/>
      <c r="I1646" s="59"/>
      <c r="J1646" s="59"/>
      <c r="K1646" s="59"/>
      <c r="L1646" s="59"/>
      <c r="M1646" s="59"/>
      <c r="N1646" s="59"/>
      <c r="O1646" s="59"/>
      <c r="P1646" s="59"/>
      <c r="Q1646" s="59"/>
      <c r="R1646" s="59"/>
      <c r="S1646" s="59"/>
      <c r="T1646" s="59"/>
      <c r="U1646" s="59"/>
      <c r="V1646" s="59"/>
      <c r="W1646" s="59"/>
      <c r="X1646" s="59"/>
      <c r="Y1646" s="59"/>
      <c r="Z1646" s="59"/>
      <c r="AA1646" s="59"/>
    </row>
    <row r="1647" ht="15.75" customHeight="1">
      <c r="A1647" s="55"/>
      <c r="B1647" s="55"/>
      <c r="C1647" s="58" t="s">
        <v>182</v>
      </c>
      <c r="D1647" s="58" t="s">
        <v>3119</v>
      </c>
      <c r="E1647" s="54" t="s">
        <v>2599</v>
      </c>
      <c r="F1647" s="58" t="s">
        <v>67</v>
      </c>
      <c r="G1647" s="58"/>
      <c r="H1647" s="59"/>
      <c r="I1647" s="59"/>
      <c r="J1647" s="59"/>
      <c r="K1647" s="59"/>
      <c r="L1647" s="59"/>
      <c r="M1647" s="59"/>
      <c r="N1647" s="59"/>
      <c r="O1647" s="59"/>
      <c r="P1647" s="59"/>
      <c r="Q1647" s="59"/>
      <c r="R1647" s="59"/>
      <c r="S1647" s="59"/>
      <c r="T1647" s="59"/>
      <c r="U1647" s="59"/>
      <c r="V1647" s="59"/>
      <c r="W1647" s="59"/>
      <c r="X1647" s="59"/>
      <c r="Y1647" s="59"/>
      <c r="Z1647" s="59"/>
      <c r="AA1647" s="59"/>
    </row>
    <row r="1648" ht="15.75" customHeight="1">
      <c r="A1648" s="55"/>
      <c r="B1648" s="55"/>
      <c r="C1648" s="58" t="s">
        <v>182</v>
      </c>
      <c r="D1648" s="58" t="s">
        <v>3120</v>
      </c>
      <c r="E1648" s="54" t="s">
        <v>2601</v>
      </c>
      <c r="F1648" s="58" t="s">
        <v>67</v>
      </c>
      <c r="G1648" s="58"/>
      <c r="H1648" s="59"/>
      <c r="I1648" s="59"/>
      <c r="J1648" s="59"/>
      <c r="K1648" s="59"/>
      <c r="L1648" s="59"/>
      <c r="M1648" s="59"/>
      <c r="N1648" s="59"/>
      <c r="O1648" s="59"/>
      <c r="P1648" s="59"/>
      <c r="Q1648" s="59"/>
      <c r="R1648" s="59"/>
      <c r="S1648" s="59"/>
      <c r="T1648" s="59"/>
      <c r="U1648" s="59"/>
      <c r="V1648" s="59"/>
      <c r="W1648" s="59"/>
      <c r="X1648" s="59"/>
      <c r="Y1648" s="59"/>
      <c r="Z1648" s="59"/>
      <c r="AA1648" s="59"/>
    </row>
    <row r="1649" ht="15.75" customHeight="1">
      <c r="A1649" s="55"/>
      <c r="B1649" s="55"/>
      <c r="C1649" s="58" t="s">
        <v>64</v>
      </c>
      <c r="D1649" s="58" t="s">
        <v>3121</v>
      </c>
      <c r="E1649" s="54" t="s">
        <v>2603</v>
      </c>
      <c r="F1649" s="58" t="s">
        <v>67</v>
      </c>
      <c r="G1649" s="58"/>
      <c r="H1649" s="59"/>
      <c r="I1649" s="59"/>
      <c r="J1649" s="59"/>
      <c r="K1649" s="59"/>
      <c r="L1649" s="59"/>
      <c r="M1649" s="59"/>
      <c r="N1649" s="59"/>
      <c r="O1649" s="59"/>
      <c r="P1649" s="59"/>
      <c r="Q1649" s="59"/>
      <c r="R1649" s="59"/>
      <c r="S1649" s="59"/>
      <c r="T1649" s="59"/>
      <c r="U1649" s="59"/>
      <c r="V1649" s="59"/>
      <c r="W1649" s="59"/>
      <c r="X1649" s="59"/>
      <c r="Y1649" s="59"/>
      <c r="Z1649" s="59"/>
      <c r="AA1649" s="59"/>
    </row>
    <row r="1650" ht="15.75" customHeight="1">
      <c r="A1650" s="55"/>
      <c r="B1650" s="55"/>
      <c r="C1650" s="58" t="s">
        <v>64</v>
      </c>
      <c r="D1650" s="58" t="s">
        <v>3122</v>
      </c>
      <c r="E1650" s="54" t="s">
        <v>2605</v>
      </c>
      <c r="F1650" s="58" t="s">
        <v>67</v>
      </c>
      <c r="G1650" s="58"/>
      <c r="H1650" s="59"/>
      <c r="I1650" s="59"/>
      <c r="J1650" s="59"/>
      <c r="K1650" s="59"/>
      <c r="L1650" s="59"/>
      <c r="M1650" s="59"/>
      <c r="N1650" s="59"/>
      <c r="O1650" s="59"/>
      <c r="P1650" s="59"/>
      <c r="Q1650" s="59"/>
      <c r="R1650" s="59"/>
      <c r="S1650" s="59"/>
      <c r="T1650" s="59"/>
      <c r="U1650" s="59"/>
      <c r="V1650" s="59"/>
      <c r="W1650" s="59"/>
      <c r="X1650" s="59"/>
      <c r="Y1650" s="59"/>
      <c r="Z1650" s="59"/>
      <c r="AA1650" s="59"/>
    </row>
    <row r="1651" ht="15.75" customHeight="1">
      <c r="A1651" s="55"/>
      <c r="B1651" s="55"/>
      <c r="C1651" s="58" t="s">
        <v>64</v>
      </c>
      <c r="D1651" s="58" t="s">
        <v>3123</v>
      </c>
      <c r="E1651" s="54" t="s">
        <v>2607</v>
      </c>
      <c r="F1651" s="58" t="s">
        <v>67</v>
      </c>
      <c r="G1651" s="58"/>
      <c r="H1651" s="59"/>
      <c r="I1651" s="59"/>
      <c r="J1651" s="59"/>
      <c r="K1651" s="59"/>
      <c r="L1651" s="59"/>
      <c r="M1651" s="59"/>
      <c r="N1651" s="59"/>
      <c r="O1651" s="59"/>
      <c r="P1651" s="59"/>
      <c r="Q1651" s="59"/>
      <c r="R1651" s="59"/>
      <c r="S1651" s="59"/>
      <c r="T1651" s="59"/>
      <c r="U1651" s="59"/>
      <c r="V1651" s="59"/>
      <c r="W1651" s="59"/>
      <c r="X1651" s="59"/>
      <c r="Y1651" s="59"/>
      <c r="Z1651" s="59"/>
      <c r="AA1651" s="59"/>
    </row>
    <row r="1652" ht="15.75" customHeight="1">
      <c r="A1652" s="55"/>
      <c r="B1652" s="55"/>
      <c r="C1652" s="58" t="s">
        <v>64</v>
      </c>
      <c r="D1652" s="58" t="s">
        <v>3124</v>
      </c>
      <c r="E1652" s="54" t="s">
        <v>2609</v>
      </c>
      <c r="F1652" s="58" t="s">
        <v>67</v>
      </c>
      <c r="G1652" s="58"/>
      <c r="H1652" s="59"/>
      <c r="I1652" s="59"/>
      <c r="J1652" s="59"/>
      <c r="K1652" s="59"/>
      <c r="L1652" s="59"/>
      <c r="M1652" s="59"/>
      <c r="N1652" s="59"/>
      <c r="O1652" s="59"/>
      <c r="P1652" s="59"/>
      <c r="Q1652" s="59"/>
      <c r="R1652" s="59"/>
      <c r="S1652" s="59"/>
      <c r="T1652" s="59"/>
      <c r="U1652" s="59"/>
      <c r="V1652" s="59"/>
      <c r="W1652" s="59"/>
      <c r="X1652" s="59"/>
      <c r="Y1652" s="59"/>
      <c r="Z1652" s="59"/>
      <c r="AA1652" s="59"/>
    </row>
    <row r="1653" ht="15.75" customHeight="1">
      <c r="A1653" s="55"/>
      <c r="B1653" s="55"/>
      <c r="C1653" s="58" t="s">
        <v>64</v>
      </c>
      <c r="D1653" s="58" t="s">
        <v>3125</v>
      </c>
      <c r="E1653" s="54" t="s">
        <v>2611</v>
      </c>
      <c r="F1653" s="58" t="s">
        <v>67</v>
      </c>
      <c r="G1653" s="58"/>
      <c r="H1653" s="59"/>
      <c r="I1653" s="59"/>
      <c r="J1653" s="59"/>
      <c r="K1653" s="59"/>
      <c r="L1653" s="59"/>
      <c r="M1653" s="59"/>
      <c r="N1653" s="59"/>
      <c r="O1653" s="59"/>
      <c r="P1653" s="59"/>
      <c r="Q1653" s="59"/>
      <c r="R1653" s="59"/>
      <c r="S1653" s="59"/>
      <c r="T1653" s="59"/>
      <c r="U1653" s="59"/>
      <c r="V1653" s="59"/>
      <c r="W1653" s="59"/>
      <c r="X1653" s="59"/>
      <c r="Y1653" s="59"/>
      <c r="Z1653" s="59"/>
      <c r="AA1653" s="59"/>
    </row>
    <row r="1654" ht="15.75" customHeight="1">
      <c r="A1654" s="55"/>
      <c r="B1654" s="56"/>
      <c r="C1654" s="58" t="s">
        <v>64</v>
      </c>
      <c r="D1654" s="58" t="s">
        <v>3126</v>
      </c>
      <c r="E1654" s="54" t="s">
        <v>3127</v>
      </c>
      <c r="F1654" s="58" t="s">
        <v>67</v>
      </c>
      <c r="G1654" s="58"/>
      <c r="H1654" s="59"/>
      <c r="I1654" s="59"/>
      <c r="J1654" s="59"/>
      <c r="K1654" s="59"/>
      <c r="L1654" s="59"/>
      <c r="M1654" s="59"/>
      <c r="N1654" s="59"/>
      <c r="O1654" s="59"/>
      <c r="P1654" s="59"/>
      <c r="Q1654" s="59"/>
      <c r="R1654" s="59"/>
      <c r="S1654" s="59"/>
      <c r="T1654" s="59"/>
      <c r="U1654" s="59"/>
      <c r="V1654" s="59"/>
      <c r="W1654" s="59"/>
      <c r="X1654" s="59"/>
      <c r="Y1654" s="59"/>
      <c r="Z1654" s="59"/>
      <c r="AA1654" s="59"/>
    </row>
    <row r="1655" ht="15.75" customHeight="1">
      <c r="A1655" s="55"/>
      <c r="B1655" s="51" t="s">
        <v>3128</v>
      </c>
      <c r="C1655" s="58" t="s">
        <v>64</v>
      </c>
      <c r="D1655" s="58" t="s">
        <v>3129</v>
      </c>
      <c r="E1655" s="54" t="s">
        <v>3130</v>
      </c>
      <c r="F1655" s="58" t="s">
        <v>67</v>
      </c>
      <c r="G1655" s="58"/>
      <c r="H1655" s="59"/>
      <c r="I1655" s="59"/>
      <c r="J1655" s="59"/>
      <c r="K1655" s="59"/>
      <c r="L1655" s="59"/>
      <c r="M1655" s="59"/>
      <c r="N1655" s="59"/>
      <c r="O1655" s="59"/>
      <c r="P1655" s="59"/>
      <c r="Q1655" s="59"/>
      <c r="R1655" s="59"/>
      <c r="S1655" s="59"/>
      <c r="T1655" s="59"/>
      <c r="U1655" s="59"/>
      <c r="V1655" s="59"/>
      <c r="W1655" s="59"/>
      <c r="X1655" s="59"/>
      <c r="Y1655" s="59"/>
      <c r="Z1655" s="59"/>
      <c r="AA1655" s="59"/>
    </row>
    <row r="1656" ht="15.75" customHeight="1">
      <c r="A1656" s="55"/>
      <c r="B1656" s="55"/>
      <c r="C1656" s="58" t="s">
        <v>64</v>
      </c>
      <c r="D1656" s="58" t="s">
        <v>3131</v>
      </c>
      <c r="E1656" s="54" t="s">
        <v>2618</v>
      </c>
      <c r="F1656" s="58" t="s">
        <v>67</v>
      </c>
      <c r="G1656" s="58"/>
      <c r="H1656" s="59"/>
      <c r="I1656" s="59"/>
      <c r="J1656" s="59"/>
      <c r="K1656" s="59"/>
      <c r="L1656" s="59"/>
      <c r="M1656" s="59"/>
      <c r="N1656" s="59"/>
      <c r="O1656" s="59"/>
      <c r="P1656" s="59"/>
      <c r="Q1656" s="59"/>
      <c r="R1656" s="59"/>
      <c r="S1656" s="59"/>
      <c r="T1656" s="59"/>
      <c r="U1656" s="59"/>
      <c r="V1656" s="59"/>
      <c r="W1656" s="59"/>
      <c r="X1656" s="59"/>
      <c r="Y1656" s="59"/>
      <c r="Z1656" s="59"/>
      <c r="AA1656" s="59"/>
    </row>
    <row r="1657" ht="15.75" customHeight="1">
      <c r="A1657" s="55"/>
      <c r="B1657" s="55"/>
      <c r="C1657" s="58" t="s">
        <v>64</v>
      </c>
      <c r="D1657" s="58" t="s">
        <v>3132</v>
      </c>
      <c r="E1657" s="54" t="s">
        <v>2620</v>
      </c>
      <c r="F1657" s="58" t="s">
        <v>67</v>
      </c>
      <c r="G1657" s="58"/>
      <c r="H1657" s="59"/>
      <c r="I1657" s="59"/>
      <c r="J1657" s="59"/>
      <c r="K1657" s="59"/>
      <c r="L1657" s="59"/>
      <c r="M1657" s="59"/>
      <c r="N1657" s="59"/>
      <c r="O1657" s="59"/>
      <c r="P1657" s="59"/>
      <c r="Q1657" s="59"/>
      <c r="R1657" s="59"/>
      <c r="S1657" s="59"/>
      <c r="T1657" s="59"/>
      <c r="U1657" s="59"/>
      <c r="V1657" s="59"/>
      <c r="W1657" s="59"/>
      <c r="X1657" s="59"/>
      <c r="Y1657" s="59"/>
      <c r="Z1657" s="59"/>
      <c r="AA1657" s="59"/>
    </row>
    <row r="1658" ht="15.75" customHeight="1">
      <c r="A1658" s="55"/>
      <c r="B1658" s="55"/>
      <c r="C1658" s="58" t="s">
        <v>182</v>
      </c>
      <c r="D1658" s="58" t="s">
        <v>3133</v>
      </c>
      <c r="E1658" s="54" t="s">
        <v>2622</v>
      </c>
      <c r="F1658" s="58" t="s">
        <v>67</v>
      </c>
      <c r="G1658" s="58"/>
      <c r="H1658" s="59"/>
      <c r="I1658" s="59"/>
      <c r="J1658" s="59"/>
      <c r="K1658" s="59"/>
      <c r="L1658" s="59"/>
      <c r="M1658" s="59"/>
      <c r="N1658" s="59"/>
      <c r="O1658" s="59"/>
      <c r="P1658" s="59"/>
      <c r="Q1658" s="59"/>
      <c r="R1658" s="59"/>
      <c r="S1658" s="59"/>
      <c r="T1658" s="59"/>
      <c r="U1658" s="59"/>
      <c r="V1658" s="59"/>
      <c r="W1658" s="59"/>
      <c r="X1658" s="59"/>
      <c r="Y1658" s="59"/>
      <c r="Z1658" s="59"/>
      <c r="AA1658" s="59"/>
    </row>
    <row r="1659" ht="15.75" customHeight="1">
      <c r="A1659" s="55"/>
      <c r="B1659" s="55"/>
      <c r="C1659" s="58" t="s">
        <v>182</v>
      </c>
      <c r="D1659" s="58" t="s">
        <v>3134</v>
      </c>
      <c r="E1659" s="54" t="s">
        <v>2624</v>
      </c>
      <c r="F1659" s="58" t="s">
        <v>67</v>
      </c>
      <c r="G1659" s="58"/>
      <c r="H1659" s="59"/>
      <c r="I1659" s="59"/>
      <c r="J1659" s="59"/>
      <c r="K1659" s="59"/>
      <c r="L1659" s="59"/>
      <c r="M1659" s="59"/>
      <c r="N1659" s="59"/>
      <c r="O1659" s="59"/>
      <c r="P1659" s="59"/>
      <c r="Q1659" s="59"/>
      <c r="R1659" s="59"/>
      <c r="S1659" s="59"/>
      <c r="T1659" s="59"/>
      <c r="U1659" s="59"/>
      <c r="V1659" s="59"/>
      <c r="W1659" s="59"/>
      <c r="X1659" s="59"/>
      <c r="Y1659" s="59"/>
      <c r="Z1659" s="59"/>
      <c r="AA1659" s="59"/>
    </row>
    <row r="1660" ht="15.75" customHeight="1">
      <c r="A1660" s="55"/>
      <c r="B1660" s="55"/>
      <c r="C1660" s="58" t="s">
        <v>64</v>
      </c>
      <c r="D1660" s="58" t="s">
        <v>3135</v>
      </c>
      <c r="E1660" s="54" t="s">
        <v>2626</v>
      </c>
      <c r="F1660" s="58" t="s">
        <v>67</v>
      </c>
      <c r="G1660" s="58"/>
      <c r="H1660" s="59"/>
      <c r="I1660" s="59"/>
      <c r="J1660" s="59"/>
      <c r="K1660" s="59"/>
      <c r="L1660" s="59"/>
      <c r="M1660" s="59"/>
      <c r="N1660" s="59"/>
      <c r="O1660" s="59"/>
      <c r="P1660" s="59"/>
      <c r="Q1660" s="59"/>
      <c r="R1660" s="59"/>
      <c r="S1660" s="59"/>
      <c r="T1660" s="59"/>
      <c r="U1660" s="59"/>
      <c r="V1660" s="59"/>
      <c r="W1660" s="59"/>
      <c r="X1660" s="59"/>
      <c r="Y1660" s="59"/>
      <c r="Z1660" s="59"/>
      <c r="AA1660" s="59"/>
    </row>
    <row r="1661" ht="15.75" customHeight="1">
      <c r="A1661" s="55"/>
      <c r="B1661" s="55"/>
      <c r="C1661" s="58" t="s">
        <v>64</v>
      </c>
      <c r="D1661" s="58" t="s">
        <v>3136</v>
      </c>
      <c r="E1661" s="54" t="s">
        <v>2628</v>
      </c>
      <c r="F1661" s="58" t="s">
        <v>67</v>
      </c>
      <c r="G1661" s="58"/>
      <c r="H1661" s="59"/>
      <c r="I1661" s="59"/>
      <c r="J1661" s="59"/>
      <c r="K1661" s="59"/>
      <c r="L1661" s="59"/>
      <c r="M1661" s="59"/>
      <c r="N1661" s="59"/>
      <c r="O1661" s="59"/>
      <c r="P1661" s="59"/>
      <c r="Q1661" s="59"/>
      <c r="R1661" s="59"/>
      <c r="S1661" s="59"/>
      <c r="T1661" s="59"/>
      <c r="U1661" s="59"/>
      <c r="V1661" s="59"/>
      <c r="W1661" s="59"/>
      <c r="X1661" s="59"/>
      <c r="Y1661" s="59"/>
      <c r="Z1661" s="59"/>
      <c r="AA1661" s="59"/>
    </row>
    <row r="1662" ht="15.75" customHeight="1">
      <c r="A1662" s="55"/>
      <c r="B1662" s="55"/>
      <c r="C1662" s="58" t="s">
        <v>64</v>
      </c>
      <c r="D1662" s="58" t="s">
        <v>3137</v>
      </c>
      <c r="E1662" s="54" t="s">
        <v>2630</v>
      </c>
      <c r="F1662" s="58" t="s">
        <v>67</v>
      </c>
      <c r="G1662" s="58"/>
      <c r="H1662" s="59"/>
      <c r="I1662" s="59"/>
      <c r="J1662" s="59"/>
      <c r="K1662" s="59"/>
      <c r="L1662" s="59"/>
      <c r="M1662" s="59"/>
      <c r="N1662" s="59"/>
      <c r="O1662" s="59"/>
      <c r="P1662" s="59"/>
      <c r="Q1662" s="59"/>
      <c r="R1662" s="59"/>
      <c r="S1662" s="59"/>
      <c r="T1662" s="59"/>
      <c r="U1662" s="59"/>
      <c r="V1662" s="59"/>
      <c r="W1662" s="59"/>
      <c r="X1662" s="59"/>
      <c r="Y1662" s="59"/>
      <c r="Z1662" s="59"/>
      <c r="AA1662" s="59"/>
    </row>
    <row r="1663" ht="15.75" customHeight="1">
      <c r="A1663" s="55"/>
      <c r="B1663" s="55"/>
      <c r="C1663" s="58" t="s">
        <v>64</v>
      </c>
      <c r="D1663" s="58" t="s">
        <v>3138</v>
      </c>
      <c r="E1663" s="54" t="s">
        <v>2632</v>
      </c>
      <c r="F1663" s="58" t="s">
        <v>67</v>
      </c>
      <c r="G1663" s="58"/>
      <c r="H1663" s="59"/>
      <c r="I1663" s="59"/>
      <c r="J1663" s="59"/>
      <c r="K1663" s="59"/>
      <c r="L1663" s="59"/>
      <c r="M1663" s="59"/>
      <c r="N1663" s="59"/>
      <c r="O1663" s="59"/>
      <c r="P1663" s="59"/>
      <c r="Q1663" s="59"/>
      <c r="R1663" s="59"/>
      <c r="S1663" s="59"/>
      <c r="T1663" s="59"/>
      <c r="U1663" s="59"/>
      <c r="V1663" s="59"/>
      <c r="W1663" s="59"/>
      <c r="X1663" s="59"/>
      <c r="Y1663" s="59"/>
      <c r="Z1663" s="59"/>
      <c r="AA1663" s="59"/>
    </row>
    <row r="1664" ht="15.75" customHeight="1">
      <c r="A1664" s="55"/>
      <c r="B1664" s="55"/>
      <c r="C1664" s="58" t="s">
        <v>64</v>
      </c>
      <c r="D1664" s="58" t="s">
        <v>3139</v>
      </c>
      <c r="E1664" s="54" t="s">
        <v>3140</v>
      </c>
      <c r="F1664" s="58" t="s">
        <v>67</v>
      </c>
      <c r="G1664" s="58"/>
      <c r="H1664" s="59"/>
      <c r="I1664" s="59"/>
      <c r="J1664" s="59"/>
      <c r="K1664" s="59"/>
      <c r="L1664" s="59"/>
      <c r="M1664" s="59"/>
      <c r="N1664" s="59"/>
      <c r="O1664" s="59"/>
      <c r="P1664" s="59"/>
      <c r="Q1664" s="59"/>
      <c r="R1664" s="59"/>
      <c r="S1664" s="59"/>
      <c r="T1664" s="59"/>
      <c r="U1664" s="59"/>
      <c r="V1664" s="59"/>
      <c r="W1664" s="59"/>
      <c r="X1664" s="59"/>
      <c r="Y1664" s="59"/>
      <c r="Z1664" s="59"/>
      <c r="AA1664" s="59"/>
    </row>
    <row r="1665" ht="15.75" customHeight="1">
      <c r="A1665" s="55"/>
      <c r="B1665" s="56"/>
      <c r="C1665" s="58" t="s">
        <v>64</v>
      </c>
      <c r="D1665" s="58" t="s">
        <v>3141</v>
      </c>
      <c r="E1665" s="54" t="s">
        <v>3142</v>
      </c>
      <c r="F1665" s="58" t="s">
        <v>67</v>
      </c>
      <c r="G1665" s="58"/>
      <c r="H1665" s="59"/>
      <c r="I1665" s="59"/>
      <c r="J1665" s="59"/>
      <c r="K1665" s="59"/>
      <c r="L1665" s="59"/>
      <c r="M1665" s="59"/>
      <c r="N1665" s="59"/>
      <c r="O1665" s="59"/>
      <c r="P1665" s="59"/>
      <c r="Q1665" s="59"/>
      <c r="R1665" s="59"/>
      <c r="S1665" s="59"/>
      <c r="T1665" s="59"/>
      <c r="U1665" s="59"/>
      <c r="V1665" s="59"/>
      <c r="W1665" s="59"/>
      <c r="X1665" s="59"/>
      <c r="Y1665" s="59"/>
      <c r="Z1665" s="59"/>
      <c r="AA1665" s="59"/>
    </row>
    <row r="1666" ht="15.75" customHeight="1">
      <c r="A1666" s="55"/>
      <c r="B1666" s="51" t="s">
        <v>3143</v>
      </c>
      <c r="C1666" s="58" t="s">
        <v>64</v>
      </c>
      <c r="D1666" s="58" t="s">
        <v>3144</v>
      </c>
      <c r="E1666" s="54" t="s">
        <v>3145</v>
      </c>
      <c r="F1666" s="58" t="s">
        <v>67</v>
      </c>
      <c r="G1666" s="58"/>
      <c r="H1666" s="59"/>
      <c r="I1666" s="59"/>
      <c r="J1666" s="59"/>
      <c r="K1666" s="59"/>
      <c r="L1666" s="59"/>
      <c r="M1666" s="59"/>
      <c r="N1666" s="59"/>
      <c r="O1666" s="59"/>
      <c r="P1666" s="59"/>
      <c r="Q1666" s="59"/>
      <c r="R1666" s="59"/>
      <c r="S1666" s="59"/>
      <c r="T1666" s="59"/>
      <c r="U1666" s="59"/>
      <c r="V1666" s="59"/>
      <c r="W1666" s="59"/>
      <c r="X1666" s="59"/>
      <c r="Y1666" s="59"/>
      <c r="Z1666" s="59"/>
      <c r="AA1666" s="59"/>
    </row>
    <row r="1667" ht="15.75" customHeight="1">
      <c r="A1667" s="55"/>
      <c r="B1667" s="55"/>
      <c r="C1667" s="58" t="s">
        <v>64</v>
      </c>
      <c r="D1667" s="58" t="s">
        <v>3146</v>
      </c>
      <c r="E1667" s="54" t="s">
        <v>3147</v>
      </c>
      <c r="F1667" s="58" t="s">
        <v>67</v>
      </c>
      <c r="G1667" s="58"/>
      <c r="H1667" s="59"/>
      <c r="I1667" s="59"/>
      <c r="J1667" s="59"/>
      <c r="K1667" s="59"/>
      <c r="L1667" s="59"/>
      <c r="M1667" s="59"/>
      <c r="N1667" s="59"/>
      <c r="O1667" s="59"/>
      <c r="P1667" s="59"/>
      <c r="Q1667" s="59"/>
      <c r="R1667" s="59"/>
      <c r="S1667" s="59"/>
      <c r="T1667" s="59"/>
      <c r="U1667" s="59"/>
      <c r="V1667" s="59"/>
      <c r="W1667" s="59"/>
      <c r="X1667" s="59"/>
      <c r="Y1667" s="59"/>
      <c r="Z1667" s="59"/>
      <c r="AA1667" s="59"/>
    </row>
    <row r="1668" ht="15.75" customHeight="1">
      <c r="A1668" s="55"/>
      <c r="B1668" s="55"/>
      <c r="C1668" s="58" t="s">
        <v>64</v>
      </c>
      <c r="D1668" s="58" t="s">
        <v>3148</v>
      </c>
      <c r="E1668" s="54" t="s">
        <v>2643</v>
      </c>
      <c r="F1668" s="58" t="s">
        <v>67</v>
      </c>
      <c r="G1668" s="58"/>
      <c r="H1668" s="59"/>
      <c r="I1668" s="59"/>
      <c r="J1668" s="59"/>
      <c r="K1668" s="59"/>
      <c r="L1668" s="59"/>
      <c r="M1668" s="59"/>
      <c r="N1668" s="59"/>
      <c r="O1668" s="59"/>
      <c r="P1668" s="59"/>
      <c r="Q1668" s="59"/>
      <c r="R1668" s="59"/>
      <c r="S1668" s="59"/>
      <c r="T1668" s="59"/>
      <c r="U1668" s="59"/>
      <c r="V1668" s="59"/>
      <c r="W1668" s="59"/>
      <c r="X1668" s="59"/>
      <c r="Y1668" s="59"/>
      <c r="Z1668" s="59"/>
      <c r="AA1668" s="59"/>
    </row>
    <row r="1669" ht="15.75" customHeight="1">
      <c r="A1669" s="55"/>
      <c r="B1669" s="55"/>
      <c r="C1669" s="58" t="s">
        <v>64</v>
      </c>
      <c r="D1669" s="58" t="s">
        <v>3149</v>
      </c>
      <c r="E1669" s="54" t="s">
        <v>2645</v>
      </c>
      <c r="F1669" s="58" t="s">
        <v>67</v>
      </c>
      <c r="G1669" s="58"/>
      <c r="H1669" s="59"/>
      <c r="I1669" s="59"/>
      <c r="J1669" s="59"/>
      <c r="K1669" s="59"/>
      <c r="L1669" s="59"/>
      <c r="M1669" s="59"/>
      <c r="N1669" s="59"/>
      <c r="O1669" s="59"/>
      <c r="P1669" s="59"/>
      <c r="Q1669" s="59"/>
      <c r="R1669" s="59"/>
      <c r="S1669" s="59"/>
      <c r="T1669" s="59"/>
      <c r="U1669" s="59"/>
      <c r="V1669" s="59"/>
      <c r="W1669" s="59"/>
      <c r="X1669" s="59"/>
      <c r="Y1669" s="59"/>
      <c r="Z1669" s="59"/>
      <c r="AA1669" s="59"/>
    </row>
    <row r="1670" ht="15.75" customHeight="1">
      <c r="A1670" s="55"/>
      <c r="B1670" s="55"/>
      <c r="C1670" s="58" t="s">
        <v>64</v>
      </c>
      <c r="D1670" s="58" t="s">
        <v>3150</v>
      </c>
      <c r="E1670" s="54" t="s">
        <v>2647</v>
      </c>
      <c r="F1670" s="58" t="s">
        <v>67</v>
      </c>
      <c r="G1670" s="58"/>
      <c r="H1670" s="59"/>
      <c r="I1670" s="59"/>
      <c r="J1670" s="59"/>
      <c r="K1670" s="59"/>
      <c r="L1670" s="59"/>
      <c r="M1670" s="59"/>
      <c r="N1670" s="59"/>
      <c r="O1670" s="59"/>
      <c r="P1670" s="59"/>
      <c r="Q1670" s="59"/>
      <c r="R1670" s="59"/>
      <c r="S1670" s="59"/>
      <c r="T1670" s="59"/>
      <c r="U1670" s="59"/>
      <c r="V1670" s="59"/>
      <c r="W1670" s="59"/>
      <c r="X1670" s="59"/>
      <c r="Y1670" s="59"/>
      <c r="Z1670" s="59"/>
      <c r="AA1670" s="59"/>
    </row>
    <row r="1671" ht="15.75" customHeight="1">
      <c r="A1671" s="55"/>
      <c r="B1671" s="55"/>
      <c r="C1671" s="58" t="s">
        <v>64</v>
      </c>
      <c r="D1671" s="58" t="s">
        <v>3151</v>
      </c>
      <c r="E1671" s="54" t="s">
        <v>2649</v>
      </c>
      <c r="F1671" s="58" t="s">
        <v>67</v>
      </c>
      <c r="G1671" s="58"/>
      <c r="H1671" s="59"/>
      <c r="I1671" s="59"/>
      <c r="J1671" s="59"/>
      <c r="K1671" s="59"/>
      <c r="L1671" s="59"/>
      <c r="M1671" s="59"/>
      <c r="N1671" s="59"/>
      <c r="O1671" s="59"/>
      <c r="P1671" s="59"/>
      <c r="Q1671" s="59"/>
      <c r="R1671" s="59"/>
      <c r="S1671" s="59"/>
      <c r="T1671" s="59"/>
      <c r="U1671" s="59"/>
      <c r="V1671" s="59"/>
      <c r="W1671" s="59"/>
      <c r="X1671" s="59"/>
      <c r="Y1671" s="59"/>
      <c r="Z1671" s="59"/>
      <c r="AA1671" s="59"/>
    </row>
    <row r="1672" ht="15.75" customHeight="1">
      <c r="A1672" s="55"/>
      <c r="B1672" s="55"/>
      <c r="C1672" s="58" t="s">
        <v>64</v>
      </c>
      <c r="D1672" s="58" t="s">
        <v>3152</v>
      </c>
      <c r="E1672" s="54" t="s">
        <v>2651</v>
      </c>
      <c r="F1672" s="58" t="s">
        <v>67</v>
      </c>
      <c r="G1672" s="58"/>
      <c r="H1672" s="59"/>
      <c r="I1672" s="59"/>
      <c r="J1672" s="59"/>
      <c r="K1672" s="59"/>
      <c r="L1672" s="59"/>
      <c r="M1672" s="59"/>
      <c r="N1672" s="59"/>
      <c r="O1672" s="59"/>
      <c r="P1672" s="59"/>
      <c r="Q1672" s="59"/>
      <c r="R1672" s="59"/>
      <c r="S1672" s="59"/>
      <c r="T1672" s="59"/>
      <c r="U1672" s="59"/>
      <c r="V1672" s="59"/>
      <c r="W1672" s="59"/>
      <c r="X1672" s="59"/>
      <c r="Y1672" s="59"/>
      <c r="Z1672" s="59"/>
      <c r="AA1672" s="59"/>
    </row>
    <row r="1673" ht="15.75" customHeight="1">
      <c r="A1673" s="55"/>
      <c r="B1673" s="55"/>
      <c r="C1673" s="58" t="s">
        <v>64</v>
      </c>
      <c r="D1673" s="58" t="s">
        <v>3153</v>
      </c>
      <c r="E1673" s="54" t="s">
        <v>2653</v>
      </c>
      <c r="F1673" s="58" t="s">
        <v>67</v>
      </c>
      <c r="G1673" s="58"/>
      <c r="H1673" s="59"/>
      <c r="I1673" s="59"/>
      <c r="J1673" s="59"/>
      <c r="K1673" s="59"/>
      <c r="L1673" s="59"/>
      <c r="M1673" s="59"/>
      <c r="N1673" s="59"/>
      <c r="O1673" s="59"/>
      <c r="P1673" s="59"/>
      <c r="Q1673" s="59"/>
      <c r="R1673" s="59"/>
      <c r="S1673" s="59"/>
      <c r="T1673" s="59"/>
      <c r="U1673" s="59"/>
      <c r="V1673" s="59"/>
      <c r="W1673" s="59"/>
      <c r="X1673" s="59"/>
      <c r="Y1673" s="59"/>
      <c r="Z1673" s="59"/>
      <c r="AA1673" s="59"/>
    </row>
    <row r="1674" ht="15.75" customHeight="1">
      <c r="A1674" s="55"/>
      <c r="B1674" s="55"/>
      <c r="C1674" s="58" t="s">
        <v>64</v>
      </c>
      <c r="D1674" s="58" t="s">
        <v>3154</v>
      </c>
      <c r="E1674" s="54" t="s">
        <v>2655</v>
      </c>
      <c r="F1674" s="58" t="s">
        <v>67</v>
      </c>
      <c r="G1674" s="58"/>
      <c r="H1674" s="59"/>
      <c r="I1674" s="59"/>
      <c r="J1674" s="59"/>
      <c r="K1674" s="59"/>
      <c r="L1674" s="59"/>
      <c r="M1674" s="59"/>
      <c r="N1674" s="59"/>
      <c r="O1674" s="59"/>
      <c r="P1674" s="59"/>
      <c r="Q1674" s="59"/>
      <c r="R1674" s="59"/>
      <c r="S1674" s="59"/>
      <c r="T1674" s="59"/>
      <c r="U1674" s="59"/>
      <c r="V1674" s="59"/>
      <c r="W1674" s="59"/>
      <c r="X1674" s="59"/>
      <c r="Y1674" s="59"/>
      <c r="Z1674" s="59"/>
      <c r="AA1674" s="59"/>
    </row>
    <row r="1675" ht="15.75" customHeight="1">
      <c r="A1675" s="56"/>
      <c r="B1675" s="56"/>
      <c r="C1675" s="58" t="s">
        <v>64</v>
      </c>
      <c r="D1675" s="58" t="s">
        <v>3155</v>
      </c>
      <c r="E1675" s="54" t="s">
        <v>2657</v>
      </c>
      <c r="F1675" s="58" t="s">
        <v>67</v>
      </c>
      <c r="G1675" s="58"/>
      <c r="H1675" s="59"/>
      <c r="I1675" s="59"/>
      <c r="J1675" s="59"/>
      <c r="K1675" s="59"/>
      <c r="L1675" s="59"/>
      <c r="M1675" s="59"/>
      <c r="N1675" s="59"/>
      <c r="O1675" s="59"/>
      <c r="P1675" s="59"/>
      <c r="Q1675" s="59"/>
      <c r="R1675" s="59"/>
      <c r="S1675" s="59"/>
      <c r="T1675" s="59"/>
      <c r="U1675" s="59"/>
      <c r="V1675" s="59"/>
      <c r="W1675" s="59"/>
      <c r="X1675" s="59"/>
      <c r="Y1675" s="59"/>
      <c r="Z1675" s="59"/>
      <c r="AA1675" s="59"/>
    </row>
    <row r="1676" ht="15.75" customHeight="1">
      <c r="A1676" s="51" t="s">
        <v>3156</v>
      </c>
      <c r="B1676" s="51" t="s">
        <v>3157</v>
      </c>
      <c r="C1676" s="60"/>
      <c r="D1676" s="58" t="s">
        <v>3158</v>
      </c>
      <c r="E1676" s="54" t="s">
        <v>3159</v>
      </c>
      <c r="F1676" s="58" t="s">
        <v>50</v>
      </c>
      <c r="G1676" s="58"/>
      <c r="H1676" s="59"/>
      <c r="I1676" s="59"/>
      <c r="J1676" s="59"/>
      <c r="K1676" s="59"/>
      <c r="L1676" s="59"/>
      <c r="M1676" s="59"/>
      <c r="N1676" s="59"/>
      <c r="O1676" s="59"/>
      <c r="P1676" s="59"/>
      <c r="Q1676" s="59"/>
      <c r="R1676" s="59"/>
      <c r="S1676" s="59"/>
      <c r="T1676" s="59"/>
      <c r="U1676" s="59"/>
      <c r="V1676" s="59"/>
      <c r="W1676" s="59"/>
      <c r="X1676" s="59"/>
      <c r="Y1676" s="59"/>
      <c r="Z1676" s="59"/>
      <c r="AA1676" s="59"/>
    </row>
    <row r="1677" ht="15.75" customHeight="1">
      <c r="A1677" s="55"/>
      <c r="B1677" s="55"/>
      <c r="C1677" s="17"/>
      <c r="D1677" s="58" t="s">
        <v>3160</v>
      </c>
      <c r="E1677" s="54" t="s">
        <v>3161</v>
      </c>
      <c r="F1677" s="58" t="s">
        <v>50</v>
      </c>
      <c r="G1677" s="58"/>
      <c r="H1677" s="59"/>
      <c r="I1677" s="59"/>
      <c r="J1677" s="59"/>
      <c r="K1677" s="59"/>
      <c r="L1677" s="59"/>
      <c r="M1677" s="59"/>
      <c r="N1677" s="59"/>
      <c r="O1677" s="59"/>
      <c r="P1677" s="59"/>
      <c r="Q1677" s="59"/>
      <c r="R1677" s="59"/>
      <c r="S1677" s="59"/>
      <c r="T1677" s="59"/>
      <c r="U1677" s="59"/>
      <c r="V1677" s="59"/>
      <c r="W1677" s="59"/>
      <c r="X1677" s="59"/>
      <c r="Y1677" s="59"/>
      <c r="Z1677" s="59"/>
      <c r="AA1677" s="59"/>
    </row>
    <row r="1678" ht="15.75" customHeight="1">
      <c r="A1678" s="55"/>
      <c r="B1678" s="55"/>
      <c r="C1678" s="17"/>
      <c r="D1678" s="58" t="s">
        <v>3162</v>
      </c>
      <c r="E1678" s="54" t="s">
        <v>3163</v>
      </c>
      <c r="F1678" s="58" t="s">
        <v>50</v>
      </c>
      <c r="G1678" s="58"/>
      <c r="H1678" s="59"/>
      <c r="I1678" s="59"/>
      <c r="J1678" s="59"/>
      <c r="K1678" s="59"/>
      <c r="L1678" s="59"/>
      <c r="M1678" s="59"/>
      <c r="N1678" s="59"/>
      <c r="O1678" s="59"/>
      <c r="P1678" s="59"/>
      <c r="Q1678" s="59"/>
      <c r="R1678" s="59"/>
      <c r="S1678" s="59"/>
      <c r="T1678" s="59"/>
      <c r="U1678" s="59"/>
      <c r="V1678" s="59"/>
      <c r="W1678" s="59"/>
      <c r="X1678" s="59"/>
      <c r="Y1678" s="59"/>
      <c r="Z1678" s="59"/>
      <c r="AA1678" s="59"/>
    </row>
    <row r="1679" ht="15.75" customHeight="1">
      <c r="A1679" s="55"/>
      <c r="B1679" s="55"/>
      <c r="C1679" s="17"/>
      <c r="D1679" s="58" t="s">
        <v>3164</v>
      </c>
      <c r="E1679" s="54" t="s">
        <v>3165</v>
      </c>
      <c r="F1679" s="58" t="s">
        <v>50</v>
      </c>
      <c r="G1679" s="58"/>
      <c r="H1679" s="59"/>
      <c r="I1679" s="59"/>
      <c r="J1679" s="59"/>
      <c r="K1679" s="59"/>
      <c r="L1679" s="59"/>
      <c r="M1679" s="59"/>
      <c r="N1679" s="59"/>
      <c r="O1679" s="59"/>
      <c r="P1679" s="59"/>
      <c r="Q1679" s="59"/>
      <c r="R1679" s="59"/>
      <c r="S1679" s="59"/>
      <c r="T1679" s="59"/>
      <c r="U1679" s="59"/>
      <c r="V1679" s="59"/>
      <c r="W1679" s="59"/>
      <c r="X1679" s="59"/>
      <c r="Y1679" s="59"/>
      <c r="Z1679" s="59"/>
      <c r="AA1679" s="59"/>
    </row>
    <row r="1680" ht="15.75" customHeight="1">
      <c r="A1680" s="55"/>
      <c r="B1680" s="55"/>
      <c r="C1680" s="17"/>
      <c r="D1680" s="58" t="s">
        <v>3166</v>
      </c>
      <c r="E1680" s="54" t="s">
        <v>2572</v>
      </c>
      <c r="F1680" s="58" t="s">
        <v>50</v>
      </c>
      <c r="G1680" s="58"/>
      <c r="H1680" s="59"/>
      <c r="I1680" s="59"/>
      <c r="J1680" s="59"/>
      <c r="K1680" s="59"/>
      <c r="L1680" s="59"/>
      <c r="M1680" s="59"/>
      <c r="N1680" s="59"/>
      <c r="O1680" s="59"/>
      <c r="P1680" s="59"/>
      <c r="Q1680" s="59"/>
      <c r="R1680" s="59"/>
      <c r="S1680" s="59"/>
      <c r="T1680" s="59"/>
      <c r="U1680" s="59"/>
      <c r="V1680" s="59"/>
      <c r="W1680" s="59"/>
      <c r="X1680" s="59"/>
      <c r="Y1680" s="59"/>
      <c r="Z1680" s="59"/>
      <c r="AA1680" s="59"/>
    </row>
    <row r="1681" ht="15.75" customHeight="1">
      <c r="A1681" s="55"/>
      <c r="B1681" s="55"/>
      <c r="C1681" s="17"/>
      <c r="D1681" s="58" t="s">
        <v>3167</v>
      </c>
      <c r="E1681" s="54" t="s">
        <v>2574</v>
      </c>
      <c r="F1681" s="58" t="s">
        <v>50</v>
      </c>
      <c r="G1681" s="58"/>
      <c r="H1681" s="59"/>
      <c r="I1681" s="59"/>
      <c r="J1681" s="59"/>
      <c r="K1681" s="59"/>
      <c r="L1681" s="59"/>
      <c r="M1681" s="59"/>
      <c r="N1681" s="59"/>
      <c r="O1681" s="59"/>
      <c r="P1681" s="59"/>
      <c r="Q1681" s="59"/>
      <c r="R1681" s="59"/>
      <c r="S1681" s="59"/>
      <c r="T1681" s="59"/>
      <c r="U1681" s="59"/>
      <c r="V1681" s="59"/>
      <c r="W1681" s="59"/>
      <c r="X1681" s="59"/>
      <c r="Y1681" s="59"/>
      <c r="Z1681" s="59"/>
      <c r="AA1681" s="59"/>
    </row>
    <row r="1682" ht="15.75" customHeight="1">
      <c r="A1682" s="55"/>
      <c r="B1682" s="55"/>
      <c r="C1682" s="17"/>
      <c r="D1682" s="58" t="s">
        <v>3168</v>
      </c>
      <c r="E1682" s="54" t="s">
        <v>2576</v>
      </c>
      <c r="F1682" s="58" t="s">
        <v>50</v>
      </c>
      <c r="G1682" s="58"/>
      <c r="H1682" s="59"/>
      <c r="I1682" s="59"/>
      <c r="J1682" s="59"/>
      <c r="K1682" s="59"/>
      <c r="L1682" s="59"/>
      <c r="M1682" s="59"/>
      <c r="N1682" s="59"/>
      <c r="O1682" s="59"/>
      <c r="P1682" s="59"/>
      <c r="Q1682" s="59"/>
      <c r="R1682" s="59"/>
      <c r="S1682" s="59"/>
      <c r="T1682" s="59"/>
      <c r="U1682" s="59"/>
      <c r="V1682" s="59"/>
      <c r="W1682" s="59"/>
      <c r="X1682" s="59"/>
      <c r="Y1682" s="59"/>
      <c r="Z1682" s="59"/>
      <c r="AA1682" s="59"/>
    </row>
    <row r="1683" ht="15.75" customHeight="1">
      <c r="A1683" s="55"/>
      <c r="B1683" s="55"/>
      <c r="C1683" s="17"/>
      <c r="D1683" s="58" t="s">
        <v>3169</v>
      </c>
      <c r="E1683" s="54" t="s">
        <v>3170</v>
      </c>
      <c r="F1683" s="58" t="s">
        <v>50</v>
      </c>
      <c r="G1683" s="58"/>
      <c r="H1683" s="59"/>
      <c r="I1683" s="59"/>
      <c r="J1683" s="59"/>
      <c r="K1683" s="59"/>
      <c r="L1683" s="59"/>
      <c r="M1683" s="59"/>
      <c r="N1683" s="59"/>
      <c r="O1683" s="59"/>
      <c r="P1683" s="59"/>
      <c r="Q1683" s="59"/>
      <c r="R1683" s="59"/>
      <c r="S1683" s="59"/>
      <c r="T1683" s="59"/>
      <c r="U1683" s="59"/>
      <c r="V1683" s="59"/>
      <c r="W1683" s="59"/>
      <c r="X1683" s="59"/>
      <c r="Y1683" s="59"/>
      <c r="Z1683" s="59"/>
      <c r="AA1683" s="59"/>
    </row>
    <row r="1684" ht="15.75" customHeight="1">
      <c r="A1684" s="55"/>
      <c r="B1684" s="55"/>
      <c r="C1684" s="17"/>
      <c r="D1684" s="58" t="s">
        <v>3171</v>
      </c>
      <c r="E1684" s="54" t="s">
        <v>2580</v>
      </c>
      <c r="F1684" s="58" t="s">
        <v>50</v>
      </c>
      <c r="G1684" s="58"/>
      <c r="H1684" s="59"/>
      <c r="I1684" s="59"/>
      <c r="J1684" s="59"/>
      <c r="K1684" s="59"/>
      <c r="L1684" s="59"/>
      <c r="M1684" s="59"/>
      <c r="N1684" s="59"/>
      <c r="O1684" s="59"/>
      <c r="P1684" s="59"/>
      <c r="Q1684" s="59"/>
      <c r="R1684" s="59"/>
      <c r="S1684" s="59"/>
      <c r="T1684" s="59"/>
      <c r="U1684" s="59"/>
      <c r="V1684" s="59"/>
      <c r="W1684" s="59"/>
      <c r="X1684" s="59"/>
      <c r="Y1684" s="59"/>
      <c r="Z1684" s="59"/>
      <c r="AA1684" s="59"/>
    </row>
    <row r="1685" ht="15.75" customHeight="1">
      <c r="A1685" s="55"/>
      <c r="B1685" s="55"/>
      <c r="C1685" s="17"/>
      <c r="D1685" s="58" t="s">
        <v>3172</v>
      </c>
      <c r="E1685" s="54" t="s">
        <v>2582</v>
      </c>
      <c r="F1685" s="58" t="s">
        <v>50</v>
      </c>
      <c r="G1685" s="58"/>
      <c r="H1685" s="59"/>
      <c r="I1685" s="59"/>
      <c r="J1685" s="59"/>
      <c r="K1685" s="59"/>
      <c r="L1685" s="59"/>
      <c r="M1685" s="59"/>
      <c r="N1685" s="59"/>
      <c r="O1685" s="59"/>
      <c r="P1685" s="59"/>
      <c r="Q1685" s="59"/>
      <c r="R1685" s="59"/>
      <c r="S1685" s="59"/>
      <c r="T1685" s="59"/>
      <c r="U1685" s="59"/>
      <c r="V1685" s="59"/>
      <c r="W1685" s="59"/>
      <c r="X1685" s="59"/>
      <c r="Y1685" s="59"/>
      <c r="Z1685" s="59"/>
      <c r="AA1685" s="59"/>
    </row>
    <row r="1686" ht="15.75" customHeight="1">
      <c r="A1686" s="55"/>
      <c r="B1686" s="55"/>
      <c r="C1686" s="17"/>
      <c r="D1686" s="58" t="s">
        <v>3173</v>
      </c>
      <c r="E1686" s="54" t="s">
        <v>2584</v>
      </c>
      <c r="F1686" s="58" t="s">
        <v>50</v>
      </c>
      <c r="G1686" s="58"/>
      <c r="H1686" s="59"/>
      <c r="I1686" s="59"/>
      <c r="J1686" s="59"/>
      <c r="K1686" s="59"/>
      <c r="L1686" s="59"/>
      <c r="M1686" s="59"/>
      <c r="N1686" s="59"/>
      <c r="O1686" s="59"/>
      <c r="P1686" s="59"/>
      <c r="Q1686" s="59"/>
      <c r="R1686" s="59"/>
      <c r="S1686" s="59"/>
      <c r="T1686" s="59"/>
      <c r="U1686" s="59"/>
      <c r="V1686" s="59"/>
      <c r="W1686" s="59"/>
      <c r="X1686" s="59"/>
      <c r="Y1686" s="59"/>
      <c r="Z1686" s="59"/>
      <c r="AA1686" s="59"/>
    </row>
    <row r="1687" ht="15.75" customHeight="1">
      <c r="A1687" s="55"/>
      <c r="B1687" s="55"/>
      <c r="C1687" s="17"/>
      <c r="D1687" s="58" t="s">
        <v>3174</v>
      </c>
      <c r="E1687" s="54" t="s">
        <v>3175</v>
      </c>
      <c r="F1687" s="58" t="s">
        <v>50</v>
      </c>
      <c r="G1687" s="58"/>
      <c r="H1687" s="59"/>
      <c r="I1687" s="59"/>
      <c r="J1687" s="59"/>
      <c r="K1687" s="59"/>
      <c r="L1687" s="59"/>
      <c r="M1687" s="59"/>
      <c r="N1687" s="59"/>
      <c r="O1687" s="59"/>
      <c r="P1687" s="59"/>
      <c r="Q1687" s="59"/>
      <c r="R1687" s="59"/>
      <c r="S1687" s="59"/>
      <c r="T1687" s="59"/>
      <c r="U1687" s="59"/>
      <c r="V1687" s="59"/>
      <c r="W1687" s="59"/>
      <c r="X1687" s="59"/>
      <c r="Y1687" s="59"/>
      <c r="Z1687" s="59"/>
      <c r="AA1687" s="59"/>
    </row>
    <row r="1688" ht="15.75" customHeight="1">
      <c r="A1688" s="55"/>
      <c r="B1688" s="55"/>
      <c r="C1688" s="17"/>
      <c r="D1688" s="58" t="s">
        <v>3176</v>
      </c>
      <c r="E1688" s="54" t="s">
        <v>2588</v>
      </c>
      <c r="F1688" s="58" t="s">
        <v>50</v>
      </c>
      <c r="G1688" s="58"/>
      <c r="H1688" s="59"/>
      <c r="I1688" s="59"/>
      <c r="J1688" s="59"/>
      <c r="K1688" s="59"/>
      <c r="L1688" s="59"/>
      <c r="M1688" s="59"/>
      <c r="N1688" s="59"/>
      <c r="O1688" s="59"/>
      <c r="P1688" s="59"/>
      <c r="Q1688" s="59"/>
      <c r="R1688" s="59"/>
      <c r="S1688" s="59"/>
      <c r="T1688" s="59"/>
      <c r="U1688" s="59"/>
      <c r="V1688" s="59"/>
      <c r="W1688" s="59"/>
      <c r="X1688" s="59"/>
      <c r="Y1688" s="59"/>
      <c r="Z1688" s="59"/>
      <c r="AA1688" s="59"/>
    </row>
    <row r="1689" ht="15.75" customHeight="1">
      <c r="A1689" s="55"/>
      <c r="B1689" s="55"/>
      <c r="C1689" s="17"/>
      <c r="D1689" s="58" t="s">
        <v>3177</v>
      </c>
      <c r="E1689" s="54" t="s">
        <v>3178</v>
      </c>
      <c r="F1689" s="58" t="s">
        <v>50</v>
      </c>
      <c r="G1689" s="58"/>
      <c r="H1689" s="59"/>
      <c r="I1689" s="59"/>
      <c r="J1689" s="59"/>
      <c r="K1689" s="59"/>
      <c r="L1689" s="59"/>
      <c r="M1689" s="59"/>
      <c r="N1689" s="59"/>
      <c r="O1689" s="59"/>
      <c r="P1689" s="59"/>
      <c r="Q1689" s="59"/>
      <c r="R1689" s="59"/>
      <c r="S1689" s="59"/>
      <c r="T1689" s="59"/>
      <c r="U1689" s="59"/>
      <c r="V1689" s="59"/>
      <c r="W1689" s="59"/>
      <c r="X1689" s="59"/>
      <c r="Y1689" s="59"/>
      <c r="Z1689" s="59"/>
      <c r="AA1689" s="59"/>
    </row>
    <row r="1690" ht="15.75" customHeight="1">
      <c r="A1690" s="55"/>
      <c r="B1690" s="55"/>
      <c r="C1690" s="17"/>
      <c r="D1690" s="58" t="s">
        <v>3179</v>
      </c>
      <c r="E1690" s="54" t="s">
        <v>3180</v>
      </c>
      <c r="F1690" s="58" t="s">
        <v>50</v>
      </c>
      <c r="G1690" s="58"/>
      <c r="H1690" s="59"/>
      <c r="I1690" s="59"/>
      <c r="J1690" s="59"/>
      <c r="K1690" s="59"/>
      <c r="L1690" s="59"/>
      <c r="M1690" s="59"/>
      <c r="N1690" s="59"/>
      <c r="O1690" s="59"/>
      <c r="P1690" s="59"/>
      <c r="Q1690" s="59"/>
      <c r="R1690" s="59"/>
      <c r="S1690" s="59"/>
      <c r="T1690" s="59"/>
      <c r="U1690" s="59"/>
      <c r="V1690" s="59"/>
      <c r="W1690" s="59"/>
      <c r="X1690" s="59"/>
      <c r="Y1690" s="59"/>
      <c r="Z1690" s="59"/>
      <c r="AA1690" s="59"/>
    </row>
    <row r="1691" ht="15.75" customHeight="1">
      <c r="A1691" s="55"/>
      <c r="B1691" s="56"/>
      <c r="C1691" s="6"/>
      <c r="D1691" s="58" t="s">
        <v>3181</v>
      </c>
      <c r="E1691" s="54" t="s">
        <v>2594</v>
      </c>
      <c r="F1691" s="58" t="s">
        <v>50</v>
      </c>
      <c r="G1691" s="58"/>
      <c r="H1691" s="59"/>
      <c r="I1691" s="59"/>
      <c r="J1691" s="59"/>
      <c r="K1691" s="59"/>
      <c r="L1691" s="59"/>
      <c r="M1691" s="59"/>
      <c r="N1691" s="59"/>
      <c r="O1691" s="59"/>
      <c r="P1691" s="59"/>
      <c r="Q1691" s="59"/>
      <c r="R1691" s="59"/>
      <c r="S1691" s="59"/>
      <c r="T1691" s="59"/>
      <c r="U1691" s="59"/>
      <c r="V1691" s="59"/>
      <c r="W1691" s="59"/>
      <c r="X1691" s="59"/>
      <c r="Y1691" s="59"/>
      <c r="Z1691" s="59"/>
      <c r="AA1691" s="59"/>
    </row>
    <row r="1692" ht="15.75" customHeight="1">
      <c r="A1692" s="55"/>
      <c r="B1692" s="51" t="s">
        <v>3182</v>
      </c>
      <c r="C1692" s="58" t="s">
        <v>64</v>
      </c>
      <c r="D1692" s="58" t="s">
        <v>3183</v>
      </c>
      <c r="E1692" s="54" t="s">
        <v>3184</v>
      </c>
      <c r="F1692" s="58" t="s">
        <v>67</v>
      </c>
      <c r="G1692" s="58"/>
      <c r="H1692" s="59"/>
      <c r="I1692" s="59"/>
      <c r="J1692" s="59"/>
      <c r="K1692" s="59"/>
      <c r="L1692" s="59"/>
      <c r="M1692" s="59"/>
      <c r="N1692" s="59"/>
      <c r="O1692" s="59"/>
      <c r="P1692" s="59"/>
      <c r="Q1692" s="59"/>
      <c r="R1692" s="59"/>
      <c r="S1692" s="59"/>
      <c r="T1692" s="59"/>
      <c r="U1692" s="59"/>
      <c r="V1692" s="59"/>
      <c r="W1692" s="59"/>
      <c r="X1692" s="59"/>
      <c r="Y1692" s="59"/>
      <c r="Z1692" s="59"/>
      <c r="AA1692" s="59"/>
    </row>
    <row r="1693" ht="15.75" customHeight="1">
      <c r="A1693" s="55"/>
      <c r="B1693" s="55"/>
      <c r="C1693" s="58" t="s">
        <v>182</v>
      </c>
      <c r="D1693" s="58" t="s">
        <v>3185</v>
      </c>
      <c r="E1693" s="54" t="s">
        <v>2599</v>
      </c>
      <c r="F1693" s="58" t="s">
        <v>67</v>
      </c>
      <c r="G1693" s="58"/>
      <c r="H1693" s="59"/>
      <c r="I1693" s="59"/>
      <c r="J1693" s="59"/>
      <c r="K1693" s="59"/>
      <c r="L1693" s="59"/>
      <c r="M1693" s="59"/>
      <c r="N1693" s="59"/>
      <c r="O1693" s="59"/>
      <c r="P1693" s="59"/>
      <c r="Q1693" s="59"/>
      <c r="R1693" s="59"/>
      <c r="S1693" s="59"/>
      <c r="T1693" s="59"/>
      <c r="U1693" s="59"/>
      <c r="V1693" s="59"/>
      <c r="W1693" s="59"/>
      <c r="X1693" s="59"/>
      <c r="Y1693" s="59"/>
      <c r="Z1693" s="59"/>
      <c r="AA1693" s="59"/>
    </row>
    <row r="1694" ht="15.75" customHeight="1">
      <c r="A1694" s="55"/>
      <c r="B1694" s="55"/>
      <c r="C1694" s="58" t="s">
        <v>182</v>
      </c>
      <c r="D1694" s="58" t="s">
        <v>3186</v>
      </c>
      <c r="E1694" s="54" t="s">
        <v>2601</v>
      </c>
      <c r="F1694" s="58" t="s">
        <v>67</v>
      </c>
      <c r="G1694" s="58"/>
      <c r="H1694" s="59"/>
      <c r="I1694" s="59"/>
      <c r="J1694" s="59"/>
      <c r="K1694" s="59"/>
      <c r="L1694" s="59"/>
      <c r="M1694" s="59"/>
      <c r="N1694" s="59"/>
      <c r="O1694" s="59"/>
      <c r="P1694" s="59"/>
      <c r="Q1694" s="59"/>
      <c r="R1694" s="59"/>
      <c r="S1694" s="59"/>
      <c r="T1694" s="59"/>
      <c r="U1694" s="59"/>
      <c r="V1694" s="59"/>
      <c r="W1694" s="59"/>
      <c r="X1694" s="59"/>
      <c r="Y1694" s="59"/>
      <c r="Z1694" s="59"/>
      <c r="AA1694" s="59"/>
    </row>
    <row r="1695" ht="15.75" customHeight="1">
      <c r="A1695" s="55"/>
      <c r="B1695" s="55"/>
      <c r="C1695" s="58" t="s">
        <v>64</v>
      </c>
      <c r="D1695" s="58" t="s">
        <v>3187</v>
      </c>
      <c r="E1695" s="54" t="s">
        <v>2603</v>
      </c>
      <c r="F1695" s="58" t="s">
        <v>67</v>
      </c>
      <c r="G1695" s="58"/>
      <c r="H1695" s="59"/>
      <c r="I1695" s="59"/>
      <c r="J1695" s="59"/>
      <c r="K1695" s="59"/>
      <c r="L1695" s="59"/>
      <c r="M1695" s="59"/>
      <c r="N1695" s="59"/>
      <c r="O1695" s="59"/>
      <c r="P1695" s="59"/>
      <c r="Q1695" s="59"/>
      <c r="R1695" s="59"/>
      <c r="S1695" s="59"/>
      <c r="T1695" s="59"/>
      <c r="U1695" s="59"/>
      <c r="V1695" s="59"/>
      <c r="W1695" s="59"/>
      <c r="X1695" s="59"/>
      <c r="Y1695" s="59"/>
      <c r="Z1695" s="59"/>
      <c r="AA1695" s="59"/>
    </row>
    <row r="1696" ht="15.75" customHeight="1">
      <c r="A1696" s="55"/>
      <c r="B1696" s="55"/>
      <c r="C1696" s="58" t="s">
        <v>64</v>
      </c>
      <c r="D1696" s="58" t="s">
        <v>3188</v>
      </c>
      <c r="E1696" s="54" t="s">
        <v>2605</v>
      </c>
      <c r="F1696" s="58" t="s">
        <v>67</v>
      </c>
      <c r="G1696" s="58"/>
      <c r="H1696" s="59"/>
      <c r="I1696" s="59"/>
      <c r="J1696" s="59"/>
      <c r="K1696" s="59"/>
      <c r="L1696" s="59"/>
      <c r="M1696" s="59"/>
      <c r="N1696" s="59"/>
      <c r="O1696" s="59"/>
      <c r="P1696" s="59"/>
      <c r="Q1696" s="59"/>
      <c r="R1696" s="59"/>
      <c r="S1696" s="59"/>
      <c r="T1696" s="59"/>
      <c r="U1696" s="59"/>
      <c r="V1696" s="59"/>
      <c r="W1696" s="59"/>
      <c r="X1696" s="59"/>
      <c r="Y1696" s="59"/>
      <c r="Z1696" s="59"/>
      <c r="AA1696" s="59"/>
    </row>
    <row r="1697" ht="15.75" customHeight="1">
      <c r="A1697" s="55"/>
      <c r="B1697" s="55"/>
      <c r="C1697" s="58" t="s">
        <v>64</v>
      </c>
      <c r="D1697" s="58" t="s">
        <v>3189</v>
      </c>
      <c r="E1697" s="54" t="s">
        <v>2607</v>
      </c>
      <c r="F1697" s="58" t="s">
        <v>67</v>
      </c>
      <c r="G1697" s="58"/>
      <c r="H1697" s="59"/>
      <c r="I1697" s="59"/>
      <c r="J1697" s="59"/>
      <c r="K1697" s="59"/>
      <c r="L1697" s="59"/>
      <c r="M1697" s="59"/>
      <c r="N1697" s="59"/>
      <c r="O1697" s="59"/>
      <c r="P1697" s="59"/>
      <c r="Q1697" s="59"/>
      <c r="R1697" s="59"/>
      <c r="S1697" s="59"/>
      <c r="T1697" s="59"/>
      <c r="U1697" s="59"/>
      <c r="V1697" s="59"/>
      <c r="W1697" s="59"/>
      <c r="X1697" s="59"/>
      <c r="Y1697" s="59"/>
      <c r="Z1697" s="59"/>
      <c r="AA1697" s="59"/>
    </row>
    <row r="1698" ht="15.75" customHeight="1">
      <c r="A1698" s="55"/>
      <c r="B1698" s="55"/>
      <c r="C1698" s="58" t="s">
        <v>64</v>
      </c>
      <c r="D1698" s="58" t="s">
        <v>3190</v>
      </c>
      <c r="E1698" s="54" t="s">
        <v>2609</v>
      </c>
      <c r="F1698" s="58" t="s">
        <v>67</v>
      </c>
      <c r="G1698" s="58"/>
      <c r="H1698" s="59"/>
      <c r="I1698" s="59"/>
      <c r="J1698" s="59"/>
      <c r="K1698" s="59"/>
      <c r="L1698" s="59"/>
      <c r="M1698" s="59"/>
      <c r="N1698" s="59"/>
      <c r="O1698" s="59"/>
      <c r="P1698" s="59"/>
      <c r="Q1698" s="59"/>
      <c r="R1698" s="59"/>
      <c r="S1698" s="59"/>
      <c r="T1698" s="59"/>
      <c r="U1698" s="59"/>
      <c r="V1698" s="59"/>
      <c r="W1698" s="59"/>
      <c r="X1698" s="59"/>
      <c r="Y1698" s="59"/>
      <c r="Z1698" s="59"/>
      <c r="AA1698" s="59"/>
    </row>
    <row r="1699" ht="15.75" customHeight="1">
      <c r="A1699" s="55"/>
      <c r="B1699" s="55"/>
      <c r="C1699" s="58" t="s">
        <v>64</v>
      </c>
      <c r="D1699" s="58" t="s">
        <v>3191</v>
      </c>
      <c r="E1699" s="54" t="s">
        <v>2611</v>
      </c>
      <c r="F1699" s="58" t="s">
        <v>67</v>
      </c>
      <c r="G1699" s="58"/>
      <c r="H1699" s="59"/>
      <c r="I1699" s="59"/>
      <c r="J1699" s="59"/>
      <c r="K1699" s="59"/>
      <c r="L1699" s="59"/>
      <c r="M1699" s="59"/>
      <c r="N1699" s="59"/>
      <c r="O1699" s="59"/>
      <c r="P1699" s="59"/>
      <c r="Q1699" s="59"/>
      <c r="R1699" s="59"/>
      <c r="S1699" s="59"/>
      <c r="T1699" s="59"/>
      <c r="U1699" s="59"/>
      <c r="V1699" s="59"/>
      <c r="W1699" s="59"/>
      <c r="X1699" s="59"/>
      <c r="Y1699" s="59"/>
      <c r="Z1699" s="59"/>
      <c r="AA1699" s="59"/>
    </row>
    <row r="1700" ht="15.75" customHeight="1">
      <c r="A1700" s="55"/>
      <c r="B1700" s="56"/>
      <c r="C1700" s="58" t="s">
        <v>64</v>
      </c>
      <c r="D1700" s="58" t="s">
        <v>3192</v>
      </c>
      <c r="E1700" s="54" t="s">
        <v>3193</v>
      </c>
      <c r="F1700" s="58" t="s">
        <v>67</v>
      </c>
      <c r="G1700" s="58"/>
      <c r="H1700" s="59"/>
      <c r="I1700" s="59"/>
      <c r="J1700" s="59"/>
      <c r="K1700" s="59"/>
      <c r="L1700" s="59"/>
      <c r="M1700" s="59"/>
      <c r="N1700" s="59"/>
      <c r="O1700" s="59"/>
      <c r="P1700" s="59"/>
      <c r="Q1700" s="59"/>
      <c r="R1700" s="59"/>
      <c r="S1700" s="59"/>
      <c r="T1700" s="59"/>
      <c r="U1700" s="59"/>
      <c r="V1700" s="59"/>
      <c r="W1700" s="59"/>
      <c r="X1700" s="59"/>
      <c r="Y1700" s="59"/>
      <c r="Z1700" s="59"/>
      <c r="AA1700" s="59"/>
    </row>
    <row r="1701" ht="15.75" customHeight="1">
      <c r="A1701" s="55"/>
      <c r="B1701" s="51" t="s">
        <v>3194</v>
      </c>
      <c r="C1701" s="58" t="s">
        <v>64</v>
      </c>
      <c r="D1701" s="58" t="s">
        <v>3195</v>
      </c>
      <c r="E1701" s="54" t="s">
        <v>3196</v>
      </c>
      <c r="F1701" s="58" t="s">
        <v>67</v>
      </c>
      <c r="G1701" s="58"/>
      <c r="H1701" s="59"/>
      <c r="I1701" s="59"/>
      <c r="J1701" s="59"/>
      <c r="K1701" s="59"/>
      <c r="L1701" s="59"/>
      <c r="M1701" s="59"/>
      <c r="N1701" s="59"/>
      <c r="O1701" s="59"/>
      <c r="P1701" s="59"/>
      <c r="Q1701" s="59"/>
      <c r="R1701" s="59"/>
      <c r="S1701" s="59"/>
      <c r="T1701" s="59"/>
      <c r="U1701" s="59"/>
      <c r="V1701" s="59"/>
      <c r="W1701" s="59"/>
      <c r="X1701" s="59"/>
      <c r="Y1701" s="59"/>
      <c r="Z1701" s="59"/>
      <c r="AA1701" s="59"/>
    </row>
    <row r="1702" ht="15.75" customHeight="1">
      <c r="A1702" s="55"/>
      <c r="B1702" s="55"/>
      <c r="C1702" s="58" t="s">
        <v>64</v>
      </c>
      <c r="D1702" s="58" t="s">
        <v>3197</v>
      </c>
      <c r="E1702" s="54" t="s">
        <v>2618</v>
      </c>
      <c r="F1702" s="58" t="s">
        <v>67</v>
      </c>
      <c r="G1702" s="58"/>
      <c r="H1702" s="59"/>
      <c r="I1702" s="59"/>
      <c r="J1702" s="59"/>
      <c r="K1702" s="59"/>
      <c r="L1702" s="59"/>
      <c r="M1702" s="59"/>
      <c r="N1702" s="59"/>
      <c r="O1702" s="59"/>
      <c r="P1702" s="59"/>
      <c r="Q1702" s="59"/>
      <c r="R1702" s="59"/>
      <c r="S1702" s="59"/>
      <c r="T1702" s="59"/>
      <c r="U1702" s="59"/>
      <c r="V1702" s="59"/>
      <c r="W1702" s="59"/>
      <c r="X1702" s="59"/>
      <c r="Y1702" s="59"/>
      <c r="Z1702" s="59"/>
      <c r="AA1702" s="59"/>
    </row>
    <row r="1703" ht="15.75" customHeight="1">
      <c r="A1703" s="55"/>
      <c r="B1703" s="55"/>
      <c r="C1703" s="58" t="s">
        <v>64</v>
      </c>
      <c r="D1703" s="58" t="s">
        <v>3198</v>
      </c>
      <c r="E1703" s="54" t="s">
        <v>2620</v>
      </c>
      <c r="F1703" s="58" t="s">
        <v>67</v>
      </c>
      <c r="G1703" s="58"/>
      <c r="H1703" s="59"/>
      <c r="I1703" s="59"/>
      <c r="J1703" s="59"/>
      <c r="K1703" s="59"/>
      <c r="L1703" s="59"/>
      <c r="M1703" s="59"/>
      <c r="N1703" s="59"/>
      <c r="O1703" s="59"/>
      <c r="P1703" s="59"/>
      <c r="Q1703" s="59"/>
      <c r="R1703" s="59"/>
      <c r="S1703" s="59"/>
      <c r="T1703" s="59"/>
      <c r="U1703" s="59"/>
      <c r="V1703" s="59"/>
      <c r="W1703" s="59"/>
      <c r="X1703" s="59"/>
      <c r="Y1703" s="59"/>
      <c r="Z1703" s="59"/>
      <c r="AA1703" s="59"/>
    </row>
    <row r="1704" ht="15.75" customHeight="1">
      <c r="A1704" s="55"/>
      <c r="B1704" s="55"/>
      <c r="C1704" s="58" t="s">
        <v>182</v>
      </c>
      <c r="D1704" s="58" t="s">
        <v>3199</v>
      </c>
      <c r="E1704" s="54" t="s">
        <v>2622</v>
      </c>
      <c r="F1704" s="58" t="s">
        <v>67</v>
      </c>
      <c r="G1704" s="58"/>
      <c r="H1704" s="59"/>
      <c r="I1704" s="59"/>
      <c r="J1704" s="59"/>
      <c r="K1704" s="59"/>
      <c r="L1704" s="59"/>
      <c r="M1704" s="59"/>
      <c r="N1704" s="59"/>
      <c r="O1704" s="59"/>
      <c r="P1704" s="59"/>
      <c r="Q1704" s="59"/>
      <c r="R1704" s="59"/>
      <c r="S1704" s="59"/>
      <c r="T1704" s="59"/>
      <c r="U1704" s="59"/>
      <c r="V1704" s="59"/>
      <c r="W1704" s="59"/>
      <c r="X1704" s="59"/>
      <c r="Y1704" s="59"/>
      <c r="Z1704" s="59"/>
      <c r="AA1704" s="59"/>
    </row>
    <row r="1705" ht="15.75" customHeight="1">
      <c r="A1705" s="55"/>
      <c r="B1705" s="55"/>
      <c r="C1705" s="58" t="s">
        <v>182</v>
      </c>
      <c r="D1705" s="58" t="s">
        <v>3200</v>
      </c>
      <c r="E1705" s="54" t="s">
        <v>2624</v>
      </c>
      <c r="F1705" s="58" t="s">
        <v>67</v>
      </c>
      <c r="G1705" s="58"/>
      <c r="H1705" s="59"/>
      <c r="I1705" s="59"/>
      <c r="J1705" s="59"/>
      <c r="K1705" s="59"/>
      <c r="L1705" s="59"/>
      <c r="M1705" s="59"/>
      <c r="N1705" s="59"/>
      <c r="O1705" s="59"/>
      <c r="P1705" s="59"/>
      <c r="Q1705" s="59"/>
      <c r="R1705" s="59"/>
      <c r="S1705" s="59"/>
      <c r="T1705" s="59"/>
      <c r="U1705" s="59"/>
      <c r="V1705" s="59"/>
      <c r="W1705" s="59"/>
      <c r="X1705" s="59"/>
      <c r="Y1705" s="59"/>
      <c r="Z1705" s="59"/>
      <c r="AA1705" s="59"/>
    </row>
    <row r="1706" ht="15.75" customHeight="1">
      <c r="A1706" s="55"/>
      <c r="B1706" s="55"/>
      <c r="C1706" s="58" t="s">
        <v>64</v>
      </c>
      <c r="D1706" s="58" t="s">
        <v>3201</v>
      </c>
      <c r="E1706" s="54" t="s">
        <v>2626</v>
      </c>
      <c r="F1706" s="58" t="s">
        <v>67</v>
      </c>
      <c r="G1706" s="58"/>
      <c r="H1706" s="59"/>
      <c r="I1706" s="59"/>
      <c r="J1706" s="59"/>
      <c r="K1706" s="59"/>
      <c r="L1706" s="59"/>
      <c r="M1706" s="59"/>
      <c r="N1706" s="59"/>
      <c r="O1706" s="59"/>
      <c r="P1706" s="59"/>
      <c r="Q1706" s="59"/>
      <c r="R1706" s="59"/>
      <c r="S1706" s="59"/>
      <c r="T1706" s="59"/>
      <c r="U1706" s="59"/>
      <c r="V1706" s="59"/>
      <c r="W1706" s="59"/>
      <c r="X1706" s="59"/>
      <c r="Y1706" s="59"/>
      <c r="Z1706" s="59"/>
      <c r="AA1706" s="59"/>
    </row>
    <row r="1707" ht="15.75" customHeight="1">
      <c r="A1707" s="55"/>
      <c r="B1707" s="55"/>
      <c r="C1707" s="58" t="s">
        <v>64</v>
      </c>
      <c r="D1707" s="58" t="s">
        <v>3202</v>
      </c>
      <c r="E1707" s="54" t="s">
        <v>2628</v>
      </c>
      <c r="F1707" s="58" t="s">
        <v>67</v>
      </c>
      <c r="G1707" s="58"/>
      <c r="H1707" s="59"/>
      <c r="I1707" s="59"/>
      <c r="J1707" s="59"/>
      <c r="K1707" s="59"/>
      <c r="L1707" s="59"/>
      <c r="M1707" s="59"/>
      <c r="N1707" s="59"/>
      <c r="O1707" s="59"/>
      <c r="P1707" s="59"/>
      <c r="Q1707" s="59"/>
      <c r="R1707" s="59"/>
      <c r="S1707" s="59"/>
      <c r="T1707" s="59"/>
      <c r="U1707" s="59"/>
      <c r="V1707" s="59"/>
      <c r="W1707" s="59"/>
      <c r="X1707" s="59"/>
      <c r="Y1707" s="59"/>
      <c r="Z1707" s="59"/>
      <c r="AA1707" s="59"/>
    </row>
    <row r="1708" ht="15.75" customHeight="1">
      <c r="A1708" s="55"/>
      <c r="B1708" s="55"/>
      <c r="C1708" s="58" t="s">
        <v>64</v>
      </c>
      <c r="D1708" s="58" t="s">
        <v>3203</v>
      </c>
      <c r="E1708" s="54" t="s">
        <v>2630</v>
      </c>
      <c r="F1708" s="58" t="s">
        <v>67</v>
      </c>
      <c r="G1708" s="58"/>
      <c r="H1708" s="59"/>
      <c r="I1708" s="59"/>
      <c r="J1708" s="59"/>
      <c r="K1708" s="59"/>
      <c r="L1708" s="59"/>
      <c r="M1708" s="59"/>
      <c r="N1708" s="59"/>
      <c r="O1708" s="59"/>
      <c r="P1708" s="59"/>
      <c r="Q1708" s="59"/>
      <c r="R1708" s="59"/>
      <c r="S1708" s="59"/>
      <c r="T1708" s="59"/>
      <c r="U1708" s="59"/>
      <c r="V1708" s="59"/>
      <c r="W1708" s="59"/>
      <c r="X1708" s="59"/>
      <c r="Y1708" s="59"/>
      <c r="Z1708" s="59"/>
      <c r="AA1708" s="59"/>
    </row>
    <row r="1709" ht="15.75" customHeight="1">
      <c r="A1709" s="55"/>
      <c r="B1709" s="55"/>
      <c r="C1709" s="58" t="s">
        <v>64</v>
      </c>
      <c r="D1709" s="58" t="s">
        <v>3204</v>
      </c>
      <c r="E1709" s="54" t="s">
        <v>3205</v>
      </c>
      <c r="F1709" s="58" t="s">
        <v>67</v>
      </c>
      <c r="G1709" s="58"/>
      <c r="H1709" s="59"/>
      <c r="I1709" s="59"/>
      <c r="J1709" s="59"/>
      <c r="K1709" s="59"/>
      <c r="L1709" s="59"/>
      <c r="M1709" s="59"/>
      <c r="N1709" s="59"/>
      <c r="O1709" s="59"/>
      <c r="P1709" s="59"/>
      <c r="Q1709" s="59"/>
      <c r="R1709" s="59"/>
      <c r="S1709" s="59"/>
      <c r="T1709" s="59"/>
      <c r="U1709" s="59"/>
      <c r="V1709" s="59"/>
      <c r="W1709" s="59"/>
      <c r="X1709" s="59"/>
      <c r="Y1709" s="59"/>
      <c r="Z1709" s="59"/>
      <c r="AA1709" s="59"/>
    </row>
    <row r="1710" ht="15.75" customHeight="1">
      <c r="A1710" s="55"/>
      <c r="B1710" s="55"/>
      <c r="C1710" s="58" t="s">
        <v>64</v>
      </c>
      <c r="D1710" s="58" t="s">
        <v>3206</v>
      </c>
      <c r="E1710" s="54" t="s">
        <v>3207</v>
      </c>
      <c r="F1710" s="58" t="s">
        <v>67</v>
      </c>
      <c r="G1710" s="58"/>
      <c r="H1710" s="59"/>
      <c r="I1710" s="59"/>
      <c r="J1710" s="59"/>
      <c r="K1710" s="59"/>
      <c r="L1710" s="59"/>
      <c r="M1710" s="59"/>
      <c r="N1710" s="59"/>
      <c r="O1710" s="59"/>
      <c r="P1710" s="59"/>
      <c r="Q1710" s="59"/>
      <c r="R1710" s="59"/>
      <c r="S1710" s="59"/>
      <c r="T1710" s="59"/>
      <c r="U1710" s="59"/>
      <c r="V1710" s="59"/>
      <c r="W1710" s="59"/>
      <c r="X1710" s="59"/>
      <c r="Y1710" s="59"/>
      <c r="Z1710" s="59"/>
      <c r="AA1710" s="59"/>
    </row>
    <row r="1711" ht="15.75" customHeight="1">
      <c r="A1711" s="55"/>
      <c r="B1711" s="56"/>
      <c r="C1711" s="58" t="s">
        <v>64</v>
      </c>
      <c r="D1711" s="58" t="s">
        <v>3208</v>
      </c>
      <c r="E1711" s="54" t="s">
        <v>3209</v>
      </c>
      <c r="F1711" s="58" t="s">
        <v>67</v>
      </c>
      <c r="G1711" s="58"/>
      <c r="H1711" s="59"/>
      <c r="I1711" s="59"/>
      <c r="J1711" s="59"/>
      <c r="K1711" s="59"/>
      <c r="L1711" s="59"/>
      <c r="M1711" s="59"/>
      <c r="N1711" s="59"/>
      <c r="O1711" s="59"/>
      <c r="P1711" s="59"/>
      <c r="Q1711" s="59"/>
      <c r="R1711" s="59"/>
      <c r="S1711" s="59"/>
      <c r="T1711" s="59"/>
      <c r="U1711" s="59"/>
      <c r="V1711" s="59"/>
      <c r="W1711" s="59"/>
      <c r="X1711" s="59"/>
      <c r="Y1711" s="59"/>
      <c r="Z1711" s="59"/>
      <c r="AA1711" s="59"/>
    </row>
    <row r="1712" ht="15.75" customHeight="1">
      <c r="A1712" s="55"/>
      <c r="B1712" s="51" t="s">
        <v>3210</v>
      </c>
      <c r="C1712" s="58" t="s">
        <v>64</v>
      </c>
      <c r="D1712" s="58" t="s">
        <v>3211</v>
      </c>
      <c r="E1712" s="54" t="s">
        <v>3212</v>
      </c>
      <c r="F1712" s="58" t="s">
        <v>67</v>
      </c>
      <c r="G1712" s="58"/>
      <c r="H1712" s="59"/>
      <c r="I1712" s="59"/>
      <c r="J1712" s="59"/>
      <c r="K1712" s="59"/>
      <c r="L1712" s="59"/>
      <c r="M1712" s="59"/>
      <c r="N1712" s="59"/>
      <c r="O1712" s="59"/>
      <c r="P1712" s="59"/>
      <c r="Q1712" s="59"/>
      <c r="R1712" s="59"/>
      <c r="S1712" s="59"/>
      <c r="T1712" s="59"/>
      <c r="U1712" s="59"/>
      <c r="V1712" s="59"/>
      <c r="W1712" s="59"/>
      <c r="X1712" s="59"/>
      <c r="Y1712" s="59"/>
      <c r="Z1712" s="59"/>
      <c r="AA1712" s="59"/>
    </row>
    <row r="1713" ht="15.75" customHeight="1">
      <c r="A1713" s="55"/>
      <c r="B1713" s="55"/>
      <c r="C1713" s="58" t="s">
        <v>64</v>
      </c>
      <c r="D1713" s="58" t="s">
        <v>3213</v>
      </c>
      <c r="E1713" s="54" t="s">
        <v>3214</v>
      </c>
      <c r="F1713" s="58" t="s">
        <v>67</v>
      </c>
      <c r="G1713" s="58"/>
      <c r="H1713" s="59"/>
      <c r="I1713" s="59"/>
      <c r="J1713" s="59"/>
      <c r="K1713" s="59"/>
      <c r="L1713" s="59"/>
      <c r="M1713" s="59"/>
      <c r="N1713" s="59"/>
      <c r="O1713" s="59"/>
      <c r="P1713" s="59"/>
      <c r="Q1713" s="59"/>
      <c r="R1713" s="59"/>
      <c r="S1713" s="59"/>
      <c r="T1713" s="59"/>
      <c r="U1713" s="59"/>
      <c r="V1713" s="59"/>
      <c r="W1713" s="59"/>
      <c r="X1713" s="59"/>
      <c r="Y1713" s="59"/>
      <c r="Z1713" s="59"/>
      <c r="AA1713" s="59"/>
    </row>
    <row r="1714" ht="15.75" customHeight="1">
      <c r="A1714" s="55"/>
      <c r="B1714" s="55"/>
      <c r="C1714" s="58" t="s">
        <v>64</v>
      </c>
      <c r="D1714" s="58" t="s">
        <v>3215</v>
      </c>
      <c r="E1714" s="54" t="s">
        <v>3216</v>
      </c>
      <c r="F1714" s="58" t="s">
        <v>67</v>
      </c>
      <c r="G1714" s="58"/>
      <c r="H1714" s="59"/>
      <c r="I1714" s="59"/>
      <c r="J1714" s="59"/>
      <c r="K1714" s="59"/>
      <c r="L1714" s="59"/>
      <c r="M1714" s="59"/>
      <c r="N1714" s="59"/>
      <c r="O1714" s="59"/>
      <c r="P1714" s="59"/>
      <c r="Q1714" s="59"/>
      <c r="R1714" s="59"/>
      <c r="S1714" s="59"/>
      <c r="T1714" s="59"/>
      <c r="U1714" s="59"/>
      <c r="V1714" s="59"/>
      <c r="W1714" s="59"/>
      <c r="X1714" s="59"/>
      <c r="Y1714" s="59"/>
      <c r="Z1714" s="59"/>
      <c r="AA1714" s="59"/>
    </row>
    <row r="1715" ht="15.75" customHeight="1">
      <c r="A1715" s="55"/>
      <c r="B1715" s="55"/>
      <c r="C1715" s="58" t="s">
        <v>64</v>
      </c>
      <c r="D1715" s="58" t="s">
        <v>3217</v>
      </c>
      <c r="E1715" s="54" t="s">
        <v>3218</v>
      </c>
      <c r="F1715" s="58" t="s">
        <v>67</v>
      </c>
      <c r="G1715" s="58"/>
      <c r="H1715" s="59"/>
      <c r="I1715" s="59"/>
      <c r="J1715" s="59"/>
      <c r="K1715" s="59"/>
      <c r="L1715" s="59"/>
      <c r="M1715" s="59"/>
      <c r="N1715" s="59"/>
      <c r="O1715" s="59"/>
      <c r="P1715" s="59"/>
      <c r="Q1715" s="59"/>
      <c r="R1715" s="59"/>
      <c r="S1715" s="59"/>
      <c r="T1715" s="59"/>
      <c r="U1715" s="59"/>
      <c r="V1715" s="59"/>
      <c r="W1715" s="59"/>
      <c r="X1715" s="59"/>
      <c r="Y1715" s="59"/>
      <c r="Z1715" s="59"/>
      <c r="AA1715" s="59"/>
    </row>
    <row r="1716" ht="15.75" customHeight="1">
      <c r="A1716" s="55"/>
      <c r="B1716" s="55"/>
      <c r="C1716" s="58" t="s">
        <v>64</v>
      </c>
      <c r="D1716" s="58" t="s">
        <v>3219</v>
      </c>
      <c r="E1716" s="54" t="s">
        <v>3220</v>
      </c>
      <c r="F1716" s="58" t="s">
        <v>67</v>
      </c>
      <c r="G1716" s="58"/>
      <c r="H1716" s="59"/>
      <c r="I1716" s="59"/>
      <c r="J1716" s="59"/>
      <c r="K1716" s="59"/>
      <c r="L1716" s="59"/>
      <c r="M1716" s="59"/>
      <c r="N1716" s="59"/>
      <c r="O1716" s="59"/>
      <c r="P1716" s="59"/>
      <c r="Q1716" s="59"/>
      <c r="R1716" s="59"/>
      <c r="S1716" s="59"/>
      <c r="T1716" s="59"/>
      <c r="U1716" s="59"/>
      <c r="V1716" s="59"/>
      <c r="W1716" s="59"/>
      <c r="X1716" s="59"/>
      <c r="Y1716" s="59"/>
      <c r="Z1716" s="59"/>
      <c r="AA1716" s="59"/>
    </row>
    <row r="1717" ht="15.75" customHeight="1">
      <c r="A1717" s="55"/>
      <c r="B1717" s="55"/>
      <c r="C1717" s="58" t="s">
        <v>64</v>
      </c>
      <c r="D1717" s="58" t="s">
        <v>3221</v>
      </c>
      <c r="E1717" s="54" t="s">
        <v>3222</v>
      </c>
      <c r="F1717" s="58" t="s">
        <v>67</v>
      </c>
      <c r="G1717" s="58"/>
      <c r="H1717" s="59"/>
      <c r="I1717" s="59"/>
      <c r="J1717" s="59"/>
      <c r="K1717" s="59"/>
      <c r="L1717" s="59"/>
      <c r="M1717" s="59"/>
      <c r="N1717" s="59"/>
      <c r="O1717" s="59"/>
      <c r="P1717" s="59"/>
      <c r="Q1717" s="59"/>
      <c r="R1717" s="59"/>
      <c r="S1717" s="59"/>
      <c r="T1717" s="59"/>
      <c r="U1717" s="59"/>
      <c r="V1717" s="59"/>
      <c r="W1717" s="59"/>
      <c r="X1717" s="59"/>
      <c r="Y1717" s="59"/>
      <c r="Z1717" s="59"/>
      <c r="AA1717" s="59"/>
    </row>
    <row r="1718" ht="15.75" customHeight="1">
      <c r="A1718" s="55"/>
      <c r="B1718" s="55"/>
      <c r="C1718" s="58" t="s">
        <v>64</v>
      </c>
      <c r="D1718" s="58" t="s">
        <v>3223</v>
      </c>
      <c r="E1718" s="54" t="s">
        <v>2651</v>
      </c>
      <c r="F1718" s="58" t="s">
        <v>67</v>
      </c>
      <c r="G1718" s="58"/>
      <c r="H1718" s="59"/>
      <c r="I1718" s="59"/>
      <c r="J1718" s="59"/>
      <c r="K1718" s="59"/>
      <c r="L1718" s="59"/>
      <c r="M1718" s="59"/>
      <c r="N1718" s="59"/>
      <c r="O1718" s="59"/>
      <c r="P1718" s="59"/>
      <c r="Q1718" s="59"/>
      <c r="R1718" s="59"/>
      <c r="S1718" s="59"/>
      <c r="T1718" s="59"/>
      <c r="U1718" s="59"/>
      <c r="V1718" s="59"/>
      <c r="W1718" s="59"/>
      <c r="X1718" s="59"/>
      <c r="Y1718" s="59"/>
      <c r="Z1718" s="59"/>
      <c r="AA1718" s="59"/>
    </row>
    <row r="1719" ht="15.75" customHeight="1">
      <c r="A1719" s="55"/>
      <c r="B1719" s="55"/>
      <c r="C1719" s="58" t="s">
        <v>64</v>
      </c>
      <c r="D1719" s="58" t="s">
        <v>3224</v>
      </c>
      <c r="E1719" s="54" t="s">
        <v>2653</v>
      </c>
      <c r="F1719" s="58" t="s">
        <v>67</v>
      </c>
      <c r="G1719" s="58"/>
      <c r="H1719" s="59"/>
      <c r="I1719" s="59"/>
      <c r="J1719" s="59"/>
      <c r="K1719" s="59"/>
      <c r="L1719" s="59"/>
      <c r="M1719" s="59"/>
      <c r="N1719" s="59"/>
      <c r="O1719" s="59"/>
      <c r="P1719" s="59"/>
      <c r="Q1719" s="59"/>
      <c r="R1719" s="59"/>
      <c r="S1719" s="59"/>
      <c r="T1719" s="59"/>
      <c r="U1719" s="59"/>
      <c r="V1719" s="59"/>
      <c r="W1719" s="59"/>
      <c r="X1719" s="59"/>
      <c r="Y1719" s="59"/>
      <c r="Z1719" s="59"/>
      <c r="AA1719" s="59"/>
    </row>
    <row r="1720" ht="15.75" customHeight="1">
      <c r="A1720" s="55"/>
      <c r="B1720" s="55"/>
      <c r="C1720" s="58" t="s">
        <v>64</v>
      </c>
      <c r="D1720" s="58" t="s">
        <v>3225</v>
      </c>
      <c r="E1720" s="54" t="s">
        <v>2655</v>
      </c>
      <c r="F1720" s="58" t="s">
        <v>67</v>
      </c>
      <c r="G1720" s="58"/>
      <c r="H1720" s="59"/>
      <c r="I1720" s="59"/>
      <c r="J1720" s="59"/>
      <c r="K1720" s="59"/>
      <c r="L1720" s="59"/>
      <c r="M1720" s="59"/>
      <c r="N1720" s="59"/>
      <c r="O1720" s="59"/>
      <c r="P1720" s="59"/>
      <c r="Q1720" s="59"/>
      <c r="R1720" s="59"/>
      <c r="S1720" s="59"/>
      <c r="T1720" s="59"/>
      <c r="U1720" s="59"/>
      <c r="V1720" s="59"/>
      <c r="W1720" s="59"/>
      <c r="X1720" s="59"/>
      <c r="Y1720" s="59"/>
      <c r="Z1720" s="59"/>
      <c r="AA1720" s="59"/>
    </row>
    <row r="1721" ht="15.75" customHeight="1">
      <c r="A1721" s="56"/>
      <c r="B1721" s="56"/>
      <c r="C1721" s="58" t="s">
        <v>64</v>
      </c>
      <c r="D1721" s="58" t="s">
        <v>3226</v>
      </c>
      <c r="E1721" s="54" t="s">
        <v>3227</v>
      </c>
      <c r="F1721" s="58" t="s">
        <v>67</v>
      </c>
      <c r="G1721" s="58"/>
      <c r="H1721" s="59"/>
      <c r="I1721" s="59"/>
      <c r="J1721" s="59"/>
      <c r="K1721" s="59"/>
      <c r="L1721" s="59"/>
      <c r="M1721" s="59"/>
      <c r="N1721" s="59"/>
      <c r="O1721" s="59"/>
      <c r="P1721" s="59"/>
      <c r="Q1721" s="59"/>
      <c r="R1721" s="59"/>
      <c r="S1721" s="59"/>
      <c r="T1721" s="59"/>
      <c r="U1721" s="59"/>
      <c r="V1721" s="59"/>
      <c r="W1721" s="59"/>
      <c r="X1721" s="59"/>
      <c r="Y1721" s="59"/>
      <c r="Z1721" s="59"/>
      <c r="AA1721" s="59"/>
    </row>
    <row r="1722" ht="15.75" customHeight="1">
      <c r="A1722" s="51" t="s">
        <v>3228</v>
      </c>
      <c r="B1722" s="51" t="s">
        <v>3229</v>
      </c>
      <c r="C1722" s="51"/>
      <c r="D1722" s="58" t="s">
        <v>3230</v>
      </c>
      <c r="E1722" s="54" t="s">
        <v>3231</v>
      </c>
      <c r="F1722" s="58" t="s">
        <v>50</v>
      </c>
      <c r="G1722" s="58"/>
      <c r="H1722" s="59"/>
      <c r="I1722" s="59"/>
      <c r="J1722" s="59"/>
      <c r="K1722" s="59"/>
      <c r="L1722" s="59"/>
      <c r="M1722" s="59"/>
      <c r="N1722" s="59"/>
      <c r="O1722" s="59"/>
      <c r="P1722" s="59"/>
      <c r="Q1722" s="59"/>
      <c r="R1722" s="59"/>
      <c r="S1722" s="59"/>
      <c r="T1722" s="59"/>
      <c r="U1722" s="59"/>
      <c r="V1722" s="59"/>
      <c r="W1722" s="59"/>
      <c r="X1722" s="59"/>
      <c r="Y1722" s="59"/>
      <c r="Z1722" s="59"/>
      <c r="AA1722" s="59"/>
    </row>
    <row r="1723" ht="15.75" customHeight="1">
      <c r="A1723" s="55"/>
      <c r="B1723" s="55"/>
      <c r="C1723" s="55"/>
      <c r="D1723" s="58" t="s">
        <v>3232</v>
      </c>
      <c r="E1723" s="54" t="s">
        <v>3233</v>
      </c>
      <c r="F1723" s="58" t="s">
        <v>50</v>
      </c>
      <c r="G1723" s="58"/>
      <c r="H1723" s="59"/>
      <c r="I1723" s="59"/>
      <c r="J1723" s="59"/>
      <c r="K1723" s="59"/>
      <c r="L1723" s="59"/>
      <c r="M1723" s="59"/>
      <c r="N1723" s="59"/>
      <c r="O1723" s="59"/>
      <c r="P1723" s="59"/>
      <c r="Q1723" s="59"/>
      <c r="R1723" s="59"/>
      <c r="S1723" s="59"/>
      <c r="T1723" s="59"/>
      <c r="U1723" s="59"/>
      <c r="V1723" s="59"/>
      <c r="W1723" s="59"/>
      <c r="X1723" s="59"/>
      <c r="Y1723" s="59"/>
      <c r="Z1723" s="59"/>
      <c r="AA1723" s="59"/>
    </row>
    <row r="1724" ht="15.75" customHeight="1">
      <c r="A1724" s="55"/>
      <c r="B1724" s="55"/>
      <c r="C1724" s="55"/>
      <c r="D1724" s="58" t="s">
        <v>3234</v>
      </c>
      <c r="E1724" s="54" t="s">
        <v>3235</v>
      </c>
      <c r="F1724" s="58" t="s">
        <v>50</v>
      </c>
      <c r="G1724" s="58"/>
      <c r="H1724" s="59"/>
      <c r="I1724" s="59"/>
      <c r="J1724" s="59"/>
      <c r="K1724" s="59"/>
      <c r="L1724" s="59"/>
      <c r="M1724" s="59"/>
      <c r="N1724" s="59"/>
      <c r="O1724" s="59"/>
      <c r="P1724" s="59"/>
      <c r="Q1724" s="59"/>
      <c r="R1724" s="59"/>
      <c r="S1724" s="59"/>
      <c r="T1724" s="59"/>
      <c r="U1724" s="59"/>
      <c r="V1724" s="59"/>
      <c r="W1724" s="59"/>
      <c r="X1724" s="59"/>
      <c r="Y1724" s="59"/>
      <c r="Z1724" s="59"/>
      <c r="AA1724" s="59"/>
    </row>
    <row r="1725" ht="15.75" customHeight="1">
      <c r="A1725" s="55"/>
      <c r="B1725" s="55"/>
      <c r="C1725" s="55"/>
      <c r="D1725" s="58" t="s">
        <v>3236</v>
      </c>
      <c r="E1725" s="54" t="s">
        <v>3237</v>
      </c>
      <c r="F1725" s="58" t="s">
        <v>50</v>
      </c>
      <c r="G1725" s="58"/>
      <c r="H1725" s="59"/>
      <c r="I1725" s="59"/>
      <c r="J1725" s="59"/>
      <c r="K1725" s="59"/>
      <c r="L1725" s="59"/>
      <c r="M1725" s="59"/>
      <c r="N1725" s="59"/>
      <c r="O1725" s="59"/>
      <c r="P1725" s="59"/>
      <c r="Q1725" s="59"/>
      <c r="R1725" s="59"/>
      <c r="S1725" s="59"/>
      <c r="T1725" s="59"/>
      <c r="U1725" s="59"/>
      <c r="V1725" s="59"/>
      <c r="W1725" s="59"/>
      <c r="X1725" s="59"/>
      <c r="Y1725" s="59"/>
      <c r="Z1725" s="59"/>
      <c r="AA1725" s="59"/>
    </row>
    <row r="1726" ht="15.75" customHeight="1">
      <c r="A1726" s="55"/>
      <c r="B1726" s="55"/>
      <c r="C1726" s="55"/>
      <c r="D1726" s="58" t="s">
        <v>3238</v>
      </c>
      <c r="E1726" s="54" t="s">
        <v>2572</v>
      </c>
      <c r="F1726" s="58" t="s">
        <v>50</v>
      </c>
      <c r="G1726" s="58"/>
      <c r="H1726" s="59"/>
      <c r="I1726" s="59"/>
      <c r="J1726" s="59"/>
      <c r="K1726" s="59"/>
      <c r="L1726" s="59"/>
      <c r="M1726" s="59"/>
      <c r="N1726" s="59"/>
      <c r="O1726" s="59"/>
      <c r="P1726" s="59"/>
      <c r="Q1726" s="59"/>
      <c r="R1726" s="59"/>
      <c r="S1726" s="59"/>
      <c r="T1726" s="59"/>
      <c r="U1726" s="59"/>
      <c r="V1726" s="59"/>
      <c r="W1726" s="59"/>
      <c r="X1726" s="59"/>
      <c r="Y1726" s="59"/>
      <c r="Z1726" s="59"/>
      <c r="AA1726" s="59"/>
    </row>
    <row r="1727" ht="15.75" customHeight="1">
      <c r="A1727" s="55"/>
      <c r="B1727" s="55"/>
      <c r="C1727" s="55"/>
      <c r="D1727" s="58" t="s">
        <v>3239</v>
      </c>
      <c r="E1727" s="54" t="s">
        <v>2574</v>
      </c>
      <c r="F1727" s="58" t="s">
        <v>50</v>
      </c>
      <c r="G1727" s="58"/>
      <c r="H1727" s="59"/>
      <c r="I1727" s="59"/>
      <c r="J1727" s="59"/>
      <c r="K1727" s="59"/>
      <c r="L1727" s="59"/>
      <c r="M1727" s="59"/>
      <c r="N1727" s="59"/>
      <c r="O1727" s="59"/>
      <c r="P1727" s="59"/>
      <c r="Q1727" s="59"/>
      <c r="R1727" s="59"/>
      <c r="S1727" s="59"/>
      <c r="T1727" s="59"/>
      <c r="U1727" s="59"/>
      <c r="V1727" s="59"/>
      <c r="W1727" s="59"/>
      <c r="X1727" s="59"/>
      <c r="Y1727" s="59"/>
      <c r="Z1727" s="59"/>
      <c r="AA1727" s="59"/>
    </row>
    <row r="1728" ht="15.75" customHeight="1">
      <c r="A1728" s="55"/>
      <c r="B1728" s="55"/>
      <c r="C1728" s="55"/>
      <c r="D1728" s="58" t="s">
        <v>3240</v>
      </c>
      <c r="E1728" s="54" t="s">
        <v>2576</v>
      </c>
      <c r="F1728" s="58" t="s">
        <v>50</v>
      </c>
      <c r="G1728" s="58"/>
      <c r="H1728" s="59"/>
      <c r="I1728" s="59"/>
      <c r="J1728" s="59"/>
      <c r="K1728" s="59"/>
      <c r="L1728" s="59"/>
      <c r="M1728" s="59"/>
      <c r="N1728" s="59"/>
      <c r="O1728" s="59"/>
      <c r="P1728" s="59"/>
      <c r="Q1728" s="59"/>
      <c r="R1728" s="59"/>
      <c r="S1728" s="59"/>
      <c r="T1728" s="59"/>
      <c r="U1728" s="59"/>
      <c r="V1728" s="59"/>
      <c r="W1728" s="59"/>
      <c r="X1728" s="59"/>
      <c r="Y1728" s="59"/>
      <c r="Z1728" s="59"/>
      <c r="AA1728" s="59"/>
    </row>
    <row r="1729" ht="15.75" customHeight="1">
      <c r="A1729" s="55"/>
      <c r="B1729" s="55"/>
      <c r="C1729" s="55"/>
      <c r="D1729" s="58" t="s">
        <v>3241</v>
      </c>
      <c r="E1729" s="54" t="s">
        <v>3242</v>
      </c>
      <c r="F1729" s="58" t="s">
        <v>50</v>
      </c>
      <c r="G1729" s="58"/>
      <c r="H1729" s="59"/>
      <c r="I1729" s="59"/>
      <c r="J1729" s="59"/>
      <c r="K1729" s="59"/>
      <c r="L1729" s="59"/>
      <c r="M1729" s="59"/>
      <c r="N1729" s="59"/>
      <c r="O1729" s="59"/>
      <c r="P1729" s="59"/>
      <c r="Q1729" s="59"/>
      <c r="R1729" s="59"/>
      <c r="S1729" s="59"/>
      <c r="T1729" s="59"/>
      <c r="U1729" s="59"/>
      <c r="V1729" s="59"/>
      <c r="W1729" s="59"/>
      <c r="X1729" s="59"/>
      <c r="Y1729" s="59"/>
      <c r="Z1729" s="59"/>
      <c r="AA1729" s="59"/>
    </row>
    <row r="1730" ht="15.75" customHeight="1">
      <c r="A1730" s="55"/>
      <c r="B1730" s="55"/>
      <c r="C1730" s="55"/>
      <c r="D1730" s="58" t="s">
        <v>3243</v>
      </c>
      <c r="E1730" s="54" t="s">
        <v>2580</v>
      </c>
      <c r="F1730" s="58" t="s">
        <v>50</v>
      </c>
      <c r="G1730" s="58"/>
      <c r="H1730" s="59"/>
      <c r="I1730" s="59"/>
      <c r="J1730" s="59"/>
      <c r="K1730" s="59"/>
      <c r="L1730" s="59"/>
      <c r="M1730" s="59"/>
      <c r="N1730" s="59"/>
      <c r="O1730" s="59"/>
      <c r="P1730" s="59"/>
      <c r="Q1730" s="59"/>
      <c r="R1730" s="59"/>
      <c r="S1730" s="59"/>
      <c r="T1730" s="59"/>
      <c r="U1730" s="59"/>
      <c r="V1730" s="59"/>
      <c r="W1730" s="59"/>
      <c r="X1730" s="59"/>
      <c r="Y1730" s="59"/>
      <c r="Z1730" s="59"/>
      <c r="AA1730" s="59"/>
    </row>
    <row r="1731" ht="15.75" customHeight="1">
      <c r="A1731" s="55"/>
      <c r="B1731" s="55"/>
      <c r="C1731" s="55"/>
      <c r="D1731" s="58" t="s">
        <v>3244</v>
      </c>
      <c r="E1731" s="54" t="s">
        <v>2582</v>
      </c>
      <c r="F1731" s="58" t="s">
        <v>50</v>
      </c>
      <c r="G1731" s="58"/>
      <c r="H1731" s="59"/>
      <c r="I1731" s="59"/>
      <c r="J1731" s="59"/>
      <c r="K1731" s="59"/>
      <c r="L1731" s="59"/>
      <c r="M1731" s="59"/>
      <c r="N1731" s="59"/>
      <c r="O1731" s="59"/>
      <c r="P1731" s="59"/>
      <c r="Q1731" s="59"/>
      <c r="R1731" s="59"/>
      <c r="S1731" s="59"/>
      <c r="T1731" s="59"/>
      <c r="U1731" s="59"/>
      <c r="V1731" s="59"/>
      <c r="W1731" s="59"/>
      <c r="X1731" s="59"/>
      <c r="Y1731" s="59"/>
      <c r="Z1731" s="59"/>
      <c r="AA1731" s="59"/>
    </row>
    <row r="1732" ht="15.75" customHeight="1">
      <c r="A1732" s="55"/>
      <c r="B1732" s="55"/>
      <c r="C1732" s="55"/>
      <c r="D1732" s="58" t="s">
        <v>3245</v>
      </c>
      <c r="E1732" s="54" t="s">
        <v>2584</v>
      </c>
      <c r="F1732" s="58" t="s">
        <v>50</v>
      </c>
      <c r="G1732" s="58"/>
      <c r="H1732" s="59"/>
      <c r="I1732" s="59"/>
      <c r="J1732" s="59"/>
      <c r="K1732" s="59"/>
      <c r="L1732" s="59"/>
      <c r="M1732" s="59"/>
      <c r="N1732" s="59"/>
      <c r="O1732" s="59"/>
      <c r="P1732" s="59"/>
      <c r="Q1732" s="59"/>
      <c r="R1732" s="59"/>
      <c r="S1732" s="59"/>
      <c r="T1732" s="59"/>
      <c r="U1732" s="59"/>
      <c r="V1732" s="59"/>
      <c r="W1732" s="59"/>
      <c r="X1732" s="59"/>
      <c r="Y1732" s="59"/>
      <c r="Z1732" s="59"/>
      <c r="AA1732" s="59"/>
    </row>
    <row r="1733" ht="15.75" customHeight="1">
      <c r="A1733" s="55"/>
      <c r="B1733" s="55"/>
      <c r="C1733" s="55"/>
      <c r="D1733" s="58" t="s">
        <v>3246</v>
      </c>
      <c r="E1733" s="54" t="s">
        <v>3247</v>
      </c>
      <c r="F1733" s="58" t="s">
        <v>50</v>
      </c>
      <c r="G1733" s="58"/>
      <c r="H1733" s="59"/>
      <c r="I1733" s="59"/>
      <c r="J1733" s="59"/>
      <c r="K1733" s="59"/>
      <c r="L1733" s="59"/>
      <c r="M1733" s="59"/>
      <c r="N1733" s="59"/>
      <c r="O1733" s="59"/>
      <c r="P1733" s="59"/>
      <c r="Q1733" s="59"/>
      <c r="R1733" s="59"/>
      <c r="S1733" s="59"/>
      <c r="T1733" s="59"/>
      <c r="U1733" s="59"/>
      <c r="V1733" s="59"/>
      <c r="W1733" s="59"/>
      <c r="X1733" s="59"/>
      <c r="Y1733" s="59"/>
      <c r="Z1733" s="59"/>
      <c r="AA1733" s="59"/>
    </row>
    <row r="1734" ht="15.75" customHeight="1">
      <c r="A1734" s="55"/>
      <c r="B1734" s="55"/>
      <c r="C1734" s="55"/>
      <c r="D1734" s="58" t="s">
        <v>3248</v>
      </c>
      <c r="E1734" s="54" t="s">
        <v>2588</v>
      </c>
      <c r="F1734" s="58" t="s">
        <v>50</v>
      </c>
      <c r="G1734" s="58"/>
      <c r="H1734" s="59"/>
      <c r="I1734" s="59"/>
      <c r="J1734" s="59"/>
      <c r="K1734" s="59"/>
      <c r="L1734" s="59"/>
      <c r="M1734" s="59"/>
      <c r="N1734" s="59"/>
      <c r="O1734" s="59"/>
      <c r="P1734" s="59"/>
      <c r="Q1734" s="59"/>
      <c r="R1734" s="59"/>
      <c r="S1734" s="59"/>
      <c r="T1734" s="59"/>
      <c r="U1734" s="59"/>
      <c r="V1734" s="59"/>
      <c r="W1734" s="59"/>
      <c r="X1734" s="59"/>
      <c r="Y1734" s="59"/>
      <c r="Z1734" s="59"/>
      <c r="AA1734" s="59"/>
    </row>
    <row r="1735" ht="15.75" customHeight="1">
      <c r="A1735" s="55"/>
      <c r="B1735" s="55"/>
      <c r="C1735" s="55"/>
      <c r="D1735" s="58" t="s">
        <v>3249</v>
      </c>
      <c r="E1735" s="54" t="s">
        <v>3250</v>
      </c>
      <c r="F1735" s="58" t="s">
        <v>50</v>
      </c>
      <c r="G1735" s="58"/>
      <c r="H1735" s="59"/>
      <c r="I1735" s="59"/>
      <c r="J1735" s="59"/>
      <c r="K1735" s="59"/>
      <c r="L1735" s="59"/>
      <c r="M1735" s="59"/>
      <c r="N1735" s="59"/>
      <c r="O1735" s="59"/>
      <c r="P1735" s="59"/>
      <c r="Q1735" s="59"/>
      <c r="R1735" s="59"/>
      <c r="S1735" s="59"/>
      <c r="T1735" s="59"/>
      <c r="U1735" s="59"/>
      <c r="V1735" s="59"/>
      <c r="W1735" s="59"/>
      <c r="X1735" s="59"/>
      <c r="Y1735" s="59"/>
      <c r="Z1735" s="59"/>
      <c r="AA1735" s="59"/>
    </row>
    <row r="1736" ht="15.75" customHeight="1">
      <c r="A1736" s="55"/>
      <c r="B1736" s="55"/>
      <c r="C1736" s="55"/>
      <c r="D1736" s="58" t="s">
        <v>3251</v>
      </c>
      <c r="E1736" s="54" t="s">
        <v>3252</v>
      </c>
      <c r="F1736" s="58" t="s">
        <v>50</v>
      </c>
      <c r="G1736" s="58"/>
      <c r="H1736" s="59"/>
      <c r="I1736" s="59"/>
      <c r="J1736" s="59"/>
      <c r="K1736" s="59"/>
      <c r="L1736" s="59"/>
      <c r="M1736" s="59"/>
      <c r="N1736" s="59"/>
      <c r="O1736" s="59"/>
      <c r="P1736" s="59"/>
      <c r="Q1736" s="59"/>
      <c r="R1736" s="59"/>
      <c r="S1736" s="59"/>
      <c r="T1736" s="59"/>
      <c r="U1736" s="59"/>
      <c r="V1736" s="59"/>
      <c r="W1736" s="59"/>
      <c r="X1736" s="59"/>
      <c r="Y1736" s="59"/>
      <c r="Z1736" s="59"/>
      <c r="AA1736" s="59"/>
    </row>
    <row r="1737" ht="15.75" customHeight="1">
      <c r="A1737" s="55"/>
      <c r="B1737" s="56"/>
      <c r="C1737" s="56"/>
      <c r="D1737" s="58" t="s">
        <v>3253</v>
      </c>
      <c r="E1737" s="54" t="s">
        <v>2594</v>
      </c>
      <c r="F1737" s="58" t="s">
        <v>50</v>
      </c>
      <c r="G1737" s="58"/>
      <c r="H1737" s="59"/>
      <c r="I1737" s="59"/>
      <c r="J1737" s="59"/>
      <c r="K1737" s="59"/>
      <c r="L1737" s="59"/>
      <c r="M1737" s="59"/>
      <c r="N1737" s="59"/>
      <c r="O1737" s="59"/>
      <c r="P1737" s="59"/>
      <c r="Q1737" s="59"/>
      <c r="R1737" s="59"/>
      <c r="S1737" s="59"/>
      <c r="T1737" s="59"/>
      <c r="U1737" s="59"/>
      <c r="V1737" s="59"/>
      <c r="W1737" s="59"/>
      <c r="X1737" s="59"/>
      <c r="Y1737" s="59"/>
      <c r="Z1737" s="59"/>
      <c r="AA1737" s="59"/>
    </row>
    <row r="1738" ht="15.75" customHeight="1">
      <c r="A1738" s="55"/>
      <c r="B1738" s="51" t="s">
        <v>3254</v>
      </c>
      <c r="C1738" s="58" t="s">
        <v>64</v>
      </c>
      <c r="D1738" s="58" t="s">
        <v>3255</v>
      </c>
      <c r="E1738" s="54" t="s">
        <v>3256</v>
      </c>
      <c r="F1738" s="58" t="s">
        <v>67</v>
      </c>
      <c r="G1738" s="58"/>
      <c r="H1738" s="59"/>
      <c r="I1738" s="59"/>
      <c r="J1738" s="59"/>
      <c r="K1738" s="59"/>
      <c r="L1738" s="59"/>
      <c r="M1738" s="59"/>
      <c r="N1738" s="59"/>
      <c r="O1738" s="59"/>
      <c r="P1738" s="59"/>
      <c r="Q1738" s="59"/>
      <c r="R1738" s="59"/>
      <c r="S1738" s="59"/>
      <c r="T1738" s="59"/>
      <c r="U1738" s="59"/>
      <c r="V1738" s="59"/>
      <c r="W1738" s="59"/>
      <c r="X1738" s="59"/>
      <c r="Y1738" s="59"/>
      <c r="Z1738" s="59"/>
      <c r="AA1738" s="59"/>
    </row>
    <row r="1739" ht="15.75" customHeight="1">
      <c r="A1739" s="55"/>
      <c r="B1739" s="55"/>
      <c r="C1739" s="58" t="s">
        <v>182</v>
      </c>
      <c r="D1739" s="58" t="s">
        <v>3257</v>
      </c>
      <c r="E1739" s="54" t="s">
        <v>2599</v>
      </c>
      <c r="F1739" s="58" t="s">
        <v>67</v>
      </c>
      <c r="G1739" s="58"/>
      <c r="H1739" s="59"/>
      <c r="I1739" s="59"/>
      <c r="J1739" s="59"/>
      <c r="K1739" s="59"/>
      <c r="L1739" s="59"/>
      <c r="M1739" s="59"/>
      <c r="N1739" s="59"/>
      <c r="O1739" s="59"/>
      <c r="P1739" s="59"/>
      <c r="Q1739" s="59"/>
      <c r="R1739" s="59"/>
      <c r="S1739" s="59"/>
      <c r="T1739" s="59"/>
      <c r="U1739" s="59"/>
      <c r="V1739" s="59"/>
      <c r="W1739" s="59"/>
      <c r="X1739" s="59"/>
      <c r="Y1739" s="59"/>
      <c r="Z1739" s="59"/>
      <c r="AA1739" s="59"/>
    </row>
    <row r="1740" ht="15.75" customHeight="1">
      <c r="A1740" s="55"/>
      <c r="B1740" s="55"/>
      <c r="C1740" s="58" t="s">
        <v>182</v>
      </c>
      <c r="D1740" s="58" t="s">
        <v>3258</v>
      </c>
      <c r="E1740" s="54" t="s">
        <v>2601</v>
      </c>
      <c r="F1740" s="58" t="s">
        <v>67</v>
      </c>
      <c r="G1740" s="58"/>
      <c r="H1740" s="59"/>
      <c r="I1740" s="59"/>
      <c r="J1740" s="59"/>
      <c r="K1740" s="59"/>
      <c r="L1740" s="59"/>
      <c r="M1740" s="59"/>
      <c r="N1740" s="59"/>
      <c r="O1740" s="59"/>
      <c r="P1740" s="59"/>
      <c r="Q1740" s="59"/>
      <c r="R1740" s="59"/>
      <c r="S1740" s="59"/>
      <c r="T1740" s="59"/>
      <c r="U1740" s="59"/>
      <c r="V1740" s="59"/>
      <c r="W1740" s="59"/>
      <c r="X1740" s="59"/>
      <c r="Y1740" s="59"/>
      <c r="Z1740" s="59"/>
      <c r="AA1740" s="59"/>
    </row>
    <row r="1741" ht="15.75" customHeight="1">
      <c r="A1741" s="55"/>
      <c r="B1741" s="55"/>
      <c r="C1741" s="58" t="s">
        <v>64</v>
      </c>
      <c r="D1741" s="58" t="s">
        <v>3259</v>
      </c>
      <c r="E1741" s="54" t="s">
        <v>2603</v>
      </c>
      <c r="F1741" s="58" t="s">
        <v>67</v>
      </c>
      <c r="G1741" s="58"/>
      <c r="H1741" s="59"/>
      <c r="I1741" s="59"/>
      <c r="J1741" s="59"/>
      <c r="K1741" s="59"/>
      <c r="L1741" s="59"/>
      <c r="M1741" s="59"/>
      <c r="N1741" s="59"/>
      <c r="O1741" s="59"/>
      <c r="P1741" s="59"/>
      <c r="Q1741" s="59"/>
      <c r="R1741" s="59"/>
      <c r="S1741" s="59"/>
      <c r="T1741" s="59"/>
      <c r="U1741" s="59"/>
      <c r="V1741" s="59"/>
      <c r="W1741" s="59"/>
      <c r="X1741" s="59"/>
      <c r="Y1741" s="59"/>
      <c r="Z1741" s="59"/>
      <c r="AA1741" s="59"/>
    </row>
    <row r="1742" ht="15.75" customHeight="1">
      <c r="A1742" s="55"/>
      <c r="B1742" s="55"/>
      <c r="C1742" s="58" t="s">
        <v>64</v>
      </c>
      <c r="D1742" s="58" t="s">
        <v>3260</v>
      </c>
      <c r="E1742" s="54" t="s">
        <v>2605</v>
      </c>
      <c r="F1742" s="58" t="s">
        <v>67</v>
      </c>
      <c r="G1742" s="58"/>
      <c r="H1742" s="59"/>
      <c r="I1742" s="59"/>
      <c r="J1742" s="59"/>
      <c r="K1742" s="59"/>
      <c r="L1742" s="59"/>
      <c r="M1742" s="59"/>
      <c r="N1742" s="59"/>
      <c r="O1742" s="59"/>
      <c r="P1742" s="59"/>
      <c r="Q1742" s="59"/>
      <c r="R1742" s="59"/>
      <c r="S1742" s="59"/>
      <c r="T1742" s="59"/>
      <c r="U1742" s="59"/>
      <c r="V1742" s="59"/>
      <c r="W1742" s="59"/>
      <c r="X1742" s="59"/>
      <c r="Y1742" s="59"/>
      <c r="Z1742" s="59"/>
      <c r="AA1742" s="59"/>
    </row>
    <row r="1743" ht="15.75" customHeight="1">
      <c r="A1743" s="55"/>
      <c r="B1743" s="55"/>
      <c r="C1743" s="58" t="s">
        <v>64</v>
      </c>
      <c r="D1743" s="58" t="s">
        <v>3261</v>
      </c>
      <c r="E1743" s="54" t="s">
        <v>2607</v>
      </c>
      <c r="F1743" s="58" t="s">
        <v>67</v>
      </c>
      <c r="G1743" s="58"/>
      <c r="H1743" s="59"/>
      <c r="I1743" s="59"/>
      <c r="J1743" s="59"/>
      <c r="K1743" s="59"/>
      <c r="L1743" s="59"/>
      <c r="M1743" s="59"/>
      <c r="N1743" s="59"/>
      <c r="O1743" s="59"/>
      <c r="P1743" s="59"/>
      <c r="Q1743" s="59"/>
      <c r="R1743" s="59"/>
      <c r="S1743" s="59"/>
      <c r="T1743" s="59"/>
      <c r="U1743" s="59"/>
      <c r="V1743" s="59"/>
      <c r="W1743" s="59"/>
      <c r="X1743" s="59"/>
      <c r="Y1743" s="59"/>
      <c r="Z1743" s="59"/>
      <c r="AA1743" s="59"/>
    </row>
    <row r="1744" ht="15.75" customHeight="1">
      <c r="A1744" s="55"/>
      <c r="B1744" s="55"/>
      <c r="C1744" s="58" t="s">
        <v>64</v>
      </c>
      <c r="D1744" s="58" t="s">
        <v>3262</v>
      </c>
      <c r="E1744" s="54" t="s">
        <v>2609</v>
      </c>
      <c r="F1744" s="58" t="s">
        <v>67</v>
      </c>
      <c r="G1744" s="58"/>
      <c r="H1744" s="59"/>
      <c r="I1744" s="59"/>
      <c r="J1744" s="59"/>
      <c r="K1744" s="59"/>
      <c r="L1744" s="59"/>
      <c r="M1744" s="59"/>
      <c r="N1744" s="59"/>
      <c r="O1744" s="59"/>
      <c r="P1744" s="59"/>
      <c r="Q1744" s="59"/>
      <c r="R1744" s="59"/>
      <c r="S1744" s="59"/>
      <c r="T1744" s="59"/>
      <c r="U1744" s="59"/>
      <c r="V1744" s="59"/>
      <c r="W1744" s="59"/>
      <c r="X1744" s="59"/>
      <c r="Y1744" s="59"/>
      <c r="Z1744" s="59"/>
      <c r="AA1744" s="59"/>
    </row>
    <row r="1745" ht="15.75" customHeight="1">
      <c r="A1745" s="55"/>
      <c r="B1745" s="55"/>
      <c r="C1745" s="58" t="s">
        <v>64</v>
      </c>
      <c r="D1745" s="58" t="s">
        <v>3263</v>
      </c>
      <c r="E1745" s="54" t="s">
        <v>2611</v>
      </c>
      <c r="F1745" s="58" t="s">
        <v>67</v>
      </c>
      <c r="G1745" s="58"/>
      <c r="H1745" s="59"/>
      <c r="I1745" s="59"/>
      <c r="J1745" s="59"/>
      <c r="K1745" s="59"/>
      <c r="L1745" s="59"/>
      <c r="M1745" s="59"/>
      <c r="N1745" s="59"/>
      <c r="O1745" s="59"/>
      <c r="P1745" s="59"/>
      <c r="Q1745" s="59"/>
      <c r="R1745" s="59"/>
      <c r="S1745" s="59"/>
      <c r="T1745" s="59"/>
      <c r="U1745" s="59"/>
      <c r="V1745" s="59"/>
      <c r="W1745" s="59"/>
      <c r="X1745" s="59"/>
      <c r="Y1745" s="59"/>
      <c r="Z1745" s="59"/>
      <c r="AA1745" s="59"/>
    </row>
    <row r="1746" ht="15.75" customHeight="1">
      <c r="A1746" s="55"/>
      <c r="B1746" s="56"/>
      <c r="C1746" s="58" t="s">
        <v>64</v>
      </c>
      <c r="D1746" s="58" t="s">
        <v>3264</v>
      </c>
      <c r="E1746" s="54" t="s">
        <v>3265</v>
      </c>
      <c r="F1746" s="58" t="s">
        <v>67</v>
      </c>
      <c r="G1746" s="58"/>
      <c r="H1746" s="59"/>
      <c r="I1746" s="59"/>
      <c r="J1746" s="59"/>
      <c r="K1746" s="59"/>
      <c r="L1746" s="59"/>
      <c r="M1746" s="59"/>
      <c r="N1746" s="59"/>
      <c r="O1746" s="59"/>
      <c r="P1746" s="59"/>
      <c r="Q1746" s="59"/>
      <c r="R1746" s="59"/>
      <c r="S1746" s="59"/>
      <c r="T1746" s="59"/>
      <c r="U1746" s="59"/>
      <c r="V1746" s="59"/>
      <c r="W1746" s="59"/>
      <c r="X1746" s="59"/>
      <c r="Y1746" s="59"/>
      <c r="Z1746" s="59"/>
      <c r="AA1746" s="59"/>
    </row>
    <row r="1747" ht="15.75" customHeight="1">
      <c r="A1747" s="55"/>
      <c r="B1747" s="51" t="s">
        <v>3266</v>
      </c>
      <c r="C1747" s="58" t="s">
        <v>64</v>
      </c>
      <c r="D1747" s="58" t="s">
        <v>3267</v>
      </c>
      <c r="E1747" s="54" t="s">
        <v>3268</v>
      </c>
      <c r="F1747" s="58" t="s">
        <v>67</v>
      </c>
      <c r="G1747" s="58"/>
      <c r="H1747" s="59"/>
      <c r="I1747" s="59"/>
      <c r="J1747" s="59"/>
      <c r="K1747" s="59"/>
      <c r="L1747" s="59"/>
      <c r="M1747" s="59"/>
      <c r="N1747" s="59"/>
      <c r="O1747" s="59"/>
      <c r="P1747" s="59"/>
      <c r="Q1747" s="59"/>
      <c r="R1747" s="59"/>
      <c r="S1747" s="59"/>
      <c r="T1747" s="59"/>
      <c r="U1747" s="59"/>
      <c r="V1747" s="59"/>
      <c r="W1747" s="59"/>
      <c r="X1747" s="59"/>
      <c r="Y1747" s="59"/>
      <c r="Z1747" s="59"/>
      <c r="AA1747" s="59"/>
    </row>
    <row r="1748" ht="15.75" customHeight="1">
      <c r="A1748" s="55"/>
      <c r="B1748" s="55"/>
      <c r="C1748" s="58" t="s">
        <v>64</v>
      </c>
      <c r="D1748" s="58" t="s">
        <v>3269</v>
      </c>
      <c r="E1748" s="54" t="s">
        <v>2618</v>
      </c>
      <c r="F1748" s="58" t="s">
        <v>67</v>
      </c>
      <c r="G1748" s="58"/>
      <c r="H1748" s="59"/>
      <c r="I1748" s="59"/>
      <c r="J1748" s="59"/>
      <c r="K1748" s="59"/>
      <c r="L1748" s="59"/>
      <c r="M1748" s="59"/>
      <c r="N1748" s="59"/>
      <c r="O1748" s="59"/>
      <c r="P1748" s="59"/>
      <c r="Q1748" s="59"/>
      <c r="R1748" s="59"/>
      <c r="S1748" s="59"/>
      <c r="T1748" s="59"/>
      <c r="U1748" s="59"/>
      <c r="V1748" s="59"/>
      <c r="W1748" s="59"/>
      <c r="X1748" s="59"/>
      <c r="Y1748" s="59"/>
      <c r="Z1748" s="59"/>
      <c r="AA1748" s="59"/>
    </row>
    <row r="1749" ht="15.75" customHeight="1">
      <c r="A1749" s="55"/>
      <c r="B1749" s="55"/>
      <c r="C1749" s="58" t="s">
        <v>64</v>
      </c>
      <c r="D1749" s="58" t="s">
        <v>3270</v>
      </c>
      <c r="E1749" s="54" t="s">
        <v>2620</v>
      </c>
      <c r="F1749" s="58" t="s">
        <v>67</v>
      </c>
      <c r="G1749" s="58"/>
      <c r="H1749" s="59"/>
      <c r="I1749" s="59"/>
      <c r="J1749" s="59"/>
      <c r="K1749" s="59"/>
      <c r="L1749" s="59"/>
      <c r="M1749" s="59"/>
      <c r="N1749" s="59"/>
      <c r="O1749" s="59"/>
      <c r="P1749" s="59"/>
      <c r="Q1749" s="59"/>
      <c r="R1749" s="59"/>
      <c r="S1749" s="59"/>
      <c r="T1749" s="59"/>
      <c r="U1749" s="59"/>
      <c r="V1749" s="59"/>
      <c r="W1749" s="59"/>
      <c r="X1749" s="59"/>
      <c r="Y1749" s="59"/>
      <c r="Z1749" s="59"/>
      <c r="AA1749" s="59"/>
    </row>
    <row r="1750" ht="15.75" customHeight="1">
      <c r="A1750" s="55"/>
      <c r="B1750" s="55"/>
      <c r="C1750" s="58" t="s">
        <v>182</v>
      </c>
      <c r="D1750" s="58" t="s">
        <v>3271</v>
      </c>
      <c r="E1750" s="54" t="s">
        <v>2622</v>
      </c>
      <c r="F1750" s="58" t="s">
        <v>67</v>
      </c>
      <c r="G1750" s="58"/>
      <c r="H1750" s="59"/>
      <c r="I1750" s="59"/>
      <c r="J1750" s="59"/>
      <c r="K1750" s="59"/>
      <c r="L1750" s="59"/>
      <c r="M1750" s="59"/>
      <c r="N1750" s="59"/>
      <c r="O1750" s="59"/>
      <c r="P1750" s="59"/>
      <c r="Q1750" s="59"/>
      <c r="R1750" s="59"/>
      <c r="S1750" s="59"/>
      <c r="T1750" s="59"/>
      <c r="U1750" s="59"/>
      <c r="V1750" s="59"/>
      <c r="W1750" s="59"/>
      <c r="X1750" s="59"/>
      <c r="Y1750" s="59"/>
      <c r="Z1750" s="59"/>
      <c r="AA1750" s="59"/>
    </row>
    <row r="1751" ht="15.75" customHeight="1">
      <c r="A1751" s="55"/>
      <c r="B1751" s="55"/>
      <c r="C1751" s="58" t="s">
        <v>182</v>
      </c>
      <c r="D1751" s="58" t="s">
        <v>3272</v>
      </c>
      <c r="E1751" s="54" t="s">
        <v>2624</v>
      </c>
      <c r="F1751" s="58" t="s">
        <v>67</v>
      </c>
      <c r="G1751" s="58"/>
      <c r="H1751" s="59"/>
      <c r="I1751" s="59"/>
      <c r="J1751" s="59"/>
      <c r="K1751" s="59"/>
      <c r="L1751" s="59"/>
      <c r="M1751" s="59"/>
      <c r="N1751" s="59"/>
      <c r="O1751" s="59"/>
      <c r="P1751" s="59"/>
      <c r="Q1751" s="59"/>
      <c r="R1751" s="59"/>
      <c r="S1751" s="59"/>
      <c r="T1751" s="59"/>
      <c r="U1751" s="59"/>
      <c r="V1751" s="59"/>
      <c r="W1751" s="59"/>
      <c r="X1751" s="59"/>
      <c r="Y1751" s="59"/>
      <c r="Z1751" s="59"/>
      <c r="AA1751" s="59"/>
    </row>
    <row r="1752" ht="15.75" customHeight="1">
      <c r="A1752" s="55"/>
      <c r="B1752" s="55"/>
      <c r="C1752" s="58" t="s">
        <v>64</v>
      </c>
      <c r="D1752" s="58" t="s">
        <v>3273</v>
      </c>
      <c r="E1752" s="54" t="s">
        <v>2626</v>
      </c>
      <c r="F1752" s="58" t="s">
        <v>67</v>
      </c>
      <c r="G1752" s="58"/>
      <c r="H1752" s="59"/>
      <c r="I1752" s="59"/>
      <c r="J1752" s="59"/>
      <c r="K1752" s="59"/>
      <c r="L1752" s="59"/>
      <c r="M1752" s="59"/>
      <c r="N1752" s="59"/>
      <c r="O1752" s="59"/>
      <c r="P1752" s="59"/>
      <c r="Q1752" s="59"/>
      <c r="R1752" s="59"/>
      <c r="S1752" s="59"/>
      <c r="T1752" s="59"/>
      <c r="U1752" s="59"/>
      <c r="V1752" s="59"/>
      <c r="W1752" s="59"/>
      <c r="X1752" s="59"/>
      <c r="Y1752" s="59"/>
      <c r="Z1752" s="59"/>
      <c r="AA1752" s="59"/>
    </row>
    <row r="1753" ht="15.75" customHeight="1">
      <c r="A1753" s="55"/>
      <c r="B1753" s="55"/>
      <c r="C1753" s="58" t="s">
        <v>64</v>
      </c>
      <c r="D1753" s="58" t="s">
        <v>3274</v>
      </c>
      <c r="E1753" s="54" t="s">
        <v>2628</v>
      </c>
      <c r="F1753" s="58" t="s">
        <v>67</v>
      </c>
      <c r="G1753" s="58"/>
      <c r="H1753" s="59"/>
      <c r="I1753" s="59"/>
      <c r="J1753" s="59"/>
      <c r="K1753" s="59"/>
      <c r="L1753" s="59"/>
      <c r="M1753" s="59"/>
      <c r="N1753" s="59"/>
      <c r="O1753" s="59"/>
      <c r="P1753" s="59"/>
      <c r="Q1753" s="59"/>
      <c r="R1753" s="59"/>
      <c r="S1753" s="59"/>
      <c r="T1753" s="59"/>
      <c r="U1753" s="59"/>
      <c r="V1753" s="59"/>
      <c r="W1753" s="59"/>
      <c r="X1753" s="59"/>
      <c r="Y1753" s="59"/>
      <c r="Z1753" s="59"/>
      <c r="AA1753" s="59"/>
    </row>
    <row r="1754" ht="15.75" customHeight="1">
      <c r="A1754" s="55"/>
      <c r="B1754" s="55"/>
      <c r="C1754" s="58" t="s">
        <v>64</v>
      </c>
      <c r="D1754" s="58" t="s">
        <v>3275</v>
      </c>
      <c r="E1754" s="54" t="s">
        <v>2630</v>
      </c>
      <c r="F1754" s="58" t="s">
        <v>67</v>
      </c>
      <c r="G1754" s="58"/>
      <c r="H1754" s="59"/>
      <c r="I1754" s="59"/>
      <c r="J1754" s="59"/>
      <c r="K1754" s="59"/>
      <c r="L1754" s="59"/>
      <c r="M1754" s="59"/>
      <c r="N1754" s="59"/>
      <c r="O1754" s="59"/>
      <c r="P1754" s="59"/>
      <c r="Q1754" s="59"/>
      <c r="R1754" s="59"/>
      <c r="S1754" s="59"/>
      <c r="T1754" s="59"/>
      <c r="U1754" s="59"/>
      <c r="V1754" s="59"/>
      <c r="W1754" s="59"/>
      <c r="X1754" s="59"/>
      <c r="Y1754" s="59"/>
      <c r="Z1754" s="59"/>
      <c r="AA1754" s="59"/>
    </row>
    <row r="1755" ht="15.75" customHeight="1">
      <c r="A1755" s="55"/>
      <c r="B1755" s="55"/>
      <c r="C1755" s="58" t="s">
        <v>64</v>
      </c>
      <c r="D1755" s="58" t="s">
        <v>3276</v>
      </c>
      <c r="E1755" s="54" t="s">
        <v>3277</v>
      </c>
      <c r="F1755" s="58" t="s">
        <v>67</v>
      </c>
      <c r="G1755" s="58"/>
      <c r="H1755" s="59"/>
      <c r="I1755" s="59"/>
      <c r="J1755" s="59"/>
      <c r="K1755" s="59"/>
      <c r="L1755" s="59"/>
      <c r="M1755" s="59"/>
      <c r="N1755" s="59"/>
      <c r="O1755" s="59"/>
      <c r="P1755" s="59"/>
      <c r="Q1755" s="59"/>
      <c r="R1755" s="59"/>
      <c r="S1755" s="59"/>
      <c r="T1755" s="59"/>
      <c r="U1755" s="59"/>
      <c r="V1755" s="59"/>
      <c r="W1755" s="59"/>
      <c r="X1755" s="59"/>
      <c r="Y1755" s="59"/>
      <c r="Z1755" s="59"/>
      <c r="AA1755" s="59"/>
    </row>
    <row r="1756" ht="15.75" customHeight="1">
      <c r="A1756" s="55"/>
      <c r="B1756" s="55"/>
      <c r="C1756" s="58" t="s">
        <v>64</v>
      </c>
      <c r="D1756" s="58" t="s">
        <v>3278</v>
      </c>
      <c r="E1756" s="54" t="s">
        <v>3279</v>
      </c>
      <c r="F1756" s="58" t="s">
        <v>67</v>
      </c>
      <c r="G1756" s="58"/>
      <c r="H1756" s="59"/>
      <c r="I1756" s="59"/>
      <c r="J1756" s="59"/>
      <c r="K1756" s="59"/>
      <c r="L1756" s="59"/>
      <c r="M1756" s="59"/>
      <c r="N1756" s="59"/>
      <c r="O1756" s="59"/>
      <c r="P1756" s="59"/>
      <c r="Q1756" s="59"/>
      <c r="R1756" s="59"/>
      <c r="S1756" s="59"/>
      <c r="T1756" s="59"/>
      <c r="U1756" s="59"/>
      <c r="V1756" s="59"/>
      <c r="W1756" s="59"/>
      <c r="X1756" s="59"/>
      <c r="Y1756" s="59"/>
      <c r="Z1756" s="59"/>
      <c r="AA1756" s="59"/>
    </row>
    <row r="1757" ht="15.75" customHeight="1">
      <c r="A1757" s="55"/>
      <c r="B1757" s="56"/>
      <c r="C1757" s="58" t="s">
        <v>64</v>
      </c>
      <c r="D1757" s="58" t="s">
        <v>3280</v>
      </c>
      <c r="E1757" s="54" t="s">
        <v>3281</v>
      </c>
      <c r="F1757" s="58" t="s">
        <v>67</v>
      </c>
      <c r="G1757" s="58"/>
      <c r="H1757" s="59"/>
      <c r="I1757" s="59"/>
      <c r="J1757" s="59"/>
      <c r="K1757" s="59"/>
      <c r="L1757" s="59"/>
      <c r="M1757" s="59"/>
      <c r="N1757" s="59"/>
      <c r="O1757" s="59"/>
      <c r="P1757" s="59"/>
      <c r="Q1757" s="59"/>
      <c r="R1757" s="59"/>
      <c r="S1757" s="59"/>
      <c r="T1757" s="59"/>
      <c r="U1757" s="59"/>
      <c r="V1757" s="59"/>
      <c r="W1757" s="59"/>
      <c r="X1757" s="59"/>
      <c r="Y1757" s="59"/>
      <c r="Z1757" s="59"/>
      <c r="AA1757" s="59"/>
    </row>
    <row r="1758" ht="15.75" customHeight="1">
      <c r="A1758" s="55"/>
      <c r="B1758" s="51" t="s">
        <v>3282</v>
      </c>
      <c r="C1758" s="58" t="s">
        <v>64</v>
      </c>
      <c r="D1758" s="58" t="s">
        <v>3283</v>
      </c>
      <c r="E1758" s="54" t="s">
        <v>3284</v>
      </c>
      <c r="F1758" s="58" t="s">
        <v>67</v>
      </c>
      <c r="G1758" s="58"/>
      <c r="H1758" s="59"/>
      <c r="I1758" s="59"/>
      <c r="J1758" s="59"/>
      <c r="K1758" s="59"/>
      <c r="L1758" s="59"/>
      <c r="M1758" s="59"/>
      <c r="N1758" s="59"/>
      <c r="O1758" s="59"/>
      <c r="P1758" s="59"/>
      <c r="Q1758" s="59"/>
      <c r="R1758" s="59"/>
      <c r="S1758" s="59"/>
      <c r="T1758" s="59"/>
      <c r="U1758" s="59"/>
      <c r="V1758" s="59"/>
      <c r="W1758" s="59"/>
      <c r="X1758" s="59"/>
      <c r="Y1758" s="59"/>
      <c r="Z1758" s="59"/>
      <c r="AA1758" s="59"/>
    </row>
    <row r="1759" ht="15.75" customHeight="1">
      <c r="A1759" s="55"/>
      <c r="B1759" s="55"/>
      <c r="C1759" s="58" t="s">
        <v>64</v>
      </c>
      <c r="D1759" s="58" t="s">
        <v>3285</v>
      </c>
      <c r="E1759" s="54" t="s">
        <v>3286</v>
      </c>
      <c r="F1759" s="58" t="s">
        <v>67</v>
      </c>
      <c r="G1759" s="58"/>
      <c r="H1759" s="59"/>
      <c r="I1759" s="59"/>
      <c r="J1759" s="59"/>
      <c r="K1759" s="59"/>
      <c r="L1759" s="59"/>
      <c r="M1759" s="59"/>
      <c r="N1759" s="59"/>
      <c r="O1759" s="59"/>
      <c r="P1759" s="59"/>
      <c r="Q1759" s="59"/>
      <c r="R1759" s="59"/>
      <c r="S1759" s="59"/>
      <c r="T1759" s="59"/>
      <c r="U1759" s="59"/>
      <c r="V1759" s="59"/>
      <c r="W1759" s="59"/>
      <c r="X1759" s="59"/>
      <c r="Y1759" s="59"/>
      <c r="Z1759" s="59"/>
      <c r="AA1759" s="59"/>
    </row>
    <row r="1760" ht="15.75" customHeight="1">
      <c r="A1760" s="55"/>
      <c r="B1760" s="55"/>
      <c r="C1760" s="58" t="s">
        <v>64</v>
      </c>
      <c r="D1760" s="58" t="s">
        <v>3287</v>
      </c>
      <c r="E1760" s="54" t="s">
        <v>3288</v>
      </c>
      <c r="F1760" s="58" t="s">
        <v>67</v>
      </c>
      <c r="G1760" s="58"/>
      <c r="H1760" s="59"/>
      <c r="I1760" s="59"/>
      <c r="J1760" s="59"/>
      <c r="K1760" s="59"/>
      <c r="L1760" s="59"/>
      <c r="M1760" s="59"/>
      <c r="N1760" s="59"/>
      <c r="O1760" s="59"/>
      <c r="P1760" s="59"/>
      <c r="Q1760" s="59"/>
      <c r="R1760" s="59"/>
      <c r="S1760" s="59"/>
      <c r="T1760" s="59"/>
      <c r="U1760" s="59"/>
      <c r="V1760" s="59"/>
      <c r="W1760" s="59"/>
      <c r="X1760" s="59"/>
      <c r="Y1760" s="59"/>
      <c r="Z1760" s="59"/>
      <c r="AA1760" s="59"/>
    </row>
    <row r="1761" ht="15.75" customHeight="1">
      <c r="A1761" s="55"/>
      <c r="B1761" s="55"/>
      <c r="C1761" s="58" t="s">
        <v>64</v>
      </c>
      <c r="D1761" s="58" t="s">
        <v>3289</v>
      </c>
      <c r="E1761" s="54" t="s">
        <v>3290</v>
      </c>
      <c r="F1761" s="58" t="s">
        <v>67</v>
      </c>
      <c r="G1761" s="58"/>
      <c r="H1761" s="59"/>
      <c r="I1761" s="59"/>
      <c r="J1761" s="59"/>
      <c r="K1761" s="59"/>
      <c r="L1761" s="59"/>
      <c r="M1761" s="59"/>
      <c r="N1761" s="59"/>
      <c r="O1761" s="59"/>
      <c r="P1761" s="59"/>
      <c r="Q1761" s="59"/>
      <c r="R1761" s="59"/>
      <c r="S1761" s="59"/>
      <c r="T1761" s="59"/>
      <c r="U1761" s="59"/>
      <c r="V1761" s="59"/>
      <c r="W1761" s="59"/>
      <c r="X1761" s="59"/>
      <c r="Y1761" s="59"/>
      <c r="Z1761" s="59"/>
      <c r="AA1761" s="59"/>
    </row>
    <row r="1762" ht="15.75" customHeight="1">
      <c r="A1762" s="55"/>
      <c r="B1762" s="55"/>
      <c r="C1762" s="58" t="s">
        <v>64</v>
      </c>
      <c r="D1762" s="58" t="s">
        <v>3291</v>
      </c>
      <c r="E1762" s="54" t="s">
        <v>3292</v>
      </c>
      <c r="F1762" s="58" t="s">
        <v>67</v>
      </c>
      <c r="G1762" s="58"/>
      <c r="H1762" s="59"/>
      <c r="I1762" s="59"/>
      <c r="J1762" s="59"/>
      <c r="K1762" s="59"/>
      <c r="L1762" s="59"/>
      <c r="M1762" s="59"/>
      <c r="N1762" s="59"/>
      <c r="O1762" s="59"/>
      <c r="P1762" s="59"/>
      <c r="Q1762" s="59"/>
      <c r="R1762" s="59"/>
      <c r="S1762" s="59"/>
      <c r="T1762" s="59"/>
      <c r="U1762" s="59"/>
      <c r="V1762" s="59"/>
      <c r="W1762" s="59"/>
      <c r="X1762" s="59"/>
      <c r="Y1762" s="59"/>
      <c r="Z1762" s="59"/>
      <c r="AA1762" s="59"/>
    </row>
    <row r="1763" ht="15.75" customHeight="1">
      <c r="A1763" s="55"/>
      <c r="B1763" s="55"/>
      <c r="C1763" s="58" t="s">
        <v>64</v>
      </c>
      <c r="D1763" s="58" t="s">
        <v>3293</v>
      </c>
      <c r="E1763" s="54" t="s">
        <v>3294</v>
      </c>
      <c r="F1763" s="58" t="s">
        <v>67</v>
      </c>
      <c r="G1763" s="58"/>
      <c r="H1763" s="59"/>
      <c r="I1763" s="59"/>
      <c r="J1763" s="59"/>
      <c r="K1763" s="59"/>
      <c r="L1763" s="59"/>
      <c r="M1763" s="59"/>
      <c r="N1763" s="59"/>
      <c r="O1763" s="59"/>
      <c r="P1763" s="59"/>
      <c r="Q1763" s="59"/>
      <c r="R1763" s="59"/>
      <c r="S1763" s="59"/>
      <c r="T1763" s="59"/>
      <c r="U1763" s="59"/>
      <c r="V1763" s="59"/>
      <c r="W1763" s="59"/>
      <c r="X1763" s="59"/>
      <c r="Y1763" s="59"/>
      <c r="Z1763" s="59"/>
      <c r="AA1763" s="59"/>
    </row>
    <row r="1764" ht="15.75" customHeight="1">
      <c r="A1764" s="55"/>
      <c r="B1764" s="55"/>
      <c r="C1764" s="58" t="s">
        <v>64</v>
      </c>
      <c r="D1764" s="58" t="s">
        <v>3295</v>
      </c>
      <c r="E1764" s="54" t="s">
        <v>2651</v>
      </c>
      <c r="F1764" s="58" t="s">
        <v>67</v>
      </c>
      <c r="G1764" s="58"/>
      <c r="H1764" s="59"/>
      <c r="I1764" s="59"/>
      <c r="J1764" s="59"/>
      <c r="K1764" s="59"/>
      <c r="L1764" s="59"/>
      <c r="M1764" s="59"/>
      <c r="N1764" s="59"/>
      <c r="O1764" s="59"/>
      <c r="P1764" s="59"/>
      <c r="Q1764" s="59"/>
      <c r="R1764" s="59"/>
      <c r="S1764" s="59"/>
      <c r="T1764" s="59"/>
      <c r="U1764" s="59"/>
      <c r="V1764" s="59"/>
      <c r="W1764" s="59"/>
      <c r="X1764" s="59"/>
      <c r="Y1764" s="59"/>
      <c r="Z1764" s="59"/>
      <c r="AA1764" s="59"/>
    </row>
    <row r="1765" ht="15.75" customHeight="1">
      <c r="A1765" s="55"/>
      <c r="B1765" s="55"/>
      <c r="C1765" s="58" t="s">
        <v>64</v>
      </c>
      <c r="D1765" s="58" t="s">
        <v>3296</v>
      </c>
      <c r="E1765" s="54" t="s">
        <v>2653</v>
      </c>
      <c r="F1765" s="58" t="s">
        <v>67</v>
      </c>
      <c r="G1765" s="58"/>
      <c r="H1765" s="59"/>
      <c r="I1765" s="59"/>
      <c r="J1765" s="59"/>
      <c r="K1765" s="59"/>
      <c r="L1765" s="59"/>
      <c r="M1765" s="59"/>
      <c r="N1765" s="59"/>
      <c r="O1765" s="59"/>
      <c r="P1765" s="59"/>
      <c r="Q1765" s="59"/>
      <c r="R1765" s="59"/>
      <c r="S1765" s="59"/>
      <c r="T1765" s="59"/>
      <c r="U1765" s="59"/>
      <c r="V1765" s="59"/>
      <c r="W1765" s="59"/>
      <c r="X1765" s="59"/>
      <c r="Y1765" s="59"/>
      <c r="Z1765" s="59"/>
      <c r="AA1765" s="59"/>
    </row>
    <row r="1766" ht="15.75" customHeight="1">
      <c r="A1766" s="55"/>
      <c r="B1766" s="55"/>
      <c r="C1766" s="58" t="s">
        <v>64</v>
      </c>
      <c r="D1766" s="58" t="s">
        <v>3297</v>
      </c>
      <c r="E1766" s="54" t="s">
        <v>2655</v>
      </c>
      <c r="F1766" s="58" t="s">
        <v>67</v>
      </c>
      <c r="G1766" s="58"/>
      <c r="H1766" s="59"/>
      <c r="I1766" s="59"/>
      <c r="J1766" s="59"/>
      <c r="K1766" s="59"/>
      <c r="L1766" s="59"/>
      <c r="M1766" s="59"/>
      <c r="N1766" s="59"/>
      <c r="O1766" s="59"/>
      <c r="P1766" s="59"/>
      <c r="Q1766" s="59"/>
      <c r="R1766" s="59"/>
      <c r="S1766" s="59"/>
      <c r="T1766" s="59"/>
      <c r="U1766" s="59"/>
      <c r="V1766" s="59"/>
      <c r="W1766" s="59"/>
      <c r="X1766" s="59"/>
      <c r="Y1766" s="59"/>
      <c r="Z1766" s="59"/>
      <c r="AA1766" s="59"/>
    </row>
    <row r="1767" ht="15.75" customHeight="1">
      <c r="A1767" s="56"/>
      <c r="B1767" s="56"/>
      <c r="C1767" s="58" t="s">
        <v>64</v>
      </c>
      <c r="D1767" s="58" t="s">
        <v>3298</v>
      </c>
      <c r="E1767" s="54" t="s">
        <v>3299</v>
      </c>
      <c r="F1767" s="58" t="s">
        <v>67</v>
      </c>
      <c r="G1767" s="58"/>
      <c r="H1767" s="59"/>
      <c r="I1767" s="59"/>
      <c r="J1767" s="59"/>
      <c r="K1767" s="59"/>
      <c r="L1767" s="59"/>
      <c r="M1767" s="59"/>
      <c r="N1767" s="59"/>
      <c r="O1767" s="59"/>
      <c r="P1767" s="59"/>
      <c r="Q1767" s="59"/>
      <c r="R1767" s="59"/>
      <c r="S1767" s="59"/>
      <c r="T1767" s="59"/>
      <c r="U1767" s="59"/>
      <c r="V1767" s="59"/>
      <c r="W1767" s="59"/>
      <c r="X1767" s="59"/>
      <c r="Y1767" s="59"/>
      <c r="Z1767" s="59"/>
      <c r="AA1767" s="59"/>
    </row>
    <row r="1768" ht="15.75" customHeight="1">
      <c r="A1768" s="61"/>
      <c r="B1768" s="61"/>
      <c r="C1768" s="61"/>
      <c r="D1768" s="61"/>
      <c r="E1768" s="62"/>
      <c r="F1768" s="61"/>
      <c r="G1768" s="61"/>
      <c r="H1768" s="59"/>
      <c r="I1768" s="59"/>
      <c r="J1768" s="59"/>
      <c r="K1768" s="59"/>
      <c r="L1768" s="59"/>
      <c r="M1768" s="59"/>
      <c r="N1768" s="59"/>
      <c r="O1768" s="59"/>
      <c r="P1768" s="59"/>
      <c r="Q1768" s="59"/>
      <c r="R1768" s="59"/>
      <c r="S1768" s="59"/>
      <c r="T1768" s="59"/>
      <c r="U1768" s="59"/>
      <c r="V1768" s="59"/>
      <c r="W1768" s="59"/>
      <c r="X1768" s="59"/>
      <c r="Y1768" s="59"/>
      <c r="Z1768" s="59"/>
      <c r="AA1768" s="59"/>
    </row>
    <row r="1769" ht="15.75" customHeight="1">
      <c r="A1769" s="61"/>
      <c r="B1769" s="61"/>
      <c r="C1769" s="61"/>
      <c r="D1769" s="61"/>
      <c r="E1769" s="62"/>
      <c r="F1769" s="61"/>
      <c r="G1769" s="61"/>
      <c r="H1769" s="59"/>
      <c r="I1769" s="59"/>
      <c r="J1769" s="59"/>
      <c r="K1769" s="59"/>
      <c r="L1769" s="59"/>
      <c r="M1769" s="59"/>
      <c r="N1769" s="59"/>
      <c r="O1769" s="59"/>
      <c r="P1769" s="59"/>
      <c r="Q1769" s="59"/>
      <c r="R1769" s="59"/>
      <c r="S1769" s="59"/>
      <c r="T1769" s="59"/>
      <c r="U1769" s="59"/>
      <c r="V1769" s="59"/>
      <c r="W1769" s="59"/>
      <c r="X1769" s="59"/>
      <c r="Y1769" s="59"/>
      <c r="Z1769" s="59"/>
      <c r="AA1769" s="59"/>
    </row>
    <row r="1770" ht="15.75" customHeight="1">
      <c r="A1770" s="61"/>
      <c r="B1770" s="61"/>
      <c r="C1770" s="61"/>
      <c r="D1770" s="61"/>
      <c r="E1770" s="62"/>
      <c r="F1770" s="61"/>
      <c r="G1770" s="61"/>
      <c r="H1770" s="59"/>
      <c r="I1770" s="59"/>
      <c r="J1770" s="59"/>
      <c r="K1770" s="59"/>
      <c r="L1770" s="59"/>
      <c r="M1770" s="59"/>
      <c r="N1770" s="59"/>
      <c r="O1770" s="59"/>
      <c r="P1770" s="59"/>
      <c r="Q1770" s="59"/>
      <c r="R1770" s="59"/>
      <c r="S1770" s="59"/>
      <c r="T1770" s="59"/>
      <c r="U1770" s="59"/>
      <c r="V1770" s="59"/>
      <c r="W1770" s="59"/>
      <c r="X1770" s="59"/>
      <c r="Y1770" s="59"/>
      <c r="Z1770" s="59"/>
      <c r="AA1770" s="59"/>
    </row>
    <row r="1771" ht="15.75" customHeight="1">
      <c r="A1771" s="61"/>
      <c r="B1771" s="61"/>
      <c r="C1771" s="61"/>
      <c r="D1771" s="61"/>
      <c r="E1771" s="62"/>
      <c r="F1771" s="61"/>
      <c r="G1771" s="61"/>
      <c r="H1771" s="59"/>
      <c r="I1771" s="59"/>
      <c r="J1771" s="59"/>
      <c r="K1771" s="59"/>
      <c r="L1771" s="59"/>
      <c r="M1771" s="59"/>
      <c r="N1771" s="59"/>
      <c r="O1771" s="59"/>
      <c r="P1771" s="59"/>
      <c r="Q1771" s="59"/>
      <c r="R1771" s="59"/>
      <c r="S1771" s="59"/>
      <c r="T1771" s="59"/>
      <c r="U1771" s="59"/>
      <c r="V1771" s="59"/>
      <c r="W1771" s="59"/>
      <c r="X1771" s="59"/>
      <c r="Y1771" s="59"/>
      <c r="Z1771" s="59"/>
      <c r="AA1771" s="59"/>
    </row>
  </sheetData>
  <mergeCells count="143">
    <mergeCell ref="B1324:B1332"/>
    <mergeCell ref="B1333:B1343"/>
    <mergeCell ref="B1171:B1219"/>
    <mergeCell ref="B1220:B1224"/>
    <mergeCell ref="B1225:B1249"/>
    <mergeCell ref="B1250:B1268"/>
    <mergeCell ref="B1269:B1287"/>
    <mergeCell ref="B1288:B1306"/>
    <mergeCell ref="B1308:B1323"/>
    <mergeCell ref="A1250:A1307"/>
    <mergeCell ref="A1308:A1353"/>
    <mergeCell ref="B1344:B1353"/>
    <mergeCell ref="B1354:B1369"/>
    <mergeCell ref="B1370:B1378"/>
    <mergeCell ref="B1379:B1389"/>
    <mergeCell ref="B1390:B1399"/>
    <mergeCell ref="B1425:B1435"/>
    <mergeCell ref="B1436:B1445"/>
    <mergeCell ref="B1446:B1461"/>
    <mergeCell ref="B1462:B1470"/>
    <mergeCell ref="B1471:B1481"/>
    <mergeCell ref="B1482:B1491"/>
    <mergeCell ref="B1492:B1507"/>
    <mergeCell ref="B1508:B1516"/>
    <mergeCell ref="B1517:B1527"/>
    <mergeCell ref="B1528:B1537"/>
    <mergeCell ref="B1538:B1553"/>
    <mergeCell ref="B1554:B1562"/>
    <mergeCell ref="B1563:B1573"/>
    <mergeCell ref="B1574:B1583"/>
    <mergeCell ref="B1584:B1599"/>
    <mergeCell ref="B1600:B1608"/>
    <mergeCell ref="B1609:B1619"/>
    <mergeCell ref="B1620:B1629"/>
    <mergeCell ref="B1630:B1645"/>
    <mergeCell ref="B1646:B1654"/>
    <mergeCell ref="B1655:B1665"/>
    <mergeCell ref="A1676:A1721"/>
    <mergeCell ref="A1722:A1767"/>
    <mergeCell ref="A1354:A1399"/>
    <mergeCell ref="A1400:A1445"/>
    <mergeCell ref="A1446:A1491"/>
    <mergeCell ref="A1492:A1537"/>
    <mergeCell ref="A1538:A1583"/>
    <mergeCell ref="A1584:A1629"/>
    <mergeCell ref="A1630:A1675"/>
    <mergeCell ref="B1747:B1757"/>
    <mergeCell ref="B1758:B1767"/>
    <mergeCell ref="B1666:B1675"/>
    <mergeCell ref="B1676:B1691"/>
    <mergeCell ref="B1692:B1700"/>
    <mergeCell ref="B1701:B1711"/>
    <mergeCell ref="B1712:B1721"/>
    <mergeCell ref="B1722:B1737"/>
    <mergeCell ref="B1738:B1746"/>
    <mergeCell ref="B546:B571"/>
    <mergeCell ref="B641:B669"/>
    <mergeCell ref="B436:B443"/>
    <mergeCell ref="B444:B452"/>
    <mergeCell ref="A507:A640"/>
    <mergeCell ref="B507:B521"/>
    <mergeCell ref="B522:B531"/>
    <mergeCell ref="B532:B545"/>
    <mergeCell ref="B738:B752"/>
    <mergeCell ref="B698:B726"/>
    <mergeCell ref="B727:B737"/>
    <mergeCell ref="B753:B778"/>
    <mergeCell ref="B779:B805"/>
    <mergeCell ref="B806:B823"/>
    <mergeCell ref="B824:B829"/>
    <mergeCell ref="B830:B842"/>
    <mergeCell ref="B843:B864"/>
    <mergeCell ref="B865:B886"/>
    <mergeCell ref="B887:B908"/>
    <mergeCell ref="B909:B931"/>
    <mergeCell ref="B932:B953"/>
    <mergeCell ref="B954:B980"/>
    <mergeCell ref="B981:B982"/>
    <mergeCell ref="B983:B1008"/>
    <mergeCell ref="B1009:B1038"/>
    <mergeCell ref="B1039:B1042"/>
    <mergeCell ref="B1043:B1067"/>
    <mergeCell ref="B1068:B1076"/>
    <mergeCell ref="B1077:B1083"/>
    <mergeCell ref="B1084:B1170"/>
    <mergeCell ref="A641:A752"/>
    <mergeCell ref="A753:A829"/>
    <mergeCell ref="A830:A864"/>
    <mergeCell ref="A865:A953"/>
    <mergeCell ref="A954:A1042"/>
    <mergeCell ref="A1043:A1219"/>
    <mergeCell ref="A1220:A1249"/>
    <mergeCell ref="B1400:B1415"/>
    <mergeCell ref="B1416:B1424"/>
    <mergeCell ref="C1492:C1507"/>
    <mergeCell ref="C1538:C1553"/>
    <mergeCell ref="C1584:C1599"/>
    <mergeCell ref="C1630:C1645"/>
    <mergeCell ref="C1676:C1691"/>
    <mergeCell ref="C1722:C1737"/>
    <mergeCell ref="C1077:C1083"/>
    <mergeCell ref="C1220:C1224"/>
    <mergeCell ref="C1250:C1268"/>
    <mergeCell ref="C1308:C1323"/>
    <mergeCell ref="C1354:C1369"/>
    <mergeCell ref="C1400:C1415"/>
    <mergeCell ref="C1446:C1461"/>
    <mergeCell ref="B91:B137"/>
    <mergeCell ref="C91:C137"/>
    <mergeCell ref="B138:B166"/>
    <mergeCell ref="A2:A43"/>
    <mergeCell ref="B2:B8"/>
    <mergeCell ref="C2:C8"/>
    <mergeCell ref="B9:B43"/>
    <mergeCell ref="B44:B51"/>
    <mergeCell ref="C44:C51"/>
    <mergeCell ref="B52:B90"/>
    <mergeCell ref="B453:B459"/>
    <mergeCell ref="B460:B469"/>
    <mergeCell ref="A470:A506"/>
    <mergeCell ref="B470:B493"/>
    <mergeCell ref="C470:C493"/>
    <mergeCell ref="B494:B506"/>
    <mergeCell ref="C507:C545"/>
    <mergeCell ref="A44:A90"/>
    <mergeCell ref="A91:A383"/>
    <mergeCell ref="B167:B383"/>
    <mergeCell ref="A384:A469"/>
    <mergeCell ref="B384:B420"/>
    <mergeCell ref="C384:C420"/>
    <mergeCell ref="B421:B435"/>
    <mergeCell ref="B572:B587"/>
    <mergeCell ref="B588:B625"/>
    <mergeCell ref="B626:B635"/>
    <mergeCell ref="B636:B640"/>
    <mergeCell ref="C641:C669"/>
    <mergeCell ref="B670:B686"/>
    <mergeCell ref="B687:B697"/>
    <mergeCell ref="C753:C778"/>
    <mergeCell ref="C830:C842"/>
    <mergeCell ref="C954:C980"/>
    <mergeCell ref="C1043:C1067"/>
    <mergeCell ref="C1068:C107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outlinePr summaryBelow="0" summaryRight="0"/>
  </sheetPr>
  <sheetViews>
    <sheetView workbookViewId="0"/>
  </sheetViews>
  <sheetFormatPr customHeight="1" defaultColWidth="12.63" defaultRowHeight="15.0"/>
  <cols>
    <col customWidth="1" min="2" max="2" width="14.0"/>
    <col customWidth="1" min="3" max="3" width="23.5"/>
    <col customWidth="1" min="4" max="4" width="32.38"/>
    <col customWidth="1" min="5" max="5" width="28.75"/>
    <col customWidth="1" min="6" max="6" width="35.25"/>
  </cols>
  <sheetData>
    <row r="1" ht="15.75" customHeight="1">
      <c r="A1" s="63"/>
      <c r="B1" s="64"/>
      <c r="C1" s="63"/>
      <c r="D1" s="65" t="s">
        <v>3300</v>
      </c>
      <c r="E1" s="63"/>
      <c r="F1" s="66"/>
      <c r="G1" s="63"/>
      <c r="H1" s="63"/>
      <c r="I1" s="63"/>
      <c r="J1" s="63"/>
      <c r="K1" s="63"/>
      <c r="L1" s="63"/>
      <c r="M1" s="63"/>
      <c r="N1" s="63"/>
      <c r="O1" s="63"/>
      <c r="P1" s="63"/>
      <c r="Q1" s="63"/>
      <c r="R1" s="63"/>
      <c r="S1" s="63"/>
      <c r="T1" s="63"/>
      <c r="U1" s="63"/>
      <c r="V1" s="63"/>
      <c r="W1" s="63"/>
      <c r="X1" s="63"/>
      <c r="Y1" s="63"/>
      <c r="Z1" s="63"/>
    </row>
    <row r="2" ht="15.75" customHeight="1">
      <c r="A2" s="63"/>
      <c r="B2" s="67"/>
      <c r="C2" s="68"/>
      <c r="D2" s="9"/>
      <c r="E2" s="68"/>
      <c r="F2" s="69"/>
      <c r="G2" s="63"/>
      <c r="H2" s="63"/>
      <c r="I2" s="63"/>
      <c r="J2" s="63"/>
      <c r="K2" s="63"/>
      <c r="L2" s="63"/>
      <c r="M2" s="63"/>
      <c r="N2" s="63"/>
      <c r="O2" s="63"/>
      <c r="P2" s="63"/>
      <c r="Q2" s="63"/>
      <c r="R2" s="63"/>
      <c r="S2" s="63"/>
      <c r="T2" s="63"/>
      <c r="U2" s="63"/>
      <c r="V2" s="63"/>
      <c r="W2" s="63"/>
      <c r="X2" s="63"/>
      <c r="Y2" s="63"/>
      <c r="Z2" s="63"/>
    </row>
    <row r="3" ht="15.75" customHeight="1">
      <c r="A3" s="70"/>
      <c r="B3" s="71" t="s">
        <v>1</v>
      </c>
      <c r="C3" s="6"/>
      <c r="D3" s="12" t="s">
        <v>2</v>
      </c>
      <c r="E3" s="5"/>
      <c r="F3" s="6"/>
      <c r="G3" s="63"/>
      <c r="H3" s="63"/>
      <c r="I3" s="63"/>
      <c r="J3" s="63"/>
      <c r="K3" s="63"/>
      <c r="L3" s="63"/>
      <c r="M3" s="63"/>
      <c r="N3" s="63"/>
      <c r="O3" s="63"/>
      <c r="P3" s="63"/>
      <c r="Q3" s="63"/>
      <c r="R3" s="63"/>
      <c r="S3" s="63"/>
      <c r="T3" s="63"/>
      <c r="U3" s="63"/>
      <c r="V3" s="63"/>
      <c r="W3" s="63"/>
      <c r="X3" s="63"/>
      <c r="Y3" s="63"/>
      <c r="Z3" s="63"/>
    </row>
    <row r="4" ht="15.75" customHeight="1">
      <c r="A4" s="70"/>
      <c r="B4" s="71" t="s">
        <v>5</v>
      </c>
      <c r="C4" s="6"/>
      <c r="D4" s="12" t="s">
        <v>2</v>
      </c>
      <c r="E4" s="5"/>
      <c r="F4" s="6"/>
      <c r="G4" s="63"/>
      <c r="H4" s="63"/>
      <c r="I4" s="63"/>
      <c r="J4" s="63"/>
      <c r="K4" s="63"/>
      <c r="L4" s="63"/>
      <c r="M4" s="63"/>
      <c r="N4" s="63"/>
      <c r="O4" s="63"/>
      <c r="P4" s="63"/>
      <c r="Q4" s="63"/>
      <c r="R4" s="63"/>
      <c r="S4" s="63"/>
      <c r="T4" s="63"/>
      <c r="U4" s="63"/>
      <c r="V4" s="63"/>
      <c r="W4" s="63"/>
      <c r="X4" s="63"/>
      <c r="Y4" s="63"/>
      <c r="Z4" s="63"/>
    </row>
    <row r="5" ht="15.75" customHeight="1">
      <c r="A5" s="70"/>
      <c r="B5" s="72" t="s">
        <v>3301</v>
      </c>
      <c r="C5" s="6"/>
      <c r="D5" s="73" t="s">
        <v>3302</v>
      </c>
      <c r="E5" s="5"/>
      <c r="F5" s="6"/>
      <c r="G5" s="63"/>
      <c r="H5" s="63"/>
      <c r="I5" s="63"/>
      <c r="J5" s="63"/>
      <c r="K5" s="63"/>
      <c r="L5" s="63"/>
      <c r="M5" s="63"/>
      <c r="N5" s="63"/>
      <c r="O5" s="63"/>
      <c r="P5" s="63"/>
      <c r="Q5" s="63"/>
      <c r="R5" s="63"/>
      <c r="S5" s="63"/>
      <c r="T5" s="63"/>
      <c r="U5" s="63"/>
      <c r="V5" s="63"/>
      <c r="W5" s="63"/>
      <c r="X5" s="63"/>
      <c r="Y5" s="63"/>
      <c r="Z5" s="63"/>
    </row>
    <row r="6" ht="15.75" customHeight="1">
      <c r="A6" s="63"/>
      <c r="B6" s="64"/>
      <c r="C6" s="63"/>
      <c r="D6" s="20"/>
      <c r="E6" s="63"/>
      <c r="F6" s="66"/>
      <c r="G6" s="63"/>
      <c r="H6" s="63"/>
      <c r="I6" s="63"/>
      <c r="J6" s="63"/>
      <c r="K6" s="63"/>
      <c r="L6" s="63"/>
      <c r="M6" s="63"/>
      <c r="N6" s="63"/>
      <c r="O6" s="63"/>
      <c r="P6" s="63"/>
      <c r="Q6" s="63"/>
      <c r="R6" s="63"/>
      <c r="S6" s="63"/>
      <c r="T6" s="63"/>
      <c r="U6" s="63"/>
      <c r="V6" s="63"/>
      <c r="W6" s="63"/>
      <c r="X6" s="63"/>
      <c r="Y6" s="63"/>
      <c r="Z6" s="63"/>
    </row>
    <row r="7" ht="15.75" customHeight="1">
      <c r="A7" s="74"/>
      <c r="B7" s="75"/>
      <c r="C7" s="76"/>
      <c r="D7" s="77"/>
      <c r="E7" s="76"/>
      <c r="F7" s="78"/>
      <c r="G7" s="74"/>
      <c r="H7" s="74"/>
      <c r="I7" s="74"/>
      <c r="J7" s="74"/>
      <c r="K7" s="74"/>
      <c r="L7" s="74"/>
      <c r="M7" s="74"/>
      <c r="N7" s="74"/>
      <c r="O7" s="74"/>
      <c r="P7" s="74"/>
      <c r="Q7" s="74"/>
      <c r="R7" s="74"/>
      <c r="S7" s="74"/>
      <c r="T7" s="74"/>
      <c r="U7" s="74"/>
      <c r="V7" s="74"/>
      <c r="W7" s="74"/>
      <c r="X7" s="74"/>
      <c r="Y7" s="74"/>
      <c r="Z7" s="74"/>
    </row>
    <row r="8" ht="15.75" customHeight="1">
      <c r="A8" s="70"/>
      <c r="B8" s="79" t="s">
        <v>3303</v>
      </c>
      <c r="C8" s="80" t="s">
        <v>3304</v>
      </c>
      <c r="D8" s="80" t="s">
        <v>3305</v>
      </c>
      <c r="E8" s="80" t="s">
        <v>3306</v>
      </c>
      <c r="F8" s="48" t="s">
        <v>3307</v>
      </c>
      <c r="G8" s="63"/>
      <c r="H8" s="63"/>
      <c r="I8" s="63"/>
      <c r="J8" s="63"/>
      <c r="K8" s="63"/>
      <c r="L8" s="63"/>
      <c r="M8" s="63"/>
      <c r="N8" s="63"/>
      <c r="O8" s="63"/>
      <c r="P8" s="63"/>
      <c r="Q8" s="63"/>
      <c r="R8" s="63"/>
      <c r="S8" s="63"/>
      <c r="T8" s="63"/>
      <c r="U8" s="63"/>
      <c r="V8" s="63"/>
      <c r="W8" s="63"/>
      <c r="X8" s="63"/>
      <c r="Y8" s="63"/>
      <c r="Z8" s="63"/>
    </row>
    <row r="9" ht="15.75" customHeight="1">
      <c r="A9" s="70"/>
      <c r="B9" s="81">
        <f t="shared" ref="B9:B32" si="1">ROW()-8
</f>
        <v>1</v>
      </c>
      <c r="C9" s="82" t="s">
        <v>136</v>
      </c>
      <c r="D9" s="83" t="s">
        <v>3308</v>
      </c>
      <c r="E9" s="84"/>
      <c r="F9" s="85" t="s">
        <v>3309</v>
      </c>
      <c r="G9" s="63"/>
      <c r="H9" s="63"/>
      <c r="I9" s="63"/>
      <c r="J9" s="63"/>
      <c r="K9" s="63"/>
      <c r="L9" s="63"/>
      <c r="M9" s="63"/>
      <c r="N9" s="63"/>
      <c r="O9" s="63"/>
      <c r="P9" s="63"/>
      <c r="Q9" s="63"/>
      <c r="R9" s="63"/>
      <c r="S9" s="63"/>
      <c r="T9" s="63"/>
      <c r="U9" s="63"/>
      <c r="V9" s="63"/>
      <c r="W9" s="63"/>
      <c r="X9" s="63"/>
      <c r="Y9" s="63"/>
      <c r="Z9" s="63"/>
    </row>
    <row r="10" ht="15.75" customHeight="1">
      <c r="A10" s="70"/>
      <c r="B10" s="81">
        <f t="shared" si="1"/>
        <v>2</v>
      </c>
      <c r="C10" s="86" t="s">
        <v>46</v>
      </c>
      <c r="D10" s="83" t="s">
        <v>3310</v>
      </c>
      <c r="E10" s="84"/>
      <c r="F10" s="85" t="s">
        <v>3309</v>
      </c>
      <c r="G10" s="63"/>
      <c r="H10" s="63"/>
      <c r="I10" s="63"/>
      <c r="J10" s="63"/>
      <c r="K10" s="63"/>
      <c r="L10" s="63"/>
      <c r="M10" s="63"/>
      <c r="N10" s="63"/>
      <c r="O10" s="63"/>
      <c r="P10" s="63"/>
      <c r="Q10" s="63"/>
      <c r="R10" s="63"/>
      <c r="S10" s="63"/>
      <c r="T10" s="63"/>
      <c r="U10" s="63"/>
      <c r="V10" s="63"/>
      <c r="W10" s="63"/>
      <c r="X10" s="63"/>
      <c r="Y10" s="63"/>
      <c r="Z10" s="63"/>
    </row>
    <row r="11" ht="15.75" customHeight="1">
      <c r="A11" s="70"/>
      <c r="B11" s="81">
        <f t="shared" si="1"/>
        <v>3</v>
      </c>
      <c r="C11" s="86" t="s">
        <v>3311</v>
      </c>
      <c r="D11" s="83" t="s">
        <v>3312</v>
      </c>
      <c r="E11" s="84"/>
      <c r="F11" s="85" t="s">
        <v>3309</v>
      </c>
      <c r="G11" s="63"/>
      <c r="H11" s="63"/>
      <c r="I11" s="63"/>
      <c r="J11" s="63"/>
      <c r="K11" s="63"/>
      <c r="L11" s="63"/>
      <c r="M11" s="63"/>
      <c r="N11" s="63"/>
      <c r="O11" s="63"/>
      <c r="P11" s="63"/>
      <c r="Q11" s="63"/>
      <c r="R11" s="63"/>
      <c r="S11" s="63"/>
      <c r="T11" s="63"/>
      <c r="U11" s="63"/>
      <c r="V11" s="63"/>
      <c r="W11" s="63"/>
      <c r="X11" s="63"/>
      <c r="Y11" s="63"/>
      <c r="Z11" s="63"/>
    </row>
    <row r="12" ht="15.75" customHeight="1">
      <c r="A12" s="70"/>
      <c r="B12" s="81">
        <f t="shared" si="1"/>
        <v>4</v>
      </c>
      <c r="C12" s="86" t="s">
        <v>3313</v>
      </c>
      <c r="D12" s="83" t="s">
        <v>3314</v>
      </c>
      <c r="E12" s="84"/>
      <c r="F12" s="85" t="s">
        <v>3309</v>
      </c>
      <c r="G12" s="63"/>
      <c r="H12" s="63"/>
      <c r="I12" s="63"/>
      <c r="J12" s="63"/>
      <c r="K12" s="63"/>
      <c r="L12" s="63"/>
      <c r="M12" s="63"/>
      <c r="N12" s="63"/>
      <c r="O12" s="63"/>
      <c r="P12" s="63"/>
      <c r="Q12" s="63"/>
      <c r="R12" s="63"/>
      <c r="S12" s="63"/>
      <c r="T12" s="63"/>
      <c r="U12" s="63"/>
      <c r="V12" s="63"/>
      <c r="W12" s="63"/>
      <c r="X12" s="63"/>
      <c r="Y12" s="63"/>
      <c r="Z12" s="63"/>
    </row>
    <row r="13" ht="15.75" customHeight="1">
      <c r="A13" s="70"/>
      <c r="B13" s="81">
        <f t="shared" si="1"/>
        <v>5</v>
      </c>
      <c r="C13" s="86" t="s">
        <v>3315</v>
      </c>
      <c r="D13" s="83" t="s">
        <v>3316</v>
      </c>
      <c r="E13" s="84"/>
      <c r="F13" s="85" t="s">
        <v>3309</v>
      </c>
      <c r="G13" s="63"/>
      <c r="H13" s="63"/>
      <c r="I13" s="63"/>
      <c r="J13" s="63"/>
      <c r="K13" s="63"/>
      <c r="L13" s="63"/>
      <c r="M13" s="63"/>
      <c r="N13" s="63"/>
      <c r="O13" s="63"/>
      <c r="P13" s="63"/>
      <c r="Q13" s="63"/>
      <c r="R13" s="63"/>
      <c r="S13" s="63"/>
      <c r="T13" s="63"/>
      <c r="U13" s="63"/>
      <c r="V13" s="63"/>
      <c r="W13" s="63"/>
      <c r="X13" s="63"/>
      <c r="Y13" s="63"/>
      <c r="Z13" s="63"/>
    </row>
    <row r="14" ht="15.75" customHeight="1">
      <c r="A14" s="70"/>
      <c r="B14" s="81">
        <f t="shared" si="1"/>
        <v>6</v>
      </c>
      <c r="C14" s="86" t="s">
        <v>3317</v>
      </c>
      <c r="D14" s="83" t="s">
        <v>3318</v>
      </c>
      <c r="E14" s="84"/>
      <c r="F14" s="85" t="s">
        <v>3309</v>
      </c>
      <c r="G14" s="63"/>
      <c r="H14" s="63"/>
      <c r="I14" s="63"/>
      <c r="J14" s="63"/>
      <c r="K14" s="63"/>
      <c r="L14" s="63"/>
      <c r="M14" s="63"/>
      <c r="N14" s="63"/>
      <c r="O14" s="63"/>
      <c r="P14" s="63"/>
      <c r="Q14" s="63"/>
      <c r="R14" s="63"/>
      <c r="S14" s="63"/>
      <c r="T14" s="63"/>
      <c r="U14" s="63"/>
      <c r="V14" s="63"/>
      <c r="W14" s="63"/>
      <c r="X14" s="63"/>
      <c r="Y14" s="63"/>
      <c r="Z14" s="63"/>
    </row>
    <row r="15" ht="15.75" customHeight="1">
      <c r="A15" s="70"/>
      <c r="B15" s="81">
        <f t="shared" si="1"/>
        <v>7</v>
      </c>
      <c r="C15" s="86" t="s">
        <v>3319</v>
      </c>
      <c r="D15" s="83" t="s">
        <v>3320</v>
      </c>
      <c r="E15" s="84"/>
      <c r="F15" s="85" t="s">
        <v>3309</v>
      </c>
      <c r="G15" s="63"/>
      <c r="H15" s="63"/>
      <c r="I15" s="63"/>
      <c r="J15" s="63"/>
      <c r="K15" s="63"/>
      <c r="L15" s="63"/>
      <c r="M15" s="63"/>
      <c r="N15" s="63"/>
      <c r="O15" s="63"/>
      <c r="P15" s="63"/>
      <c r="Q15" s="63"/>
      <c r="R15" s="63"/>
      <c r="S15" s="63"/>
      <c r="T15" s="63"/>
      <c r="U15" s="63"/>
      <c r="V15" s="63"/>
      <c r="W15" s="63"/>
      <c r="X15" s="63"/>
      <c r="Y15" s="63"/>
      <c r="Z15" s="63"/>
    </row>
    <row r="16" ht="15.75" customHeight="1">
      <c r="A16" s="63"/>
      <c r="B16" s="81">
        <f t="shared" si="1"/>
        <v>8</v>
      </c>
      <c r="C16" s="86" t="s">
        <v>3321</v>
      </c>
      <c r="D16" s="83" t="s">
        <v>3322</v>
      </c>
      <c r="E16" s="84"/>
      <c r="F16" s="85" t="s">
        <v>3309</v>
      </c>
      <c r="G16" s="63"/>
      <c r="H16" s="63"/>
      <c r="I16" s="63"/>
      <c r="J16" s="63"/>
      <c r="K16" s="63"/>
      <c r="L16" s="63"/>
      <c r="M16" s="63"/>
      <c r="N16" s="63"/>
      <c r="O16" s="63"/>
      <c r="P16" s="63"/>
      <c r="Q16" s="63"/>
      <c r="R16" s="63"/>
      <c r="S16" s="63"/>
      <c r="T16" s="63"/>
      <c r="U16" s="63"/>
      <c r="V16" s="63"/>
      <c r="W16" s="63"/>
      <c r="X16" s="63"/>
      <c r="Y16" s="63"/>
      <c r="Z16" s="63"/>
    </row>
    <row r="17" ht="15.75" customHeight="1">
      <c r="A17" s="63"/>
      <c r="B17" s="81">
        <f t="shared" si="1"/>
        <v>9</v>
      </c>
      <c r="C17" s="82" t="s">
        <v>3323</v>
      </c>
      <c r="D17" s="83" t="s">
        <v>3324</v>
      </c>
      <c r="E17" s="84"/>
      <c r="F17" s="85" t="s">
        <v>3309</v>
      </c>
      <c r="G17" s="63"/>
      <c r="H17" s="63"/>
      <c r="I17" s="63"/>
      <c r="J17" s="63"/>
      <c r="K17" s="63"/>
      <c r="L17" s="63"/>
      <c r="M17" s="63"/>
      <c r="N17" s="63"/>
      <c r="O17" s="63"/>
      <c r="P17" s="63"/>
      <c r="Q17" s="63"/>
      <c r="R17" s="63"/>
      <c r="S17" s="63"/>
      <c r="T17" s="63"/>
      <c r="U17" s="63"/>
      <c r="V17" s="63"/>
      <c r="W17" s="63"/>
      <c r="X17" s="63"/>
      <c r="Y17" s="63"/>
      <c r="Z17" s="63"/>
    </row>
    <row r="18" ht="15.75" customHeight="1">
      <c r="A18" s="63"/>
      <c r="B18" s="81">
        <f t="shared" si="1"/>
        <v>10</v>
      </c>
      <c r="C18" s="86" t="s">
        <v>3325</v>
      </c>
      <c r="D18" s="83" t="s">
        <v>3326</v>
      </c>
      <c r="E18" s="82"/>
      <c r="F18" s="85" t="s">
        <v>3309</v>
      </c>
      <c r="G18" s="63"/>
      <c r="H18" s="63"/>
      <c r="I18" s="63"/>
      <c r="J18" s="63"/>
      <c r="K18" s="63"/>
      <c r="L18" s="63"/>
      <c r="M18" s="63"/>
      <c r="N18" s="63"/>
      <c r="O18" s="63"/>
      <c r="P18" s="63"/>
      <c r="Q18" s="63"/>
      <c r="R18" s="63"/>
      <c r="S18" s="63"/>
      <c r="T18" s="63"/>
      <c r="U18" s="63"/>
      <c r="V18" s="63"/>
      <c r="W18" s="63"/>
      <c r="X18" s="63"/>
      <c r="Y18" s="63"/>
      <c r="Z18" s="63"/>
    </row>
    <row r="19" ht="15.75" customHeight="1">
      <c r="A19" s="63"/>
      <c r="B19" s="81">
        <f t="shared" si="1"/>
        <v>11</v>
      </c>
      <c r="C19" s="82" t="s">
        <v>3327</v>
      </c>
      <c r="D19" s="83" t="s">
        <v>3328</v>
      </c>
      <c r="E19" s="82"/>
      <c r="F19" s="85" t="s">
        <v>3309</v>
      </c>
      <c r="G19" s="63"/>
      <c r="H19" s="63"/>
      <c r="I19" s="63"/>
      <c r="J19" s="63"/>
      <c r="K19" s="63"/>
      <c r="L19" s="63"/>
      <c r="M19" s="63"/>
      <c r="N19" s="63"/>
      <c r="O19" s="63"/>
      <c r="P19" s="63"/>
      <c r="Q19" s="63"/>
      <c r="R19" s="63"/>
      <c r="S19" s="63"/>
      <c r="T19" s="63"/>
      <c r="U19" s="63"/>
      <c r="V19" s="63"/>
      <c r="W19" s="63"/>
      <c r="X19" s="63"/>
      <c r="Y19" s="63"/>
      <c r="Z19" s="63"/>
    </row>
    <row r="20" ht="15.75" customHeight="1">
      <c r="A20" s="63"/>
      <c r="B20" s="81">
        <f t="shared" si="1"/>
        <v>12</v>
      </c>
      <c r="C20" s="82" t="s">
        <v>3329</v>
      </c>
      <c r="D20" s="83" t="s">
        <v>3330</v>
      </c>
      <c r="E20" s="82"/>
      <c r="F20" s="85" t="s">
        <v>3309</v>
      </c>
      <c r="G20" s="63"/>
      <c r="H20" s="63"/>
      <c r="I20" s="63"/>
      <c r="J20" s="63"/>
      <c r="K20" s="63"/>
      <c r="L20" s="63"/>
      <c r="M20" s="63"/>
      <c r="N20" s="63"/>
      <c r="O20" s="63"/>
      <c r="P20" s="63"/>
      <c r="Q20" s="63"/>
      <c r="R20" s="63"/>
      <c r="S20" s="63"/>
      <c r="T20" s="63"/>
      <c r="U20" s="63"/>
      <c r="V20" s="63"/>
      <c r="W20" s="63"/>
      <c r="X20" s="63"/>
      <c r="Y20" s="63"/>
      <c r="Z20" s="63"/>
    </row>
    <row r="21" ht="15.75" customHeight="1">
      <c r="A21" s="63"/>
      <c r="B21" s="81">
        <f t="shared" si="1"/>
        <v>13</v>
      </c>
      <c r="C21" s="82" t="s">
        <v>2390</v>
      </c>
      <c r="D21" s="83" t="s">
        <v>3331</v>
      </c>
      <c r="E21" s="87"/>
      <c r="F21" s="85" t="s">
        <v>3309</v>
      </c>
      <c r="G21" s="63"/>
      <c r="H21" s="63"/>
      <c r="I21" s="63"/>
      <c r="J21" s="63"/>
      <c r="K21" s="63"/>
      <c r="L21" s="63"/>
      <c r="M21" s="63"/>
      <c r="N21" s="63"/>
      <c r="O21" s="63"/>
      <c r="P21" s="63"/>
      <c r="Q21" s="63"/>
      <c r="R21" s="63"/>
      <c r="S21" s="63"/>
      <c r="T21" s="63"/>
      <c r="U21" s="63"/>
      <c r="V21" s="63"/>
      <c r="W21" s="63"/>
      <c r="X21" s="63"/>
      <c r="Y21" s="63"/>
      <c r="Z21" s="63"/>
    </row>
    <row r="22" ht="15.75" customHeight="1">
      <c r="A22" s="63"/>
      <c r="B22" s="81">
        <f t="shared" si="1"/>
        <v>14</v>
      </c>
      <c r="C22" s="82" t="s">
        <v>3332</v>
      </c>
      <c r="D22" s="83" t="s">
        <v>3333</v>
      </c>
      <c r="E22" s="82"/>
      <c r="F22" s="85" t="s">
        <v>3309</v>
      </c>
      <c r="G22" s="63"/>
      <c r="H22" s="63"/>
      <c r="I22" s="63"/>
      <c r="J22" s="63"/>
      <c r="K22" s="63"/>
      <c r="L22" s="63"/>
      <c r="M22" s="63"/>
      <c r="N22" s="63"/>
      <c r="O22" s="63"/>
      <c r="P22" s="63"/>
      <c r="Q22" s="63"/>
      <c r="R22" s="63"/>
      <c r="S22" s="63"/>
      <c r="T22" s="63"/>
      <c r="U22" s="63"/>
      <c r="V22" s="63"/>
      <c r="W22" s="63"/>
      <c r="X22" s="63"/>
      <c r="Y22" s="63"/>
      <c r="Z22" s="63"/>
    </row>
    <row r="23" ht="15.75" customHeight="1">
      <c r="A23" s="63"/>
      <c r="B23" s="81">
        <f t="shared" si="1"/>
        <v>15</v>
      </c>
      <c r="C23" s="82" t="s">
        <v>3334</v>
      </c>
      <c r="D23" s="83" t="s">
        <v>3335</v>
      </c>
      <c r="E23" s="82"/>
      <c r="F23" s="85" t="s">
        <v>3309</v>
      </c>
      <c r="G23" s="63"/>
      <c r="H23" s="63"/>
      <c r="I23" s="63"/>
      <c r="J23" s="63"/>
      <c r="K23" s="63"/>
      <c r="L23" s="63"/>
      <c r="M23" s="63"/>
      <c r="N23" s="63"/>
      <c r="O23" s="63"/>
      <c r="P23" s="63"/>
      <c r="Q23" s="63"/>
      <c r="R23" s="63"/>
      <c r="S23" s="63"/>
      <c r="T23" s="63"/>
      <c r="U23" s="63"/>
      <c r="V23" s="63"/>
      <c r="W23" s="63"/>
      <c r="X23" s="63"/>
      <c r="Y23" s="63"/>
      <c r="Z23" s="63"/>
    </row>
    <row r="24" ht="15.75" customHeight="1">
      <c r="A24" s="63"/>
      <c r="B24" s="81">
        <f t="shared" si="1"/>
        <v>16</v>
      </c>
      <c r="C24" s="82" t="s">
        <v>3336</v>
      </c>
      <c r="D24" s="83" t="s">
        <v>3337</v>
      </c>
      <c r="E24" s="82"/>
      <c r="F24" s="85" t="s">
        <v>3309</v>
      </c>
      <c r="G24" s="63"/>
      <c r="H24" s="63"/>
      <c r="I24" s="63"/>
      <c r="J24" s="63"/>
      <c r="K24" s="63"/>
      <c r="L24" s="63"/>
      <c r="M24" s="63"/>
      <c r="N24" s="63"/>
      <c r="O24" s="63"/>
      <c r="P24" s="63"/>
      <c r="Q24" s="63"/>
      <c r="R24" s="63"/>
      <c r="S24" s="63"/>
      <c r="T24" s="63"/>
      <c r="U24" s="63"/>
      <c r="V24" s="63"/>
      <c r="W24" s="63"/>
      <c r="X24" s="63"/>
      <c r="Y24" s="63"/>
      <c r="Z24" s="63"/>
    </row>
    <row r="25" ht="15.75" customHeight="1">
      <c r="A25" s="63"/>
      <c r="B25" s="81">
        <f t="shared" si="1"/>
        <v>17</v>
      </c>
      <c r="C25" s="82" t="s">
        <v>3338</v>
      </c>
      <c r="D25" s="83" t="s">
        <v>3339</v>
      </c>
      <c r="E25" s="82"/>
      <c r="F25" s="85" t="s">
        <v>3309</v>
      </c>
      <c r="G25" s="63"/>
      <c r="H25" s="63"/>
      <c r="I25" s="63"/>
      <c r="J25" s="63"/>
      <c r="K25" s="63"/>
      <c r="L25" s="63"/>
      <c r="M25" s="63"/>
      <c r="N25" s="63"/>
      <c r="O25" s="63"/>
      <c r="P25" s="63"/>
      <c r="Q25" s="63"/>
      <c r="R25" s="63"/>
      <c r="S25" s="63"/>
      <c r="T25" s="63"/>
      <c r="U25" s="63"/>
      <c r="V25" s="63"/>
      <c r="W25" s="63"/>
      <c r="X25" s="63"/>
      <c r="Y25" s="63"/>
      <c r="Z25" s="63"/>
    </row>
    <row r="26" ht="15.75" customHeight="1">
      <c r="A26" s="63"/>
      <c r="B26" s="81">
        <f t="shared" si="1"/>
        <v>18</v>
      </c>
      <c r="C26" s="82" t="s">
        <v>3340</v>
      </c>
      <c r="D26" s="83" t="s">
        <v>3341</v>
      </c>
      <c r="E26" s="82"/>
      <c r="F26" s="85" t="s">
        <v>3309</v>
      </c>
      <c r="G26" s="63"/>
      <c r="H26" s="63"/>
      <c r="I26" s="63"/>
      <c r="J26" s="63"/>
      <c r="K26" s="63"/>
      <c r="L26" s="63"/>
      <c r="M26" s="63"/>
      <c r="N26" s="63"/>
      <c r="O26" s="63"/>
      <c r="P26" s="63"/>
      <c r="Q26" s="63"/>
      <c r="R26" s="63"/>
      <c r="S26" s="63"/>
      <c r="T26" s="63"/>
      <c r="U26" s="63"/>
      <c r="V26" s="63"/>
      <c r="W26" s="63"/>
      <c r="X26" s="63"/>
      <c r="Y26" s="63"/>
      <c r="Z26" s="63"/>
    </row>
    <row r="27" ht="15.75" customHeight="1">
      <c r="A27" s="63"/>
      <c r="B27" s="81">
        <f t="shared" si="1"/>
        <v>19</v>
      </c>
      <c r="C27" s="82" t="s">
        <v>3342</v>
      </c>
      <c r="D27" s="83" t="s">
        <v>3343</v>
      </c>
      <c r="E27" s="82"/>
      <c r="F27" s="85" t="s">
        <v>3309</v>
      </c>
      <c r="G27" s="63"/>
      <c r="H27" s="63"/>
      <c r="I27" s="63"/>
      <c r="J27" s="63"/>
      <c r="K27" s="63"/>
      <c r="L27" s="63"/>
      <c r="M27" s="63"/>
      <c r="N27" s="63"/>
      <c r="O27" s="63"/>
      <c r="P27" s="63"/>
      <c r="Q27" s="63"/>
      <c r="R27" s="63"/>
      <c r="S27" s="63"/>
      <c r="T27" s="63"/>
      <c r="U27" s="63"/>
      <c r="V27" s="63"/>
      <c r="W27" s="63"/>
      <c r="X27" s="63"/>
      <c r="Y27" s="63"/>
      <c r="Z27" s="63"/>
    </row>
    <row r="28" ht="15.75" customHeight="1">
      <c r="A28" s="63"/>
      <c r="B28" s="81">
        <f t="shared" si="1"/>
        <v>20</v>
      </c>
      <c r="C28" s="82" t="s">
        <v>3344</v>
      </c>
      <c r="D28" s="83" t="s">
        <v>3345</v>
      </c>
      <c r="E28" s="82"/>
      <c r="F28" s="85" t="s">
        <v>3309</v>
      </c>
      <c r="G28" s="63"/>
      <c r="H28" s="63"/>
      <c r="I28" s="63"/>
      <c r="J28" s="63"/>
      <c r="K28" s="63"/>
      <c r="L28" s="63"/>
      <c r="M28" s="63"/>
      <c r="N28" s="63"/>
      <c r="O28" s="63"/>
      <c r="P28" s="63"/>
      <c r="Q28" s="63"/>
      <c r="R28" s="63"/>
      <c r="S28" s="63"/>
      <c r="T28" s="63"/>
      <c r="U28" s="63"/>
      <c r="V28" s="63"/>
      <c r="W28" s="63"/>
      <c r="X28" s="63"/>
      <c r="Y28" s="63"/>
      <c r="Z28" s="63"/>
    </row>
    <row r="29" ht="15.75" customHeight="1">
      <c r="A29" s="63"/>
      <c r="B29" s="81">
        <f t="shared" si="1"/>
        <v>21</v>
      </c>
      <c r="C29" s="82" t="s">
        <v>3346</v>
      </c>
      <c r="D29" s="83" t="s">
        <v>3347</v>
      </c>
      <c r="E29" s="82"/>
      <c r="F29" s="85" t="s">
        <v>3309</v>
      </c>
      <c r="G29" s="63"/>
      <c r="H29" s="63"/>
      <c r="I29" s="63"/>
      <c r="J29" s="63"/>
      <c r="K29" s="63"/>
      <c r="L29" s="63"/>
      <c r="M29" s="63"/>
      <c r="N29" s="63"/>
      <c r="O29" s="63"/>
      <c r="P29" s="63"/>
      <c r="Q29" s="63"/>
      <c r="R29" s="63"/>
      <c r="S29" s="63"/>
      <c r="T29" s="63"/>
      <c r="U29" s="63"/>
      <c r="V29" s="63"/>
      <c r="W29" s="63"/>
      <c r="X29" s="63"/>
      <c r="Y29" s="63"/>
      <c r="Z29" s="63"/>
    </row>
    <row r="30" ht="15.75" customHeight="1">
      <c r="A30" s="63"/>
      <c r="B30" s="81">
        <f t="shared" si="1"/>
        <v>22</v>
      </c>
      <c r="C30" s="82" t="s">
        <v>3348</v>
      </c>
      <c r="D30" s="83" t="s">
        <v>3349</v>
      </c>
      <c r="E30" s="82"/>
      <c r="F30" s="85" t="s">
        <v>3309</v>
      </c>
      <c r="G30" s="63"/>
      <c r="H30" s="63"/>
      <c r="I30" s="63"/>
      <c r="J30" s="63"/>
      <c r="K30" s="63"/>
      <c r="L30" s="63"/>
      <c r="M30" s="63"/>
      <c r="N30" s="63"/>
      <c r="O30" s="63"/>
      <c r="P30" s="63"/>
      <c r="Q30" s="63"/>
      <c r="R30" s="63"/>
      <c r="S30" s="63"/>
      <c r="T30" s="63"/>
      <c r="U30" s="63"/>
      <c r="V30" s="63"/>
      <c r="W30" s="63"/>
      <c r="X30" s="63"/>
      <c r="Y30" s="63"/>
      <c r="Z30" s="63"/>
    </row>
    <row r="31" ht="15.75" customHeight="1">
      <c r="A31" s="63"/>
      <c r="B31" s="81">
        <f t="shared" si="1"/>
        <v>23</v>
      </c>
      <c r="C31" s="82" t="s">
        <v>3350</v>
      </c>
      <c r="D31" s="83" t="s">
        <v>3351</v>
      </c>
      <c r="E31" s="82"/>
      <c r="F31" s="85" t="s">
        <v>3309</v>
      </c>
      <c r="G31" s="63"/>
      <c r="H31" s="63"/>
      <c r="I31" s="63"/>
      <c r="J31" s="63"/>
      <c r="K31" s="63"/>
      <c r="L31" s="63"/>
      <c r="M31" s="63"/>
      <c r="N31" s="63"/>
      <c r="O31" s="63"/>
      <c r="P31" s="63"/>
      <c r="Q31" s="63"/>
      <c r="R31" s="63"/>
      <c r="S31" s="63"/>
      <c r="T31" s="63"/>
      <c r="U31" s="63"/>
      <c r="V31" s="63"/>
      <c r="W31" s="63"/>
      <c r="X31" s="63"/>
      <c r="Y31" s="63"/>
      <c r="Z31" s="63"/>
    </row>
    <row r="32" ht="15.75" customHeight="1">
      <c r="A32" s="63"/>
      <c r="B32" s="81">
        <f t="shared" si="1"/>
        <v>24</v>
      </c>
      <c r="C32" s="82" t="s">
        <v>3352</v>
      </c>
      <c r="D32" s="83" t="s">
        <v>3353</v>
      </c>
      <c r="E32" s="82"/>
      <c r="F32" s="85" t="s">
        <v>3309</v>
      </c>
      <c r="G32" s="63"/>
      <c r="H32" s="63"/>
      <c r="I32" s="63"/>
      <c r="J32" s="63"/>
      <c r="K32" s="63"/>
      <c r="L32" s="63"/>
      <c r="M32" s="63"/>
      <c r="N32" s="63"/>
      <c r="O32" s="63"/>
      <c r="P32" s="63"/>
      <c r="Q32" s="63"/>
      <c r="R32" s="63"/>
      <c r="S32" s="63"/>
      <c r="T32" s="63"/>
      <c r="U32" s="63"/>
      <c r="V32" s="63"/>
      <c r="W32" s="63"/>
      <c r="X32" s="63"/>
      <c r="Y32" s="63"/>
      <c r="Z32" s="63"/>
    </row>
    <row r="33" ht="15.75" customHeight="1">
      <c r="A33" s="63"/>
      <c r="B33" s="64"/>
      <c r="C33" s="63"/>
      <c r="D33" s="20"/>
      <c r="E33" s="63"/>
      <c r="F33" s="66"/>
      <c r="G33" s="63"/>
      <c r="H33" s="63"/>
      <c r="I33" s="63"/>
      <c r="J33" s="63"/>
      <c r="K33" s="63"/>
      <c r="L33" s="63"/>
      <c r="M33" s="63"/>
      <c r="N33" s="63"/>
      <c r="O33" s="63"/>
      <c r="P33" s="63"/>
      <c r="Q33" s="63"/>
      <c r="R33" s="63"/>
      <c r="S33" s="63"/>
      <c r="T33" s="63"/>
      <c r="U33" s="63"/>
      <c r="V33" s="63"/>
      <c r="W33" s="63"/>
      <c r="X33" s="63"/>
      <c r="Y33" s="63"/>
      <c r="Z33" s="63"/>
    </row>
    <row r="34" ht="15.75" customHeight="1">
      <c r="A34" s="63"/>
      <c r="B34" s="64"/>
      <c r="C34" s="63"/>
      <c r="D34" s="20"/>
      <c r="E34" s="63"/>
      <c r="F34" s="66"/>
      <c r="G34" s="63"/>
      <c r="H34" s="63"/>
      <c r="I34" s="63"/>
      <c r="J34" s="63"/>
      <c r="K34" s="63"/>
      <c r="L34" s="63"/>
      <c r="M34" s="63"/>
      <c r="N34" s="63"/>
      <c r="O34" s="63"/>
      <c r="P34" s="63"/>
      <c r="Q34" s="63"/>
      <c r="R34" s="63"/>
      <c r="S34" s="63"/>
      <c r="T34" s="63"/>
      <c r="U34" s="63"/>
      <c r="V34" s="63"/>
      <c r="W34" s="63"/>
      <c r="X34" s="63"/>
      <c r="Y34" s="63"/>
      <c r="Z34" s="63"/>
    </row>
    <row r="35" ht="15.75" customHeight="1">
      <c r="A35" s="63"/>
      <c r="B35" s="64"/>
      <c r="C35" s="63"/>
      <c r="D35" s="20"/>
      <c r="E35" s="63"/>
      <c r="F35" s="66"/>
      <c r="G35" s="63"/>
      <c r="H35" s="63"/>
      <c r="I35" s="63"/>
      <c r="J35" s="63"/>
      <c r="K35" s="63"/>
      <c r="L35" s="63"/>
      <c r="M35" s="63"/>
      <c r="N35" s="63"/>
      <c r="O35" s="63"/>
      <c r="P35" s="63"/>
      <c r="Q35" s="63"/>
      <c r="R35" s="63"/>
      <c r="S35" s="63"/>
      <c r="T35" s="63"/>
      <c r="U35" s="63"/>
      <c r="V35" s="63"/>
      <c r="W35" s="63"/>
      <c r="X35" s="63"/>
      <c r="Y35" s="63"/>
      <c r="Z35" s="63"/>
    </row>
    <row r="36" ht="15.75" customHeight="1">
      <c r="A36" s="63"/>
      <c r="B36" s="64"/>
      <c r="C36" s="63"/>
      <c r="D36" s="20"/>
      <c r="E36" s="63"/>
      <c r="F36" s="66"/>
      <c r="G36" s="63"/>
      <c r="H36" s="63"/>
      <c r="I36" s="63"/>
      <c r="J36" s="63"/>
      <c r="K36" s="63"/>
      <c r="L36" s="63"/>
      <c r="M36" s="63"/>
      <c r="N36" s="63"/>
      <c r="O36" s="63"/>
      <c r="P36" s="63"/>
      <c r="Q36" s="63"/>
      <c r="R36" s="63"/>
      <c r="S36" s="63"/>
      <c r="T36" s="63"/>
      <c r="U36" s="63"/>
      <c r="V36" s="63"/>
      <c r="W36" s="63"/>
      <c r="X36" s="63"/>
      <c r="Y36" s="63"/>
      <c r="Z36" s="63"/>
    </row>
    <row r="37" ht="15.75" customHeight="1">
      <c r="A37" s="63"/>
      <c r="B37" s="64"/>
      <c r="C37" s="63"/>
      <c r="D37" s="20"/>
      <c r="E37" s="63"/>
      <c r="F37" s="66"/>
      <c r="G37" s="63"/>
      <c r="H37" s="63"/>
      <c r="I37" s="63"/>
      <c r="J37" s="63"/>
      <c r="K37" s="63"/>
      <c r="L37" s="63"/>
      <c r="M37" s="63"/>
      <c r="N37" s="63"/>
      <c r="O37" s="63"/>
      <c r="P37" s="63"/>
      <c r="Q37" s="63"/>
      <c r="R37" s="63"/>
      <c r="S37" s="63"/>
      <c r="T37" s="63"/>
      <c r="U37" s="63"/>
      <c r="V37" s="63"/>
      <c r="W37" s="63"/>
      <c r="X37" s="63"/>
      <c r="Y37" s="63"/>
      <c r="Z37" s="63"/>
    </row>
    <row r="38" ht="15.75" customHeight="1">
      <c r="A38" s="63"/>
      <c r="B38" s="64"/>
      <c r="C38" s="63"/>
      <c r="D38" s="20"/>
      <c r="E38" s="63"/>
      <c r="F38" s="66"/>
      <c r="G38" s="63"/>
      <c r="H38" s="63"/>
      <c r="I38" s="63"/>
      <c r="J38" s="63"/>
      <c r="K38" s="63"/>
      <c r="L38" s="63"/>
      <c r="M38" s="63"/>
      <c r="N38" s="63"/>
      <c r="O38" s="63"/>
      <c r="P38" s="63"/>
      <c r="Q38" s="63"/>
      <c r="R38" s="63"/>
      <c r="S38" s="63"/>
      <c r="T38" s="63"/>
      <c r="U38" s="63"/>
      <c r="V38" s="63"/>
      <c r="W38" s="63"/>
      <c r="X38" s="63"/>
      <c r="Y38" s="63"/>
      <c r="Z38" s="63"/>
    </row>
    <row r="39" ht="15.75" customHeight="1">
      <c r="A39" s="63"/>
      <c r="B39" s="64"/>
      <c r="C39" s="63"/>
      <c r="D39" s="20"/>
      <c r="E39" s="63"/>
      <c r="F39" s="66"/>
      <c r="G39" s="63"/>
      <c r="H39" s="63"/>
      <c r="I39" s="63"/>
      <c r="J39" s="63"/>
      <c r="K39" s="63"/>
      <c r="L39" s="63"/>
      <c r="M39" s="63"/>
      <c r="N39" s="63"/>
      <c r="O39" s="63"/>
      <c r="P39" s="63"/>
      <c r="Q39" s="63"/>
      <c r="R39" s="63"/>
      <c r="S39" s="63"/>
      <c r="T39" s="63"/>
      <c r="U39" s="63"/>
      <c r="V39" s="63"/>
      <c r="W39" s="63"/>
      <c r="X39" s="63"/>
      <c r="Y39" s="63"/>
      <c r="Z39" s="63"/>
    </row>
    <row r="40" ht="15.75" customHeight="1">
      <c r="A40" s="63"/>
      <c r="B40" s="64"/>
      <c r="C40" s="63"/>
      <c r="D40" s="20"/>
      <c r="E40" s="63"/>
      <c r="F40" s="66"/>
      <c r="G40" s="63"/>
      <c r="H40" s="63"/>
      <c r="I40" s="63"/>
      <c r="J40" s="63"/>
      <c r="K40" s="63"/>
      <c r="L40" s="63"/>
      <c r="M40" s="63"/>
      <c r="N40" s="63"/>
      <c r="O40" s="63"/>
      <c r="P40" s="63"/>
      <c r="Q40" s="63"/>
      <c r="R40" s="63"/>
      <c r="S40" s="63"/>
      <c r="T40" s="63"/>
      <c r="U40" s="63"/>
      <c r="V40" s="63"/>
      <c r="W40" s="63"/>
      <c r="X40" s="63"/>
      <c r="Y40" s="63"/>
      <c r="Z40" s="63"/>
    </row>
    <row r="41" ht="15.75" customHeight="1">
      <c r="A41" s="63"/>
      <c r="B41" s="64"/>
      <c r="C41" s="63"/>
      <c r="D41" s="20"/>
      <c r="E41" s="63"/>
      <c r="F41" s="66"/>
      <c r="G41" s="63"/>
      <c r="H41" s="63"/>
      <c r="I41" s="63"/>
      <c r="J41" s="63"/>
      <c r="K41" s="63"/>
      <c r="L41" s="63"/>
      <c r="M41" s="63"/>
      <c r="N41" s="63"/>
      <c r="O41" s="63"/>
      <c r="P41" s="63"/>
      <c r="Q41" s="63"/>
      <c r="R41" s="63"/>
      <c r="S41" s="63"/>
      <c r="T41" s="63"/>
      <c r="U41" s="63"/>
      <c r="V41" s="63"/>
      <c r="W41" s="63"/>
      <c r="X41" s="63"/>
      <c r="Y41" s="63"/>
      <c r="Z41" s="63"/>
    </row>
    <row r="42" ht="15.75" customHeight="1">
      <c r="A42" s="63"/>
      <c r="B42" s="64"/>
      <c r="C42" s="63"/>
      <c r="D42" s="20"/>
      <c r="E42" s="63"/>
      <c r="F42" s="66"/>
      <c r="G42" s="63"/>
      <c r="H42" s="63"/>
      <c r="I42" s="63"/>
      <c r="J42" s="63"/>
      <c r="K42" s="63"/>
      <c r="L42" s="63"/>
      <c r="M42" s="63"/>
      <c r="N42" s="63"/>
      <c r="O42" s="63"/>
      <c r="P42" s="63"/>
      <c r="Q42" s="63"/>
      <c r="R42" s="63"/>
      <c r="S42" s="63"/>
      <c r="T42" s="63"/>
      <c r="U42" s="63"/>
      <c r="V42" s="63"/>
      <c r="W42" s="63"/>
      <c r="X42" s="63"/>
      <c r="Y42" s="63"/>
      <c r="Z42" s="63"/>
    </row>
    <row r="43" ht="15.75" customHeight="1">
      <c r="A43" s="63"/>
      <c r="B43" s="64"/>
      <c r="C43" s="63"/>
      <c r="D43" s="20"/>
      <c r="E43" s="63"/>
      <c r="F43" s="66"/>
      <c r="G43" s="63"/>
      <c r="H43" s="63"/>
      <c r="I43" s="63"/>
      <c r="J43" s="63"/>
      <c r="K43" s="63"/>
      <c r="L43" s="63"/>
      <c r="M43" s="63"/>
      <c r="N43" s="63"/>
      <c r="O43" s="63"/>
      <c r="P43" s="63"/>
      <c r="Q43" s="63"/>
      <c r="R43" s="63"/>
      <c r="S43" s="63"/>
      <c r="T43" s="63"/>
      <c r="U43" s="63"/>
      <c r="V43" s="63"/>
      <c r="W43" s="63"/>
      <c r="X43" s="63"/>
      <c r="Y43" s="63"/>
      <c r="Z43" s="63"/>
    </row>
    <row r="44" ht="15.75" customHeight="1">
      <c r="A44" s="63"/>
      <c r="B44" s="64"/>
      <c r="C44" s="63"/>
      <c r="D44" s="20"/>
      <c r="E44" s="63"/>
      <c r="F44" s="66"/>
      <c r="G44" s="63"/>
      <c r="H44" s="63"/>
      <c r="I44" s="63"/>
      <c r="J44" s="63"/>
      <c r="K44" s="63"/>
      <c r="L44" s="63"/>
      <c r="M44" s="63"/>
      <c r="N44" s="63"/>
      <c r="O44" s="63"/>
      <c r="P44" s="63"/>
      <c r="Q44" s="63"/>
      <c r="R44" s="63"/>
      <c r="S44" s="63"/>
      <c r="T44" s="63"/>
      <c r="U44" s="63"/>
      <c r="V44" s="63"/>
      <c r="W44" s="63"/>
      <c r="X44" s="63"/>
      <c r="Y44" s="63"/>
      <c r="Z44" s="63"/>
    </row>
    <row r="45" ht="15.75" customHeight="1">
      <c r="A45" s="63"/>
      <c r="B45" s="64"/>
      <c r="C45" s="63"/>
      <c r="D45" s="20"/>
      <c r="E45" s="63"/>
      <c r="F45" s="66"/>
      <c r="G45" s="63"/>
      <c r="H45" s="63"/>
      <c r="I45" s="63"/>
      <c r="J45" s="63"/>
      <c r="K45" s="63"/>
      <c r="L45" s="63"/>
      <c r="M45" s="63"/>
      <c r="N45" s="63"/>
      <c r="O45" s="63"/>
      <c r="P45" s="63"/>
      <c r="Q45" s="63"/>
      <c r="R45" s="63"/>
      <c r="S45" s="63"/>
      <c r="T45" s="63"/>
      <c r="U45" s="63"/>
      <c r="V45" s="63"/>
      <c r="W45" s="63"/>
      <c r="X45" s="63"/>
      <c r="Y45" s="63"/>
      <c r="Z45" s="63"/>
    </row>
    <row r="46" ht="15.75" customHeight="1">
      <c r="A46" s="63"/>
      <c r="B46" s="64"/>
      <c r="C46" s="63"/>
      <c r="D46" s="20"/>
      <c r="E46" s="63"/>
      <c r="F46" s="66"/>
      <c r="G46" s="63"/>
      <c r="H46" s="63"/>
      <c r="I46" s="63"/>
      <c r="J46" s="63"/>
      <c r="K46" s="63"/>
      <c r="L46" s="63"/>
      <c r="M46" s="63"/>
      <c r="N46" s="63"/>
      <c r="O46" s="63"/>
      <c r="P46" s="63"/>
      <c r="Q46" s="63"/>
      <c r="R46" s="63"/>
      <c r="S46" s="63"/>
      <c r="T46" s="63"/>
      <c r="U46" s="63"/>
      <c r="V46" s="63"/>
      <c r="W46" s="63"/>
      <c r="X46" s="63"/>
      <c r="Y46" s="63"/>
      <c r="Z46" s="63"/>
    </row>
    <row r="47" ht="15.75" customHeight="1">
      <c r="A47" s="63"/>
      <c r="B47" s="64"/>
      <c r="C47" s="63"/>
      <c r="D47" s="20"/>
      <c r="E47" s="63"/>
      <c r="F47" s="66"/>
      <c r="G47" s="63"/>
      <c r="H47" s="63"/>
      <c r="I47" s="63"/>
      <c r="J47" s="63"/>
      <c r="K47" s="63"/>
      <c r="L47" s="63"/>
      <c r="M47" s="63"/>
      <c r="N47" s="63"/>
      <c r="O47" s="63"/>
      <c r="P47" s="63"/>
      <c r="Q47" s="63"/>
      <c r="R47" s="63"/>
      <c r="S47" s="63"/>
      <c r="T47" s="63"/>
      <c r="U47" s="63"/>
      <c r="V47" s="63"/>
      <c r="W47" s="63"/>
      <c r="X47" s="63"/>
      <c r="Y47" s="63"/>
      <c r="Z47" s="63"/>
    </row>
    <row r="48" ht="15.75" customHeight="1">
      <c r="A48" s="63"/>
      <c r="B48" s="64"/>
      <c r="C48" s="63"/>
      <c r="D48" s="20"/>
      <c r="E48" s="63"/>
      <c r="F48" s="66"/>
      <c r="G48" s="63"/>
      <c r="H48" s="63"/>
      <c r="I48" s="63"/>
      <c r="J48" s="63"/>
      <c r="K48" s="63"/>
      <c r="L48" s="63"/>
      <c r="M48" s="63"/>
      <c r="N48" s="63"/>
      <c r="O48" s="63"/>
      <c r="P48" s="63"/>
      <c r="Q48" s="63"/>
      <c r="R48" s="63"/>
      <c r="S48" s="63"/>
      <c r="T48" s="63"/>
      <c r="U48" s="63"/>
      <c r="V48" s="63"/>
      <c r="W48" s="63"/>
      <c r="X48" s="63"/>
      <c r="Y48" s="63"/>
      <c r="Z48" s="63"/>
    </row>
    <row r="49" ht="15.75" customHeight="1">
      <c r="A49" s="63"/>
      <c r="B49" s="64"/>
      <c r="C49" s="63"/>
      <c r="D49" s="20"/>
      <c r="E49" s="63"/>
      <c r="F49" s="66"/>
      <c r="G49" s="63"/>
      <c r="H49" s="63"/>
      <c r="I49" s="63"/>
      <c r="J49" s="63"/>
      <c r="K49" s="63"/>
      <c r="L49" s="63"/>
      <c r="M49" s="63"/>
      <c r="N49" s="63"/>
      <c r="O49" s="63"/>
      <c r="P49" s="63"/>
      <c r="Q49" s="63"/>
      <c r="R49" s="63"/>
      <c r="S49" s="63"/>
      <c r="T49" s="63"/>
      <c r="U49" s="63"/>
      <c r="V49" s="63"/>
      <c r="W49" s="63"/>
      <c r="X49" s="63"/>
      <c r="Y49" s="63"/>
      <c r="Z49" s="63"/>
    </row>
    <row r="50" ht="15.75" customHeight="1">
      <c r="A50" s="63"/>
      <c r="B50" s="64"/>
      <c r="C50" s="63"/>
      <c r="D50" s="20"/>
      <c r="E50" s="63"/>
      <c r="F50" s="66"/>
      <c r="G50" s="63"/>
      <c r="H50" s="63"/>
      <c r="I50" s="63"/>
      <c r="J50" s="63"/>
      <c r="K50" s="63"/>
      <c r="L50" s="63"/>
      <c r="M50" s="63"/>
      <c r="N50" s="63"/>
      <c r="O50" s="63"/>
      <c r="P50" s="63"/>
      <c r="Q50" s="63"/>
      <c r="R50" s="63"/>
      <c r="S50" s="63"/>
      <c r="T50" s="63"/>
      <c r="U50" s="63"/>
      <c r="V50" s="63"/>
      <c r="W50" s="63"/>
      <c r="X50" s="63"/>
      <c r="Y50" s="63"/>
      <c r="Z50" s="63"/>
    </row>
    <row r="51" ht="15.75" customHeight="1">
      <c r="A51" s="63"/>
      <c r="B51" s="64"/>
      <c r="C51" s="63"/>
      <c r="D51" s="20"/>
      <c r="E51" s="63"/>
      <c r="F51" s="66"/>
      <c r="G51" s="63"/>
      <c r="H51" s="63"/>
      <c r="I51" s="63"/>
      <c r="J51" s="63"/>
      <c r="K51" s="63"/>
      <c r="L51" s="63"/>
      <c r="M51" s="63"/>
      <c r="N51" s="63"/>
      <c r="O51" s="63"/>
      <c r="P51" s="63"/>
      <c r="Q51" s="63"/>
      <c r="R51" s="63"/>
      <c r="S51" s="63"/>
      <c r="T51" s="63"/>
      <c r="U51" s="63"/>
      <c r="V51" s="63"/>
      <c r="W51" s="63"/>
      <c r="X51" s="63"/>
      <c r="Y51" s="63"/>
      <c r="Z51" s="63"/>
    </row>
    <row r="52" ht="15.75" customHeight="1">
      <c r="A52" s="63"/>
      <c r="B52" s="64"/>
      <c r="C52" s="63"/>
      <c r="D52" s="20"/>
      <c r="E52" s="63"/>
      <c r="F52" s="66"/>
      <c r="G52" s="63"/>
      <c r="H52" s="63"/>
      <c r="I52" s="63"/>
      <c r="J52" s="63"/>
      <c r="K52" s="63"/>
      <c r="L52" s="63"/>
      <c r="M52" s="63"/>
      <c r="N52" s="63"/>
      <c r="O52" s="63"/>
      <c r="P52" s="63"/>
      <c r="Q52" s="63"/>
      <c r="R52" s="63"/>
      <c r="S52" s="63"/>
      <c r="T52" s="63"/>
      <c r="U52" s="63"/>
      <c r="V52" s="63"/>
      <c r="W52" s="63"/>
      <c r="X52" s="63"/>
      <c r="Y52" s="63"/>
      <c r="Z52" s="63"/>
    </row>
    <row r="53" ht="15.75" customHeight="1">
      <c r="A53" s="63"/>
      <c r="B53" s="64"/>
      <c r="C53" s="63"/>
      <c r="D53" s="20"/>
      <c r="E53" s="63"/>
      <c r="F53" s="66"/>
      <c r="G53" s="63"/>
      <c r="H53" s="63"/>
      <c r="I53" s="63"/>
      <c r="J53" s="63"/>
      <c r="K53" s="63"/>
      <c r="L53" s="63"/>
      <c r="M53" s="63"/>
      <c r="N53" s="63"/>
      <c r="O53" s="63"/>
      <c r="P53" s="63"/>
      <c r="Q53" s="63"/>
      <c r="R53" s="63"/>
      <c r="S53" s="63"/>
      <c r="T53" s="63"/>
      <c r="U53" s="63"/>
      <c r="V53" s="63"/>
      <c r="W53" s="63"/>
      <c r="X53" s="63"/>
      <c r="Y53" s="63"/>
      <c r="Z53" s="63"/>
    </row>
    <row r="54" ht="15.75" customHeight="1">
      <c r="A54" s="63"/>
      <c r="B54" s="64"/>
      <c r="C54" s="63"/>
      <c r="D54" s="20"/>
      <c r="E54" s="63"/>
      <c r="F54" s="66"/>
      <c r="G54" s="63"/>
      <c r="H54" s="63"/>
      <c r="I54" s="63"/>
      <c r="J54" s="63"/>
      <c r="K54" s="63"/>
      <c r="L54" s="63"/>
      <c r="M54" s="63"/>
      <c r="N54" s="63"/>
      <c r="O54" s="63"/>
      <c r="P54" s="63"/>
      <c r="Q54" s="63"/>
      <c r="R54" s="63"/>
      <c r="S54" s="63"/>
      <c r="T54" s="63"/>
      <c r="U54" s="63"/>
      <c r="V54" s="63"/>
      <c r="W54" s="63"/>
      <c r="X54" s="63"/>
      <c r="Y54" s="63"/>
      <c r="Z54" s="63"/>
    </row>
    <row r="55" ht="15.75" customHeight="1">
      <c r="A55" s="63"/>
      <c r="B55" s="64"/>
      <c r="C55" s="63"/>
      <c r="D55" s="20"/>
      <c r="E55" s="63"/>
      <c r="F55" s="66"/>
      <c r="G55" s="63"/>
      <c r="H55" s="63"/>
      <c r="I55" s="63"/>
      <c r="J55" s="63"/>
      <c r="K55" s="63"/>
      <c r="L55" s="63"/>
      <c r="M55" s="63"/>
      <c r="N55" s="63"/>
      <c r="O55" s="63"/>
      <c r="P55" s="63"/>
      <c r="Q55" s="63"/>
      <c r="R55" s="63"/>
      <c r="S55" s="63"/>
      <c r="T55" s="63"/>
      <c r="U55" s="63"/>
      <c r="V55" s="63"/>
      <c r="W55" s="63"/>
      <c r="X55" s="63"/>
      <c r="Y55" s="63"/>
      <c r="Z55" s="63"/>
    </row>
    <row r="56" ht="15.75" customHeight="1">
      <c r="A56" s="63"/>
      <c r="B56" s="64"/>
      <c r="C56" s="63"/>
      <c r="D56" s="20"/>
      <c r="E56" s="63"/>
      <c r="F56" s="66"/>
      <c r="G56" s="63"/>
      <c r="H56" s="63"/>
      <c r="I56" s="63"/>
      <c r="J56" s="63"/>
      <c r="K56" s="63"/>
      <c r="L56" s="63"/>
      <c r="M56" s="63"/>
      <c r="N56" s="63"/>
      <c r="O56" s="63"/>
      <c r="P56" s="63"/>
      <c r="Q56" s="63"/>
      <c r="R56" s="63"/>
      <c r="S56" s="63"/>
      <c r="T56" s="63"/>
      <c r="U56" s="63"/>
      <c r="V56" s="63"/>
      <c r="W56" s="63"/>
      <c r="X56" s="63"/>
      <c r="Y56" s="63"/>
      <c r="Z56" s="63"/>
    </row>
    <row r="57" ht="15.75" customHeight="1">
      <c r="A57" s="63"/>
      <c r="B57" s="64"/>
      <c r="C57" s="63"/>
      <c r="D57" s="20"/>
      <c r="E57" s="63"/>
      <c r="F57" s="66"/>
      <c r="G57" s="63"/>
      <c r="H57" s="63"/>
      <c r="I57" s="63"/>
      <c r="J57" s="63"/>
      <c r="K57" s="63"/>
      <c r="L57" s="63"/>
      <c r="M57" s="63"/>
      <c r="N57" s="63"/>
      <c r="O57" s="63"/>
      <c r="P57" s="63"/>
      <c r="Q57" s="63"/>
      <c r="R57" s="63"/>
      <c r="S57" s="63"/>
      <c r="T57" s="63"/>
      <c r="U57" s="63"/>
      <c r="V57" s="63"/>
      <c r="W57" s="63"/>
      <c r="X57" s="63"/>
      <c r="Y57" s="63"/>
      <c r="Z57" s="63"/>
    </row>
    <row r="58" ht="15.75" customHeight="1">
      <c r="A58" s="63"/>
      <c r="B58" s="64"/>
      <c r="C58" s="63"/>
      <c r="D58" s="20"/>
      <c r="E58" s="63"/>
      <c r="F58" s="66"/>
      <c r="G58" s="63"/>
      <c r="H58" s="63"/>
      <c r="I58" s="63"/>
      <c r="J58" s="63"/>
      <c r="K58" s="63"/>
      <c r="L58" s="63"/>
      <c r="M58" s="63"/>
      <c r="N58" s="63"/>
      <c r="O58" s="63"/>
      <c r="P58" s="63"/>
      <c r="Q58" s="63"/>
      <c r="R58" s="63"/>
      <c r="S58" s="63"/>
      <c r="T58" s="63"/>
      <c r="U58" s="63"/>
      <c r="V58" s="63"/>
      <c r="W58" s="63"/>
      <c r="X58" s="63"/>
      <c r="Y58" s="63"/>
      <c r="Z58" s="63"/>
    </row>
    <row r="59" ht="15.75" customHeight="1">
      <c r="A59" s="63"/>
      <c r="B59" s="64"/>
      <c r="C59" s="63"/>
      <c r="D59" s="20"/>
      <c r="E59" s="63"/>
      <c r="F59" s="66"/>
      <c r="G59" s="63"/>
      <c r="H59" s="63"/>
      <c r="I59" s="63"/>
      <c r="J59" s="63"/>
      <c r="K59" s="63"/>
      <c r="L59" s="63"/>
      <c r="M59" s="63"/>
      <c r="N59" s="63"/>
      <c r="O59" s="63"/>
      <c r="P59" s="63"/>
      <c r="Q59" s="63"/>
      <c r="R59" s="63"/>
      <c r="S59" s="63"/>
      <c r="T59" s="63"/>
      <c r="U59" s="63"/>
      <c r="V59" s="63"/>
      <c r="W59" s="63"/>
      <c r="X59" s="63"/>
      <c r="Y59" s="63"/>
      <c r="Z59" s="63"/>
    </row>
    <row r="60" ht="15.75" customHeight="1">
      <c r="A60" s="63"/>
      <c r="B60" s="64"/>
      <c r="C60" s="63"/>
      <c r="D60" s="20"/>
      <c r="E60" s="63"/>
      <c r="F60" s="66"/>
      <c r="G60" s="63"/>
      <c r="H60" s="63"/>
      <c r="I60" s="63"/>
      <c r="J60" s="63"/>
      <c r="K60" s="63"/>
      <c r="L60" s="63"/>
      <c r="M60" s="63"/>
      <c r="N60" s="63"/>
      <c r="O60" s="63"/>
      <c r="P60" s="63"/>
      <c r="Q60" s="63"/>
      <c r="R60" s="63"/>
      <c r="S60" s="63"/>
      <c r="T60" s="63"/>
      <c r="U60" s="63"/>
      <c r="V60" s="63"/>
      <c r="W60" s="63"/>
      <c r="X60" s="63"/>
      <c r="Y60" s="63"/>
      <c r="Z60" s="63"/>
    </row>
    <row r="61" ht="15.75" customHeight="1">
      <c r="A61" s="63"/>
      <c r="B61" s="64"/>
      <c r="C61" s="63"/>
      <c r="D61" s="20"/>
      <c r="E61" s="63"/>
      <c r="F61" s="66"/>
      <c r="G61" s="63"/>
      <c r="H61" s="63"/>
      <c r="I61" s="63"/>
      <c r="J61" s="63"/>
      <c r="K61" s="63"/>
      <c r="L61" s="63"/>
      <c r="M61" s="63"/>
      <c r="N61" s="63"/>
      <c r="O61" s="63"/>
      <c r="P61" s="63"/>
      <c r="Q61" s="63"/>
      <c r="R61" s="63"/>
      <c r="S61" s="63"/>
      <c r="T61" s="63"/>
      <c r="U61" s="63"/>
      <c r="V61" s="63"/>
      <c r="W61" s="63"/>
      <c r="X61" s="63"/>
      <c r="Y61" s="63"/>
      <c r="Z61" s="63"/>
    </row>
    <row r="62" ht="15.75" customHeight="1">
      <c r="A62" s="63"/>
      <c r="B62" s="64"/>
      <c r="C62" s="63"/>
      <c r="D62" s="20"/>
      <c r="E62" s="63"/>
      <c r="F62" s="66"/>
      <c r="G62" s="63"/>
      <c r="H62" s="63"/>
      <c r="I62" s="63"/>
      <c r="J62" s="63"/>
      <c r="K62" s="63"/>
      <c r="L62" s="63"/>
      <c r="M62" s="63"/>
      <c r="N62" s="63"/>
      <c r="O62" s="63"/>
      <c r="P62" s="63"/>
      <c r="Q62" s="63"/>
      <c r="R62" s="63"/>
      <c r="S62" s="63"/>
      <c r="T62" s="63"/>
      <c r="U62" s="63"/>
      <c r="V62" s="63"/>
      <c r="W62" s="63"/>
      <c r="X62" s="63"/>
      <c r="Y62" s="63"/>
      <c r="Z62" s="63"/>
    </row>
    <row r="63" ht="15.75" customHeight="1">
      <c r="A63" s="63"/>
      <c r="B63" s="64"/>
      <c r="C63" s="63"/>
      <c r="D63" s="20"/>
      <c r="E63" s="63"/>
      <c r="F63" s="66"/>
      <c r="G63" s="63"/>
      <c r="H63" s="63"/>
      <c r="I63" s="63"/>
      <c r="J63" s="63"/>
      <c r="K63" s="63"/>
      <c r="L63" s="63"/>
      <c r="M63" s="63"/>
      <c r="N63" s="63"/>
      <c r="O63" s="63"/>
      <c r="P63" s="63"/>
      <c r="Q63" s="63"/>
      <c r="R63" s="63"/>
      <c r="S63" s="63"/>
      <c r="T63" s="63"/>
      <c r="U63" s="63"/>
      <c r="V63" s="63"/>
      <c r="W63" s="63"/>
      <c r="X63" s="63"/>
      <c r="Y63" s="63"/>
      <c r="Z63" s="63"/>
    </row>
    <row r="64" ht="15.75" customHeight="1">
      <c r="A64" s="63"/>
      <c r="B64" s="64"/>
      <c r="C64" s="63"/>
      <c r="D64" s="20"/>
      <c r="E64" s="63"/>
      <c r="F64" s="66"/>
      <c r="G64" s="63"/>
      <c r="H64" s="63"/>
      <c r="I64" s="63"/>
      <c r="J64" s="63"/>
      <c r="K64" s="63"/>
      <c r="L64" s="63"/>
      <c r="M64" s="63"/>
      <c r="N64" s="63"/>
      <c r="O64" s="63"/>
      <c r="P64" s="63"/>
      <c r="Q64" s="63"/>
      <c r="R64" s="63"/>
      <c r="S64" s="63"/>
      <c r="T64" s="63"/>
      <c r="U64" s="63"/>
      <c r="V64" s="63"/>
      <c r="W64" s="63"/>
      <c r="X64" s="63"/>
      <c r="Y64" s="63"/>
      <c r="Z64" s="63"/>
    </row>
    <row r="65" ht="15.75" customHeight="1">
      <c r="A65" s="63"/>
      <c r="B65" s="64"/>
      <c r="C65" s="63"/>
      <c r="D65" s="20"/>
      <c r="E65" s="63"/>
      <c r="F65" s="66"/>
      <c r="G65" s="63"/>
      <c r="H65" s="63"/>
      <c r="I65" s="63"/>
      <c r="J65" s="63"/>
      <c r="K65" s="63"/>
      <c r="L65" s="63"/>
      <c r="M65" s="63"/>
      <c r="N65" s="63"/>
      <c r="O65" s="63"/>
      <c r="P65" s="63"/>
      <c r="Q65" s="63"/>
      <c r="R65" s="63"/>
      <c r="S65" s="63"/>
      <c r="T65" s="63"/>
      <c r="U65" s="63"/>
      <c r="V65" s="63"/>
      <c r="W65" s="63"/>
      <c r="X65" s="63"/>
      <c r="Y65" s="63"/>
      <c r="Z65" s="63"/>
    </row>
    <row r="66" ht="15.75" customHeight="1">
      <c r="A66" s="63"/>
      <c r="B66" s="64"/>
      <c r="C66" s="63"/>
      <c r="D66" s="20"/>
      <c r="E66" s="63"/>
      <c r="F66" s="66"/>
      <c r="G66" s="63"/>
      <c r="H66" s="63"/>
      <c r="I66" s="63"/>
      <c r="J66" s="63"/>
      <c r="K66" s="63"/>
      <c r="L66" s="63"/>
      <c r="M66" s="63"/>
      <c r="N66" s="63"/>
      <c r="O66" s="63"/>
      <c r="P66" s="63"/>
      <c r="Q66" s="63"/>
      <c r="R66" s="63"/>
      <c r="S66" s="63"/>
      <c r="T66" s="63"/>
      <c r="U66" s="63"/>
      <c r="V66" s="63"/>
      <c r="W66" s="63"/>
      <c r="X66" s="63"/>
      <c r="Y66" s="63"/>
      <c r="Z66" s="63"/>
    </row>
    <row r="67" ht="15.75" customHeight="1">
      <c r="A67" s="63"/>
      <c r="B67" s="64"/>
      <c r="C67" s="63"/>
      <c r="D67" s="20"/>
      <c r="E67" s="63"/>
      <c r="F67" s="66"/>
      <c r="G67" s="63"/>
      <c r="H67" s="63"/>
      <c r="I67" s="63"/>
      <c r="J67" s="63"/>
      <c r="K67" s="63"/>
      <c r="L67" s="63"/>
      <c r="M67" s="63"/>
      <c r="N67" s="63"/>
      <c r="O67" s="63"/>
      <c r="P67" s="63"/>
      <c r="Q67" s="63"/>
      <c r="R67" s="63"/>
      <c r="S67" s="63"/>
      <c r="T67" s="63"/>
      <c r="U67" s="63"/>
      <c r="V67" s="63"/>
      <c r="W67" s="63"/>
      <c r="X67" s="63"/>
      <c r="Y67" s="63"/>
      <c r="Z67" s="63"/>
    </row>
    <row r="68" ht="15.75" customHeight="1">
      <c r="A68" s="63"/>
      <c r="B68" s="64"/>
      <c r="C68" s="63"/>
      <c r="D68" s="20"/>
      <c r="E68" s="63"/>
      <c r="F68" s="66"/>
      <c r="G68" s="63"/>
      <c r="H68" s="63"/>
      <c r="I68" s="63"/>
      <c r="J68" s="63"/>
      <c r="K68" s="63"/>
      <c r="L68" s="63"/>
      <c r="M68" s="63"/>
      <c r="N68" s="63"/>
      <c r="O68" s="63"/>
      <c r="P68" s="63"/>
      <c r="Q68" s="63"/>
      <c r="R68" s="63"/>
      <c r="S68" s="63"/>
      <c r="T68" s="63"/>
      <c r="U68" s="63"/>
      <c r="V68" s="63"/>
      <c r="W68" s="63"/>
      <c r="X68" s="63"/>
      <c r="Y68" s="63"/>
      <c r="Z68" s="63"/>
    </row>
    <row r="69" ht="15.75" customHeight="1">
      <c r="A69" s="63"/>
      <c r="B69" s="64"/>
      <c r="C69" s="63"/>
      <c r="D69" s="20"/>
      <c r="E69" s="63"/>
      <c r="F69" s="66"/>
      <c r="G69" s="63"/>
      <c r="H69" s="63"/>
      <c r="I69" s="63"/>
      <c r="J69" s="63"/>
      <c r="K69" s="63"/>
      <c r="L69" s="63"/>
      <c r="M69" s="63"/>
      <c r="N69" s="63"/>
      <c r="O69" s="63"/>
      <c r="P69" s="63"/>
      <c r="Q69" s="63"/>
      <c r="R69" s="63"/>
      <c r="S69" s="63"/>
      <c r="T69" s="63"/>
      <c r="U69" s="63"/>
      <c r="V69" s="63"/>
      <c r="W69" s="63"/>
      <c r="X69" s="63"/>
      <c r="Y69" s="63"/>
      <c r="Z69" s="63"/>
    </row>
    <row r="70" ht="15.75" customHeight="1">
      <c r="A70" s="63"/>
      <c r="B70" s="64"/>
      <c r="C70" s="63"/>
      <c r="D70" s="20"/>
      <c r="E70" s="63"/>
      <c r="F70" s="66"/>
      <c r="G70" s="63"/>
      <c r="H70" s="63"/>
      <c r="I70" s="63"/>
      <c r="J70" s="63"/>
      <c r="K70" s="63"/>
      <c r="L70" s="63"/>
      <c r="M70" s="63"/>
      <c r="N70" s="63"/>
      <c r="O70" s="63"/>
      <c r="P70" s="63"/>
      <c r="Q70" s="63"/>
      <c r="R70" s="63"/>
      <c r="S70" s="63"/>
      <c r="T70" s="63"/>
      <c r="U70" s="63"/>
      <c r="V70" s="63"/>
      <c r="W70" s="63"/>
      <c r="X70" s="63"/>
      <c r="Y70" s="63"/>
      <c r="Z70" s="63"/>
    </row>
    <row r="71" ht="15.75" customHeight="1">
      <c r="A71" s="63"/>
      <c r="B71" s="64"/>
      <c r="C71" s="63"/>
      <c r="D71" s="20"/>
      <c r="E71" s="63"/>
      <c r="F71" s="66"/>
      <c r="G71" s="63"/>
      <c r="H71" s="63"/>
      <c r="I71" s="63"/>
      <c r="J71" s="63"/>
      <c r="K71" s="63"/>
      <c r="L71" s="63"/>
      <c r="M71" s="63"/>
      <c r="N71" s="63"/>
      <c r="O71" s="63"/>
      <c r="P71" s="63"/>
      <c r="Q71" s="63"/>
      <c r="R71" s="63"/>
      <c r="S71" s="63"/>
      <c r="T71" s="63"/>
      <c r="U71" s="63"/>
      <c r="V71" s="63"/>
      <c r="W71" s="63"/>
      <c r="X71" s="63"/>
      <c r="Y71" s="63"/>
      <c r="Z71" s="63"/>
    </row>
    <row r="72" ht="15.75" customHeight="1">
      <c r="A72" s="63"/>
      <c r="B72" s="64"/>
      <c r="C72" s="63"/>
      <c r="D72" s="20"/>
      <c r="E72" s="63"/>
      <c r="F72" s="66"/>
      <c r="G72" s="63"/>
      <c r="H72" s="63"/>
      <c r="I72" s="63"/>
      <c r="J72" s="63"/>
      <c r="K72" s="63"/>
      <c r="L72" s="63"/>
      <c r="M72" s="63"/>
      <c r="N72" s="63"/>
      <c r="O72" s="63"/>
      <c r="P72" s="63"/>
      <c r="Q72" s="63"/>
      <c r="R72" s="63"/>
      <c r="S72" s="63"/>
      <c r="T72" s="63"/>
      <c r="U72" s="63"/>
      <c r="V72" s="63"/>
      <c r="W72" s="63"/>
      <c r="X72" s="63"/>
      <c r="Y72" s="63"/>
      <c r="Z72" s="63"/>
    </row>
    <row r="73" ht="15.75" customHeight="1">
      <c r="A73" s="63"/>
      <c r="B73" s="64"/>
      <c r="C73" s="63"/>
      <c r="D73" s="20"/>
      <c r="E73" s="63"/>
      <c r="F73" s="66"/>
      <c r="G73" s="63"/>
      <c r="H73" s="63"/>
      <c r="I73" s="63"/>
      <c r="J73" s="63"/>
      <c r="K73" s="63"/>
      <c r="L73" s="63"/>
      <c r="M73" s="63"/>
      <c r="N73" s="63"/>
      <c r="O73" s="63"/>
      <c r="P73" s="63"/>
      <c r="Q73" s="63"/>
      <c r="R73" s="63"/>
      <c r="S73" s="63"/>
      <c r="T73" s="63"/>
      <c r="U73" s="63"/>
      <c r="V73" s="63"/>
      <c r="W73" s="63"/>
      <c r="X73" s="63"/>
      <c r="Y73" s="63"/>
      <c r="Z73" s="63"/>
    </row>
    <row r="74" ht="15.75" customHeight="1">
      <c r="A74" s="63"/>
      <c r="B74" s="64"/>
      <c r="C74" s="63"/>
      <c r="D74" s="20"/>
      <c r="E74" s="63"/>
      <c r="F74" s="66"/>
      <c r="G74" s="63"/>
      <c r="H74" s="63"/>
      <c r="I74" s="63"/>
      <c r="J74" s="63"/>
      <c r="K74" s="63"/>
      <c r="L74" s="63"/>
      <c r="M74" s="63"/>
      <c r="N74" s="63"/>
      <c r="O74" s="63"/>
      <c r="P74" s="63"/>
      <c r="Q74" s="63"/>
      <c r="R74" s="63"/>
      <c r="S74" s="63"/>
      <c r="T74" s="63"/>
      <c r="U74" s="63"/>
      <c r="V74" s="63"/>
      <c r="W74" s="63"/>
      <c r="X74" s="63"/>
      <c r="Y74" s="63"/>
      <c r="Z74" s="63"/>
    </row>
    <row r="75" ht="15.75" customHeight="1">
      <c r="A75" s="63"/>
      <c r="B75" s="64"/>
      <c r="C75" s="63"/>
      <c r="D75" s="20"/>
      <c r="E75" s="63"/>
      <c r="F75" s="66"/>
      <c r="G75" s="63"/>
      <c r="H75" s="63"/>
      <c r="I75" s="63"/>
      <c r="J75" s="63"/>
      <c r="K75" s="63"/>
      <c r="L75" s="63"/>
      <c r="M75" s="63"/>
      <c r="N75" s="63"/>
      <c r="O75" s="63"/>
      <c r="P75" s="63"/>
      <c r="Q75" s="63"/>
      <c r="R75" s="63"/>
      <c r="S75" s="63"/>
      <c r="T75" s="63"/>
      <c r="U75" s="63"/>
      <c r="V75" s="63"/>
      <c r="W75" s="63"/>
      <c r="X75" s="63"/>
      <c r="Y75" s="63"/>
      <c r="Z75" s="63"/>
    </row>
    <row r="76" ht="15.75" customHeight="1">
      <c r="A76" s="63"/>
      <c r="B76" s="64"/>
      <c r="C76" s="63"/>
      <c r="D76" s="20"/>
      <c r="E76" s="63"/>
      <c r="F76" s="66"/>
      <c r="G76" s="63"/>
      <c r="H76" s="63"/>
      <c r="I76" s="63"/>
      <c r="J76" s="63"/>
      <c r="K76" s="63"/>
      <c r="L76" s="63"/>
      <c r="M76" s="63"/>
      <c r="N76" s="63"/>
      <c r="O76" s="63"/>
      <c r="P76" s="63"/>
      <c r="Q76" s="63"/>
      <c r="R76" s="63"/>
      <c r="S76" s="63"/>
      <c r="T76" s="63"/>
      <c r="U76" s="63"/>
      <c r="V76" s="63"/>
      <c r="W76" s="63"/>
      <c r="X76" s="63"/>
      <c r="Y76" s="63"/>
      <c r="Z76" s="63"/>
    </row>
    <row r="77" ht="15.75" customHeight="1">
      <c r="A77" s="63"/>
      <c r="B77" s="64"/>
      <c r="C77" s="63"/>
      <c r="D77" s="20"/>
      <c r="E77" s="63"/>
      <c r="F77" s="66"/>
      <c r="G77" s="63"/>
      <c r="H77" s="63"/>
      <c r="I77" s="63"/>
      <c r="J77" s="63"/>
      <c r="K77" s="63"/>
      <c r="L77" s="63"/>
      <c r="M77" s="63"/>
      <c r="N77" s="63"/>
      <c r="O77" s="63"/>
      <c r="P77" s="63"/>
      <c r="Q77" s="63"/>
      <c r="R77" s="63"/>
      <c r="S77" s="63"/>
      <c r="T77" s="63"/>
      <c r="U77" s="63"/>
      <c r="V77" s="63"/>
      <c r="W77" s="63"/>
      <c r="X77" s="63"/>
      <c r="Y77" s="63"/>
      <c r="Z77" s="63"/>
    </row>
    <row r="78" ht="15.75" customHeight="1">
      <c r="A78" s="63"/>
      <c r="B78" s="64"/>
      <c r="C78" s="63"/>
      <c r="D78" s="20"/>
      <c r="E78" s="63"/>
      <c r="F78" s="66"/>
      <c r="G78" s="63"/>
      <c r="H78" s="63"/>
      <c r="I78" s="63"/>
      <c r="J78" s="63"/>
      <c r="K78" s="63"/>
      <c r="L78" s="63"/>
      <c r="M78" s="63"/>
      <c r="N78" s="63"/>
      <c r="O78" s="63"/>
      <c r="P78" s="63"/>
      <c r="Q78" s="63"/>
      <c r="R78" s="63"/>
      <c r="S78" s="63"/>
      <c r="T78" s="63"/>
      <c r="U78" s="63"/>
      <c r="V78" s="63"/>
      <c r="W78" s="63"/>
      <c r="X78" s="63"/>
      <c r="Y78" s="63"/>
      <c r="Z78" s="63"/>
    </row>
    <row r="79" ht="15.75" customHeight="1">
      <c r="A79" s="63"/>
      <c r="B79" s="64"/>
      <c r="C79" s="63"/>
      <c r="D79" s="20"/>
      <c r="E79" s="63"/>
      <c r="F79" s="66"/>
      <c r="G79" s="63"/>
      <c r="H79" s="63"/>
      <c r="I79" s="63"/>
      <c r="J79" s="63"/>
      <c r="K79" s="63"/>
      <c r="L79" s="63"/>
      <c r="M79" s="63"/>
      <c r="N79" s="63"/>
      <c r="O79" s="63"/>
      <c r="P79" s="63"/>
      <c r="Q79" s="63"/>
      <c r="R79" s="63"/>
      <c r="S79" s="63"/>
      <c r="T79" s="63"/>
      <c r="U79" s="63"/>
      <c r="V79" s="63"/>
      <c r="W79" s="63"/>
      <c r="X79" s="63"/>
      <c r="Y79" s="63"/>
      <c r="Z79" s="63"/>
    </row>
    <row r="80" ht="15.75" customHeight="1">
      <c r="A80" s="63"/>
      <c r="B80" s="64"/>
      <c r="C80" s="63"/>
      <c r="D80" s="20"/>
      <c r="E80" s="63"/>
      <c r="F80" s="66"/>
      <c r="G80" s="63"/>
      <c r="H80" s="63"/>
      <c r="I80" s="63"/>
      <c r="J80" s="63"/>
      <c r="K80" s="63"/>
      <c r="L80" s="63"/>
      <c r="M80" s="63"/>
      <c r="N80" s="63"/>
      <c r="O80" s="63"/>
      <c r="P80" s="63"/>
      <c r="Q80" s="63"/>
      <c r="R80" s="63"/>
      <c r="S80" s="63"/>
      <c r="T80" s="63"/>
      <c r="U80" s="63"/>
      <c r="V80" s="63"/>
      <c r="W80" s="63"/>
      <c r="X80" s="63"/>
      <c r="Y80" s="63"/>
      <c r="Z80" s="63"/>
    </row>
    <row r="81" ht="15.75" customHeight="1">
      <c r="A81" s="63"/>
      <c r="B81" s="64"/>
      <c r="C81" s="63"/>
      <c r="D81" s="20"/>
      <c r="E81" s="63"/>
      <c r="F81" s="66"/>
      <c r="G81" s="63"/>
      <c r="H81" s="63"/>
      <c r="I81" s="63"/>
      <c r="J81" s="63"/>
      <c r="K81" s="63"/>
      <c r="L81" s="63"/>
      <c r="M81" s="63"/>
      <c r="N81" s="63"/>
      <c r="O81" s="63"/>
      <c r="P81" s="63"/>
      <c r="Q81" s="63"/>
      <c r="R81" s="63"/>
      <c r="S81" s="63"/>
      <c r="T81" s="63"/>
      <c r="U81" s="63"/>
      <c r="V81" s="63"/>
      <c r="W81" s="63"/>
      <c r="X81" s="63"/>
      <c r="Y81" s="63"/>
      <c r="Z81" s="63"/>
    </row>
    <row r="82" ht="15.75" customHeight="1">
      <c r="A82" s="63"/>
      <c r="B82" s="64"/>
      <c r="C82" s="63"/>
      <c r="D82" s="20"/>
      <c r="E82" s="63"/>
      <c r="F82" s="66"/>
      <c r="G82" s="63"/>
      <c r="H82" s="63"/>
      <c r="I82" s="63"/>
      <c r="J82" s="63"/>
      <c r="K82" s="63"/>
      <c r="L82" s="63"/>
      <c r="M82" s="63"/>
      <c r="N82" s="63"/>
      <c r="O82" s="63"/>
      <c r="P82" s="63"/>
      <c r="Q82" s="63"/>
      <c r="R82" s="63"/>
      <c r="S82" s="63"/>
      <c r="T82" s="63"/>
      <c r="U82" s="63"/>
      <c r="V82" s="63"/>
      <c r="W82" s="63"/>
      <c r="X82" s="63"/>
      <c r="Y82" s="63"/>
      <c r="Z82" s="63"/>
    </row>
    <row r="83" ht="15.75" customHeight="1">
      <c r="A83" s="63"/>
      <c r="B83" s="64"/>
      <c r="C83" s="63"/>
      <c r="D83" s="20"/>
      <c r="E83" s="63"/>
      <c r="F83" s="66"/>
      <c r="G83" s="63"/>
      <c r="H83" s="63"/>
      <c r="I83" s="63"/>
      <c r="J83" s="63"/>
      <c r="K83" s="63"/>
      <c r="L83" s="63"/>
      <c r="M83" s="63"/>
      <c r="N83" s="63"/>
      <c r="O83" s="63"/>
      <c r="P83" s="63"/>
      <c r="Q83" s="63"/>
      <c r="R83" s="63"/>
      <c r="S83" s="63"/>
      <c r="T83" s="63"/>
      <c r="U83" s="63"/>
      <c r="V83" s="63"/>
      <c r="W83" s="63"/>
      <c r="X83" s="63"/>
      <c r="Y83" s="63"/>
      <c r="Z83" s="63"/>
    </row>
    <row r="84" ht="15.75" customHeight="1">
      <c r="A84" s="63"/>
      <c r="B84" s="64"/>
      <c r="C84" s="63"/>
      <c r="D84" s="20"/>
      <c r="E84" s="63"/>
      <c r="F84" s="66"/>
      <c r="G84" s="63"/>
      <c r="H84" s="63"/>
      <c r="I84" s="63"/>
      <c r="J84" s="63"/>
      <c r="K84" s="63"/>
      <c r="L84" s="63"/>
      <c r="M84" s="63"/>
      <c r="N84" s="63"/>
      <c r="O84" s="63"/>
      <c r="P84" s="63"/>
      <c r="Q84" s="63"/>
      <c r="R84" s="63"/>
      <c r="S84" s="63"/>
      <c r="T84" s="63"/>
      <c r="U84" s="63"/>
      <c r="V84" s="63"/>
      <c r="W84" s="63"/>
      <c r="X84" s="63"/>
      <c r="Y84" s="63"/>
      <c r="Z84" s="63"/>
    </row>
    <row r="85" ht="15.75" customHeight="1">
      <c r="A85" s="63"/>
      <c r="B85" s="64"/>
      <c r="C85" s="63"/>
      <c r="D85" s="20"/>
      <c r="E85" s="63"/>
      <c r="F85" s="66"/>
      <c r="G85" s="63"/>
      <c r="H85" s="63"/>
      <c r="I85" s="63"/>
      <c r="J85" s="63"/>
      <c r="K85" s="63"/>
      <c r="L85" s="63"/>
      <c r="M85" s="63"/>
      <c r="N85" s="63"/>
      <c r="O85" s="63"/>
      <c r="P85" s="63"/>
      <c r="Q85" s="63"/>
      <c r="R85" s="63"/>
      <c r="S85" s="63"/>
      <c r="T85" s="63"/>
      <c r="U85" s="63"/>
      <c r="V85" s="63"/>
      <c r="W85" s="63"/>
      <c r="X85" s="63"/>
      <c r="Y85" s="63"/>
      <c r="Z85" s="63"/>
    </row>
    <row r="86" ht="15.75" customHeight="1">
      <c r="A86" s="63"/>
      <c r="B86" s="64"/>
      <c r="C86" s="63"/>
      <c r="D86" s="20"/>
      <c r="E86" s="63"/>
      <c r="F86" s="66"/>
      <c r="G86" s="63"/>
      <c r="H86" s="63"/>
      <c r="I86" s="63"/>
      <c r="J86" s="63"/>
      <c r="K86" s="63"/>
      <c r="L86" s="63"/>
      <c r="M86" s="63"/>
      <c r="N86" s="63"/>
      <c r="O86" s="63"/>
      <c r="P86" s="63"/>
      <c r="Q86" s="63"/>
      <c r="R86" s="63"/>
      <c r="S86" s="63"/>
      <c r="T86" s="63"/>
      <c r="U86" s="63"/>
      <c r="V86" s="63"/>
      <c r="W86" s="63"/>
      <c r="X86" s="63"/>
      <c r="Y86" s="63"/>
      <c r="Z86" s="63"/>
    </row>
    <row r="87" ht="15.75" customHeight="1">
      <c r="A87" s="63"/>
      <c r="B87" s="64"/>
      <c r="C87" s="63"/>
      <c r="D87" s="20"/>
      <c r="E87" s="63"/>
      <c r="F87" s="66"/>
      <c r="G87" s="63"/>
      <c r="H87" s="63"/>
      <c r="I87" s="63"/>
      <c r="J87" s="63"/>
      <c r="K87" s="63"/>
      <c r="L87" s="63"/>
      <c r="M87" s="63"/>
      <c r="N87" s="63"/>
      <c r="O87" s="63"/>
      <c r="P87" s="63"/>
      <c r="Q87" s="63"/>
      <c r="R87" s="63"/>
      <c r="S87" s="63"/>
      <c r="T87" s="63"/>
      <c r="U87" s="63"/>
      <c r="V87" s="63"/>
      <c r="W87" s="63"/>
      <c r="X87" s="63"/>
      <c r="Y87" s="63"/>
      <c r="Z87" s="63"/>
    </row>
    <row r="88" ht="15.75" customHeight="1">
      <c r="A88" s="63"/>
      <c r="B88" s="64"/>
      <c r="C88" s="63"/>
      <c r="D88" s="20"/>
      <c r="E88" s="63"/>
      <c r="F88" s="66"/>
      <c r="G88" s="63"/>
      <c r="H88" s="63"/>
      <c r="I88" s="63"/>
      <c r="J88" s="63"/>
      <c r="K88" s="63"/>
      <c r="L88" s="63"/>
      <c r="M88" s="63"/>
      <c r="N88" s="63"/>
      <c r="O88" s="63"/>
      <c r="P88" s="63"/>
      <c r="Q88" s="63"/>
      <c r="R88" s="63"/>
      <c r="S88" s="63"/>
      <c r="T88" s="63"/>
      <c r="U88" s="63"/>
      <c r="V88" s="63"/>
      <c r="W88" s="63"/>
      <c r="X88" s="63"/>
      <c r="Y88" s="63"/>
      <c r="Z88" s="63"/>
    </row>
    <row r="89" ht="15.75" customHeight="1">
      <c r="A89" s="63"/>
      <c r="B89" s="64"/>
      <c r="C89" s="63"/>
      <c r="D89" s="20"/>
      <c r="E89" s="63"/>
      <c r="F89" s="66"/>
      <c r="G89" s="63"/>
      <c r="H89" s="63"/>
      <c r="I89" s="63"/>
      <c r="J89" s="63"/>
      <c r="K89" s="63"/>
      <c r="L89" s="63"/>
      <c r="M89" s="63"/>
      <c r="N89" s="63"/>
      <c r="O89" s="63"/>
      <c r="P89" s="63"/>
      <c r="Q89" s="63"/>
      <c r="R89" s="63"/>
      <c r="S89" s="63"/>
      <c r="T89" s="63"/>
      <c r="U89" s="63"/>
      <c r="V89" s="63"/>
      <c r="W89" s="63"/>
      <c r="X89" s="63"/>
      <c r="Y89" s="63"/>
      <c r="Z89" s="63"/>
    </row>
    <row r="90" ht="15.75" customHeight="1">
      <c r="A90" s="63"/>
      <c r="B90" s="64"/>
      <c r="C90" s="63"/>
      <c r="D90" s="20"/>
      <c r="E90" s="63"/>
      <c r="F90" s="66"/>
      <c r="G90" s="63"/>
      <c r="H90" s="63"/>
      <c r="I90" s="63"/>
      <c r="J90" s="63"/>
      <c r="K90" s="63"/>
      <c r="L90" s="63"/>
      <c r="M90" s="63"/>
      <c r="N90" s="63"/>
      <c r="O90" s="63"/>
      <c r="P90" s="63"/>
      <c r="Q90" s="63"/>
      <c r="R90" s="63"/>
      <c r="S90" s="63"/>
      <c r="T90" s="63"/>
      <c r="U90" s="63"/>
      <c r="V90" s="63"/>
      <c r="W90" s="63"/>
      <c r="X90" s="63"/>
      <c r="Y90" s="63"/>
      <c r="Z90" s="63"/>
    </row>
    <row r="91" ht="15.75" customHeight="1">
      <c r="A91" s="63"/>
      <c r="B91" s="64"/>
      <c r="C91" s="63"/>
      <c r="D91" s="20"/>
      <c r="E91" s="63"/>
      <c r="F91" s="66"/>
      <c r="G91" s="63"/>
      <c r="H91" s="63"/>
      <c r="I91" s="63"/>
      <c r="J91" s="63"/>
      <c r="K91" s="63"/>
      <c r="L91" s="63"/>
      <c r="M91" s="63"/>
      <c r="N91" s="63"/>
      <c r="O91" s="63"/>
      <c r="P91" s="63"/>
      <c r="Q91" s="63"/>
      <c r="R91" s="63"/>
      <c r="S91" s="63"/>
      <c r="T91" s="63"/>
      <c r="U91" s="63"/>
      <c r="V91" s="63"/>
      <c r="W91" s="63"/>
      <c r="X91" s="63"/>
      <c r="Y91" s="63"/>
      <c r="Z91" s="63"/>
    </row>
    <row r="92" ht="15.75" customHeight="1">
      <c r="A92" s="63"/>
      <c r="B92" s="64"/>
      <c r="C92" s="63"/>
      <c r="D92" s="20"/>
      <c r="E92" s="63"/>
      <c r="F92" s="66"/>
      <c r="G92" s="63"/>
      <c r="H92" s="63"/>
      <c r="I92" s="63"/>
      <c r="J92" s="63"/>
      <c r="K92" s="63"/>
      <c r="L92" s="63"/>
      <c r="M92" s="63"/>
      <c r="N92" s="63"/>
      <c r="O92" s="63"/>
      <c r="P92" s="63"/>
      <c r="Q92" s="63"/>
      <c r="R92" s="63"/>
      <c r="S92" s="63"/>
      <c r="T92" s="63"/>
      <c r="U92" s="63"/>
      <c r="V92" s="63"/>
      <c r="W92" s="63"/>
      <c r="X92" s="63"/>
      <c r="Y92" s="63"/>
      <c r="Z92" s="63"/>
    </row>
    <row r="93" ht="15.75" customHeight="1">
      <c r="A93" s="63"/>
      <c r="B93" s="64"/>
      <c r="C93" s="63"/>
      <c r="D93" s="20"/>
      <c r="E93" s="63"/>
      <c r="F93" s="66"/>
      <c r="G93" s="63"/>
      <c r="H93" s="63"/>
      <c r="I93" s="63"/>
      <c r="J93" s="63"/>
      <c r="K93" s="63"/>
      <c r="L93" s="63"/>
      <c r="M93" s="63"/>
      <c r="N93" s="63"/>
      <c r="O93" s="63"/>
      <c r="P93" s="63"/>
      <c r="Q93" s="63"/>
      <c r="R93" s="63"/>
      <c r="S93" s="63"/>
      <c r="T93" s="63"/>
      <c r="U93" s="63"/>
      <c r="V93" s="63"/>
      <c r="W93" s="63"/>
      <c r="X93" s="63"/>
      <c r="Y93" s="63"/>
      <c r="Z93" s="63"/>
    </row>
    <row r="94" ht="15.75" customHeight="1">
      <c r="A94" s="63"/>
      <c r="B94" s="64"/>
      <c r="C94" s="63"/>
      <c r="D94" s="20"/>
      <c r="E94" s="63"/>
      <c r="F94" s="66"/>
      <c r="G94" s="63"/>
      <c r="H94" s="63"/>
      <c r="I94" s="63"/>
      <c r="J94" s="63"/>
      <c r="K94" s="63"/>
      <c r="L94" s="63"/>
      <c r="M94" s="63"/>
      <c r="N94" s="63"/>
      <c r="O94" s="63"/>
      <c r="P94" s="63"/>
      <c r="Q94" s="63"/>
      <c r="R94" s="63"/>
      <c r="S94" s="63"/>
      <c r="T94" s="63"/>
      <c r="U94" s="63"/>
      <c r="V94" s="63"/>
      <c r="W94" s="63"/>
      <c r="X94" s="63"/>
      <c r="Y94" s="63"/>
      <c r="Z94" s="63"/>
    </row>
    <row r="95" ht="15.75" customHeight="1">
      <c r="A95" s="63"/>
      <c r="B95" s="64"/>
      <c r="C95" s="63"/>
      <c r="D95" s="20"/>
      <c r="E95" s="63"/>
      <c r="F95" s="66"/>
      <c r="G95" s="63"/>
      <c r="H95" s="63"/>
      <c r="I95" s="63"/>
      <c r="J95" s="63"/>
      <c r="K95" s="63"/>
      <c r="L95" s="63"/>
      <c r="M95" s="63"/>
      <c r="N95" s="63"/>
      <c r="O95" s="63"/>
      <c r="P95" s="63"/>
      <c r="Q95" s="63"/>
      <c r="R95" s="63"/>
      <c r="S95" s="63"/>
      <c r="T95" s="63"/>
      <c r="U95" s="63"/>
      <c r="V95" s="63"/>
      <c r="W95" s="63"/>
      <c r="X95" s="63"/>
      <c r="Y95" s="63"/>
      <c r="Z95" s="63"/>
    </row>
    <row r="96" ht="15.75" customHeight="1">
      <c r="A96" s="63"/>
      <c r="B96" s="64"/>
      <c r="C96" s="63"/>
      <c r="D96" s="20"/>
      <c r="E96" s="63"/>
      <c r="F96" s="66"/>
      <c r="G96" s="63"/>
      <c r="H96" s="63"/>
      <c r="I96" s="63"/>
      <c r="J96" s="63"/>
      <c r="K96" s="63"/>
      <c r="L96" s="63"/>
      <c r="M96" s="63"/>
      <c r="N96" s="63"/>
      <c r="O96" s="63"/>
      <c r="P96" s="63"/>
      <c r="Q96" s="63"/>
      <c r="R96" s="63"/>
      <c r="S96" s="63"/>
      <c r="T96" s="63"/>
      <c r="U96" s="63"/>
      <c r="V96" s="63"/>
      <c r="W96" s="63"/>
      <c r="X96" s="63"/>
      <c r="Y96" s="63"/>
      <c r="Z96" s="63"/>
    </row>
    <row r="97" ht="15.75" customHeight="1">
      <c r="A97" s="63"/>
      <c r="B97" s="64"/>
      <c r="C97" s="63"/>
      <c r="D97" s="20"/>
      <c r="E97" s="63"/>
      <c r="F97" s="66"/>
      <c r="G97" s="63"/>
      <c r="H97" s="63"/>
      <c r="I97" s="63"/>
      <c r="J97" s="63"/>
      <c r="K97" s="63"/>
      <c r="L97" s="63"/>
      <c r="M97" s="63"/>
      <c r="N97" s="63"/>
      <c r="O97" s="63"/>
      <c r="P97" s="63"/>
      <c r="Q97" s="63"/>
      <c r="R97" s="63"/>
      <c r="S97" s="63"/>
      <c r="T97" s="63"/>
      <c r="U97" s="63"/>
      <c r="V97" s="63"/>
      <c r="W97" s="63"/>
      <c r="X97" s="63"/>
      <c r="Y97" s="63"/>
      <c r="Z97" s="63"/>
    </row>
    <row r="98" ht="15.75" customHeight="1">
      <c r="A98" s="63"/>
      <c r="B98" s="64"/>
      <c r="C98" s="63"/>
      <c r="D98" s="20"/>
      <c r="E98" s="63"/>
      <c r="F98" s="66"/>
      <c r="G98" s="63"/>
      <c r="H98" s="63"/>
      <c r="I98" s="63"/>
      <c r="J98" s="63"/>
      <c r="K98" s="63"/>
      <c r="L98" s="63"/>
      <c r="M98" s="63"/>
      <c r="N98" s="63"/>
      <c r="O98" s="63"/>
      <c r="P98" s="63"/>
      <c r="Q98" s="63"/>
      <c r="R98" s="63"/>
      <c r="S98" s="63"/>
      <c r="T98" s="63"/>
      <c r="U98" s="63"/>
      <c r="V98" s="63"/>
      <c r="W98" s="63"/>
      <c r="X98" s="63"/>
      <c r="Y98" s="63"/>
      <c r="Z98" s="63"/>
    </row>
    <row r="99" ht="15.75" customHeight="1">
      <c r="A99" s="63"/>
      <c r="B99" s="64"/>
      <c r="C99" s="63"/>
      <c r="D99" s="20"/>
      <c r="E99" s="63"/>
      <c r="F99" s="66"/>
      <c r="G99" s="63"/>
      <c r="H99" s="63"/>
      <c r="I99" s="63"/>
      <c r="J99" s="63"/>
      <c r="K99" s="63"/>
      <c r="L99" s="63"/>
      <c r="M99" s="63"/>
      <c r="N99" s="63"/>
      <c r="O99" s="63"/>
      <c r="P99" s="63"/>
      <c r="Q99" s="63"/>
      <c r="R99" s="63"/>
      <c r="S99" s="63"/>
      <c r="T99" s="63"/>
      <c r="U99" s="63"/>
      <c r="V99" s="63"/>
      <c r="W99" s="63"/>
      <c r="X99" s="63"/>
      <c r="Y99" s="63"/>
      <c r="Z99" s="63"/>
    </row>
    <row r="100" ht="15.75" customHeight="1">
      <c r="A100" s="63"/>
      <c r="B100" s="64"/>
      <c r="C100" s="63"/>
      <c r="D100" s="20"/>
      <c r="E100" s="63"/>
      <c r="F100" s="66"/>
      <c r="G100" s="63"/>
      <c r="H100" s="63"/>
      <c r="I100" s="63"/>
      <c r="J100" s="63"/>
      <c r="K100" s="63"/>
      <c r="L100" s="63"/>
      <c r="M100" s="63"/>
      <c r="N100" s="63"/>
      <c r="O100" s="63"/>
      <c r="P100" s="63"/>
      <c r="Q100" s="63"/>
      <c r="R100" s="63"/>
      <c r="S100" s="63"/>
      <c r="T100" s="63"/>
      <c r="U100" s="63"/>
      <c r="V100" s="63"/>
      <c r="W100" s="63"/>
      <c r="X100" s="63"/>
      <c r="Y100" s="63"/>
      <c r="Z100" s="63"/>
    </row>
    <row r="101" ht="15.75" customHeight="1">
      <c r="A101" s="63"/>
      <c r="B101" s="64"/>
      <c r="C101" s="63"/>
      <c r="D101" s="20"/>
      <c r="E101" s="63"/>
      <c r="F101" s="66"/>
      <c r="G101" s="63"/>
      <c r="H101" s="63"/>
      <c r="I101" s="63"/>
      <c r="J101" s="63"/>
      <c r="K101" s="63"/>
      <c r="L101" s="63"/>
      <c r="M101" s="63"/>
      <c r="N101" s="63"/>
      <c r="O101" s="63"/>
      <c r="P101" s="63"/>
      <c r="Q101" s="63"/>
      <c r="R101" s="63"/>
      <c r="S101" s="63"/>
      <c r="T101" s="63"/>
      <c r="U101" s="63"/>
      <c r="V101" s="63"/>
      <c r="W101" s="63"/>
      <c r="X101" s="63"/>
      <c r="Y101" s="63"/>
      <c r="Z101" s="63"/>
    </row>
    <row r="102" ht="15.75" customHeight="1">
      <c r="A102" s="63"/>
      <c r="B102" s="64"/>
      <c r="C102" s="63"/>
      <c r="D102" s="20"/>
      <c r="E102" s="63"/>
      <c r="F102" s="66"/>
      <c r="G102" s="63"/>
      <c r="H102" s="63"/>
      <c r="I102" s="63"/>
      <c r="J102" s="63"/>
      <c r="K102" s="63"/>
      <c r="L102" s="63"/>
      <c r="M102" s="63"/>
      <c r="N102" s="63"/>
      <c r="O102" s="63"/>
      <c r="P102" s="63"/>
      <c r="Q102" s="63"/>
      <c r="R102" s="63"/>
      <c r="S102" s="63"/>
      <c r="T102" s="63"/>
      <c r="U102" s="63"/>
      <c r="V102" s="63"/>
      <c r="W102" s="63"/>
      <c r="X102" s="63"/>
      <c r="Y102" s="63"/>
      <c r="Z102" s="63"/>
    </row>
    <row r="103" ht="15.75" customHeight="1">
      <c r="A103" s="63"/>
      <c r="B103" s="64"/>
      <c r="C103" s="63"/>
      <c r="D103" s="20"/>
      <c r="E103" s="63"/>
      <c r="F103" s="66"/>
      <c r="G103" s="63"/>
      <c r="H103" s="63"/>
      <c r="I103" s="63"/>
      <c r="J103" s="63"/>
      <c r="K103" s="63"/>
      <c r="L103" s="63"/>
      <c r="M103" s="63"/>
      <c r="N103" s="63"/>
      <c r="O103" s="63"/>
      <c r="P103" s="63"/>
      <c r="Q103" s="63"/>
      <c r="R103" s="63"/>
      <c r="S103" s="63"/>
      <c r="T103" s="63"/>
      <c r="U103" s="63"/>
      <c r="V103" s="63"/>
      <c r="W103" s="63"/>
      <c r="X103" s="63"/>
      <c r="Y103" s="63"/>
      <c r="Z103" s="63"/>
    </row>
    <row r="104" ht="15.75" customHeight="1">
      <c r="A104" s="63"/>
      <c r="B104" s="64"/>
      <c r="C104" s="63"/>
      <c r="D104" s="20"/>
      <c r="E104" s="63"/>
      <c r="F104" s="66"/>
      <c r="G104" s="63"/>
      <c r="H104" s="63"/>
      <c r="I104" s="63"/>
      <c r="J104" s="63"/>
      <c r="K104" s="63"/>
      <c r="L104" s="63"/>
      <c r="M104" s="63"/>
      <c r="N104" s="63"/>
      <c r="O104" s="63"/>
      <c r="P104" s="63"/>
      <c r="Q104" s="63"/>
      <c r="R104" s="63"/>
      <c r="S104" s="63"/>
      <c r="T104" s="63"/>
      <c r="U104" s="63"/>
      <c r="V104" s="63"/>
      <c r="W104" s="63"/>
      <c r="X104" s="63"/>
      <c r="Y104" s="63"/>
      <c r="Z104" s="63"/>
    </row>
    <row r="105" ht="15.75" customHeight="1">
      <c r="A105" s="63"/>
      <c r="B105" s="64"/>
      <c r="C105" s="63"/>
      <c r="D105" s="20"/>
      <c r="E105" s="63"/>
      <c r="F105" s="66"/>
      <c r="G105" s="63"/>
      <c r="H105" s="63"/>
      <c r="I105" s="63"/>
      <c r="J105" s="63"/>
      <c r="K105" s="63"/>
      <c r="L105" s="63"/>
      <c r="M105" s="63"/>
      <c r="N105" s="63"/>
      <c r="O105" s="63"/>
      <c r="P105" s="63"/>
      <c r="Q105" s="63"/>
      <c r="R105" s="63"/>
      <c r="S105" s="63"/>
      <c r="T105" s="63"/>
      <c r="U105" s="63"/>
      <c r="V105" s="63"/>
      <c r="W105" s="63"/>
      <c r="X105" s="63"/>
      <c r="Y105" s="63"/>
      <c r="Z105" s="63"/>
    </row>
    <row r="106" ht="15.75" customHeight="1">
      <c r="A106" s="63"/>
      <c r="B106" s="64"/>
      <c r="C106" s="63"/>
      <c r="D106" s="20"/>
      <c r="E106" s="63"/>
      <c r="F106" s="66"/>
      <c r="G106" s="63"/>
      <c r="H106" s="63"/>
      <c r="I106" s="63"/>
      <c r="J106" s="63"/>
      <c r="K106" s="63"/>
      <c r="L106" s="63"/>
      <c r="M106" s="63"/>
      <c r="N106" s="63"/>
      <c r="O106" s="63"/>
      <c r="P106" s="63"/>
      <c r="Q106" s="63"/>
      <c r="R106" s="63"/>
      <c r="S106" s="63"/>
      <c r="T106" s="63"/>
      <c r="U106" s="63"/>
      <c r="V106" s="63"/>
      <c r="W106" s="63"/>
      <c r="X106" s="63"/>
      <c r="Y106" s="63"/>
      <c r="Z106" s="63"/>
    </row>
    <row r="107" ht="15.75" customHeight="1">
      <c r="A107" s="63"/>
      <c r="B107" s="64"/>
      <c r="C107" s="63"/>
      <c r="D107" s="20"/>
      <c r="E107" s="63"/>
      <c r="F107" s="66"/>
      <c r="G107" s="63"/>
      <c r="H107" s="63"/>
      <c r="I107" s="63"/>
      <c r="J107" s="63"/>
      <c r="K107" s="63"/>
      <c r="L107" s="63"/>
      <c r="M107" s="63"/>
      <c r="N107" s="63"/>
      <c r="O107" s="63"/>
      <c r="P107" s="63"/>
      <c r="Q107" s="63"/>
      <c r="R107" s="63"/>
      <c r="S107" s="63"/>
      <c r="T107" s="63"/>
      <c r="U107" s="63"/>
      <c r="V107" s="63"/>
      <c r="W107" s="63"/>
      <c r="X107" s="63"/>
      <c r="Y107" s="63"/>
      <c r="Z107" s="63"/>
    </row>
    <row r="108" ht="15.75" customHeight="1">
      <c r="A108" s="63"/>
      <c r="B108" s="64"/>
      <c r="C108" s="63"/>
      <c r="D108" s="20"/>
      <c r="E108" s="63"/>
      <c r="F108" s="66"/>
      <c r="G108" s="63"/>
      <c r="H108" s="63"/>
      <c r="I108" s="63"/>
      <c r="J108" s="63"/>
      <c r="K108" s="63"/>
      <c r="L108" s="63"/>
      <c r="M108" s="63"/>
      <c r="N108" s="63"/>
      <c r="O108" s="63"/>
      <c r="P108" s="63"/>
      <c r="Q108" s="63"/>
      <c r="R108" s="63"/>
      <c r="S108" s="63"/>
      <c r="T108" s="63"/>
      <c r="U108" s="63"/>
      <c r="V108" s="63"/>
      <c r="W108" s="63"/>
      <c r="X108" s="63"/>
      <c r="Y108" s="63"/>
      <c r="Z108" s="63"/>
    </row>
    <row r="109" ht="15.75" customHeight="1">
      <c r="A109" s="63"/>
      <c r="B109" s="64"/>
      <c r="C109" s="63"/>
      <c r="D109" s="20"/>
      <c r="E109" s="63"/>
      <c r="F109" s="66"/>
      <c r="G109" s="63"/>
      <c r="H109" s="63"/>
      <c r="I109" s="63"/>
      <c r="J109" s="63"/>
      <c r="K109" s="63"/>
      <c r="L109" s="63"/>
      <c r="M109" s="63"/>
      <c r="N109" s="63"/>
      <c r="O109" s="63"/>
      <c r="P109" s="63"/>
      <c r="Q109" s="63"/>
      <c r="R109" s="63"/>
      <c r="S109" s="63"/>
      <c r="T109" s="63"/>
      <c r="U109" s="63"/>
      <c r="V109" s="63"/>
      <c r="W109" s="63"/>
      <c r="X109" s="63"/>
      <c r="Y109" s="63"/>
      <c r="Z109" s="63"/>
    </row>
    <row r="110" ht="15.75" customHeight="1">
      <c r="A110" s="63"/>
      <c r="B110" s="64"/>
      <c r="C110" s="63"/>
      <c r="D110" s="20"/>
      <c r="E110" s="63"/>
      <c r="F110" s="66"/>
      <c r="G110" s="63"/>
      <c r="H110" s="63"/>
      <c r="I110" s="63"/>
      <c r="J110" s="63"/>
      <c r="K110" s="63"/>
      <c r="L110" s="63"/>
      <c r="M110" s="63"/>
      <c r="N110" s="63"/>
      <c r="O110" s="63"/>
      <c r="P110" s="63"/>
      <c r="Q110" s="63"/>
      <c r="R110" s="63"/>
      <c r="S110" s="63"/>
      <c r="T110" s="63"/>
      <c r="U110" s="63"/>
      <c r="V110" s="63"/>
      <c r="W110" s="63"/>
      <c r="X110" s="63"/>
      <c r="Y110" s="63"/>
      <c r="Z110" s="63"/>
    </row>
    <row r="111" ht="15.75" customHeight="1">
      <c r="A111" s="63"/>
      <c r="B111" s="64"/>
      <c r="C111" s="63"/>
      <c r="D111" s="20"/>
      <c r="E111" s="63"/>
      <c r="F111" s="66"/>
      <c r="G111" s="63"/>
      <c r="H111" s="63"/>
      <c r="I111" s="63"/>
      <c r="J111" s="63"/>
      <c r="K111" s="63"/>
      <c r="L111" s="63"/>
      <c r="M111" s="63"/>
      <c r="N111" s="63"/>
      <c r="O111" s="63"/>
      <c r="P111" s="63"/>
      <c r="Q111" s="63"/>
      <c r="R111" s="63"/>
      <c r="S111" s="63"/>
      <c r="T111" s="63"/>
      <c r="U111" s="63"/>
      <c r="V111" s="63"/>
      <c r="W111" s="63"/>
      <c r="X111" s="63"/>
      <c r="Y111" s="63"/>
      <c r="Z111" s="63"/>
    </row>
    <row r="112" ht="15.75" customHeight="1">
      <c r="A112" s="63"/>
      <c r="B112" s="64"/>
      <c r="C112" s="63"/>
      <c r="D112" s="20"/>
      <c r="E112" s="63"/>
      <c r="F112" s="66"/>
      <c r="G112" s="63"/>
      <c r="H112" s="63"/>
      <c r="I112" s="63"/>
      <c r="J112" s="63"/>
      <c r="K112" s="63"/>
      <c r="L112" s="63"/>
      <c r="M112" s="63"/>
      <c r="N112" s="63"/>
      <c r="O112" s="63"/>
      <c r="P112" s="63"/>
      <c r="Q112" s="63"/>
      <c r="R112" s="63"/>
      <c r="S112" s="63"/>
      <c r="T112" s="63"/>
      <c r="U112" s="63"/>
      <c r="V112" s="63"/>
      <c r="W112" s="63"/>
      <c r="X112" s="63"/>
      <c r="Y112" s="63"/>
      <c r="Z112" s="63"/>
    </row>
    <row r="113" ht="15.75" customHeight="1">
      <c r="A113" s="63"/>
      <c r="B113" s="64"/>
      <c r="C113" s="63"/>
      <c r="D113" s="20"/>
      <c r="E113" s="63"/>
      <c r="F113" s="66"/>
      <c r="G113" s="63"/>
      <c r="H113" s="63"/>
      <c r="I113" s="63"/>
      <c r="J113" s="63"/>
      <c r="K113" s="63"/>
      <c r="L113" s="63"/>
      <c r="M113" s="63"/>
      <c r="N113" s="63"/>
      <c r="O113" s="63"/>
      <c r="P113" s="63"/>
      <c r="Q113" s="63"/>
      <c r="R113" s="63"/>
      <c r="S113" s="63"/>
      <c r="T113" s="63"/>
      <c r="U113" s="63"/>
      <c r="V113" s="63"/>
      <c r="W113" s="63"/>
      <c r="X113" s="63"/>
      <c r="Y113" s="63"/>
      <c r="Z113" s="63"/>
    </row>
    <row r="114" ht="15.75" customHeight="1">
      <c r="A114" s="63"/>
      <c r="B114" s="64"/>
      <c r="C114" s="63"/>
      <c r="D114" s="20"/>
      <c r="E114" s="63"/>
      <c r="F114" s="66"/>
      <c r="G114" s="63"/>
      <c r="H114" s="63"/>
      <c r="I114" s="63"/>
      <c r="J114" s="63"/>
      <c r="K114" s="63"/>
      <c r="L114" s="63"/>
      <c r="M114" s="63"/>
      <c r="N114" s="63"/>
      <c r="O114" s="63"/>
      <c r="P114" s="63"/>
      <c r="Q114" s="63"/>
      <c r="R114" s="63"/>
      <c r="S114" s="63"/>
      <c r="T114" s="63"/>
      <c r="U114" s="63"/>
      <c r="V114" s="63"/>
      <c r="W114" s="63"/>
      <c r="X114" s="63"/>
      <c r="Y114" s="63"/>
      <c r="Z114" s="63"/>
    </row>
    <row r="115" ht="15.75" customHeight="1">
      <c r="A115" s="63"/>
      <c r="B115" s="64"/>
      <c r="C115" s="63"/>
      <c r="D115" s="20"/>
      <c r="E115" s="63"/>
      <c r="F115" s="66"/>
      <c r="G115" s="63"/>
      <c r="H115" s="63"/>
      <c r="I115" s="63"/>
      <c r="J115" s="63"/>
      <c r="K115" s="63"/>
      <c r="L115" s="63"/>
      <c r="M115" s="63"/>
      <c r="N115" s="63"/>
      <c r="O115" s="63"/>
      <c r="P115" s="63"/>
      <c r="Q115" s="63"/>
      <c r="R115" s="63"/>
      <c r="S115" s="63"/>
      <c r="T115" s="63"/>
      <c r="U115" s="63"/>
      <c r="V115" s="63"/>
      <c r="W115" s="63"/>
      <c r="X115" s="63"/>
      <c r="Y115" s="63"/>
      <c r="Z115" s="63"/>
    </row>
    <row r="116" ht="15.75" customHeight="1">
      <c r="A116" s="63"/>
      <c r="B116" s="64"/>
      <c r="C116" s="63"/>
      <c r="D116" s="20"/>
      <c r="E116" s="63"/>
      <c r="F116" s="66"/>
      <c r="G116" s="63"/>
      <c r="H116" s="63"/>
      <c r="I116" s="63"/>
      <c r="J116" s="63"/>
      <c r="K116" s="63"/>
      <c r="L116" s="63"/>
      <c r="M116" s="63"/>
      <c r="N116" s="63"/>
      <c r="O116" s="63"/>
      <c r="P116" s="63"/>
      <c r="Q116" s="63"/>
      <c r="R116" s="63"/>
      <c r="S116" s="63"/>
      <c r="T116" s="63"/>
      <c r="U116" s="63"/>
      <c r="V116" s="63"/>
      <c r="W116" s="63"/>
      <c r="X116" s="63"/>
      <c r="Y116" s="63"/>
      <c r="Z116" s="63"/>
    </row>
    <row r="117" ht="15.75" customHeight="1">
      <c r="A117" s="63"/>
      <c r="B117" s="64"/>
      <c r="C117" s="63"/>
      <c r="D117" s="20"/>
      <c r="E117" s="63"/>
      <c r="F117" s="66"/>
      <c r="G117" s="63"/>
      <c r="H117" s="63"/>
      <c r="I117" s="63"/>
      <c r="J117" s="63"/>
      <c r="K117" s="63"/>
      <c r="L117" s="63"/>
      <c r="M117" s="63"/>
      <c r="N117" s="63"/>
      <c r="O117" s="63"/>
      <c r="P117" s="63"/>
      <c r="Q117" s="63"/>
      <c r="R117" s="63"/>
      <c r="S117" s="63"/>
      <c r="T117" s="63"/>
      <c r="U117" s="63"/>
      <c r="V117" s="63"/>
      <c r="W117" s="63"/>
      <c r="X117" s="63"/>
      <c r="Y117" s="63"/>
      <c r="Z117" s="63"/>
    </row>
    <row r="118" ht="15.75" customHeight="1">
      <c r="A118" s="63"/>
      <c r="B118" s="64"/>
      <c r="C118" s="63"/>
      <c r="D118" s="20"/>
      <c r="E118" s="63"/>
      <c r="F118" s="66"/>
      <c r="G118" s="63"/>
      <c r="H118" s="63"/>
      <c r="I118" s="63"/>
      <c r="J118" s="63"/>
      <c r="K118" s="63"/>
      <c r="L118" s="63"/>
      <c r="M118" s="63"/>
      <c r="N118" s="63"/>
      <c r="O118" s="63"/>
      <c r="P118" s="63"/>
      <c r="Q118" s="63"/>
      <c r="R118" s="63"/>
      <c r="S118" s="63"/>
      <c r="T118" s="63"/>
      <c r="U118" s="63"/>
      <c r="V118" s="63"/>
      <c r="W118" s="63"/>
      <c r="X118" s="63"/>
      <c r="Y118" s="63"/>
      <c r="Z118" s="63"/>
    </row>
    <row r="119" ht="15.75" customHeight="1">
      <c r="A119" s="63"/>
      <c r="B119" s="64"/>
      <c r="C119" s="63"/>
      <c r="D119" s="20"/>
      <c r="E119" s="63"/>
      <c r="F119" s="66"/>
      <c r="G119" s="63"/>
      <c r="H119" s="63"/>
      <c r="I119" s="63"/>
      <c r="J119" s="63"/>
      <c r="K119" s="63"/>
      <c r="L119" s="63"/>
      <c r="M119" s="63"/>
      <c r="N119" s="63"/>
      <c r="O119" s="63"/>
      <c r="P119" s="63"/>
      <c r="Q119" s="63"/>
      <c r="R119" s="63"/>
      <c r="S119" s="63"/>
      <c r="T119" s="63"/>
      <c r="U119" s="63"/>
      <c r="V119" s="63"/>
      <c r="W119" s="63"/>
      <c r="X119" s="63"/>
      <c r="Y119" s="63"/>
      <c r="Z119" s="63"/>
    </row>
    <row r="120" ht="15.75" customHeight="1">
      <c r="A120" s="63"/>
      <c r="B120" s="64"/>
      <c r="C120" s="63"/>
      <c r="D120" s="20"/>
      <c r="E120" s="63"/>
      <c r="F120" s="66"/>
      <c r="G120" s="63"/>
      <c r="H120" s="63"/>
      <c r="I120" s="63"/>
      <c r="J120" s="63"/>
      <c r="K120" s="63"/>
      <c r="L120" s="63"/>
      <c r="M120" s="63"/>
      <c r="N120" s="63"/>
      <c r="O120" s="63"/>
      <c r="P120" s="63"/>
      <c r="Q120" s="63"/>
      <c r="R120" s="63"/>
      <c r="S120" s="63"/>
      <c r="T120" s="63"/>
      <c r="U120" s="63"/>
      <c r="V120" s="63"/>
      <c r="W120" s="63"/>
      <c r="X120" s="63"/>
      <c r="Y120" s="63"/>
      <c r="Z120" s="63"/>
    </row>
    <row r="121" ht="15.75" customHeight="1">
      <c r="A121" s="63"/>
      <c r="B121" s="64"/>
      <c r="C121" s="63"/>
      <c r="D121" s="20"/>
      <c r="E121" s="63"/>
      <c r="F121" s="66"/>
      <c r="G121" s="63"/>
      <c r="H121" s="63"/>
      <c r="I121" s="63"/>
      <c r="J121" s="63"/>
      <c r="K121" s="63"/>
      <c r="L121" s="63"/>
      <c r="M121" s="63"/>
      <c r="N121" s="63"/>
      <c r="O121" s="63"/>
      <c r="P121" s="63"/>
      <c r="Q121" s="63"/>
      <c r="R121" s="63"/>
      <c r="S121" s="63"/>
      <c r="T121" s="63"/>
      <c r="U121" s="63"/>
      <c r="V121" s="63"/>
      <c r="W121" s="63"/>
      <c r="X121" s="63"/>
      <c r="Y121" s="63"/>
      <c r="Z121" s="63"/>
    </row>
    <row r="122" ht="15.75" customHeight="1">
      <c r="A122" s="63"/>
      <c r="B122" s="64"/>
      <c r="C122" s="63"/>
      <c r="D122" s="20"/>
      <c r="E122" s="63"/>
      <c r="F122" s="66"/>
      <c r="G122" s="63"/>
      <c r="H122" s="63"/>
      <c r="I122" s="63"/>
      <c r="J122" s="63"/>
      <c r="K122" s="63"/>
      <c r="L122" s="63"/>
      <c r="M122" s="63"/>
      <c r="N122" s="63"/>
      <c r="O122" s="63"/>
      <c r="P122" s="63"/>
      <c r="Q122" s="63"/>
      <c r="R122" s="63"/>
      <c r="S122" s="63"/>
      <c r="T122" s="63"/>
      <c r="U122" s="63"/>
      <c r="V122" s="63"/>
      <c r="W122" s="63"/>
      <c r="X122" s="63"/>
      <c r="Y122" s="63"/>
      <c r="Z122" s="63"/>
    </row>
    <row r="123" ht="15.75" customHeight="1">
      <c r="A123" s="63"/>
      <c r="B123" s="64"/>
      <c r="C123" s="63"/>
      <c r="D123" s="20"/>
      <c r="E123" s="63"/>
      <c r="F123" s="66"/>
      <c r="G123" s="63"/>
      <c r="H123" s="63"/>
      <c r="I123" s="63"/>
      <c r="J123" s="63"/>
      <c r="K123" s="63"/>
      <c r="L123" s="63"/>
      <c r="M123" s="63"/>
      <c r="N123" s="63"/>
      <c r="O123" s="63"/>
      <c r="P123" s="63"/>
      <c r="Q123" s="63"/>
      <c r="R123" s="63"/>
      <c r="S123" s="63"/>
      <c r="T123" s="63"/>
      <c r="U123" s="63"/>
      <c r="V123" s="63"/>
      <c r="W123" s="63"/>
      <c r="X123" s="63"/>
      <c r="Y123" s="63"/>
      <c r="Z123" s="63"/>
    </row>
    <row r="124" ht="15.75" customHeight="1">
      <c r="A124" s="63"/>
      <c r="B124" s="64"/>
      <c r="C124" s="63"/>
      <c r="D124" s="20"/>
      <c r="E124" s="63"/>
      <c r="F124" s="66"/>
      <c r="G124" s="63"/>
      <c r="H124" s="63"/>
      <c r="I124" s="63"/>
      <c r="J124" s="63"/>
      <c r="K124" s="63"/>
      <c r="L124" s="63"/>
      <c r="M124" s="63"/>
      <c r="N124" s="63"/>
      <c r="O124" s="63"/>
      <c r="P124" s="63"/>
      <c r="Q124" s="63"/>
      <c r="R124" s="63"/>
      <c r="S124" s="63"/>
      <c r="T124" s="63"/>
      <c r="U124" s="63"/>
      <c r="V124" s="63"/>
      <c r="W124" s="63"/>
      <c r="X124" s="63"/>
      <c r="Y124" s="63"/>
      <c r="Z124" s="63"/>
    </row>
    <row r="125" ht="15.75" customHeight="1">
      <c r="A125" s="63"/>
      <c r="B125" s="64"/>
      <c r="C125" s="63"/>
      <c r="D125" s="20"/>
      <c r="E125" s="63"/>
      <c r="F125" s="66"/>
      <c r="G125" s="63"/>
      <c r="H125" s="63"/>
      <c r="I125" s="63"/>
      <c r="J125" s="63"/>
      <c r="K125" s="63"/>
      <c r="L125" s="63"/>
      <c r="M125" s="63"/>
      <c r="N125" s="63"/>
      <c r="O125" s="63"/>
      <c r="P125" s="63"/>
      <c r="Q125" s="63"/>
      <c r="R125" s="63"/>
      <c r="S125" s="63"/>
      <c r="T125" s="63"/>
      <c r="U125" s="63"/>
      <c r="V125" s="63"/>
      <c r="W125" s="63"/>
      <c r="X125" s="63"/>
      <c r="Y125" s="63"/>
      <c r="Z125" s="63"/>
    </row>
    <row r="126" ht="15.75" customHeight="1">
      <c r="A126" s="63"/>
      <c r="B126" s="64"/>
      <c r="C126" s="63"/>
      <c r="D126" s="20"/>
      <c r="E126" s="63"/>
      <c r="F126" s="66"/>
      <c r="G126" s="63"/>
      <c r="H126" s="63"/>
      <c r="I126" s="63"/>
      <c r="J126" s="63"/>
      <c r="K126" s="63"/>
      <c r="L126" s="63"/>
      <c r="M126" s="63"/>
      <c r="N126" s="63"/>
      <c r="O126" s="63"/>
      <c r="P126" s="63"/>
      <c r="Q126" s="63"/>
      <c r="R126" s="63"/>
      <c r="S126" s="63"/>
      <c r="T126" s="63"/>
      <c r="U126" s="63"/>
      <c r="V126" s="63"/>
      <c r="W126" s="63"/>
      <c r="X126" s="63"/>
      <c r="Y126" s="63"/>
      <c r="Z126" s="63"/>
    </row>
    <row r="127" ht="15.75" customHeight="1">
      <c r="A127" s="63"/>
      <c r="B127" s="64"/>
      <c r="C127" s="63"/>
      <c r="D127" s="20"/>
      <c r="E127" s="63"/>
      <c r="F127" s="66"/>
      <c r="G127" s="63"/>
      <c r="H127" s="63"/>
      <c r="I127" s="63"/>
      <c r="J127" s="63"/>
      <c r="K127" s="63"/>
      <c r="L127" s="63"/>
      <c r="M127" s="63"/>
      <c r="N127" s="63"/>
      <c r="O127" s="63"/>
      <c r="P127" s="63"/>
      <c r="Q127" s="63"/>
      <c r="R127" s="63"/>
      <c r="S127" s="63"/>
      <c r="T127" s="63"/>
      <c r="U127" s="63"/>
      <c r="V127" s="63"/>
      <c r="W127" s="63"/>
      <c r="X127" s="63"/>
      <c r="Y127" s="63"/>
      <c r="Z127" s="63"/>
    </row>
    <row r="128" ht="15.75" customHeight="1">
      <c r="A128" s="63"/>
      <c r="B128" s="64"/>
      <c r="C128" s="63"/>
      <c r="D128" s="20"/>
      <c r="E128" s="63"/>
      <c r="F128" s="66"/>
      <c r="G128" s="63"/>
      <c r="H128" s="63"/>
      <c r="I128" s="63"/>
      <c r="J128" s="63"/>
      <c r="K128" s="63"/>
      <c r="L128" s="63"/>
      <c r="M128" s="63"/>
      <c r="N128" s="63"/>
      <c r="O128" s="63"/>
      <c r="P128" s="63"/>
      <c r="Q128" s="63"/>
      <c r="R128" s="63"/>
      <c r="S128" s="63"/>
      <c r="T128" s="63"/>
      <c r="U128" s="63"/>
      <c r="V128" s="63"/>
      <c r="W128" s="63"/>
      <c r="X128" s="63"/>
      <c r="Y128" s="63"/>
      <c r="Z128" s="63"/>
    </row>
    <row r="129" ht="15.75" customHeight="1">
      <c r="A129" s="63"/>
      <c r="B129" s="64"/>
      <c r="C129" s="63"/>
      <c r="D129" s="20"/>
      <c r="E129" s="63"/>
      <c r="F129" s="66"/>
      <c r="G129" s="63"/>
      <c r="H129" s="63"/>
      <c r="I129" s="63"/>
      <c r="J129" s="63"/>
      <c r="K129" s="63"/>
      <c r="L129" s="63"/>
      <c r="M129" s="63"/>
      <c r="N129" s="63"/>
      <c r="O129" s="63"/>
      <c r="P129" s="63"/>
      <c r="Q129" s="63"/>
      <c r="R129" s="63"/>
      <c r="S129" s="63"/>
      <c r="T129" s="63"/>
      <c r="U129" s="63"/>
      <c r="V129" s="63"/>
      <c r="W129" s="63"/>
      <c r="X129" s="63"/>
      <c r="Y129" s="63"/>
      <c r="Z129" s="63"/>
    </row>
    <row r="130" ht="15.75" customHeight="1">
      <c r="A130" s="63"/>
      <c r="B130" s="64"/>
      <c r="C130" s="63"/>
      <c r="D130" s="20"/>
      <c r="E130" s="63"/>
      <c r="F130" s="66"/>
      <c r="G130" s="63"/>
      <c r="H130" s="63"/>
      <c r="I130" s="63"/>
      <c r="J130" s="63"/>
      <c r="K130" s="63"/>
      <c r="L130" s="63"/>
      <c r="M130" s="63"/>
      <c r="N130" s="63"/>
      <c r="O130" s="63"/>
      <c r="P130" s="63"/>
      <c r="Q130" s="63"/>
      <c r="R130" s="63"/>
      <c r="S130" s="63"/>
      <c r="T130" s="63"/>
      <c r="U130" s="63"/>
      <c r="V130" s="63"/>
      <c r="W130" s="63"/>
      <c r="X130" s="63"/>
      <c r="Y130" s="63"/>
      <c r="Z130" s="63"/>
    </row>
    <row r="131" ht="15.75" customHeight="1">
      <c r="A131" s="63"/>
      <c r="B131" s="64"/>
      <c r="C131" s="63"/>
      <c r="D131" s="20"/>
      <c r="E131" s="63"/>
      <c r="F131" s="66"/>
      <c r="G131" s="63"/>
      <c r="H131" s="63"/>
      <c r="I131" s="63"/>
      <c r="J131" s="63"/>
      <c r="K131" s="63"/>
      <c r="L131" s="63"/>
      <c r="M131" s="63"/>
      <c r="N131" s="63"/>
      <c r="O131" s="63"/>
      <c r="P131" s="63"/>
      <c r="Q131" s="63"/>
      <c r="R131" s="63"/>
      <c r="S131" s="63"/>
      <c r="T131" s="63"/>
      <c r="U131" s="63"/>
      <c r="V131" s="63"/>
      <c r="W131" s="63"/>
      <c r="X131" s="63"/>
      <c r="Y131" s="63"/>
      <c r="Z131" s="63"/>
    </row>
    <row r="132" ht="15.75" customHeight="1">
      <c r="A132" s="63"/>
      <c r="B132" s="64"/>
      <c r="C132" s="63"/>
      <c r="D132" s="20"/>
      <c r="E132" s="63"/>
      <c r="F132" s="66"/>
      <c r="G132" s="63"/>
      <c r="H132" s="63"/>
      <c r="I132" s="63"/>
      <c r="J132" s="63"/>
      <c r="K132" s="63"/>
      <c r="L132" s="63"/>
      <c r="M132" s="63"/>
      <c r="N132" s="63"/>
      <c r="O132" s="63"/>
      <c r="P132" s="63"/>
      <c r="Q132" s="63"/>
      <c r="R132" s="63"/>
      <c r="S132" s="63"/>
      <c r="T132" s="63"/>
      <c r="U132" s="63"/>
      <c r="V132" s="63"/>
      <c r="W132" s="63"/>
      <c r="X132" s="63"/>
      <c r="Y132" s="63"/>
      <c r="Z132" s="63"/>
    </row>
    <row r="133" ht="15.75" customHeight="1">
      <c r="A133" s="63"/>
      <c r="B133" s="64"/>
      <c r="C133" s="63"/>
      <c r="D133" s="20"/>
      <c r="E133" s="63"/>
      <c r="F133" s="66"/>
      <c r="G133" s="63"/>
      <c r="H133" s="63"/>
      <c r="I133" s="63"/>
      <c r="J133" s="63"/>
      <c r="K133" s="63"/>
      <c r="L133" s="63"/>
      <c r="M133" s="63"/>
      <c r="N133" s="63"/>
      <c r="O133" s="63"/>
      <c r="P133" s="63"/>
      <c r="Q133" s="63"/>
      <c r="R133" s="63"/>
      <c r="S133" s="63"/>
      <c r="T133" s="63"/>
      <c r="U133" s="63"/>
      <c r="V133" s="63"/>
      <c r="W133" s="63"/>
      <c r="X133" s="63"/>
      <c r="Y133" s="63"/>
      <c r="Z133" s="63"/>
    </row>
    <row r="134" ht="15.75" customHeight="1">
      <c r="A134" s="63"/>
      <c r="B134" s="64"/>
      <c r="C134" s="63"/>
      <c r="D134" s="20"/>
      <c r="E134" s="63"/>
      <c r="F134" s="66"/>
      <c r="G134" s="63"/>
      <c r="H134" s="63"/>
      <c r="I134" s="63"/>
      <c r="J134" s="63"/>
      <c r="K134" s="63"/>
      <c r="L134" s="63"/>
      <c r="M134" s="63"/>
      <c r="N134" s="63"/>
      <c r="O134" s="63"/>
      <c r="P134" s="63"/>
      <c r="Q134" s="63"/>
      <c r="R134" s="63"/>
      <c r="S134" s="63"/>
      <c r="T134" s="63"/>
      <c r="U134" s="63"/>
      <c r="V134" s="63"/>
      <c r="W134" s="63"/>
      <c r="X134" s="63"/>
      <c r="Y134" s="63"/>
      <c r="Z134" s="63"/>
    </row>
    <row r="135" ht="15.75" customHeight="1">
      <c r="A135" s="63"/>
      <c r="B135" s="64"/>
      <c r="C135" s="63"/>
      <c r="D135" s="20"/>
      <c r="E135" s="63"/>
      <c r="F135" s="66"/>
      <c r="G135" s="63"/>
      <c r="H135" s="63"/>
      <c r="I135" s="63"/>
      <c r="J135" s="63"/>
      <c r="K135" s="63"/>
      <c r="L135" s="63"/>
      <c r="M135" s="63"/>
      <c r="N135" s="63"/>
      <c r="O135" s="63"/>
      <c r="P135" s="63"/>
      <c r="Q135" s="63"/>
      <c r="R135" s="63"/>
      <c r="S135" s="63"/>
      <c r="T135" s="63"/>
      <c r="U135" s="63"/>
      <c r="V135" s="63"/>
      <c r="W135" s="63"/>
      <c r="X135" s="63"/>
      <c r="Y135" s="63"/>
      <c r="Z135" s="63"/>
    </row>
    <row r="136" ht="15.75" customHeight="1">
      <c r="A136" s="63"/>
      <c r="B136" s="64"/>
      <c r="C136" s="63"/>
      <c r="D136" s="20"/>
      <c r="E136" s="63"/>
      <c r="F136" s="66"/>
      <c r="G136" s="63"/>
      <c r="H136" s="63"/>
      <c r="I136" s="63"/>
      <c r="J136" s="63"/>
      <c r="K136" s="63"/>
      <c r="L136" s="63"/>
      <c r="M136" s="63"/>
      <c r="N136" s="63"/>
      <c r="O136" s="63"/>
      <c r="P136" s="63"/>
      <c r="Q136" s="63"/>
      <c r="R136" s="63"/>
      <c r="S136" s="63"/>
      <c r="T136" s="63"/>
      <c r="U136" s="63"/>
      <c r="V136" s="63"/>
      <c r="W136" s="63"/>
      <c r="X136" s="63"/>
      <c r="Y136" s="63"/>
      <c r="Z136" s="63"/>
    </row>
    <row r="137" ht="15.75" customHeight="1">
      <c r="A137" s="63"/>
      <c r="B137" s="64"/>
      <c r="C137" s="63"/>
      <c r="D137" s="20"/>
      <c r="E137" s="63"/>
      <c r="F137" s="66"/>
      <c r="G137" s="63"/>
      <c r="H137" s="63"/>
      <c r="I137" s="63"/>
      <c r="J137" s="63"/>
      <c r="K137" s="63"/>
      <c r="L137" s="63"/>
      <c r="M137" s="63"/>
      <c r="N137" s="63"/>
      <c r="O137" s="63"/>
      <c r="P137" s="63"/>
      <c r="Q137" s="63"/>
      <c r="R137" s="63"/>
      <c r="S137" s="63"/>
      <c r="T137" s="63"/>
      <c r="U137" s="63"/>
      <c r="V137" s="63"/>
      <c r="W137" s="63"/>
      <c r="X137" s="63"/>
      <c r="Y137" s="63"/>
      <c r="Z137" s="63"/>
    </row>
    <row r="138" ht="15.75" customHeight="1">
      <c r="A138" s="63"/>
      <c r="B138" s="64"/>
      <c r="C138" s="63"/>
      <c r="D138" s="20"/>
      <c r="E138" s="63"/>
      <c r="F138" s="66"/>
      <c r="G138" s="63"/>
      <c r="H138" s="63"/>
      <c r="I138" s="63"/>
      <c r="J138" s="63"/>
      <c r="K138" s="63"/>
      <c r="L138" s="63"/>
      <c r="M138" s="63"/>
      <c r="N138" s="63"/>
      <c r="O138" s="63"/>
      <c r="P138" s="63"/>
      <c r="Q138" s="63"/>
      <c r="R138" s="63"/>
      <c r="S138" s="63"/>
      <c r="T138" s="63"/>
      <c r="U138" s="63"/>
      <c r="V138" s="63"/>
      <c r="W138" s="63"/>
      <c r="X138" s="63"/>
      <c r="Y138" s="63"/>
      <c r="Z138" s="63"/>
    </row>
    <row r="139" ht="15.75" customHeight="1">
      <c r="A139" s="63"/>
      <c r="B139" s="64"/>
      <c r="C139" s="63"/>
      <c r="D139" s="20"/>
      <c r="E139" s="63"/>
      <c r="F139" s="66"/>
      <c r="G139" s="63"/>
      <c r="H139" s="63"/>
      <c r="I139" s="63"/>
      <c r="J139" s="63"/>
      <c r="K139" s="63"/>
      <c r="L139" s="63"/>
      <c r="M139" s="63"/>
      <c r="N139" s="63"/>
      <c r="O139" s="63"/>
      <c r="P139" s="63"/>
      <c r="Q139" s="63"/>
      <c r="R139" s="63"/>
      <c r="S139" s="63"/>
      <c r="T139" s="63"/>
      <c r="U139" s="63"/>
      <c r="V139" s="63"/>
      <c r="W139" s="63"/>
      <c r="X139" s="63"/>
      <c r="Y139" s="63"/>
      <c r="Z139" s="63"/>
    </row>
    <row r="140" ht="15.75" customHeight="1">
      <c r="A140" s="63"/>
      <c r="B140" s="64"/>
      <c r="C140" s="63"/>
      <c r="D140" s="20"/>
      <c r="E140" s="63"/>
      <c r="F140" s="66"/>
      <c r="G140" s="63"/>
      <c r="H140" s="63"/>
      <c r="I140" s="63"/>
      <c r="J140" s="63"/>
      <c r="K140" s="63"/>
      <c r="L140" s="63"/>
      <c r="M140" s="63"/>
      <c r="N140" s="63"/>
      <c r="O140" s="63"/>
      <c r="P140" s="63"/>
      <c r="Q140" s="63"/>
      <c r="R140" s="63"/>
      <c r="S140" s="63"/>
      <c r="T140" s="63"/>
      <c r="U140" s="63"/>
      <c r="V140" s="63"/>
      <c r="W140" s="63"/>
      <c r="X140" s="63"/>
      <c r="Y140" s="63"/>
      <c r="Z140" s="63"/>
    </row>
    <row r="141" ht="15.75" customHeight="1">
      <c r="A141" s="63"/>
      <c r="B141" s="64"/>
      <c r="C141" s="63"/>
      <c r="D141" s="20"/>
      <c r="E141" s="63"/>
      <c r="F141" s="66"/>
      <c r="G141" s="63"/>
      <c r="H141" s="63"/>
      <c r="I141" s="63"/>
      <c r="J141" s="63"/>
      <c r="K141" s="63"/>
      <c r="L141" s="63"/>
      <c r="M141" s="63"/>
      <c r="N141" s="63"/>
      <c r="O141" s="63"/>
      <c r="P141" s="63"/>
      <c r="Q141" s="63"/>
      <c r="R141" s="63"/>
      <c r="S141" s="63"/>
      <c r="T141" s="63"/>
      <c r="U141" s="63"/>
      <c r="V141" s="63"/>
      <c r="W141" s="63"/>
      <c r="X141" s="63"/>
      <c r="Y141" s="63"/>
      <c r="Z141" s="63"/>
    </row>
    <row r="142" ht="15.75" customHeight="1">
      <c r="A142" s="63"/>
      <c r="B142" s="64"/>
      <c r="C142" s="63"/>
      <c r="D142" s="20"/>
      <c r="E142" s="63"/>
      <c r="F142" s="66"/>
      <c r="G142" s="63"/>
      <c r="H142" s="63"/>
      <c r="I142" s="63"/>
      <c r="J142" s="63"/>
      <c r="K142" s="63"/>
      <c r="L142" s="63"/>
      <c r="M142" s="63"/>
      <c r="N142" s="63"/>
      <c r="O142" s="63"/>
      <c r="P142" s="63"/>
      <c r="Q142" s="63"/>
      <c r="R142" s="63"/>
      <c r="S142" s="63"/>
      <c r="T142" s="63"/>
      <c r="U142" s="63"/>
      <c r="V142" s="63"/>
      <c r="W142" s="63"/>
      <c r="X142" s="63"/>
      <c r="Y142" s="63"/>
      <c r="Z142" s="63"/>
    </row>
    <row r="143" ht="15.75" customHeight="1">
      <c r="A143" s="63"/>
      <c r="B143" s="64"/>
      <c r="C143" s="63"/>
      <c r="D143" s="20"/>
      <c r="E143" s="63"/>
      <c r="F143" s="66"/>
      <c r="G143" s="63"/>
      <c r="H143" s="63"/>
      <c r="I143" s="63"/>
      <c r="J143" s="63"/>
      <c r="K143" s="63"/>
      <c r="L143" s="63"/>
      <c r="M143" s="63"/>
      <c r="N143" s="63"/>
      <c r="O143" s="63"/>
      <c r="P143" s="63"/>
      <c r="Q143" s="63"/>
      <c r="R143" s="63"/>
      <c r="S143" s="63"/>
      <c r="T143" s="63"/>
      <c r="U143" s="63"/>
      <c r="V143" s="63"/>
      <c r="W143" s="63"/>
      <c r="X143" s="63"/>
      <c r="Y143" s="63"/>
      <c r="Z143" s="63"/>
    </row>
    <row r="144" ht="15.75" customHeight="1">
      <c r="A144" s="63"/>
      <c r="B144" s="64"/>
      <c r="C144" s="63"/>
      <c r="D144" s="20"/>
      <c r="E144" s="63"/>
      <c r="F144" s="66"/>
      <c r="G144" s="63"/>
      <c r="H144" s="63"/>
      <c r="I144" s="63"/>
      <c r="J144" s="63"/>
      <c r="K144" s="63"/>
      <c r="L144" s="63"/>
      <c r="M144" s="63"/>
      <c r="N144" s="63"/>
      <c r="O144" s="63"/>
      <c r="P144" s="63"/>
      <c r="Q144" s="63"/>
      <c r="R144" s="63"/>
      <c r="S144" s="63"/>
      <c r="T144" s="63"/>
      <c r="U144" s="63"/>
      <c r="V144" s="63"/>
      <c r="W144" s="63"/>
      <c r="X144" s="63"/>
      <c r="Y144" s="63"/>
      <c r="Z144" s="63"/>
    </row>
    <row r="145" ht="15.75" customHeight="1">
      <c r="A145" s="63"/>
      <c r="B145" s="64"/>
      <c r="C145" s="63"/>
      <c r="D145" s="20"/>
      <c r="E145" s="63"/>
      <c r="F145" s="66"/>
      <c r="G145" s="63"/>
      <c r="H145" s="63"/>
      <c r="I145" s="63"/>
      <c r="J145" s="63"/>
      <c r="K145" s="63"/>
      <c r="L145" s="63"/>
      <c r="M145" s="63"/>
      <c r="N145" s="63"/>
      <c r="O145" s="63"/>
      <c r="P145" s="63"/>
      <c r="Q145" s="63"/>
      <c r="R145" s="63"/>
      <c r="S145" s="63"/>
      <c r="T145" s="63"/>
      <c r="U145" s="63"/>
      <c r="V145" s="63"/>
      <c r="W145" s="63"/>
      <c r="X145" s="63"/>
      <c r="Y145" s="63"/>
      <c r="Z145" s="63"/>
    </row>
    <row r="146" ht="15.75" customHeight="1">
      <c r="A146" s="63"/>
      <c r="B146" s="64"/>
      <c r="C146" s="63"/>
      <c r="D146" s="20"/>
      <c r="E146" s="63"/>
      <c r="F146" s="66"/>
      <c r="G146" s="63"/>
      <c r="H146" s="63"/>
      <c r="I146" s="63"/>
      <c r="J146" s="63"/>
      <c r="K146" s="63"/>
      <c r="L146" s="63"/>
      <c r="M146" s="63"/>
      <c r="N146" s="63"/>
      <c r="O146" s="63"/>
      <c r="P146" s="63"/>
      <c r="Q146" s="63"/>
      <c r="R146" s="63"/>
      <c r="S146" s="63"/>
      <c r="T146" s="63"/>
      <c r="U146" s="63"/>
      <c r="V146" s="63"/>
      <c r="W146" s="63"/>
      <c r="X146" s="63"/>
      <c r="Y146" s="63"/>
      <c r="Z146" s="63"/>
    </row>
    <row r="147" ht="15.75" customHeight="1">
      <c r="A147" s="63"/>
      <c r="B147" s="64"/>
      <c r="C147" s="63"/>
      <c r="D147" s="20"/>
      <c r="E147" s="63"/>
      <c r="F147" s="66"/>
      <c r="G147" s="63"/>
      <c r="H147" s="63"/>
      <c r="I147" s="63"/>
      <c r="J147" s="63"/>
      <c r="K147" s="63"/>
      <c r="L147" s="63"/>
      <c r="M147" s="63"/>
      <c r="N147" s="63"/>
      <c r="O147" s="63"/>
      <c r="P147" s="63"/>
      <c r="Q147" s="63"/>
      <c r="R147" s="63"/>
      <c r="S147" s="63"/>
      <c r="T147" s="63"/>
      <c r="U147" s="63"/>
      <c r="V147" s="63"/>
      <c r="W147" s="63"/>
      <c r="X147" s="63"/>
      <c r="Y147" s="63"/>
      <c r="Z147" s="63"/>
    </row>
    <row r="148" ht="15.75" customHeight="1">
      <c r="A148" s="63"/>
      <c r="B148" s="64"/>
      <c r="C148" s="63"/>
      <c r="D148" s="20"/>
      <c r="E148" s="63"/>
      <c r="F148" s="66"/>
      <c r="G148" s="63"/>
      <c r="H148" s="63"/>
      <c r="I148" s="63"/>
      <c r="J148" s="63"/>
      <c r="K148" s="63"/>
      <c r="L148" s="63"/>
      <c r="M148" s="63"/>
      <c r="N148" s="63"/>
      <c r="O148" s="63"/>
      <c r="P148" s="63"/>
      <c r="Q148" s="63"/>
      <c r="R148" s="63"/>
      <c r="S148" s="63"/>
      <c r="T148" s="63"/>
      <c r="U148" s="63"/>
      <c r="V148" s="63"/>
      <c r="W148" s="63"/>
      <c r="X148" s="63"/>
      <c r="Y148" s="63"/>
      <c r="Z148" s="63"/>
    </row>
    <row r="149" ht="15.75" customHeight="1">
      <c r="A149" s="63"/>
      <c r="B149" s="64"/>
      <c r="C149" s="63"/>
      <c r="D149" s="20"/>
      <c r="E149" s="63"/>
      <c r="F149" s="66"/>
      <c r="G149" s="63"/>
      <c r="H149" s="63"/>
      <c r="I149" s="63"/>
      <c r="J149" s="63"/>
      <c r="K149" s="63"/>
      <c r="L149" s="63"/>
      <c r="M149" s="63"/>
      <c r="N149" s="63"/>
      <c r="O149" s="63"/>
      <c r="P149" s="63"/>
      <c r="Q149" s="63"/>
      <c r="R149" s="63"/>
      <c r="S149" s="63"/>
      <c r="T149" s="63"/>
      <c r="U149" s="63"/>
      <c r="V149" s="63"/>
      <c r="W149" s="63"/>
      <c r="X149" s="63"/>
      <c r="Y149" s="63"/>
      <c r="Z149" s="63"/>
    </row>
    <row r="150" ht="15.75" customHeight="1">
      <c r="A150" s="63"/>
      <c r="B150" s="64"/>
      <c r="C150" s="63"/>
      <c r="D150" s="20"/>
      <c r="E150" s="63"/>
      <c r="F150" s="66"/>
      <c r="G150" s="63"/>
      <c r="H150" s="63"/>
      <c r="I150" s="63"/>
      <c r="J150" s="63"/>
      <c r="K150" s="63"/>
      <c r="L150" s="63"/>
      <c r="M150" s="63"/>
      <c r="N150" s="63"/>
      <c r="O150" s="63"/>
      <c r="P150" s="63"/>
      <c r="Q150" s="63"/>
      <c r="R150" s="63"/>
      <c r="S150" s="63"/>
      <c r="T150" s="63"/>
      <c r="U150" s="63"/>
      <c r="V150" s="63"/>
      <c r="W150" s="63"/>
      <c r="X150" s="63"/>
      <c r="Y150" s="63"/>
      <c r="Z150" s="63"/>
    </row>
    <row r="151" ht="15.75" customHeight="1">
      <c r="A151" s="63"/>
      <c r="B151" s="64"/>
      <c r="C151" s="63"/>
      <c r="D151" s="20"/>
      <c r="E151" s="63"/>
      <c r="F151" s="66"/>
      <c r="G151" s="63"/>
      <c r="H151" s="63"/>
      <c r="I151" s="63"/>
      <c r="J151" s="63"/>
      <c r="K151" s="63"/>
      <c r="L151" s="63"/>
      <c r="M151" s="63"/>
      <c r="N151" s="63"/>
      <c r="O151" s="63"/>
      <c r="P151" s="63"/>
      <c r="Q151" s="63"/>
      <c r="R151" s="63"/>
      <c r="S151" s="63"/>
      <c r="T151" s="63"/>
      <c r="U151" s="63"/>
      <c r="V151" s="63"/>
      <c r="W151" s="63"/>
      <c r="X151" s="63"/>
      <c r="Y151" s="63"/>
      <c r="Z151" s="63"/>
    </row>
    <row r="152" ht="15.75" customHeight="1">
      <c r="A152" s="63"/>
      <c r="B152" s="64"/>
      <c r="C152" s="63"/>
      <c r="D152" s="20"/>
      <c r="E152" s="63"/>
      <c r="F152" s="66"/>
      <c r="G152" s="63"/>
      <c r="H152" s="63"/>
      <c r="I152" s="63"/>
      <c r="J152" s="63"/>
      <c r="K152" s="63"/>
      <c r="L152" s="63"/>
      <c r="M152" s="63"/>
      <c r="N152" s="63"/>
      <c r="O152" s="63"/>
      <c r="P152" s="63"/>
      <c r="Q152" s="63"/>
      <c r="R152" s="63"/>
      <c r="S152" s="63"/>
      <c r="T152" s="63"/>
      <c r="U152" s="63"/>
      <c r="V152" s="63"/>
      <c r="W152" s="63"/>
      <c r="X152" s="63"/>
      <c r="Y152" s="63"/>
      <c r="Z152" s="63"/>
    </row>
    <row r="153" ht="15.75" customHeight="1">
      <c r="A153" s="63"/>
      <c r="B153" s="64"/>
      <c r="C153" s="63"/>
      <c r="D153" s="20"/>
      <c r="E153" s="63"/>
      <c r="F153" s="66"/>
      <c r="G153" s="63"/>
      <c r="H153" s="63"/>
      <c r="I153" s="63"/>
      <c r="J153" s="63"/>
      <c r="K153" s="63"/>
      <c r="L153" s="63"/>
      <c r="M153" s="63"/>
      <c r="N153" s="63"/>
      <c r="O153" s="63"/>
      <c r="P153" s="63"/>
      <c r="Q153" s="63"/>
      <c r="R153" s="63"/>
      <c r="S153" s="63"/>
      <c r="T153" s="63"/>
      <c r="U153" s="63"/>
      <c r="V153" s="63"/>
      <c r="W153" s="63"/>
      <c r="X153" s="63"/>
      <c r="Y153" s="63"/>
      <c r="Z153" s="63"/>
    </row>
    <row r="154" ht="15.75" customHeight="1">
      <c r="A154" s="63"/>
      <c r="B154" s="64"/>
      <c r="C154" s="63"/>
      <c r="D154" s="20"/>
      <c r="E154" s="63"/>
      <c r="F154" s="66"/>
      <c r="G154" s="63"/>
      <c r="H154" s="63"/>
      <c r="I154" s="63"/>
      <c r="J154" s="63"/>
      <c r="K154" s="63"/>
      <c r="L154" s="63"/>
      <c r="M154" s="63"/>
      <c r="N154" s="63"/>
      <c r="O154" s="63"/>
      <c r="P154" s="63"/>
      <c r="Q154" s="63"/>
      <c r="R154" s="63"/>
      <c r="S154" s="63"/>
      <c r="T154" s="63"/>
      <c r="U154" s="63"/>
      <c r="V154" s="63"/>
      <c r="W154" s="63"/>
      <c r="X154" s="63"/>
      <c r="Y154" s="63"/>
      <c r="Z154" s="63"/>
    </row>
    <row r="155" ht="15.75" customHeight="1">
      <c r="A155" s="63"/>
      <c r="B155" s="64"/>
      <c r="C155" s="63"/>
      <c r="D155" s="20"/>
      <c r="E155" s="63"/>
      <c r="F155" s="66"/>
      <c r="G155" s="63"/>
      <c r="H155" s="63"/>
      <c r="I155" s="63"/>
      <c r="J155" s="63"/>
      <c r="K155" s="63"/>
      <c r="L155" s="63"/>
      <c r="M155" s="63"/>
      <c r="N155" s="63"/>
      <c r="O155" s="63"/>
      <c r="P155" s="63"/>
      <c r="Q155" s="63"/>
      <c r="R155" s="63"/>
      <c r="S155" s="63"/>
      <c r="T155" s="63"/>
      <c r="U155" s="63"/>
      <c r="V155" s="63"/>
      <c r="W155" s="63"/>
      <c r="X155" s="63"/>
      <c r="Y155" s="63"/>
      <c r="Z155" s="63"/>
    </row>
    <row r="156" ht="15.75" customHeight="1">
      <c r="A156" s="63"/>
      <c r="B156" s="64"/>
      <c r="C156" s="63"/>
      <c r="D156" s="20"/>
      <c r="E156" s="63"/>
      <c r="F156" s="66"/>
      <c r="G156" s="63"/>
      <c r="H156" s="63"/>
      <c r="I156" s="63"/>
      <c r="J156" s="63"/>
      <c r="K156" s="63"/>
      <c r="L156" s="63"/>
      <c r="M156" s="63"/>
      <c r="N156" s="63"/>
      <c r="O156" s="63"/>
      <c r="P156" s="63"/>
      <c r="Q156" s="63"/>
      <c r="R156" s="63"/>
      <c r="S156" s="63"/>
      <c r="T156" s="63"/>
      <c r="U156" s="63"/>
      <c r="V156" s="63"/>
      <c r="W156" s="63"/>
      <c r="X156" s="63"/>
      <c r="Y156" s="63"/>
      <c r="Z156" s="63"/>
    </row>
    <row r="157" ht="15.75" customHeight="1">
      <c r="A157" s="63"/>
      <c r="B157" s="64"/>
      <c r="C157" s="63"/>
      <c r="D157" s="20"/>
      <c r="E157" s="63"/>
      <c r="F157" s="66"/>
      <c r="G157" s="63"/>
      <c r="H157" s="63"/>
      <c r="I157" s="63"/>
      <c r="J157" s="63"/>
      <c r="K157" s="63"/>
      <c r="L157" s="63"/>
      <c r="M157" s="63"/>
      <c r="N157" s="63"/>
      <c r="O157" s="63"/>
      <c r="P157" s="63"/>
      <c r="Q157" s="63"/>
      <c r="R157" s="63"/>
      <c r="S157" s="63"/>
      <c r="T157" s="63"/>
      <c r="U157" s="63"/>
      <c r="V157" s="63"/>
      <c r="W157" s="63"/>
      <c r="X157" s="63"/>
      <c r="Y157" s="63"/>
      <c r="Z157" s="63"/>
    </row>
    <row r="158" ht="15.75" customHeight="1">
      <c r="A158" s="63"/>
      <c r="B158" s="64"/>
      <c r="C158" s="63"/>
      <c r="D158" s="20"/>
      <c r="E158" s="63"/>
      <c r="F158" s="66"/>
      <c r="G158" s="63"/>
      <c r="H158" s="63"/>
      <c r="I158" s="63"/>
      <c r="J158" s="63"/>
      <c r="K158" s="63"/>
      <c r="L158" s="63"/>
      <c r="M158" s="63"/>
      <c r="N158" s="63"/>
      <c r="O158" s="63"/>
      <c r="P158" s="63"/>
      <c r="Q158" s="63"/>
      <c r="R158" s="63"/>
      <c r="S158" s="63"/>
      <c r="T158" s="63"/>
      <c r="U158" s="63"/>
      <c r="V158" s="63"/>
      <c r="W158" s="63"/>
      <c r="X158" s="63"/>
      <c r="Y158" s="63"/>
      <c r="Z158" s="63"/>
    </row>
    <row r="159" ht="15.75" customHeight="1">
      <c r="A159" s="63"/>
      <c r="B159" s="64"/>
      <c r="C159" s="63"/>
      <c r="D159" s="20"/>
      <c r="E159" s="63"/>
      <c r="F159" s="66"/>
      <c r="G159" s="63"/>
      <c r="H159" s="63"/>
      <c r="I159" s="63"/>
      <c r="J159" s="63"/>
      <c r="K159" s="63"/>
      <c r="L159" s="63"/>
      <c r="M159" s="63"/>
      <c r="N159" s="63"/>
      <c r="O159" s="63"/>
      <c r="P159" s="63"/>
      <c r="Q159" s="63"/>
      <c r="R159" s="63"/>
      <c r="S159" s="63"/>
      <c r="T159" s="63"/>
      <c r="U159" s="63"/>
      <c r="V159" s="63"/>
      <c r="W159" s="63"/>
      <c r="X159" s="63"/>
      <c r="Y159" s="63"/>
      <c r="Z159" s="63"/>
    </row>
    <row r="160" ht="15.75" customHeight="1">
      <c r="A160" s="63"/>
      <c r="B160" s="64"/>
      <c r="C160" s="63"/>
      <c r="D160" s="20"/>
      <c r="E160" s="63"/>
      <c r="F160" s="66"/>
      <c r="G160" s="63"/>
      <c r="H160" s="63"/>
      <c r="I160" s="63"/>
      <c r="J160" s="63"/>
      <c r="K160" s="63"/>
      <c r="L160" s="63"/>
      <c r="M160" s="63"/>
      <c r="N160" s="63"/>
      <c r="O160" s="63"/>
      <c r="P160" s="63"/>
      <c r="Q160" s="63"/>
      <c r="R160" s="63"/>
      <c r="S160" s="63"/>
      <c r="T160" s="63"/>
      <c r="U160" s="63"/>
      <c r="V160" s="63"/>
      <c r="W160" s="63"/>
      <c r="X160" s="63"/>
      <c r="Y160" s="63"/>
      <c r="Z160" s="63"/>
    </row>
    <row r="161" ht="15.75" customHeight="1">
      <c r="A161" s="63"/>
      <c r="B161" s="64"/>
      <c r="C161" s="63"/>
      <c r="D161" s="20"/>
      <c r="E161" s="63"/>
      <c r="F161" s="66"/>
      <c r="G161" s="63"/>
      <c r="H161" s="63"/>
      <c r="I161" s="63"/>
      <c r="J161" s="63"/>
      <c r="K161" s="63"/>
      <c r="L161" s="63"/>
      <c r="M161" s="63"/>
      <c r="N161" s="63"/>
      <c r="O161" s="63"/>
      <c r="P161" s="63"/>
      <c r="Q161" s="63"/>
      <c r="R161" s="63"/>
      <c r="S161" s="63"/>
      <c r="T161" s="63"/>
      <c r="U161" s="63"/>
      <c r="V161" s="63"/>
      <c r="W161" s="63"/>
      <c r="X161" s="63"/>
      <c r="Y161" s="63"/>
      <c r="Z161" s="63"/>
    </row>
    <row r="162" ht="15.75" customHeight="1">
      <c r="A162" s="63"/>
      <c r="B162" s="64"/>
      <c r="C162" s="63"/>
      <c r="D162" s="20"/>
      <c r="E162" s="63"/>
      <c r="F162" s="66"/>
      <c r="G162" s="63"/>
      <c r="H162" s="63"/>
      <c r="I162" s="63"/>
      <c r="J162" s="63"/>
      <c r="K162" s="63"/>
      <c r="L162" s="63"/>
      <c r="M162" s="63"/>
      <c r="N162" s="63"/>
      <c r="O162" s="63"/>
      <c r="P162" s="63"/>
      <c r="Q162" s="63"/>
      <c r="R162" s="63"/>
      <c r="S162" s="63"/>
      <c r="T162" s="63"/>
      <c r="U162" s="63"/>
      <c r="V162" s="63"/>
      <c r="W162" s="63"/>
      <c r="X162" s="63"/>
      <c r="Y162" s="63"/>
      <c r="Z162" s="63"/>
    </row>
    <row r="163" ht="15.75" customHeight="1">
      <c r="A163" s="63"/>
      <c r="B163" s="64"/>
      <c r="C163" s="63"/>
      <c r="D163" s="20"/>
      <c r="E163" s="63"/>
      <c r="F163" s="66"/>
      <c r="G163" s="63"/>
      <c r="H163" s="63"/>
      <c r="I163" s="63"/>
      <c r="J163" s="63"/>
      <c r="K163" s="63"/>
      <c r="L163" s="63"/>
      <c r="M163" s="63"/>
      <c r="N163" s="63"/>
      <c r="O163" s="63"/>
      <c r="P163" s="63"/>
      <c r="Q163" s="63"/>
      <c r="R163" s="63"/>
      <c r="S163" s="63"/>
      <c r="T163" s="63"/>
      <c r="U163" s="63"/>
      <c r="V163" s="63"/>
      <c r="W163" s="63"/>
      <c r="X163" s="63"/>
      <c r="Y163" s="63"/>
      <c r="Z163" s="63"/>
    </row>
    <row r="164" ht="15.75" customHeight="1">
      <c r="A164" s="63"/>
      <c r="B164" s="64"/>
      <c r="C164" s="63"/>
      <c r="D164" s="20"/>
      <c r="E164" s="63"/>
      <c r="F164" s="66"/>
      <c r="G164" s="63"/>
      <c r="H164" s="63"/>
      <c r="I164" s="63"/>
      <c r="J164" s="63"/>
      <c r="K164" s="63"/>
      <c r="L164" s="63"/>
      <c r="M164" s="63"/>
      <c r="N164" s="63"/>
      <c r="O164" s="63"/>
      <c r="P164" s="63"/>
      <c r="Q164" s="63"/>
      <c r="R164" s="63"/>
      <c r="S164" s="63"/>
      <c r="T164" s="63"/>
      <c r="U164" s="63"/>
      <c r="V164" s="63"/>
      <c r="W164" s="63"/>
      <c r="X164" s="63"/>
      <c r="Y164" s="63"/>
      <c r="Z164" s="63"/>
    </row>
    <row r="165" ht="15.75" customHeight="1">
      <c r="A165" s="63"/>
      <c r="B165" s="64"/>
      <c r="C165" s="63"/>
      <c r="D165" s="20"/>
      <c r="E165" s="63"/>
      <c r="F165" s="66"/>
      <c r="G165" s="63"/>
      <c r="H165" s="63"/>
      <c r="I165" s="63"/>
      <c r="J165" s="63"/>
      <c r="K165" s="63"/>
      <c r="L165" s="63"/>
      <c r="M165" s="63"/>
      <c r="N165" s="63"/>
      <c r="O165" s="63"/>
      <c r="P165" s="63"/>
      <c r="Q165" s="63"/>
      <c r="R165" s="63"/>
      <c r="S165" s="63"/>
      <c r="T165" s="63"/>
      <c r="U165" s="63"/>
      <c r="V165" s="63"/>
      <c r="W165" s="63"/>
      <c r="X165" s="63"/>
      <c r="Y165" s="63"/>
      <c r="Z165" s="63"/>
    </row>
    <row r="166" ht="15.75" customHeight="1">
      <c r="A166" s="63"/>
      <c r="B166" s="64"/>
      <c r="C166" s="63"/>
      <c r="D166" s="20"/>
      <c r="E166" s="63"/>
      <c r="F166" s="66"/>
      <c r="G166" s="63"/>
      <c r="H166" s="63"/>
      <c r="I166" s="63"/>
      <c r="J166" s="63"/>
      <c r="K166" s="63"/>
      <c r="L166" s="63"/>
      <c r="M166" s="63"/>
      <c r="N166" s="63"/>
      <c r="O166" s="63"/>
      <c r="P166" s="63"/>
      <c r="Q166" s="63"/>
      <c r="R166" s="63"/>
      <c r="S166" s="63"/>
      <c r="T166" s="63"/>
      <c r="U166" s="63"/>
      <c r="V166" s="63"/>
      <c r="W166" s="63"/>
      <c r="X166" s="63"/>
      <c r="Y166" s="63"/>
      <c r="Z166" s="63"/>
    </row>
    <row r="167" ht="15.75" customHeight="1">
      <c r="A167" s="63"/>
      <c r="B167" s="64"/>
      <c r="C167" s="63"/>
      <c r="D167" s="20"/>
      <c r="E167" s="63"/>
      <c r="F167" s="66"/>
      <c r="G167" s="63"/>
      <c r="H167" s="63"/>
      <c r="I167" s="63"/>
      <c r="J167" s="63"/>
      <c r="K167" s="63"/>
      <c r="L167" s="63"/>
      <c r="M167" s="63"/>
      <c r="N167" s="63"/>
      <c r="O167" s="63"/>
      <c r="P167" s="63"/>
      <c r="Q167" s="63"/>
      <c r="R167" s="63"/>
      <c r="S167" s="63"/>
      <c r="T167" s="63"/>
      <c r="U167" s="63"/>
      <c r="V167" s="63"/>
      <c r="W167" s="63"/>
      <c r="X167" s="63"/>
      <c r="Y167" s="63"/>
      <c r="Z167" s="63"/>
    </row>
    <row r="168" ht="15.75" customHeight="1">
      <c r="A168" s="63"/>
      <c r="B168" s="64"/>
      <c r="C168" s="63"/>
      <c r="D168" s="20"/>
      <c r="E168" s="63"/>
      <c r="F168" s="66"/>
      <c r="G168" s="63"/>
      <c r="H168" s="63"/>
      <c r="I168" s="63"/>
      <c r="J168" s="63"/>
      <c r="K168" s="63"/>
      <c r="L168" s="63"/>
      <c r="M168" s="63"/>
      <c r="N168" s="63"/>
      <c r="O168" s="63"/>
      <c r="P168" s="63"/>
      <c r="Q168" s="63"/>
      <c r="R168" s="63"/>
      <c r="S168" s="63"/>
      <c r="T168" s="63"/>
      <c r="U168" s="63"/>
      <c r="V168" s="63"/>
      <c r="W168" s="63"/>
      <c r="X168" s="63"/>
      <c r="Y168" s="63"/>
      <c r="Z168" s="63"/>
    </row>
    <row r="169" ht="15.75" customHeight="1">
      <c r="A169" s="63"/>
      <c r="B169" s="64"/>
      <c r="C169" s="63"/>
      <c r="D169" s="20"/>
      <c r="E169" s="63"/>
      <c r="F169" s="66"/>
      <c r="G169" s="63"/>
      <c r="H169" s="63"/>
      <c r="I169" s="63"/>
      <c r="J169" s="63"/>
      <c r="K169" s="63"/>
      <c r="L169" s="63"/>
      <c r="M169" s="63"/>
      <c r="N169" s="63"/>
      <c r="O169" s="63"/>
      <c r="P169" s="63"/>
      <c r="Q169" s="63"/>
      <c r="R169" s="63"/>
      <c r="S169" s="63"/>
      <c r="T169" s="63"/>
      <c r="U169" s="63"/>
      <c r="V169" s="63"/>
      <c r="W169" s="63"/>
      <c r="X169" s="63"/>
      <c r="Y169" s="63"/>
      <c r="Z169" s="63"/>
    </row>
    <row r="170" ht="15.75" customHeight="1">
      <c r="A170" s="63"/>
      <c r="B170" s="64"/>
      <c r="C170" s="63"/>
      <c r="D170" s="20"/>
      <c r="E170" s="63"/>
      <c r="F170" s="66"/>
      <c r="G170" s="63"/>
      <c r="H170" s="63"/>
      <c r="I170" s="63"/>
      <c r="J170" s="63"/>
      <c r="K170" s="63"/>
      <c r="L170" s="63"/>
      <c r="M170" s="63"/>
      <c r="N170" s="63"/>
      <c r="O170" s="63"/>
      <c r="P170" s="63"/>
      <c r="Q170" s="63"/>
      <c r="R170" s="63"/>
      <c r="S170" s="63"/>
      <c r="T170" s="63"/>
      <c r="U170" s="63"/>
      <c r="V170" s="63"/>
      <c r="W170" s="63"/>
      <c r="X170" s="63"/>
      <c r="Y170" s="63"/>
      <c r="Z170" s="63"/>
    </row>
    <row r="171" ht="15.75" customHeight="1">
      <c r="A171" s="63"/>
      <c r="B171" s="64"/>
      <c r="C171" s="63"/>
      <c r="D171" s="20"/>
      <c r="E171" s="63"/>
      <c r="F171" s="66"/>
      <c r="G171" s="63"/>
      <c r="H171" s="63"/>
      <c r="I171" s="63"/>
      <c r="J171" s="63"/>
      <c r="K171" s="63"/>
      <c r="L171" s="63"/>
      <c r="M171" s="63"/>
      <c r="N171" s="63"/>
      <c r="O171" s="63"/>
      <c r="P171" s="63"/>
      <c r="Q171" s="63"/>
      <c r="R171" s="63"/>
      <c r="S171" s="63"/>
      <c r="T171" s="63"/>
      <c r="U171" s="63"/>
      <c r="V171" s="63"/>
      <c r="W171" s="63"/>
      <c r="X171" s="63"/>
      <c r="Y171" s="63"/>
      <c r="Z171" s="63"/>
    </row>
    <row r="172" ht="15.75" customHeight="1">
      <c r="A172" s="63"/>
      <c r="B172" s="64"/>
      <c r="C172" s="63"/>
      <c r="D172" s="20"/>
      <c r="E172" s="63"/>
      <c r="F172" s="66"/>
      <c r="G172" s="63"/>
      <c r="H172" s="63"/>
      <c r="I172" s="63"/>
      <c r="J172" s="63"/>
      <c r="K172" s="63"/>
      <c r="L172" s="63"/>
      <c r="M172" s="63"/>
      <c r="N172" s="63"/>
      <c r="O172" s="63"/>
      <c r="P172" s="63"/>
      <c r="Q172" s="63"/>
      <c r="R172" s="63"/>
      <c r="S172" s="63"/>
      <c r="T172" s="63"/>
      <c r="U172" s="63"/>
      <c r="V172" s="63"/>
      <c r="W172" s="63"/>
      <c r="X172" s="63"/>
      <c r="Y172" s="63"/>
      <c r="Z172" s="63"/>
    </row>
    <row r="173" ht="15.75" customHeight="1">
      <c r="A173" s="63"/>
      <c r="B173" s="64"/>
      <c r="C173" s="63"/>
      <c r="D173" s="20"/>
      <c r="E173" s="63"/>
      <c r="F173" s="66"/>
      <c r="G173" s="63"/>
      <c r="H173" s="63"/>
      <c r="I173" s="63"/>
      <c r="J173" s="63"/>
      <c r="K173" s="63"/>
      <c r="L173" s="63"/>
      <c r="M173" s="63"/>
      <c r="N173" s="63"/>
      <c r="O173" s="63"/>
      <c r="P173" s="63"/>
      <c r="Q173" s="63"/>
      <c r="R173" s="63"/>
      <c r="S173" s="63"/>
      <c r="T173" s="63"/>
      <c r="U173" s="63"/>
      <c r="V173" s="63"/>
      <c r="W173" s="63"/>
      <c r="X173" s="63"/>
      <c r="Y173" s="63"/>
      <c r="Z173" s="63"/>
    </row>
    <row r="174" ht="15.75" customHeight="1">
      <c r="A174" s="63"/>
      <c r="B174" s="64"/>
      <c r="C174" s="63"/>
      <c r="D174" s="20"/>
      <c r="E174" s="63"/>
      <c r="F174" s="66"/>
      <c r="G174" s="63"/>
      <c r="H174" s="63"/>
      <c r="I174" s="63"/>
      <c r="J174" s="63"/>
      <c r="K174" s="63"/>
      <c r="L174" s="63"/>
      <c r="M174" s="63"/>
      <c r="N174" s="63"/>
      <c r="O174" s="63"/>
      <c r="P174" s="63"/>
      <c r="Q174" s="63"/>
      <c r="R174" s="63"/>
      <c r="S174" s="63"/>
      <c r="T174" s="63"/>
      <c r="U174" s="63"/>
      <c r="V174" s="63"/>
      <c r="W174" s="63"/>
      <c r="X174" s="63"/>
      <c r="Y174" s="63"/>
      <c r="Z174" s="63"/>
    </row>
    <row r="175" ht="15.75" customHeight="1">
      <c r="A175" s="63"/>
      <c r="B175" s="64"/>
      <c r="C175" s="63"/>
      <c r="D175" s="20"/>
      <c r="E175" s="63"/>
      <c r="F175" s="66"/>
      <c r="G175" s="63"/>
      <c r="H175" s="63"/>
      <c r="I175" s="63"/>
      <c r="J175" s="63"/>
      <c r="K175" s="63"/>
      <c r="L175" s="63"/>
      <c r="M175" s="63"/>
      <c r="N175" s="63"/>
      <c r="O175" s="63"/>
      <c r="P175" s="63"/>
      <c r="Q175" s="63"/>
      <c r="R175" s="63"/>
      <c r="S175" s="63"/>
      <c r="T175" s="63"/>
      <c r="U175" s="63"/>
      <c r="V175" s="63"/>
      <c r="W175" s="63"/>
      <c r="X175" s="63"/>
      <c r="Y175" s="63"/>
      <c r="Z175" s="63"/>
    </row>
    <row r="176" ht="15.75" customHeight="1">
      <c r="A176" s="63"/>
      <c r="B176" s="64"/>
      <c r="C176" s="63"/>
      <c r="D176" s="20"/>
      <c r="E176" s="63"/>
      <c r="F176" s="66"/>
      <c r="G176" s="63"/>
      <c r="H176" s="63"/>
      <c r="I176" s="63"/>
      <c r="J176" s="63"/>
      <c r="K176" s="63"/>
      <c r="L176" s="63"/>
      <c r="M176" s="63"/>
      <c r="N176" s="63"/>
      <c r="O176" s="63"/>
      <c r="P176" s="63"/>
      <c r="Q176" s="63"/>
      <c r="R176" s="63"/>
      <c r="S176" s="63"/>
      <c r="T176" s="63"/>
      <c r="U176" s="63"/>
      <c r="V176" s="63"/>
      <c r="W176" s="63"/>
      <c r="X176" s="63"/>
      <c r="Y176" s="63"/>
      <c r="Z176" s="63"/>
    </row>
    <row r="177" ht="15.75" customHeight="1">
      <c r="A177" s="63"/>
      <c r="B177" s="64"/>
      <c r="C177" s="63"/>
      <c r="D177" s="20"/>
      <c r="E177" s="63"/>
      <c r="F177" s="66"/>
      <c r="G177" s="63"/>
      <c r="H177" s="63"/>
      <c r="I177" s="63"/>
      <c r="J177" s="63"/>
      <c r="K177" s="63"/>
      <c r="L177" s="63"/>
      <c r="M177" s="63"/>
      <c r="N177" s="63"/>
      <c r="O177" s="63"/>
      <c r="P177" s="63"/>
      <c r="Q177" s="63"/>
      <c r="R177" s="63"/>
      <c r="S177" s="63"/>
      <c r="T177" s="63"/>
      <c r="U177" s="63"/>
      <c r="V177" s="63"/>
      <c r="W177" s="63"/>
      <c r="X177" s="63"/>
      <c r="Y177" s="63"/>
      <c r="Z177" s="63"/>
    </row>
    <row r="178" ht="15.75" customHeight="1">
      <c r="A178" s="63"/>
      <c r="B178" s="64"/>
      <c r="C178" s="63"/>
      <c r="D178" s="20"/>
      <c r="E178" s="63"/>
      <c r="F178" s="66"/>
      <c r="G178" s="63"/>
      <c r="H178" s="63"/>
      <c r="I178" s="63"/>
      <c r="J178" s="63"/>
      <c r="K178" s="63"/>
      <c r="L178" s="63"/>
      <c r="M178" s="63"/>
      <c r="N178" s="63"/>
      <c r="O178" s="63"/>
      <c r="P178" s="63"/>
      <c r="Q178" s="63"/>
      <c r="R178" s="63"/>
      <c r="S178" s="63"/>
      <c r="T178" s="63"/>
      <c r="U178" s="63"/>
      <c r="V178" s="63"/>
      <c r="W178" s="63"/>
      <c r="X178" s="63"/>
      <c r="Y178" s="63"/>
      <c r="Z178" s="63"/>
    </row>
    <row r="179" ht="15.75" customHeight="1">
      <c r="A179" s="63"/>
      <c r="B179" s="64"/>
      <c r="C179" s="63"/>
      <c r="D179" s="20"/>
      <c r="E179" s="63"/>
      <c r="F179" s="66"/>
      <c r="G179" s="63"/>
      <c r="H179" s="63"/>
      <c r="I179" s="63"/>
      <c r="J179" s="63"/>
      <c r="K179" s="63"/>
      <c r="L179" s="63"/>
      <c r="M179" s="63"/>
      <c r="N179" s="63"/>
      <c r="O179" s="63"/>
      <c r="P179" s="63"/>
      <c r="Q179" s="63"/>
      <c r="R179" s="63"/>
      <c r="S179" s="63"/>
      <c r="T179" s="63"/>
      <c r="U179" s="63"/>
      <c r="V179" s="63"/>
      <c r="W179" s="63"/>
      <c r="X179" s="63"/>
      <c r="Y179" s="63"/>
      <c r="Z179" s="63"/>
    </row>
    <row r="180" ht="15.75" customHeight="1">
      <c r="A180" s="63"/>
      <c r="B180" s="64"/>
      <c r="C180" s="63"/>
      <c r="D180" s="20"/>
      <c r="E180" s="63"/>
      <c r="F180" s="66"/>
      <c r="G180" s="63"/>
      <c r="H180" s="63"/>
      <c r="I180" s="63"/>
      <c r="J180" s="63"/>
      <c r="K180" s="63"/>
      <c r="L180" s="63"/>
      <c r="M180" s="63"/>
      <c r="N180" s="63"/>
      <c r="O180" s="63"/>
      <c r="P180" s="63"/>
      <c r="Q180" s="63"/>
      <c r="R180" s="63"/>
      <c r="S180" s="63"/>
      <c r="T180" s="63"/>
      <c r="U180" s="63"/>
      <c r="V180" s="63"/>
      <c r="W180" s="63"/>
      <c r="X180" s="63"/>
      <c r="Y180" s="63"/>
      <c r="Z180" s="63"/>
    </row>
    <row r="181" ht="15.75" customHeight="1">
      <c r="A181" s="63"/>
      <c r="B181" s="64"/>
      <c r="C181" s="63"/>
      <c r="D181" s="20"/>
      <c r="E181" s="63"/>
      <c r="F181" s="66"/>
      <c r="G181" s="63"/>
      <c r="H181" s="63"/>
      <c r="I181" s="63"/>
      <c r="J181" s="63"/>
      <c r="K181" s="63"/>
      <c r="L181" s="63"/>
      <c r="M181" s="63"/>
      <c r="N181" s="63"/>
      <c r="O181" s="63"/>
      <c r="P181" s="63"/>
      <c r="Q181" s="63"/>
      <c r="R181" s="63"/>
      <c r="S181" s="63"/>
      <c r="T181" s="63"/>
      <c r="U181" s="63"/>
      <c r="V181" s="63"/>
      <c r="W181" s="63"/>
      <c r="X181" s="63"/>
      <c r="Y181" s="63"/>
      <c r="Z181" s="63"/>
    </row>
    <row r="182" ht="15.75" customHeight="1">
      <c r="A182" s="63"/>
      <c r="B182" s="64"/>
      <c r="C182" s="63"/>
      <c r="D182" s="20"/>
      <c r="E182" s="63"/>
      <c r="F182" s="66"/>
      <c r="G182" s="63"/>
      <c r="H182" s="63"/>
      <c r="I182" s="63"/>
      <c r="J182" s="63"/>
      <c r="K182" s="63"/>
      <c r="L182" s="63"/>
      <c r="M182" s="63"/>
      <c r="N182" s="63"/>
      <c r="O182" s="63"/>
      <c r="P182" s="63"/>
      <c r="Q182" s="63"/>
      <c r="R182" s="63"/>
      <c r="S182" s="63"/>
      <c r="T182" s="63"/>
      <c r="U182" s="63"/>
      <c r="V182" s="63"/>
      <c r="W182" s="63"/>
      <c r="X182" s="63"/>
      <c r="Y182" s="63"/>
      <c r="Z182" s="63"/>
    </row>
    <row r="183" ht="15.75" customHeight="1">
      <c r="A183" s="63"/>
      <c r="B183" s="64"/>
      <c r="C183" s="63"/>
      <c r="D183" s="20"/>
      <c r="E183" s="63"/>
      <c r="F183" s="66"/>
      <c r="G183" s="63"/>
      <c r="H183" s="63"/>
      <c r="I183" s="63"/>
      <c r="J183" s="63"/>
      <c r="K183" s="63"/>
      <c r="L183" s="63"/>
      <c r="M183" s="63"/>
      <c r="N183" s="63"/>
      <c r="O183" s="63"/>
      <c r="P183" s="63"/>
      <c r="Q183" s="63"/>
      <c r="R183" s="63"/>
      <c r="S183" s="63"/>
      <c r="T183" s="63"/>
      <c r="U183" s="63"/>
      <c r="V183" s="63"/>
      <c r="W183" s="63"/>
      <c r="X183" s="63"/>
      <c r="Y183" s="63"/>
      <c r="Z183" s="63"/>
    </row>
    <row r="184" ht="15.75" customHeight="1">
      <c r="A184" s="63"/>
      <c r="B184" s="64"/>
      <c r="C184" s="63"/>
      <c r="D184" s="20"/>
      <c r="E184" s="63"/>
      <c r="F184" s="66"/>
      <c r="G184" s="63"/>
      <c r="H184" s="63"/>
      <c r="I184" s="63"/>
      <c r="J184" s="63"/>
      <c r="K184" s="63"/>
      <c r="L184" s="63"/>
      <c r="M184" s="63"/>
      <c r="N184" s="63"/>
      <c r="O184" s="63"/>
      <c r="P184" s="63"/>
      <c r="Q184" s="63"/>
      <c r="R184" s="63"/>
      <c r="S184" s="63"/>
      <c r="T184" s="63"/>
      <c r="U184" s="63"/>
      <c r="V184" s="63"/>
      <c r="W184" s="63"/>
      <c r="X184" s="63"/>
      <c r="Y184" s="63"/>
      <c r="Z184" s="63"/>
    </row>
    <row r="185" ht="15.75" customHeight="1">
      <c r="A185" s="63"/>
      <c r="B185" s="64"/>
      <c r="C185" s="63"/>
      <c r="D185" s="20"/>
      <c r="E185" s="63"/>
      <c r="F185" s="66"/>
      <c r="G185" s="63"/>
      <c r="H185" s="63"/>
      <c r="I185" s="63"/>
      <c r="J185" s="63"/>
      <c r="K185" s="63"/>
      <c r="L185" s="63"/>
      <c r="M185" s="63"/>
      <c r="N185" s="63"/>
      <c r="O185" s="63"/>
      <c r="P185" s="63"/>
      <c r="Q185" s="63"/>
      <c r="R185" s="63"/>
      <c r="S185" s="63"/>
      <c r="T185" s="63"/>
      <c r="U185" s="63"/>
      <c r="V185" s="63"/>
      <c r="W185" s="63"/>
      <c r="X185" s="63"/>
      <c r="Y185" s="63"/>
      <c r="Z185" s="63"/>
    </row>
    <row r="186" ht="15.75" customHeight="1">
      <c r="A186" s="63"/>
      <c r="B186" s="64"/>
      <c r="C186" s="63"/>
      <c r="D186" s="20"/>
      <c r="E186" s="63"/>
      <c r="F186" s="66"/>
      <c r="G186" s="63"/>
      <c r="H186" s="63"/>
      <c r="I186" s="63"/>
      <c r="J186" s="63"/>
      <c r="K186" s="63"/>
      <c r="L186" s="63"/>
      <c r="M186" s="63"/>
      <c r="N186" s="63"/>
      <c r="O186" s="63"/>
      <c r="P186" s="63"/>
      <c r="Q186" s="63"/>
      <c r="R186" s="63"/>
      <c r="S186" s="63"/>
      <c r="T186" s="63"/>
      <c r="U186" s="63"/>
      <c r="V186" s="63"/>
      <c r="W186" s="63"/>
      <c r="X186" s="63"/>
      <c r="Y186" s="63"/>
      <c r="Z186" s="63"/>
    </row>
    <row r="187" ht="15.75" customHeight="1">
      <c r="A187" s="63"/>
      <c r="B187" s="64"/>
      <c r="C187" s="63"/>
      <c r="D187" s="20"/>
      <c r="E187" s="63"/>
      <c r="F187" s="66"/>
      <c r="G187" s="63"/>
      <c r="H187" s="63"/>
      <c r="I187" s="63"/>
      <c r="J187" s="63"/>
      <c r="K187" s="63"/>
      <c r="L187" s="63"/>
      <c r="M187" s="63"/>
      <c r="N187" s="63"/>
      <c r="O187" s="63"/>
      <c r="P187" s="63"/>
      <c r="Q187" s="63"/>
      <c r="R187" s="63"/>
      <c r="S187" s="63"/>
      <c r="T187" s="63"/>
      <c r="U187" s="63"/>
      <c r="V187" s="63"/>
      <c r="W187" s="63"/>
      <c r="X187" s="63"/>
      <c r="Y187" s="63"/>
      <c r="Z187" s="63"/>
    </row>
    <row r="188" ht="15.75" customHeight="1">
      <c r="A188" s="63"/>
      <c r="B188" s="64"/>
      <c r="C188" s="63"/>
      <c r="D188" s="20"/>
      <c r="E188" s="63"/>
      <c r="F188" s="66"/>
      <c r="G188" s="63"/>
      <c r="H188" s="63"/>
      <c r="I188" s="63"/>
      <c r="J188" s="63"/>
      <c r="K188" s="63"/>
      <c r="L188" s="63"/>
      <c r="M188" s="63"/>
      <c r="N188" s="63"/>
      <c r="O188" s="63"/>
      <c r="P188" s="63"/>
      <c r="Q188" s="63"/>
      <c r="R188" s="63"/>
      <c r="S188" s="63"/>
      <c r="T188" s="63"/>
      <c r="U188" s="63"/>
      <c r="V188" s="63"/>
      <c r="W188" s="63"/>
      <c r="X188" s="63"/>
      <c r="Y188" s="63"/>
      <c r="Z188" s="63"/>
    </row>
    <row r="189" ht="15.75" customHeight="1">
      <c r="A189" s="63"/>
      <c r="B189" s="64"/>
      <c r="C189" s="63"/>
      <c r="D189" s="20"/>
      <c r="E189" s="63"/>
      <c r="F189" s="66"/>
      <c r="G189" s="63"/>
      <c r="H189" s="63"/>
      <c r="I189" s="63"/>
      <c r="J189" s="63"/>
      <c r="K189" s="63"/>
      <c r="L189" s="63"/>
      <c r="M189" s="63"/>
      <c r="N189" s="63"/>
      <c r="O189" s="63"/>
      <c r="P189" s="63"/>
      <c r="Q189" s="63"/>
      <c r="R189" s="63"/>
      <c r="S189" s="63"/>
      <c r="T189" s="63"/>
      <c r="U189" s="63"/>
      <c r="V189" s="63"/>
      <c r="W189" s="63"/>
      <c r="X189" s="63"/>
      <c r="Y189" s="63"/>
      <c r="Z189" s="63"/>
    </row>
    <row r="190" ht="15.75" customHeight="1">
      <c r="A190" s="63"/>
      <c r="B190" s="64"/>
      <c r="C190" s="63"/>
      <c r="D190" s="20"/>
      <c r="E190" s="63"/>
      <c r="F190" s="66"/>
      <c r="G190" s="63"/>
      <c r="H190" s="63"/>
      <c r="I190" s="63"/>
      <c r="J190" s="63"/>
      <c r="K190" s="63"/>
      <c r="L190" s="63"/>
      <c r="M190" s="63"/>
      <c r="N190" s="63"/>
      <c r="O190" s="63"/>
      <c r="P190" s="63"/>
      <c r="Q190" s="63"/>
      <c r="R190" s="63"/>
      <c r="S190" s="63"/>
      <c r="T190" s="63"/>
      <c r="U190" s="63"/>
      <c r="V190" s="63"/>
      <c r="W190" s="63"/>
      <c r="X190" s="63"/>
      <c r="Y190" s="63"/>
      <c r="Z190" s="63"/>
    </row>
    <row r="191" ht="15.75" customHeight="1">
      <c r="A191" s="63"/>
      <c r="B191" s="64"/>
      <c r="C191" s="63"/>
      <c r="D191" s="20"/>
      <c r="E191" s="63"/>
      <c r="F191" s="66"/>
      <c r="G191" s="63"/>
      <c r="H191" s="63"/>
      <c r="I191" s="63"/>
      <c r="J191" s="63"/>
      <c r="K191" s="63"/>
      <c r="L191" s="63"/>
      <c r="M191" s="63"/>
      <c r="N191" s="63"/>
      <c r="O191" s="63"/>
      <c r="P191" s="63"/>
      <c r="Q191" s="63"/>
      <c r="R191" s="63"/>
      <c r="S191" s="63"/>
      <c r="T191" s="63"/>
      <c r="U191" s="63"/>
      <c r="V191" s="63"/>
      <c r="W191" s="63"/>
      <c r="X191" s="63"/>
      <c r="Y191" s="63"/>
      <c r="Z191" s="63"/>
    </row>
    <row r="192" ht="15.75" customHeight="1">
      <c r="A192" s="63"/>
      <c r="B192" s="64"/>
      <c r="C192" s="63"/>
      <c r="D192" s="20"/>
      <c r="E192" s="63"/>
      <c r="F192" s="66"/>
      <c r="G192" s="63"/>
      <c r="H192" s="63"/>
      <c r="I192" s="63"/>
      <c r="J192" s="63"/>
      <c r="K192" s="63"/>
      <c r="L192" s="63"/>
      <c r="M192" s="63"/>
      <c r="N192" s="63"/>
      <c r="O192" s="63"/>
      <c r="P192" s="63"/>
      <c r="Q192" s="63"/>
      <c r="R192" s="63"/>
      <c r="S192" s="63"/>
      <c r="T192" s="63"/>
      <c r="U192" s="63"/>
      <c r="V192" s="63"/>
      <c r="W192" s="63"/>
      <c r="X192" s="63"/>
      <c r="Y192" s="63"/>
      <c r="Z192" s="63"/>
    </row>
    <row r="193" ht="15.75" customHeight="1">
      <c r="A193" s="63"/>
      <c r="B193" s="64"/>
      <c r="C193" s="63"/>
      <c r="D193" s="20"/>
      <c r="E193" s="63"/>
      <c r="F193" s="66"/>
      <c r="G193" s="63"/>
      <c r="H193" s="63"/>
      <c r="I193" s="63"/>
      <c r="J193" s="63"/>
      <c r="K193" s="63"/>
      <c r="L193" s="63"/>
      <c r="M193" s="63"/>
      <c r="N193" s="63"/>
      <c r="O193" s="63"/>
      <c r="P193" s="63"/>
      <c r="Q193" s="63"/>
      <c r="R193" s="63"/>
      <c r="S193" s="63"/>
      <c r="T193" s="63"/>
      <c r="U193" s="63"/>
      <c r="V193" s="63"/>
      <c r="W193" s="63"/>
      <c r="X193" s="63"/>
      <c r="Y193" s="63"/>
      <c r="Z193" s="63"/>
    </row>
    <row r="194" ht="15.75" customHeight="1">
      <c r="A194" s="63"/>
      <c r="B194" s="64"/>
      <c r="C194" s="63"/>
      <c r="D194" s="20"/>
      <c r="E194" s="63"/>
      <c r="F194" s="66"/>
      <c r="G194" s="63"/>
      <c r="H194" s="63"/>
      <c r="I194" s="63"/>
      <c r="J194" s="63"/>
      <c r="K194" s="63"/>
      <c r="L194" s="63"/>
      <c r="M194" s="63"/>
      <c r="N194" s="63"/>
      <c r="O194" s="63"/>
      <c r="P194" s="63"/>
      <c r="Q194" s="63"/>
      <c r="R194" s="63"/>
      <c r="S194" s="63"/>
      <c r="T194" s="63"/>
      <c r="U194" s="63"/>
      <c r="V194" s="63"/>
      <c r="W194" s="63"/>
      <c r="X194" s="63"/>
      <c r="Y194" s="63"/>
      <c r="Z194" s="63"/>
    </row>
    <row r="195" ht="15.75" customHeight="1">
      <c r="A195" s="63"/>
      <c r="B195" s="64"/>
      <c r="C195" s="63"/>
      <c r="D195" s="20"/>
      <c r="E195" s="63"/>
      <c r="F195" s="66"/>
      <c r="G195" s="63"/>
      <c r="H195" s="63"/>
      <c r="I195" s="63"/>
      <c r="J195" s="63"/>
      <c r="K195" s="63"/>
      <c r="L195" s="63"/>
      <c r="M195" s="63"/>
      <c r="N195" s="63"/>
      <c r="O195" s="63"/>
      <c r="P195" s="63"/>
      <c r="Q195" s="63"/>
      <c r="R195" s="63"/>
      <c r="S195" s="63"/>
      <c r="T195" s="63"/>
      <c r="U195" s="63"/>
      <c r="V195" s="63"/>
      <c r="W195" s="63"/>
      <c r="X195" s="63"/>
      <c r="Y195" s="63"/>
      <c r="Z195" s="63"/>
    </row>
    <row r="196" ht="15.75" customHeight="1">
      <c r="A196" s="63"/>
      <c r="B196" s="64"/>
      <c r="C196" s="63"/>
      <c r="D196" s="20"/>
      <c r="E196" s="63"/>
      <c r="F196" s="66"/>
      <c r="G196" s="63"/>
      <c r="H196" s="63"/>
      <c r="I196" s="63"/>
      <c r="J196" s="63"/>
      <c r="K196" s="63"/>
      <c r="L196" s="63"/>
      <c r="M196" s="63"/>
      <c r="N196" s="63"/>
      <c r="O196" s="63"/>
      <c r="P196" s="63"/>
      <c r="Q196" s="63"/>
      <c r="R196" s="63"/>
      <c r="S196" s="63"/>
      <c r="T196" s="63"/>
      <c r="U196" s="63"/>
      <c r="V196" s="63"/>
      <c r="W196" s="63"/>
      <c r="X196" s="63"/>
      <c r="Y196" s="63"/>
      <c r="Z196" s="63"/>
    </row>
    <row r="197" ht="15.75" customHeight="1">
      <c r="A197" s="63"/>
      <c r="B197" s="64"/>
      <c r="C197" s="63"/>
      <c r="D197" s="20"/>
      <c r="E197" s="63"/>
      <c r="F197" s="66"/>
      <c r="G197" s="63"/>
      <c r="H197" s="63"/>
      <c r="I197" s="63"/>
      <c r="J197" s="63"/>
      <c r="K197" s="63"/>
      <c r="L197" s="63"/>
      <c r="M197" s="63"/>
      <c r="N197" s="63"/>
      <c r="O197" s="63"/>
      <c r="P197" s="63"/>
      <c r="Q197" s="63"/>
      <c r="R197" s="63"/>
      <c r="S197" s="63"/>
      <c r="T197" s="63"/>
      <c r="U197" s="63"/>
      <c r="V197" s="63"/>
      <c r="W197" s="63"/>
      <c r="X197" s="63"/>
      <c r="Y197" s="63"/>
      <c r="Z197" s="63"/>
    </row>
    <row r="198" ht="15.75" customHeight="1">
      <c r="A198" s="63"/>
      <c r="B198" s="64"/>
      <c r="C198" s="63"/>
      <c r="D198" s="20"/>
      <c r="E198" s="63"/>
      <c r="F198" s="66"/>
      <c r="G198" s="63"/>
      <c r="H198" s="63"/>
      <c r="I198" s="63"/>
      <c r="J198" s="63"/>
      <c r="K198" s="63"/>
      <c r="L198" s="63"/>
      <c r="M198" s="63"/>
      <c r="N198" s="63"/>
      <c r="O198" s="63"/>
      <c r="P198" s="63"/>
      <c r="Q198" s="63"/>
      <c r="R198" s="63"/>
      <c r="S198" s="63"/>
      <c r="T198" s="63"/>
      <c r="U198" s="63"/>
      <c r="V198" s="63"/>
      <c r="W198" s="63"/>
      <c r="X198" s="63"/>
      <c r="Y198" s="63"/>
      <c r="Z198" s="63"/>
    </row>
    <row r="199" ht="15.75" customHeight="1">
      <c r="A199" s="63"/>
      <c r="B199" s="64"/>
      <c r="C199" s="63"/>
      <c r="D199" s="20"/>
      <c r="E199" s="63"/>
      <c r="F199" s="66"/>
      <c r="G199" s="63"/>
      <c r="H199" s="63"/>
      <c r="I199" s="63"/>
      <c r="J199" s="63"/>
      <c r="K199" s="63"/>
      <c r="L199" s="63"/>
      <c r="M199" s="63"/>
      <c r="N199" s="63"/>
      <c r="O199" s="63"/>
      <c r="P199" s="63"/>
      <c r="Q199" s="63"/>
      <c r="R199" s="63"/>
      <c r="S199" s="63"/>
      <c r="T199" s="63"/>
      <c r="U199" s="63"/>
      <c r="V199" s="63"/>
      <c r="W199" s="63"/>
      <c r="X199" s="63"/>
      <c r="Y199" s="63"/>
      <c r="Z199" s="63"/>
    </row>
    <row r="200" ht="15.75" customHeight="1">
      <c r="A200" s="63"/>
      <c r="B200" s="64"/>
      <c r="C200" s="63"/>
      <c r="D200" s="20"/>
      <c r="E200" s="63"/>
      <c r="F200" s="66"/>
      <c r="G200" s="63"/>
      <c r="H200" s="63"/>
      <c r="I200" s="63"/>
      <c r="J200" s="63"/>
      <c r="K200" s="63"/>
      <c r="L200" s="63"/>
      <c r="M200" s="63"/>
      <c r="N200" s="63"/>
      <c r="O200" s="63"/>
      <c r="P200" s="63"/>
      <c r="Q200" s="63"/>
      <c r="R200" s="63"/>
      <c r="S200" s="63"/>
      <c r="T200" s="63"/>
      <c r="U200" s="63"/>
      <c r="V200" s="63"/>
      <c r="W200" s="63"/>
      <c r="X200" s="63"/>
      <c r="Y200" s="63"/>
      <c r="Z200" s="63"/>
    </row>
    <row r="201" ht="15.75" customHeight="1">
      <c r="A201" s="63"/>
      <c r="B201" s="64"/>
      <c r="C201" s="63"/>
      <c r="D201" s="20"/>
      <c r="E201" s="63"/>
      <c r="F201" s="66"/>
      <c r="G201" s="63"/>
      <c r="H201" s="63"/>
      <c r="I201" s="63"/>
      <c r="J201" s="63"/>
      <c r="K201" s="63"/>
      <c r="L201" s="63"/>
      <c r="M201" s="63"/>
      <c r="N201" s="63"/>
      <c r="O201" s="63"/>
      <c r="P201" s="63"/>
      <c r="Q201" s="63"/>
      <c r="R201" s="63"/>
      <c r="S201" s="63"/>
      <c r="T201" s="63"/>
      <c r="U201" s="63"/>
      <c r="V201" s="63"/>
      <c r="W201" s="63"/>
      <c r="X201" s="63"/>
      <c r="Y201" s="63"/>
      <c r="Z201" s="63"/>
    </row>
    <row r="202" ht="15.75" customHeight="1">
      <c r="A202" s="63"/>
      <c r="B202" s="64"/>
      <c r="C202" s="63"/>
      <c r="D202" s="20"/>
      <c r="E202" s="63"/>
      <c r="F202" s="66"/>
      <c r="G202" s="63"/>
      <c r="H202" s="63"/>
      <c r="I202" s="63"/>
      <c r="J202" s="63"/>
      <c r="K202" s="63"/>
      <c r="L202" s="63"/>
      <c r="M202" s="63"/>
      <c r="N202" s="63"/>
      <c r="O202" s="63"/>
      <c r="P202" s="63"/>
      <c r="Q202" s="63"/>
      <c r="R202" s="63"/>
      <c r="S202" s="63"/>
      <c r="T202" s="63"/>
      <c r="U202" s="63"/>
      <c r="V202" s="63"/>
      <c r="W202" s="63"/>
      <c r="X202" s="63"/>
      <c r="Y202" s="63"/>
      <c r="Z202" s="63"/>
    </row>
    <row r="203" ht="15.75" customHeight="1">
      <c r="A203" s="63"/>
      <c r="B203" s="64"/>
      <c r="C203" s="63"/>
      <c r="D203" s="20"/>
      <c r="E203" s="63"/>
      <c r="F203" s="66"/>
      <c r="G203" s="63"/>
      <c r="H203" s="63"/>
      <c r="I203" s="63"/>
      <c r="J203" s="63"/>
      <c r="K203" s="63"/>
      <c r="L203" s="63"/>
      <c r="M203" s="63"/>
      <c r="N203" s="63"/>
      <c r="O203" s="63"/>
      <c r="P203" s="63"/>
      <c r="Q203" s="63"/>
      <c r="R203" s="63"/>
      <c r="S203" s="63"/>
      <c r="T203" s="63"/>
      <c r="U203" s="63"/>
      <c r="V203" s="63"/>
      <c r="W203" s="63"/>
      <c r="X203" s="63"/>
      <c r="Y203" s="63"/>
      <c r="Z203" s="63"/>
    </row>
    <row r="204" ht="15.75" customHeight="1">
      <c r="A204" s="63"/>
      <c r="B204" s="64"/>
      <c r="C204" s="63"/>
      <c r="D204" s="20"/>
      <c r="E204" s="63"/>
      <c r="F204" s="66"/>
      <c r="G204" s="63"/>
      <c r="H204" s="63"/>
      <c r="I204" s="63"/>
      <c r="J204" s="63"/>
      <c r="K204" s="63"/>
      <c r="L204" s="63"/>
      <c r="M204" s="63"/>
      <c r="N204" s="63"/>
      <c r="O204" s="63"/>
      <c r="P204" s="63"/>
      <c r="Q204" s="63"/>
      <c r="R204" s="63"/>
      <c r="S204" s="63"/>
      <c r="T204" s="63"/>
      <c r="U204" s="63"/>
      <c r="V204" s="63"/>
      <c r="W204" s="63"/>
      <c r="X204" s="63"/>
      <c r="Y204" s="63"/>
      <c r="Z204" s="63"/>
    </row>
    <row r="205" ht="15.75" customHeight="1">
      <c r="A205" s="63"/>
      <c r="B205" s="64"/>
      <c r="C205" s="63"/>
      <c r="D205" s="20"/>
      <c r="E205" s="63"/>
      <c r="F205" s="66"/>
      <c r="G205" s="63"/>
      <c r="H205" s="63"/>
      <c r="I205" s="63"/>
      <c r="J205" s="63"/>
      <c r="K205" s="63"/>
      <c r="L205" s="63"/>
      <c r="M205" s="63"/>
      <c r="N205" s="63"/>
      <c r="O205" s="63"/>
      <c r="P205" s="63"/>
      <c r="Q205" s="63"/>
      <c r="R205" s="63"/>
      <c r="S205" s="63"/>
      <c r="T205" s="63"/>
      <c r="U205" s="63"/>
      <c r="V205" s="63"/>
      <c r="W205" s="63"/>
      <c r="X205" s="63"/>
      <c r="Y205" s="63"/>
      <c r="Z205" s="63"/>
    </row>
    <row r="206" ht="15.75" customHeight="1">
      <c r="A206" s="63"/>
      <c r="B206" s="64"/>
      <c r="C206" s="63"/>
      <c r="D206" s="20"/>
      <c r="E206" s="63"/>
      <c r="F206" s="66"/>
      <c r="G206" s="63"/>
      <c r="H206" s="63"/>
      <c r="I206" s="63"/>
      <c r="J206" s="63"/>
      <c r="K206" s="63"/>
      <c r="L206" s="63"/>
      <c r="M206" s="63"/>
      <c r="N206" s="63"/>
      <c r="O206" s="63"/>
      <c r="P206" s="63"/>
      <c r="Q206" s="63"/>
      <c r="R206" s="63"/>
      <c r="S206" s="63"/>
      <c r="T206" s="63"/>
      <c r="U206" s="63"/>
      <c r="V206" s="63"/>
      <c r="W206" s="63"/>
      <c r="X206" s="63"/>
      <c r="Y206" s="63"/>
      <c r="Z206" s="63"/>
    </row>
    <row r="207" ht="15.75" customHeight="1">
      <c r="A207" s="63"/>
      <c r="B207" s="64"/>
      <c r="C207" s="63"/>
      <c r="D207" s="20"/>
      <c r="E207" s="63"/>
      <c r="F207" s="66"/>
      <c r="G207" s="63"/>
      <c r="H207" s="63"/>
      <c r="I207" s="63"/>
      <c r="J207" s="63"/>
      <c r="K207" s="63"/>
      <c r="L207" s="63"/>
      <c r="M207" s="63"/>
      <c r="N207" s="63"/>
      <c r="O207" s="63"/>
      <c r="P207" s="63"/>
      <c r="Q207" s="63"/>
      <c r="R207" s="63"/>
      <c r="S207" s="63"/>
      <c r="T207" s="63"/>
      <c r="U207" s="63"/>
      <c r="V207" s="63"/>
      <c r="W207" s="63"/>
      <c r="X207" s="63"/>
      <c r="Y207" s="63"/>
      <c r="Z207" s="63"/>
    </row>
    <row r="208" ht="15.75" customHeight="1">
      <c r="A208" s="63"/>
      <c r="B208" s="64"/>
      <c r="C208" s="63"/>
      <c r="D208" s="20"/>
      <c r="E208" s="63"/>
      <c r="F208" s="66"/>
      <c r="G208" s="63"/>
      <c r="H208" s="63"/>
      <c r="I208" s="63"/>
      <c r="J208" s="63"/>
      <c r="K208" s="63"/>
      <c r="L208" s="63"/>
      <c r="M208" s="63"/>
      <c r="N208" s="63"/>
      <c r="O208" s="63"/>
      <c r="P208" s="63"/>
      <c r="Q208" s="63"/>
      <c r="R208" s="63"/>
      <c r="S208" s="63"/>
      <c r="T208" s="63"/>
      <c r="U208" s="63"/>
      <c r="V208" s="63"/>
      <c r="W208" s="63"/>
      <c r="X208" s="63"/>
      <c r="Y208" s="63"/>
      <c r="Z208" s="63"/>
    </row>
    <row r="209" ht="15.75" customHeight="1">
      <c r="A209" s="63"/>
      <c r="B209" s="64"/>
      <c r="C209" s="63"/>
      <c r="D209" s="20"/>
      <c r="E209" s="63"/>
      <c r="F209" s="66"/>
      <c r="G209" s="63"/>
      <c r="H209" s="63"/>
      <c r="I209" s="63"/>
      <c r="J209" s="63"/>
      <c r="K209" s="63"/>
      <c r="L209" s="63"/>
      <c r="M209" s="63"/>
      <c r="N209" s="63"/>
      <c r="O209" s="63"/>
      <c r="P209" s="63"/>
      <c r="Q209" s="63"/>
      <c r="R209" s="63"/>
      <c r="S209" s="63"/>
      <c r="T209" s="63"/>
      <c r="U209" s="63"/>
      <c r="V209" s="63"/>
      <c r="W209" s="63"/>
      <c r="X209" s="63"/>
      <c r="Y209" s="63"/>
      <c r="Z209" s="63"/>
    </row>
    <row r="210" ht="15.75" customHeight="1">
      <c r="A210" s="63"/>
      <c r="B210" s="64"/>
      <c r="C210" s="63"/>
      <c r="D210" s="20"/>
      <c r="E210" s="63"/>
      <c r="F210" s="66"/>
      <c r="G210" s="63"/>
      <c r="H210" s="63"/>
      <c r="I210" s="63"/>
      <c r="J210" s="63"/>
      <c r="K210" s="63"/>
      <c r="L210" s="63"/>
      <c r="M210" s="63"/>
      <c r="N210" s="63"/>
      <c r="O210" s="63"/>
      <c r="P210" s="63"/>
      <c r="Q210" s="63"/>
      <c r="R210" s="63"/>
      <c r="S210" s="63"/>
      <c r="T210" s="63"/>
      <c r="U210" s="63"/>
      <c r="V210" s="63"/>
      <c r="W210" s="63"/>
      <c r="X210" s="63"/>
      <c r="Y210" s="63"/>
      <c r="Z210" s="63"/>
    </row>
    <row r="211" ht="15.75" customHeight="1">
      <c r="A211" s="63"/>
      <c r="B211" s="64"/>
      <c r="C211" s="63"/>
      <c r="D211" s="20"/>
      <c r="E211" s="63"/>
      <c r="F211" s="66"/>
      <c r="G211" s="63"/>
      <c r="H211" s="63"/>
      <c r="I211" s="63"/>
      <c r="J211" s="63"/>
      <c r="K211" s="63"/>
      <c r="L211" s="63"/>
      <c r="M211" s="63"/>
      <c r="N211" s="63"/>
      <c r="O211" s="63"/>
      <c r="P211" s="63"/>
      <c r="Q211" s="63"/>
      <c r="R211" s="63"/>
      <c r="S211" s="63"/>
      <c r="T211" s="63"/>
      <c r="U211" s="63"/>
      <c r="V211" s="63"/>
      <c r="W211" s="63"/>
      <c r="X211" s="63"/>
      <c r="Y211" s="63"/>
      <c r="Z211" s="63"/>
    </row>
    <row r="212" ht="15.75" customHeight="1">
      <c r="A212" s="63"/>
      <c r="B212" s="64"/>
      <c r="C212" s="63"/>
      <c r="D212" s="20"/>
      <c r="E212" s="63"/>
      <c r="F212" s="66"/>
      <c r="G212" s="63"/>
      <c r="H212" s="63"/>
      <c r="I212" s="63"/>
      <c r="J212" s="63"/>
      <c r="K212" s="63"/>
      <c r="L212" s="63"/>
      <c r="M212" s="63"/>
      <c r="N212" s="63"/>
      <c r="O212" s="63"/>
      <c r="P212" s="63"/>
      <c r="Q212" s="63"/>
      <c r="R212" s="63"/>
      <c r="S212" s="63"/>
      <c r="T212" s="63"/>
      <c r="U212" s="63"/>
      <c r="V212" s="63"/>
      <c r="W212" s="63"/>
      <c r="X212" s="63"/>
      <c r="Y212" s="63"/>
      <c r="Z212" s="63"/>
    </row>
    <row r="213" ht="15.75" customHeight="1">
      <c r="A213" s="63"/>
      <c r="B213" s="64"/>
      <c r="C213" s="63"/>
      <c r="D213" s="20"/>
      <c r="E213" s="63"/>
      <c r="F213" s="66"/>
      <c r="G213" s="63"/>
      <c r="H213" s="63"/>
      <c r="I213" s="63"/>
      <c r="J213" s="63"/>
      <c r="K213" s="63"/>
      <c r="L213" s="63"/>
      <c r="M213" s="63"/>
      <c r="N213" s="63"/>
      <c r="O213" s="63"/>
      <c r="P213" s="63"/>
      <c r="Q213" s="63"/>
      <c r="R213" s="63"/>
      <c r="S213" s="63"/>
      <c r="T213" s="63"/>
      <c r="U213" s="63"/>
      <c r="V213" s="63"/>
      <c r="W213" s="63"/>
      <c r="X213" s="63"/>
      <c r="Y213" s="63"/>
      <c r="Z213" s="63"/>
    </row>
    <row r="214" ht="15.75" customHeight="1">
      <c r="A214" s="63"/>
      <c r="B214" s="64"/>
      <c r="C214" s="63"/>
      <c r="D214" s="20"/>
      <c r="E214" s="63"/>
      <c r="F214" s="66"/>
      <c r="G214" s="63"/>
      <c r="H214" s="63"/>
      <c r="I214" s="63"/>
      <c r="J214" s="63"/>
      <c r="K214" s="63"/>
      <c r="L214" s="63"/>
      <c r="M214" s="63"/>
      <c r="N214" s="63"/>
      <c r="O214" s="63"/>
      <c r="P214" s="63"/>
      <c r="Q214" s="63"/>
      <c r="R214" s="63"/>
      <c r="S214" s="63"/>
      <c r="T214" s="63"/>
      <c r="U214" s="63"/>
      <c r="V214" s="63"/>
      <c r="W214" s="63"/>
      <c r="X214" s="63"/>
      <c r="Y214" s="63"/>
      <c r="Z214" s="63"/>
    </row>
    <row r="215" ht="15.75" customHeight="1">
      <c r="A215" s="63"/>
      <c r="B215" s="64"/>
      <c r="C215" s="63"/>
      <c r="D215" s="20"/>
      <c r="E215" s="63"/>
      <c r="F215" s="66"/>
      <c r="G215" s="63"/>
      <c r="H215" s="63"/>
      <c r="I215" s="63"/>
      <c r="J215" s="63"/>
      <c r="K215" s="63"/>
      <c r="L215" s="63"/>
      <c r="M215" s="63"/>
      <c r="N215" s="63"/>
      <c r="O215" s="63"/>
      <c r="P215" s="63"/>
      <c r="Q215" s="63"/>
      <c r="R215" s="63"/>
      <c r="S215" s="63"/>
      <c r="T215" s="63"/>
      <c r="U215" s="63"/>
      <c r="V215" s="63"/>
      <c r="W215" s="63"/>
      <c r="X215" s="63"/>
      <c r="Y215" s="63"/>
      <c r="Z215" s="63"/>
    </row>
    <row r="216" ht="15.75" customHeight="1">
      <c r="A216" s="63"/>
      <c r="B216" s="64"/>
      <c r="C216" s="63"/>
      <c r="D216" s="20"/>
      <c r="E216" s="63"/>
      <c r="F216" s="66"/>
      <c r="G216" s="63"/>
      <c r="H216" s="63"/>
      <c r="I216" s="63"/>
      <c r="J216" s="63"/>
      <c r="K216" s="63"/>
      <c r="L216" s="63"/>
      <c r="M216" s="63"/>
      <c r="N216" s="63"/>
      <c r="O216" s="63"/>
      <c r="P216" s="63"/>
      <c r="Q216" s="63"/>
      <c r="R216" s="63"/>
      <c r="S216" s="63"/>
      <c r="T216" s="63"/>
      <c r="U216" s="63"/>
      <c r="V216" s="63"/>
      <c r="W216" s="63"/>
      <c r="X216" s="63"/>
      <c r="Y216" s="63"/>
      <c r="Z216" s="63"/>
    </row>
    <row r="217" ht="15.75" customHeight="1">
      <c r="A217" s="63"/>
      <c r="B217" s="64"/>
      <c r="C217" s="63"/>
      <c r="D217" s="20"/>
      <c r="E217" s="63"/>
      <c r="F217" s="66"/>
      <c r="G217" s="63"/>
      <c r="H217" s="63"/>
      <c r="I217" s="63"/>
      <c r="J217" s="63"/>
      <c r="K217" s="63"/>
      <c r="L217" s="63"/>
      <c r="M217" s="63"/>
      <c r="N217" s="63"/>
      <c r="O217" s="63"/>
      <c r="P217" s="63"/>
      <c r="Q217" s="63"/>
      <c r="R217" s="63"/>
      <c r="S217" s="63"/>
      <c r="T217" s="63"/>
      <c r="U217" s="63"/>
      <c r="V217" s="63"/>
      <c r="W217" s="63"/>
      <c r="X217" s="63"/>
      <c r="Y217" s="63"/>
      <c r="Z217" s="63"/>
    </row>
    <row r="218" ht="15.75" customHeight="1">
      <c r="A218" s="63"/>
      <c r="B218" s="64"/>
      <c r="C218" s="63"/>
      <c r="D218" s="20"/>
      <c r="E218" s="63"/>
      <c r="F218" s="66"/>
      <c r="G218" s="63"/>
      <c r="H218" s="63"/>
      <c r="I218" s="63"/>
      <c r="J218" s="63"/>
      <c r="K218" s="63"/>
      <c r="L218" s="63"/>
      <c r="M218" s="63"/>
      <c r="N218" s="63"/>
      <c r="O218" s="63"/>
      <c r="P218" s="63"/>
      <c r="Q218" s="63"/>
      <c r="R218" s="63"/>
      <c r="S218" s="63"/>
      <c r="T218" s="63"/>
      <c r="U218" s="63"/>
      <c r="V218" s="63"/>
      <c r="W218" s="63"/>
      <c r="X218" s="63"/>
      <c r="Y218" s="63"/>
      <c r="Z218" s="63"/>
    </row>
    <row r="219" ht="15.75" customHeight="1">
      <c r="A219" s="63"/>
      <c r="B219" s="64"/>
      <c r="C219" s="63"/>
      <c r="D219" s="20"/>
      <c r="E219" s="63"/>
      <c r="F219" s="66"/>
      <c r="G219" s="63"/>
      <c r="H219" s="63"/>
      <c r="I219" s="63"/>
      <c r="J219" s="63"/>
      <c r="K219" s="63"/>
      <c r="L219" s="63"/>
      <c r="M219" s="63"/>
      <c r="N219" s="63"/>
      <c r="O219" s="63"/>
      <c r="P219" s="63"/>
      <c r="Q219" s="63"/>
      <c r="R219" s="63"/>
      <c r="S219" s="63"/>
      <c r="T219" s="63"/>
      <c r="U219" s="63"/>
      <c r="V219" s="63"/>
      <c r="W219" s="63"/>
      <c r="X219" s="63"/>
      <c r="Y219" s="63"/>
      <c r="Z219" s="63"/>
    </row>
    <row r="220" ht="15.75" customHeight="1">
      <c r="A220" s="63"/>
      <c r="B220" s="64"/>
      <c r="C220" s="63"/>
      <c r="D220" s="20"/>
      <c r="E220" s="63"/>
      <c r="F220" s="66"/>
      <c r="G220" s="63"/>
      <c r="H220" s="63"/>
      <c r="I220" s="63"/>
      <c r="J220" s="63"/>
      <c r="K220" s="63"/>
      <c r="L220" s="63"/>
      <c r="M220" s="63"/>
      <c r="N220" s="63"/>
      <c r="O220" s="63"/>
      <c r="P220" s="63"/>
      <c r="Q220" s="63"/>
      <c r="R220" s="63"/>
      <c r="S220" s="63"/>
      <c r="T220" s="63"/>
      <c r="U220" s="63"/>
      <c r="V220" s="63"/>
      <c r="W220" s="63"/>
      <c r="X220" s="63"/>
      <c r="Y220" s="63"/>
      <c r="Z220" s="63"/>
    </row>
    <row r="221" ht="15.75" customHeight="1">
      <c r="D221" s="88"/>
      <c r="F221" s="89"/>
    </row>
    <row r="222" ht="15.75" customHeight="1">
      <c r="D222" s="88"/>
      <c r="F222" s="89"/>
    </row>
    <row r="223" ht="15.75" customHeight="1">
      <c r="D223" s="88"/>
      <c r="F223" s="89"/>
    </row>
    <row r="224" ht="15.75" customHeight="1">
      <c r="D224" s="88"/>
      <c r="F224" s="89"/>
    </row>
    <row r="225" ht="15.75" customHeight="1">
      <c r="D225" s="88"/>
      <c r="F225" s="89"/>
    </row>
    <row r="226" ht="15.75" customHeight="1">
      <c r="D226" s="88"/>
      <c r="F226" s="89"/>
    </row>
    <row r="227" ht="15.75" customHeight="1">
      <c r="D227" s="88"/>
      <c r="F227" s="89"/>
    </row>
    <row r="228" ht="15.75" customHeight="1">
      <c r="D228" s="88"/>
      <c r="F228" s="89"/>
    </row>
    <row r="229" ht="15.75" customHeight="1">
      <c r="D229" s="88"/>
      <c r="F229" s="89"/>
    </row>
    <row r="230" ht="15.75" customHeight="1">
      <c r="D230" s="88"/>
      <c r="F230" s="89"/>
    </row>
    <row r="231" ht="15.75" customHeight="1">
      <c r="D231" s="88"/>
      <c r="F231" s="89"/>
    </row>
    <row r="232" ht="15.75" customHeight="1">
      <c r="D232" s="88"/>
      <c r="F232" s="89"/>
    </row>
    <row r="233" ht="15.75" customHeight="1">
      <c r="D233" s="88"/>
      <c r="F233" s="89"/>
    </row>
    <row r="234" ht="15.75" customHeight="1">
      <c r="D234" s="88"/>
      <c r="F234" s="89"/>
    </row>
    <row r="235" ht="15.75" customHeight="1">
      <c r="D235" s="88"/>
      <c r="F235" s="89"/>
    </row>
    <row r="236" ht="15.75" customHeight="1">
      <c r="D236" s="88"/>
      <c r="F236" s="89"/>
    </row>
    <row r="237" ht="15.75" customHeight="1">
      <c r="D237" s="88"/>
      <c r="F237" s="89"/>
    </row>
    <row r="238" ht="15.75" customHeight="1">
      <c r="D238" s="88"/>
      <c r="F238" s="89"/>
    </row>
    <row r="239" ht="15.75" customHeight="1">
      <c r="D239" s="88"/>
      <c r="F239" s="89"/>
    </row>
    <row r="240" ht="15.75" customHeight="1">
      <c r="D240" s="88"/>
      <c r="F240" s="89"/>
    </row>
    <row r="241" ht="15.75" customHeight="1">
      <c r="D241" s="88"/>
      <c r="F241" s="89"/>
    </row>
    <row r="242" ht="15.75" customHeight="1">
      <c r="D242" s="88"/>
      <c r="F242" s="89"/>
    </row>
    <row r="243" ht="15.75" customHeight="1">
      <c r="D243" s="88"/>
      <c r="F243" s="89"/>
    </row>
    <row r="244" ht="15.75" customHeight="1">
      <c r="D244" s="88"/>
      <c r="F244" s="89"/>
    </row>
    <row r="245" ht="15.75" customHeight="1">
      <c r="D245" s="88"/>
      <c r="F245" s="89"/>
    </row>
    <row r="246" ht="15.75" customHeight="1">
      <c r="D246" s="88"/>
      <c r="F246" s="89"/>
    </row>
    <row r="247" ht="15.75" customHeight="1">
      <c r="D247" s="88"/>
      <c r="F247" s="89"/>
    </row>
    <row r="248" ht="15.75" customHeight="1">
      <c r="D248" s="88"/>
      <c r="F248" s="89"/>
    </row>
    <row r="249" ht="15.75" customHeight="1">
      <c r="D249" s="88"/>
      <c r="F249" s="89"/>
    </row>
    <row r="250" ht="15.75" customHeight="1">
      <c r="D250" s="88"/>
      <c r="F250" s="89"/>
    </row>
    <row r="251" ht="15.75" customHeight="1">
      <c r="D251" s="88"/>
      <c r="F251" s="89"/>
    </row>
    <row r="252" ht="15.75" customHeight="1">
      <c r="D252" s="88"/>
      <c r="F252" s="89"/>
    </row>
    <row r="253" ht="15.75" customHeight="1">
      <c r="D253" s="88"/>
      <c r="F253" s="89"/>
    </row>
    <row r="254" ht="15.75" customHeight="1">
      <c r="D254" s="88"/>
      <c r="F254" s="89"/>
    </row>
    <row r="255" ht="15.75" customHeight="1">
      <c r="D255" s="88"/>
      <c r="F255" s="89"/>
    </row>
    <row r="256" ht="15.75" customHeight="1">
      <c r="D256" s="88"/>
      <c r="F256" s="89"/>
    </row>
    <row r="257" ht="15.75" customHeight="1">
      <c r="D257" s="88"/>
      <c r="F257" s="89"/>
    </row>
    <row r="258" ht="15.75" customHeight="1">
      <c r="D258" s="88"/>
      <c r="F258" s="89"/>
    </row>
    <row r="259" ht="15.75" customHeight="1">
      <c r="D259" s="88"/>
      <c r="F259" s="89"/>
    </row>
    <row r="260" ht="15.75" customHeight="1">
      <c r="D260" s="88"/>
      <c r="F260" s="89"/>
    </row>
    <row r="261" ht="15.75" customHeight="1">
      <c r="D261" s="88"/>
      <c r="F261" s="89"/>
    </row>
    <row r="262" ht="15.75" customHeight="1">
      <c r="D262" s="88"/>
      <c r="F262" s="89"/>
    </row>
    <row r="263" ht="15.75" customHeight="1">
      <c r="D263" s="88"/>
      <c r="F263" s="89"/>
    </row>
    <row r="264" ht="15.75" customHeight="1">
      <c r="D264" s="88"/>
      <c r="F264" s="89"/>
    </row>
    <row r="265" ht="15.75" customHeight="1">
      <c r="D265" s="88"/>
      <c r="F265" s="89"/>
    </row>
    <row r="266" ht="15.75" customHeight="1">
      <c r="D266" s="88"/>
      <c r="F266" s="89"/>
    </row>
    <row r="267" ht="15.75" customHeight="1">
      <c r="D267" s="88"/>
      <c r="F267" s="89"/>
    </row>
    <row r="268" ht="15.75" customHeight="1">
      <c r="D268" s="88"/>
      <c r="F268" s="89"/>
    </row>
    <row r="269" ht="15.75" customHeight="1">
      <c r="D269" s="88"/>
      <c r="F269" s="89"/>
    </row>
    <row r="270" ht="15.75" customHeight="1">
      <c r="D270" s="88"/>
      <c r="F270" s="89"/>
    </row>
    <row r="271" ht="15.75" customHeight="1">
      <c r="D271" s="88"/>
      <c r="F271" s="89"/>
    </row>
    <row r="272" ht="15.75" customHeight="1">
      <c r="D272" s="88"/>
      <c r="F272" s="89"/>
    </row>
    <row r="273" ht="15.75" customHeight="1">
      <c r="D273" s="88"/>
      <c r="F273" s="89"/>
    </row>
    <row r="274" ht="15.75" customHeight="1">
      <c r="D274" s="88"/>
      <c r="F274" s="89"/>
    </row>
    <row r="275" ht="15.75" customHeight="1">
      <c r="D275" s="88"/>
      <c r="F275" s="89"/>
    </row>
    <row r="276" ht="15.75" customHeight="1">
      <c r="D276" s="88"/>
      <c r="F276" s="89"/>
    </row>
    <row r="277" ht="15.75" customHeight="1">
      <c r="D277" s="88"/>
      <c r="F277" s="89"/>
    </row>
    <row r="278" ht="15.75" customHeight="1">
      <c r="D278" s="88"/>
      <c r="F278" s="89"/>
    </row>
    <row r="279" ht="15.75" customHeight="1">
      <c r="D279" s="88"/>
      <c r="F279" s="89"/>
    </row>
    <row r="280" ht="15.75" customHeight="1">
      <c r="D280" s="88"/>
      <c r="F280" s="89"/>
    </row>
    <row r="281" ht="15.75" customHeight="1">
      <c r="D281" s="88"/>
      <c r="F281" s="89"/>
    </row>
    <row r="282" ht="15.75" customHeight="1">
      <c r="D282" s="88"/>
      <c r="F282" s="89"/>
    </row>
    <row r="283" ht="15.75" customHeight="1">
      <c r="D283" s="88"/>
      <c r="F283" s="89"/>
    </row>
    <row r="284" ht="15.75" customHeight="1">
      <c r="D284" s="88"/>
      <c r="F284" s="89"/>
    </row>
    <row r="285" ht="15.75" customHeight="1">
      <c r="D285" s="88"/>
      <c r="F285" s="89"/>
    </row>
    <row r="286" ht="15.75" customHeight="1">
      <c r="D286" s="88"/>
      <c r="F286" s="89"/>
    </row>
    <row r="287" ht="15.75" customHeight="1">
      <c r="D287" s="88"/>
      <c r="F287" s="89"/>
    </row>
    <row r="288" ht="15.75" customHeight="1">
      <c r="D288" s="88"/>
      <c r="F288" s="89"/>
    </row>
    <row r="289" ht="15.75" customHeight="1">
      <c r="D289" s="88"/>
      <c r="F289" s="89"/>
    </row>
    <row r="290" ht="15.75" customHeight="1">
      <c r="D290" s="88"/>
      <c r="F290" s="89"/>
    </row>
    <row r="291" ht="15.75" customHeight="1">
      <c r="D291" s="88"/>
      <c r="F291" s="89"/>
    </row>
    <row r="292" ht="15.75" customHeight="1">
      <c r="D292" s="88"/>
      <c r="F292" s="89"/>
    </row>
    <row r="293" ht="15.75" customHeight="1">
      <c r="D293" s="88"/>
      <c r="F293" s="89"/>
    </row>
    <row r="294" ht="15.75" customHeight="1">
      <c r="D294" s="88"/>
      <c r="F294" s="89"/>
    </row>
    <row r="295" ht="15.75" customHeight="1">
      <c r="D295" s="88"/>
      <c r="F295" s="89"/>
    </row>
    <row r="296" ht="15.75" customHeight="1">
      <c r="D296" s="88"/>
      <c r="F296" s="89"/>
    </row>
    <row r="297" ht="15.75" customHeight="1">
      <c r="D297" s="88"/>
      <c r="F297" s="89"/>
    </row>
    <row r="298" ht="15.75" customHeight="1">
      <c r="D298" s="88"/>
      <c r="F298" s="89"/>
    </row>
    <row r="299" ht="15.75" customHeight="1">
      <c r="D299" s="88"/>
      <c r="F299" s="89"/>
    </row>
    <row r="300" ht="15.75" customHeight="1">
      <c r="D300" s="88"/>
      <c r="F300" s="89"/>
    </row>
    <row r="301" ht="15.75" customHeight="1">
      <c r="D301" s="88"/>
      <c r="F301" s="89"/>
    </row>
    <row r="302" ht="15.75" customHeight="1">
      <c r="D302" s="88"/>
      <c r="F302" s="89"/>
    </row>
    <row r="303" ht="15.75" customHeight="1">
      <c r="D303" s="88"/>
      <c r="F303" s="89"/>
    </row>
    <row r="304" ht="15.75" customHeight="1">
      <c r="D304" s="88"/>
      <c r="F304" s="89"/>
    </row>
    <row r="305" ht="15.75" customHeight="1">
      <c r="D305" s="88"/>
      <c r="F305" s="89"/>
    </row>
    <row r="306" ht="15.75" customHeight="1">
      <c r="D306" s="88"/>
      <c r="F306" s="89"/>
    </row>
    <row r="307" ht="15.75" customHeight="1">
      <c r="D307" s="88"/>
      <c r="F307" s="89"/>
    </row>
    <row r="308" ht="15.75" customHeight="1">
      <c r="D308" s="88"/>
      <c r="F308" s="89"/>
    </row>
    <row r="309" ht="15.75" customHeight="1">
      <c r="D309" s="88"/>
      <c r="F309" s="89"/>
    </row>
    <row r="310" ht="15.75" customHeight="1">
      <c r="D310" s="88"/>
      <c r="F310" s="89"/>
    </row>
    <row r="311" ht="15.75" customHeight="1">
      <c r="D311" s="88"/>
      <c r="F311" s="89"/>
    </row>
    <row r="312" ht="15.75" customHeight="1">
      <c r="D312" s="88"/>
      <c r="F312" s="89"/>
    </row>
    <row r="313" ht="15.75" customHeight="1">
      <c r="D313" s="88"/>
      <c r="F313" s="89"/>
    </row>
    <row r="314" ht="15.75" customHeight="1">
      <c r="D314" s="88"/>
      <c r="F314" s="89"/>
    </row>
    <row r="315" ht="15.75" customHeight="1">
      <c r="D315" s="88"/>
      <c r="F315" s="89"/>
    </row>
    <row r="316" ht="15.75" customHeight="1">
      <c r="D316" s="88"/>
      <c r="F316" s="89"/>
    </row>
    <row r="317" ht="15.75" customHeight="1">
      <c r="D317" s="88"/>
      <c r="F317" s="89"/>
    </row>
    <row r="318" ht="15.75" customHeight="1">
      <c r="D318" s="88"/>
      <c r="F318" s="89"/>
    </row>
    <row r="319" ht="15.75" customHeight="1">
      <c r="D319" s="88"/>
      <c r="F319" s="89"/>
    </row>
    <row r="320" ht="15.75" customHeight="1">
      <c r="D320" s="88"/>
      <c r="F320" s="89"/>
    </row>
    <row r="321" ht="15.75" customHeight="1">
      <c r="D321" s="88"/>
      <c r="F321" s="89"/>
    </row>
    <row r="322" ht="15.75" customHeight="1">
      <c r="D322" s="88"/>
      <c r="F322" s="89"/>
    </row>
    <row r="323" ht="15.75" customHeight="1">
      <c r="D323" s="88"/>
      <c r="F323" s="89"/>
    </row>
    <row r="324" ht="15.75" customHeight="1">
      <c r="D324" s="88"/>
      <c r="F324" s="89"/>
    </row>
    <row r="325" ht="15.75" customHeight="1">
      <c r="D325" s="88"/>
      <c r="F325" s="89"/>
    </row>
    <row r="326" ht="15.75" customHeight="1">
      <c r="D326" s="88"/>
      <c r="F326" s="89"/>
    </row>
    <row r="327" ht="15.75" customHeight="1">
      <c r="D327" s="88"/>
      <c r="F327" s="89"/>
    </row>
    <row r="328" ht="15.75" customHeight="1">
      <c r="D328" s="88"/>
      <c r="F328" s="89"/>
    </row>
    <row r="329" ht="15.75" customHeight="1">
      <c r="D329" s="88"/>
      <c r="F329" s="89"/>
    </row>
    <row r="330" ht="15.75" customHeight="1">
      <c r="D330" s="88"/>
      <c r="F330" s="89"/>
    </row>
    <row r="331" ht="15.75" customHeight="1">
      <c r="D331" s="88"/>
      <c r="F331" s="89"/>
    </row>
    <row r="332" ht="15.75" customHeight="1">
      <c r="D332" s="88"/>
      <c r="F332" s="89"/>
    </row>
    <row r="333" ht="15.75" customHeight="1">
      <c r="D333" s="88"/>
      <c r="F333" s="89"/>
    </row>
    <row r="334" ht="15.75" customHeight="1">
      <c r="D334" s="88"/>
      <c r="F334" s="89"/>
    </row>
    <row r="335" ht="15.75" customHeight="1">
      <c r="D335" s="88"/>
      <c r="F335" s="89"/>
    </row>
    <row r="336" ht="15.75" customHeight="1">
      <c r="D336" s="88"/>
      <c r="F336" s="89"/>
    </row>
    <row r="337" ht="15.75" customHeight="1">
      <c r="D337" s="88"/>
      <c r="F337" s="89"/>
    </row>
    <row r="338" ht="15.75" customHeight="1">
      <c r="D338" s="88"/>
      <c r="F338" s="89"/>
    </row>
    <row r="339" ht="15.75" customHeight="1">
      <c r="D339" s="88"/>
      <c r="F339" s="89"/>
    </row>
    <row r="340" ht="15.75" customHeight="1">
      <c r="D340" s="88"/>
      <c r="F340" s="89"/>
    </row>
    <row r="341" ht="15.75" customHeight="1">
      <c r="D341" s="88"/>
      <c r="F341" s="89"/>
    </row>
    <row r="342" ht="15.75" customHeight="1">
      <c r="D342" s="88"/>
      <c r="F342" s="89"/>
    </row>
    <row r="343" ht="15.75" customHeight="1">
      <c r="D343" s="88"/>
      <c r="F343" s="89"/>
    </row>
    <row r="344" ht="15.75" customHeight="1">
      <c r="D344" s="88"/>
      <c r="F344" s="89"/>
    </row>
    <row r="345" ht="15.75" customHeight="1">
      <c r="D345" s="88"/>
      <c r="F345" s="89"/>
    </row>
    <row r="346" ht="15.75" customHeight="1">
      <c r="D346" s="88"/>
      <c r="F346" s="89"/>
    </row>
    <row r="347" ht="15.75" customHeight="1">
      <c r="D347" s="88"/>
      <c r="F347" s="89"/>
    </row>
    <row r="348" ht="15.75" customHeight="1">
      <c r="D348" s="88"/>
      <c r="F348" s="89"/>
    </row>
    <row r="349" ht="15.75" customHeight="1">
      <c r="D349" s="88"/>
      <c r="F349" s="89"/>
    </row>
    <row r="350" ht="15.75" customHeight="1">
      <c r="D350" s="88"/>
      <c r="F350" s="89"/>
    </row>
    <row r="351" ht="15.75" customHeight="1">
      <c r="D351" s="88"/>
      <c r="F351" s="89"/>
    </row>
    <row r="352" ht="15.75" customHeight="1">
      <c r="D352" s="88"/>
      <c r="F352" s="89"/>
    </row>
    <row r="353" ht="15.75" customHeight="1">
      <c r="D353" s="88"/>
      <c r="F353" s="89"/>
    </row>
    <row r="354" ht="15.75" customHeight="1">
      <c r="D354" s="88"/>
      <c r="F354" s="89"/>
    </row>
    <row r="355" ht="15.75" customHeight="1">
      <c r="D355" s="88"/>
      <c r="F355" s="89"/>
    </row>
    <row r="356" ht="15.75" customHeight="1">
      <c r="D356" s="88"/>
      <c r="F356" s="89"/>
    </row>
    <row r="357" ht="15.75" customHeight="1">
      <c r="D357" s="88"/>
      <c r="F357" s="89"/>
    </row>
    <row r="358" ht="15.75" customHeight="1">
      <c r="D358" s="88"/>
      <c r="F358" s="89"/>
    </row>
    <row r="359" ht="15.75" customHeight="1">
      <c r="D359" s="88"/>
      <c r="F359" s="89"/>
    </row>
    <row r="360" ht="15.75" customHeight="1">
      <c r="D360" s="88"/>
      <c r="F360" s="89"/>
    </row>
    <row r="361" ht="15.75" customHeight="1">
      <c r="D361" s="88"/>
      <c r="F361" s="89"/>
    </row>
    <row r="362" ht="15.75" customHeight="1">
      <c r="D362" s="88"/>
      <c r="F362" s="89"/>
    </row>
    <row r="363" ht="15.75" customHeight="1">
      <c r="D363" s="88"/>
      <c r="F363" s="89"/>
    </row>
    <row r="364" ht="15.75" customHeight="1">
      <c r="D364" s="88"/>
      <c r="F364" s="89"/>
    </row>
    <row r="365" ht="15.75" customHeight="1">
      <c r="D365" s="88"/>
      <c r="F365" s="89"/>
    </row>
    <row r="366" ht="15.75" customHeight="1">
      <c r="D366" s="88"/>
      <c r="F366" s="89"/>
    </row>
    <row r="367" ht="15.75" customHeight="1">
      <c r="D367" s="88"/>
      <c r="F367" s="89"/>
    </row>
    <row r="368" ht="15.75" customHeight="1">
      <c r="D368" s="88"/>
      <c r="F368" s="89"/>
    </row>
    <row r="369" ht="15.75" customHeight="1">
      <c r="D369" s="88"/>
      <c r="F369" s="89"/>
    </row>
    <row r="370" ht="15.75" customHeight="1">
      <c r="D370" s="88"/>
      <c r="F370" s="89"/>
    </row>
    <row r="371" ht="15.75" customHeight="1">
      <c r="D371" s="88"/>
      <c r="F371" s="89"/>
    </row>
    <row r="372" ht="15.75" customHeight="1">
      <c r="D372" s="88"/>
      <c r="F372" s="89"/>
    </row>
    <row r="373" ht="15.75" customHeight="1">
      <c r="D373" s="88"/>
      <c r="F373" s="89"/>
    </row>
    <row r="374" ht="15.75" customHeight="1">
      <c r="D374" s="88"/>
      <c r="F374" s="89"/>
    </row>
    <row r="375" ht="15.75" customHeight="1">
      <c r="D375" s="88"/>
      <c r="F375" s="89"/>
    </row>
    <row r="376" ht="15.75" customHeight="1">
      <c r="D376" s="88"/>
      <c r="F376" s="89"/>
    </row>
    <row r="377" ht="15.75" customHeight="1">
      <c r="D377" s="88"/>
      <c r="F377" s="89"/>
    </row>
    <row r="378" ht="15.75" customHeight="1">
      <c r="D378" s="88"/>
      <c r="F378" s="89"/>
    </row>
    <row r="379" ht="15.75" customHeight="1">
      <c r="D379" s="88"/>
      <c r="F379" s="89"/>
    </row>
    <row r="380" ht="15.75" customHeight="1">
      <c r="D380" s="88"/>
      <c r="F380" s="89"/>
    </row>
    <row r="381" ht="15.75" customHeight="1">
      <c r="D381" s="88"/>
      <c r="F381" s="89"/>
    </row>
    <row r="382" ht="15.75" customHeight="1">
      <c r="D382" s="88"/>
      <c r="F382" s="89"/>
    </row>
    <row r="383" ht="15.75" customHeight="1">
      <c r="D383" s="88"/>
      <c r="F383" s="89"/>
    </row>
    <row r="384" ht="15.75" customHeight="1">
      <c r="D384" s="88"/>
      <c r="F384" s="89"/>
    </row>
    <row r="385" ht="15.75" customHeight="1">
      <c r="D385" s="88"/>
      <c r="F385" s="89"/>
    </row>
    <row r="386" ht="15.75" customHeight="1">
      <c r="D386" s="88"/>
      <c r="F386" s="89"/>
    </row>
    <row r="387" ht="15.75" customHeight="1">
      <c r="D387" s="88"/>
      <c r="F387" s="89"/>
    </row>
    <row r="388" ht="15.75" customHeight="1">
      <c r="D388" s="88"/>
      <c r="F388" s="89"/>
    </row>
    <row r="389" ht="15.75" customHeight="1">
      <c r="D389" s="88"/>
      <c r="F389" s="89"/>
    </row>
    <row r="390" ht="15.75" customHeight="1">
      <c r="D390" s="88"/>
      <c r="F390" s="89"/>
    </row>
    <row r="391" ht="15.75" customHeight="1">
      <c r="D391" s="88"/>
      <c r="F391" s="89"/>
    </row>
    <row r="392" ht="15.75" customHeight="1">
      <c r="D392" s="88"/>
      <c r="F392" s="89"/>
    </row>
    <row r="393" ht="15.75" customHeight="1">
      <c r="D393" s="88"/>
      <c r="F393" s="89"/>
    </row>
    <row r="394" ht="15.75" customHeight="1">
      <c r="D394" s="88"/>
      <c r="F394" s="89"/>
    </row>
    <row r="395" ht="15.75" customHeight="1">
      <c r="D395" s="88"/>
      <c r="F395" s="89"/>
    </row>
    <row r="396" ht="15.75" customHeight="1">
      <c r="D396" s="88"/>
      <c r="F396" s="89"/>
    </row>
    <row r="397" ht="15.75" customHeight="1">
      <c r="D397" s="88"/>
      <c r="F397" s="89"/>
    </row>
    <row r="398" ht="15.75" customHeight="1">
      <c r="D398" s="88"/>
      <c r="F398" s="89"/>
    </row>
    <row r="399" ht="15.75" customHeight="1">
      <c r="D399" s="88"/>
      <c r="F399" s="89"/>
    </row>
    <row r="400" ht="15.75" customHeight="1">
      <c r="D400" s="88"/>
      <c r="F400" s="89"/>
    </row>
    <row r="401" ht="15.75" customHeight="1">
      <c r="D401" s="88"/>
      <c r="F401" s="89"/>
    </row>
    <row r="402" ht="15.75" customHeight="1">
      <c r="D402" s="88"/>
      <c r="F402" s="89"/>
    </row>
    <row r="403" ht="15.75" customHeight="1">
      <c r="D403" s="88"/>
      <c r="F403" s="89"/>
    </row>
    <row r="404" ht="15.75" customHeight="1">
      <c r="D404" s="88"/>
      <c r="F404" s="89"/>
    </row>
    <row r="405" ht="15.75" customHeight="1">
      <c r="D405" s="88"/>
      <c r="F405" s="89"/>
    </row>
    <row r="406" ht="15.75" customHeight="1">
      <c r="D406" s="88"/>
      <c r="F406" s="89"/>
    </row>
    <row r="407" ht="15.75" customHeight="1">
      <c r="D407" s="88"/>
      <c r="F407" s="89"/>
    </row>
    <row r="408" ht="15.75" customHeight="1">
      <c r="D408" s="88"/>
      <c r="F408" s="89"/>
    </row>
    <row r="409" ht="15.75" customHeight="1">
      <c r="D409" s="88"/>
      <c r="F409" s="89"/>
    </row>
    <row r="410" ht="15.75" customHeight="1">
      <c r="D410" s="88"/>
      <c r="F410" s="89"/>
    </row>
    <row r="411" ht="15.75" customHeight="1">
      <c r="D411" s="88"/>
      <c r="F411" s="89"/>
    </row>
    <row r="412" ht="15.75" customHeight="1">
      <c r="D412" s="88"/>
      <c r="F412" s="89"/>
    </row>
    <row r="413" ht="15.75" customHeight="1">
      <c r="D413" s="88"/>
      <c r="F413" s="89"/>
    </row>
    <row r="414" ht="15.75" customHeight="1">
      <c r="D414" s="88"/>
      <c r="F414" s="89"/>
    </row>
    <row r="415" ht="15.75" customHeight="1">
      <c r="D415" s="88"/>
      <c r="F415" s="89"/>
    </row>
    <row r="416" ht="15.75" customHeight="1">
      <c r="D416" s="88"/>
      <c r="F416" s="89"/>
    </row>
    <row r="417" ht="15.75" customHeight="1">
      <c r="D417" s="88"/>
      <c r="F417" s="89"/>
    </row>
    <row r="418" ht="15.75" customHeight="1">
      <c r="D418" s="88"/>
      <c r="F418" s="89"/>
    </row>
    <row r="419" ht="15.75" customHeight="1">
      <c r="D419" s="88"/>
      <c r="F419" s="89"/>
    </row>
    <row r="420" ht="15.75" customHeight="1">
      <c r="D420" s="88"/>
      <c r="F420" s="89"/>
    </row>
    <row r="421" ht="15.75" customHeight="1">
      <c r="D421" s="88"/>
      <c r="F421" s="89"/>
    </row>
    <row r="422" ht="15.75" customHeight="1">
      <c r="D422" s="88"/>
      <c r="F422" s="89"/>
    </row>
    <row r="423" ht="15.75" customHeight="1">
      <c r="D423" s="88"/>
      <c r="F423" s="89"/>
    </row>
    <row r="424" ht="15.75" customHeight="1">
      <c r="D424" s="88"/>
      <c r="F424" s="89"/>
    </row>
    <row r="425" ht="15.75" customHeight="1">
      <c r="D425" s="88"/>
      <c r="F425" s="89"/>
    </row>
    <row r="426" ht="15.75" customHeight="1">
      <c r="D426" s="88"/>
      <c r="F426" s="89"/>
    </row>
    <row r="427" ht="15.75" customHeight="1">
      <c r="D427" s="88"/>
      <c r="F427" s="89"/>
    </row>
    <row r="428" ht="15.75" customHeight="1">
      <c r="D428" s="88"/>
      <c r="F428" s="89"/>
    </row>
    <row r="429" ht="15.75" customHeight="1">
      <c r="D429" s="88"/>
      <c r="F429" s="89"/>
    </row>
    <row r="430" ht="15.75" customHeight="1">
      <c r="D430" s="88"/>
      <c r="F430" s="89"/>
    </row>
    <row r="431" ht="15.75" customHeight="1">
      <c r="D431" s="88"/>
      <c r="F431" s="89"/>
    </row>
    <row r="432" ht="15.75" customHeight="1">
      <c r="D432" s="88"/>
      <c r="F432" s="89"/>
    </row>
    <row r="433" ht="15.75" customHeight="1">
      <c r="D433" s="88"/>
      <c r="F433" s="89"/>
    </row>
    <row r="434" ht="15.75" customHeight="1">
      <c r="D434" s="88"/>
      <c r="F434" s="89"/>
    </row>
    <row r="435" ht="15.75" customHeight="1">
      <c r="D435" s="88"/>
      <c r="F435" s="89"/>
    </row>
    <row r="436" ht="15.75" customHeight="1">
      <c r="D436" s="88"/>
      <c r="F436" s="89"/>
    </row>
    <row r="437" ht="15.75" customHeight="1">
      <c r="D437" s="88"/>
      <c r="F437" s="89"/>
    </row>
    <row r="438" ht="15.75" customHeight="1">
      <c r="D438" s="88"/>
      <c r="F438" s="89"/>
    </row>
    <row r="439" ht="15.75" customHeight="1">
      <c r="D439" s="88"/>
      <c r="F439" s="89"/>
    </row>
    <row r="440" ht="15.75" customHeight="1">
      <c r="D440" s="88"/>
      <c r="F440" s="89"/>
    </row>
    <row r="441" ht="15.75" customHeight="1">
      <c r="D441" s="88"/>
      <c r="F441" s="89"/>
    </row>
    <row r="442" ht="15.75" customHeight="1">
      <c r="D442" s="88"/>
      <c r="F442" s="89"/>
    </row>
    <row r="443" ht="15.75" customHeight="1">
      <c r="D443" s="88"/>
      <c r="F443" s="89"/>
    </row>
    <row r="444" ht="15.75" customHeight="1">
      <c r="D444" s="88"/>
      <c r="F444" s="89"/>
    </row>
    <row r="445" ht="15.75" customHeight="1">
      <c r="D445" s="88"/>
      <c r="F445" s="89"/>
    </row>
    <row r="446" ht="15.75" customHeight="1">
      <c r="D446" s="88"/>
      <c r="F446" s="89"/>
    </row>
    <row r="447" ht="15.75" customHeight="1">
      <c r="D447" s="88"/>
      <c r="F447" s="89"/>
    </row>
    <row r="448" ht="15.75" customHeight="1">
      <c r="D448" s="88"/>
      <c r="F448" s="89"/>
    </row>
    <row r="449" ht="15.75" customHeight="1">
      <c r="D449" s="88"/>
      <c r="F449" s="89"/>
    </row>
    <row r="450" ht="15.75" customHeight="1">
      <c r="D450" s="88"/>
      <c r="F450" s="89"/>
    </row>
    <row r="451" ht="15.75" customHeight="1">
      <c r="D451" s="88"/>
      <c r="F451" s="89"/>
    </row>
    <row r="452" ht="15.75" customHeight="1">
      <c r="D452" s="88"/>
      <c r="F452" s="89"/>
    </row>
    <row r="453" ht="15.75" customHeight="1">
      <c r="D453" s="88"/>
      <c r="F453" s="89"/>
    </row>
    <row r="454" ht="15.75" customHeight="1">
      <c r="D454" s="88"/>
      <c r="F454" s="89"/>
    </row>
    <row r="455" ht="15.75" customHeight="1">
      <c r="D455" s="88"/>
      <c r="F455" s="89"/>
    </row>
    <row r="456" ht="15.75" customHeight="1">
      <c r="D456" s="88"/>
      <c r="F456" s="89"/>
    </row>
    <row r="457" ht="15.75" customHeight="1">
      <c r="D457" s="88"/>
      <c r="F457" s="89"/>
    </row>
    <row r="458" ht="15.75" customHeight="1">
      <c r="D458" s="88"/>
      <c r="F458" s="89"/>
    </row>
    <row r="459" ht="15.75" customHeight="1">
      <c r="D459" s="88"/>
      <c r="F459" s="89"/>
    </row>
    <row r="460" ht="15.75" customHeight="1">
      <c r="D460" s="88"/>
      <c r="F460" s="89"/>
    </row>
    <row r="461" ht="15.75" customHeight="1">
      <c r="D461" s="88"/>
      <c r="F461" s="89"/>
    </row>
    <row r="462" ht="15.75" customHeight="1">
      <c r="D462" s="88"/>
      <c r="F462" s="89"/>
    </row>
    <row r="463" ht="15.75" customHeight="1">
      <c r="D463" s="88"/>
      <c r="F463" s="89"/>
    </row>
    <row r="464" ht="15.75" customHeight="1">
      <c r="D464" s="88"/>
      <c r="F464" s="89"/>
    </row>
    <row r="465" ht="15.75" customHeight="1">
      <c r="D465" s="88"/>
      <c r="F465" s="89"/>
    </row>
    <row r="466" ht="15.75" customHeight="1">
      <c r="D466" s="88"/>
      <c r="F466" s="89"/>
    </row>
    <row r="467" ht="15.75" customHeight="1">
      <c r="D467" s="88"/>
      <c r="F467" s="89"/>
    </row>
    <row r="468" ht="15.75" customHeight="1">
      <c r="D468" s="88"/>
      <c r="F468" s="89"/>
    </row>
    <row r="469" ht="15.75" customHeight="1">
      <c r="D469" s="88"/>
      <c r="F469" s="89"/>
    </row>
    <row r="470" ht="15.75" customHeight="1">
      <c r="D470" s="88"/>
      <c r="F470" s="89"/>
    </row>
    <row r="471" ht="15.75" customHeight="1">
      <c r="D471" s="88"/>
      <c r="F471" s="89"/>
    </row>
    <row r="472" ht="15.75" customHeight="1">
      <c r="D472" s="88"/>
      <c r="F472" s="89"/>
    </row>
    <row r="473" ht="15.75" customHeight="1">
      <c r="D473" s="88"/>
      <c r="F473" s="89"/>
    </row>
    <row r="474" ht="15.75" customHeight="1">
      <c r="D474" s="88"/>
      <c r="F474" s="89"/>
    </row>
    <row r="475" ht="15.75" customHeight="1">
      <c r="D475" s="88"/>
      <c r="F475" s="89"/>
    </row>
    <row r="476" ht="15.75" customHeight="1">
      <c r="D476" s="88"/>
      <c r="F476" s="89"/>
    </row>
    <row r="477" ht="15.75" customHeight="1">
      <c r="D477" s="88"/>
      <c r="F477" s="89"/>
    </row>
    <row r="478" ht="15.75" customHeight="1">
      <c r="D478" s="88"/>
      <c r="F478" s="89"/>
    </row>
    <row r="479" ht="15.75" customHeight="1">
      <c r="D479" s="88"/>
      <c r="F479" s="89"/>
    </row>
    <row r="480" ht="15.75" customHeight="1">
      <c r="D480" s="88"/>
      <c r="F480" s="89"/>
    </row>
    <row r="481" ht="15.75" customHeight="1">
      <c r="D481" s="88"/>
      <c r="F481" s="89"/>
    </row>
    <row r="482" ht="15.75" customHeight="1">
      <c r="D482" s="88"/>
      <c r="F482" s="89"/>
    </row>
    <row r="483" ht="15.75" customHeight="1">
      <c r="D483" s="88"/>
      <c r="F483" s="89"/>
    </row>
    <row r="484" ht="15.75" customHeight="1">
      <c r="D484" s="88"/>
      <c r="F484" s="89"/>
    </row>
    <row r="485" ht="15.75" customHeight="1">
      <c r="D485" s="88"/>
      <c r="F485" s="89"/>
    </row>
    <row r="486" ht="15.75" customHeight="1">
      <c r="D486" s="88"/>
      <c r="F486" s="89"/>
    </row>
    <row r="487" ht="15.75" customHeight="1">
      <c r="D487" s="88"/>
      <c r="F487" s="89"/>
    </row>
    <row r="488" ht="15.75" customHeight="1">
      <c r="D488" s="88"/>
      <c r="F488" s="89"/>
    </row>
    <row r="489" ht="15.75" customHeight="1">
      <c r="D489" s="88"/>
      <c r="F489" s="89"/>
    </row>
    <row r="490" ht="15.75" customHeight="1">
      <c r="D490" s="88"/>
      <c r="F490" s="89"/>
    </row>
    <row r="491" ht="15.75" customHeight="1">
      <c r="D491" s="88"/>
      <c r="F491" s="89"/>
    </row>
    <row r="492" ht="15.75" customHeight="1">
      <c r="D492" s="88"/>
      <c r="F492" s="89"/>
    </row>
    <row r="493" ht="15.75" customHeight="1">
      <c r="D493" s="88"/>
      <c r="F493" s="89"/>
    </row>
    <row r="494" ht="15.75" customHeight="1">
      <c r="D494" s="88"/>
      <c r="F494" s="89"/>
    </row>
    <row r="495" ht="15.75" customHeight="1">
      <c r="D495" s="88"/>
      <c r="F495" s="89"/>
    </row>
    <row r="496" ht="15.75" customHeight="1">
      <c r="D496" s="88"/>
      <c r="F496" s="89"/>
    </row>
    <row r="497" ht="15.75" customHeight="1">
      <c r="D497" s="88"/>
      <c r="F497" s="89"/>
    </row>
    <row r="498" ht="15.75" customHeight="1">
      <c r="D498" s="88"/>
      <c r="F498" s="89"/>
    </row>
    <row r="499" ht="15.75" customHeight="1">
      <c r="D499" s="88"/>
      <c r="F499" s="89"/>
    </row>
    <row r="500" ht="15.75" customHeight="1">
      <c r="D500" s="88"/>
      <c r="F500" s="89"/>
    </row>
    <row r="501" ht="15.75" customHeight="1">
      <c r="D501" s="88"/>
      <c r="F501" s="89"/>
    </row>
    <row r="502" ht="15.75" customHeight="1">
      <c r="D502" s="88"/>
      <c r="F502" s="89"/>
    </row>
    <row r="503" ht="15.75" customHeight="1">
      <c r="D503" s="88"/>
      <c r="F503" s="89"/>
    </row>
    <row r="504" ht="15.75" customHeight="1">
      <c r="D504" s="88"/>
      <c r="F504" s="89"/>
    </row>
    <row r="505" ht="15.75" customHeight="1">
      <c r="D505" s="88"/>
      <c r="F505" s="89"/>
    </row>
    <row r="506" ht="15.75" customHeight="1">
      <c r="D506" s="88"/>
      <c r="F506" s="89"/>
    </row>
    <row r="507" ht="15.75" customHeight="1">
      <c r="D507" s="88"/>
      <c r="F507" s="89"/>
    </row>
    <row r="508" ht="15.75" customHeight="1">
      <c r="D508" s="88"/>
      <c r="F508" s="89"/>
    </row>
    <row r="509" ht="15.75" customHeight="1">
      <c r="D509" s="88"/>
      <c r="F509" s="89"/>
    </row>
    <row r="510" ht="15.75" customHeight="1">
      <c r="D510" s="88"/>
      <c r="F510" s="89"/>
    </row>
    <row r="511" ht="15.75" customHeight="1">
      <c r="D511" s="88"/>
      <c r="F511" s="89"/>
    </row>
    <row r="512" ht="15.75" customHeight="1">
      <c r="D512" s="88"/>
      <c r="F512" s="89"/>
    </row>
    <row r="513" ht="15.75" customHeight="1">
      <c r="D513" s="88"/>
      <c r="F513" s="89"/>
    </row>
    <row r="514" ht="15.75" customHeight="1">
      <c r="D514" s="88"/>
      <c r="F514" s="89"/>
    </row>
    <row r="515" ht="15.75" customHeight="1">
      <c r="D515" s="88"/>
      <c r="F515" s="89"/>
    </row>
    <row r="516" ht="15.75" customHeight="1">
      <c r="D516" s="88"/>
      <c r="F516" s="89"/>
    </row>
    <row r="517" ht="15.75" customHeight="1">
      <c r="D517" s="88"/>
      <c r="F517" s="89"/>
    </row>
    <row r="518" ht="15.75" customHeight="1">
      <c r="D518" s="88"/>
      <c r="F518" s="89"/>
    </row>
    <row r="519" ht="15.75" customHeight="1">
      <c r="D519" s="88"/>
      <c r="F519" s="89"/>
    </row>
    <row r="520" ht="15.75" customHeight="1">
      <c r="D520" s="88"/>
      <c r="F520" s="89"/>
    </row>
    <row r="521" ht="15.75" customHeight="1">
      <c r="D521" s="88"/>
      <c r="F521" s="89"/>
    </row>
    <row r="522" ht="15.75" customHeight="1">
      <c r="D522" s="88"/>
      <c r="F522" s="89"/>
    </row>
    <row r="523" ht="15.75" customHeight="1">
      <c r="D523" s="88"/>
      <c r="F523" s="89"/>
    </row>
    <row r="524" ht="15.75" customHeight="1">
      <c r="D524" s="88"/>
      <c r="F524" s="89"/>
    </row>
    <row r="525" ht="15.75" customHeight="1">
      <c r="D525" s="88"/>
      <c r="F525" s="89"/>
    </row>
    <row r="526" ht="15.75" customHeight="1">
      <c r="D526" s="88"/>
      <c r="F526" s="89"/>
    </row>
    <row r="527" ht="15.75" customHeight="1">
      <c r="D527" s="88"/>
      <c r="F527" s="89"/>
    </row>
    <row r="528" ht="15.75" customHeight="1">
      <c r="D528" s="88"/>
      <c r="F528" s="89"/>
    </row>
    <row r="529" ht="15.75" customHeight="1">
      <c r="D529" s="88"/>
      <c r="F529" s="89"/>
    </row>
    <row r="530" ht="15.75" customHeight="1">
      <c r="D530" s="88"/>
      <c r="F530" s="89"/>
    </row>
    <row r="531" ht="15.75" customHeight="1">
      <c r="D531" s="88"/>
      <c r="F531" s="89"/>
    </row>
    <row r="532" ht="15.75" customHeight="1">
      <c r="D532" s="88"/>
      <c r="F532" s="89"/>
    </row>
    <row r="533" ht="15.75" customHeight="1">
      <c r="D533" s="88"/>
      <c r="F533" s="89"/>
    </row>
    <row r="534" ht="15.75" customHeight="1">
      <c r="D534" s="88"/>
      <c r="F534" s="89"/>
    </row>
    <row r="535" ht="15.75" customHeight="1">
      <c r="D535" s="88"/>
      <c r="F535" s="89"/>
    </row>
    <row r="536" ht="15.75" customHeight="1">
      <c r="D536" s="88"/>
      <c r="F536" s="89"/>
    </row>
    <row r="537" ht="15.75" customHeight="1">
      <c r="D537" s="88"/>
      <c r="F537" s="89"/>
    </row>
    <row r="538" ht="15.75" customHeight="1">
      <c r="D538" s="88"/>
      <c r="F538" s="89"/>
    </row>
    <row r="539" ht="15.75" customHeight="1">
      <c r="D539" s="88"/>
      <c r="F539" s="89"/>
    </row>
    <row r="540" ht="15.75" customHeight="1">
      <c r="D540" s="88"/>
      <c r="F540" s="89"/>
    </row>
    <row r="541" ht="15.75" customHeight="1">
      <c r="D541" s="88"/>
      <c r="F541" s="89"/>
    </row>
    <row r="542" ht="15.75" customHeight="1">
      <c r="D542" s="88"/>
      <c r="F542" s="89"/>
    </row>
    <row r="543" ht="15.75" customHeight="1">
      <c r="D543" s="88"/>
      <c r="F543" s="89"/>
    </row>
    <row r="544" ht="15.75" customHeight="1">
      <c r="D544" s="88"/>
      <c r="F544" s="89"/>
    </row>
    <row r="545" ht="15.75" customHeight="1">
      <c r="D545" s="88"/>
      <c r="F545" s="89"/>
    </row>
    <row r="546" ht="15.75" customHeight="1">
      <c r="D546" s="88"/>
      <c r="F546" s="89"/>
    </row>
    <row r="547" ht="15.75" customHeight="1">
      <c r="D547" s="88"/>
      <c r="F547" s="89"/>
    </row>
    <row r="548" ht="15.75" customHeight="1">
      <c r="D548" s="88"/>
      <c r="F548" s="89"/>
    </row>
    <row r="549" ht="15.75" customHeight="1">
      <c r="D549" s="88"/>
      <c r="F549" s="89"/>
    </row>
    <row r="550" ht="15.75" customHeight="1">
      <c r="D550" s="88"/>
      <c r="F550" s="89"/>
    </row>
    <row r="551" ht="15.75" customHeight="1">
      <c r="D551" s="88"/>
      <c r="F551" s="89"/>
    </row>
    <row r="552" ht="15.75" customHeight="1">
      <c r="D552" s="88"/>
      <c r="F552" s="89"/>
    </row>
    <row r="553" ht="15.75" customHeight="1">
      <c r="D553" s="88"/>
      <c r="F553" s="89"/>
    </row>
    <row r="554" ht="15.75" customHeight="1">
      <c r="D554" s="88"/>
      <c r="F554" s="89"/>
    </row>
    <row r="555" ht="15.75" customHeight="1">
      <c r="D555" s="88"/>
      <c r="F555" s="89"/>
    </row>
    <row r="556" ht="15.75" customHeight="1">
      <c r="D556" s="88"/>
      <c r="F556" s="89"/>
    </row>
    <row r="557" ht="15.75" customHeight="1">
      <c r="D557" s="88"/>
      <c r="F557" s="89"/>
    </row>
    <row r="558" ht="15.75" customHeight="1">
      <c r="D558" s="88"/>
      <c r="F558" s="89"/>
    </row>
    <row r="559" ht="15.75" customHeight="1">
      <c r="D559" s="88"/>
      <c r="F559" s="89"/>
    </row>
    <row r="560" ht="15.75" customHeight="1">
      <c r="D560" s="88"/>
      <c r="F560" s="89"/>
    </row>
    <row r="561" ht="15.75" customHeight="1">
      <c r="D561" s="88"/>
      <c r="F561" s="89"/>
    </row>
    <row r="562" ht="15.75" customHeight="1">
      <c r="D562" s="88"/>
      <c r="F562" s="89"/>
    </row>
    <row r="563" ht="15.75" customHeight="1">
      <c r="D563" s="88"/>
      <c r="F563" s="89"/>
    </row>
    <row r="564" ht="15.75" customHeight="1">
      <c r="D564" s="88"/>
      <c r="F564" s="89"/>
    </row>
    <row r="565" ht="15.75" customHeight="1">
      <c r="D565" s="88"/>
      <c r="F565" s="89"/>
    </row>
    <row r="566" ht="15.75" customHeight="1">
      <c r="D566" s="88"/>
      <c r="F566" s="89"/>
    </row>
    <row r="567" ht="15.75" customHeight="1">
      <c r="D567" s="88"/>
      <c r="F567" s="89"/>
    </row>
    <row r="568" ht="15.75" customHeight="1">
      <c r="D568" s="88"/>
      <c r="F568" s="89"/>
    </row>
    <row r="569" ht="15.75" customHeight="1">
      <c r="D569" s="88"/>
      <c r="F569" s="89"/>
    </row>
    <row r="570" ht="15.75" customHeight="1">
      <c r="D570" s="88"/>
      <c r="F570" s="89"/>
    </row>
    <row r="571" ht="15.75" customHeight="1">
      <c r="D571" s="88"/>
      <c r="F571" s="89"/>
    </row>
    <row r="572" ht="15.75" customHeight="1">
      <c r="D572" s="88"/>
      <c r="F572" s="89"/>
    </row>
    <row r="573" ht="15.75" customHeight="1">
      <c r="D573" s="88"/>
      <c r="F573" s="89"/>
    </row>
    <row r="574" ht="15.75" customHeight="1">
      <c r="D574" s="88"/>
      <c r="F574" s="89"/>
    </row>
    <row r="575" ht="15.75" customHeight="1">
      <c r="D575" s="88"/>
      <c r="F575" s="89"/>
    </row>
    <row r="576" ht="15.75" customHeight="1">
      <c r="D576" s="88"/>
      <c r="F576" s="89"/>
    </row>
    <row r="577" ht="15.75" customHeight="1">
      <c r="D577" s="88"/>
      <c r="F577" s="89"/>
    </row>
    <row r="578" ht="15.75" customHeight="1">
      <c r="D578" s="88"/>
      <c r="F578" s="89"/>
    </row>
    <row r="579" ht="15.75" customHeight="1">
      <c r="D579" s="88"/>
      <c r="F579" s="89"/>
    </row>
    <row r="580" ht="15.75" customHeight="1">
      <c r="D580" s="88"/>
      <c r="F580" s="89"/>
    </row>
    <row r="581" ht="15.75" customHeight="1">
      <c r="D581" s="88"/>
      <c r="F581" s="89"/>
    </row>
    <row r="582" ht="15.75" customHeight="1">
      <c r="D582" s="88"/>
      <c r="F582" s="89"/>
    </row>
    <row r="583" ht="15.75" customHeight="1">
      <c r="D583" s="88"/>
      <c r="F583" s="89"/>
    </row>
    <row r="584" ht="15.75" customHeight="1">
      <c r="D584" s="88"/>
      <c r="F584" s="89"/>
    </row>
    <row r="585" ht="15.75" customHeight="1">
      <c r="D585" s="88"/>
      <c r="F585" s="89"/>
    </row>
    <row r="586" ht="15.75" customHeight="1">
      <c r="D586" s="88"/>
      <c r="F586" s="89"/>
    </row>
    <row r="587" ht="15.75" customHeight="1">
      <c r="D587" s="88"/>
      <c r="F587" s="89"/>
    </row>
    <row r="588" ht="15.75" customHeight="1">
      <c r="D588" s="88"/>
      <c r="F588" s="89"/>
    </row>
    <row r="589" ht="15.75" customHeight="1">
      <c r="D589" s="88"/>
      <c r="F589" s="89"/>
    </row>
    <row r="590" ht="15.75" customHeight="1">
      <c r="D590" s="88"/>
      <c r="F590" s="89"/>
    </row>
    <row r="591" ht="15.75" customHeight="1">
      <c r="D591" s="88"/>
      <c r="F591" s="89"/>
    </row>
    <row r="592" ht="15.75" customHeight="1">
      <c r="D592" s="88"/>
      <c r="F592" s="89"/>
    </row>
    <row r="593" ht="15.75" customHeight="1">
      <c r="D593" s="88"/>
      <c r="F593" s="89"/>
    </row>
    <row r="594" ht="15.75" customHeight="1">
      <c r="D594" s="88"/>
      <c r="F594" s="89"/>
    </row>
    <row r="595" ht="15.75" customHeight="1">
      <c r="D595" s="88"/>
      <c r="F595" s="89"/>
    </row>
    <row r="596" ht="15.75" customHeight="1">
      <c r="D596" s="88"/>
      <c r="F596" s="89"/>
    </row>
    <row r="597" ht="15.75" customHeight="1">
      <c r="D597" s="88"/>
      <c r="F597" s="89"/>
    </row>
    <row r="598" ht="15.75" customHeight="1">
      <c r="D598" s="88"/>
      <c r="F598" s="89"/>
    </row>
    <row r="599" ht="15.75" customHeight="1">
      <c r="D599" s="88"/>
      <c r="F599" s="89"/>
    </row>
    <row r="600" ht="15.75" customHeight="1">
      <c r="D600" s="88"/>
      <c r="F600" s="89"/>
    </row>
    <row r="601" ht="15.75" customHeight="1">
      <c r="D601" s="88"/>
      <c r="F601" s="89"/>
    </row>
    <row r="602" ht="15.75" customHeight="1">
      <c r="D602" s="88"/>
      <c r="F602" s="89"/>
    </row>
    <row r="603" ht="15.75" customHeight="1">
      <c r="D603" s="88"/>
      <c r="F603" s="89"/>
    </row>
    <row r="604" ht="15.75" customHeight="1">
      <c r="D604" s="88"/>
      <c r="F604" s="89"/>
    </row>
    <row r="605" ht="15.75" customHeight="1">
      <c r="D605" s="88"/>
      <c r="F605" s="89"/>
    </row>
    <row r="606" ht="15.75" customHeight="1">
      <c r="D606" s="88"/>
      <c r="F606" s="89"/>
    </row>
    <row r="607" ht="15.75" customHeight="1">
      <c r="D607" s="88"/>
      <c r="F607" s="89"/>
    </row>
    <row r="608" ht="15.75" customHeight="1">
      <c r="D608" s="88"/>
      <c r="F608" s="89"/>
    </row>
    <row r="609" ht="15.75" customHeight="1">
      <c r="D609" s="88"/>
      <c r="F609" s="89"/>
    </row>
    <row r="610" ht="15.75" customHeight="1">
      <c r="D610" s="88"/>
      <c r="F610" s="89"/>
    </row>
    <row r="611" ht="15.75" customHeight="1">
      <c r="D611" s="88"/>
      <c r="F611" s="89"/>
    </row>
    <row r="612" ht="15.75" customHeight="1">
      <c r="D612" s="88"/>
      <c r="F612" s="89"/>
    </row>
    <row r="613" ht="15.75" customHeight="1">
      <c r="D613" s="88"/>
      <c r="F613" s="89"/>
    </row>
    <row r="614" ht="15.75" customHeight="1">
      <c r="D614" s="88"/>
      <c r="F614" s="89"/>
    </row>
    <row r="615" ht="15.75" customHeight="1">
      <c r="D615" s="88"/>
      <c r="F615" s="89"/>
    </row>
    <row r="616" ht="15.75" customHeight="1">
      <c r="D616" s="88"/>
      <c r="F616" s="89"/>
    </row>
    <row r="617" ht="15.75" customHeight="1">
      <c r="D617" s="88"/>
      <c r="F617" s="89"/>
    </row>
    <row r="618" ht="15.75" customHeight="1">
      <c r="D618" s="88"/>
      <c r="F618" s="89"/>
    </row>
    <row r="619" ht="15.75" customHeight="1">
      <c r="D619" s="88"/>
      <c r="F619" s="89"/>
    </row>
    <row r="620" ht="15.75" customHeight="1">
      <c r="D620" s="88"/>
      <c r="F620" s="89"/>
    </row>
    <row r="621" ht="15.75" customHeight="1">
      <c r="D621" s="88"/>
      <c r="F621" s="89"/>
    </row>
    <row r="622" ht="15.75" customHeight="1">
      <c r="D622" s="88"/>
      <c r="F622" s="89"/>
    </row>
    <row r="623" ht="15.75" customHeight="1">
      <c r="D623" s="88"/>
      <c r="F623" s="89"/>
    </row>
    <row r="624" ht="15.75" customHeight="1">
      <c r="D624" s="88"/>
      <c r="F624" s="89"/>
    </row>
    <row r="625" ht="15.75" customHeight="1">
      <c r="D625" s="88"/>
      <c r="F625" s="89"/>
    </row>
    <row r="626" ht="15.75" customHeight="1">
      <c r="D626" s="88"/>
      <c r="F626" s="89"/>
    </row>
    <row r="627" ht="15.75" customHeight="1">
      <c r="D627" s="88"/>
      <c r="F627" s="89"/>
    </row>
    <row r="628" ht="15.75" customHeight="1">
      <c r="D628" s="88"/>
      <c r="F628" s="89"/>
    </row>
    <row r="629" ht="15.75" customHeight="1">
      <c r="D629" s="88"/>
      <c r="F629" s="89"/>
    </row>
    <row r="630" ht="15.75" customHeight="1">
      <c r="D630" s="88"/>
      <c r="F630" s="89"/>
    </row>
    <row r="631" ht="15.75" customHeight="1">
      <c r="D631" s="88"/>
      <c r="F631" s="89"/>
    </row>
    <row r="632" ht="15.75" customHeight="1">
      <c r="D632" s="88"/>
      <c r="F632" s="89"/>
    </row>
    <row r="633" ht="15.75" customHeight="1">
      <c r="D633" s="88"/>
      <c r="F633" s="89"/>
    </row>
    <row r="634" ht="15.75" customHeight="1">
      <c r="D634" s="88"/>
      <c r="F634" s="89"/>
    </row>
    <row r="635" ht="15.75" customHeight="1">
      <c r="D635" s="88"/>
      <c r="F635" s="89"/>
    </row>
    <row r="636" ht="15.75" customHeight="1">
      <c r="D636" s="88"/>
      <c r="F636" s="89"/>
    </row>
    <row r="637" ht="15.75" customHeight="1">
      <c r="D637" s="88"/>
      <c r="F637" s="89"/>
    </row>
    <row r="638" ht="15.75" customHeight="1">
      <c r="D638" s="88"/>
      <c r="F638" s="89"/>
    </row>
    <row r="639" ht="15.75" customHeight="1">
      <c r="D639" s="88"/>
      <c r="F639" s="89"/>
    </row>
    <row r="640" ht="15.75" customHeight="1">
      <c r="D640" s="88"/>
      <c r="F640" s="89"/>
    </row>
    <row r="641" ht="15.75" customHeight="1">
      <c r="D641" s="88"/>
      <c r="F641" s="89"/>
    </row>
    <row r="642" ht="15.75" customHeight="1">
      <c r="D642" s="88"/>
      <c r="F642" s="89"/>
    </row>
    <row r="643" ht="15.75" customHeight="1">
      <c r="D643" s="88"/>
      <c r="F643" s="89"/>
    </row>
    <row r="644" ht="15.75" customHeight="1">
      <c r="D644" s="88"/>
      <c r="F644" s="89"/>
    </row>
    <row r="645" ht="15.75" customHeight="1">
      <c r="D645" s="88"/>
      <c r="F645" s="89"/>
    </row>
    <row r="646" ht="15.75" customHeight="1">
      <c r="D646" s="88"/>
      <c r="F646" s="89"/>
    </row>
    <row r="647" ht="15.75" customHeight="1">
      <c r="D647" s="88"/>
      <c r="F647" s="89"/>
    </row>
    <row r="648" ht="15.75" customHeight="1">
      <c r="D648" s="88"/>
      <c r="F648" s="89"/>
    </row>
    <row r="649" ht="15.75" customHeight="1">
      <c r="D649" s="88"/>
      <c r="F649" s="89"/>
    </row>
    <row r="650" ht="15.75" customHeight="1">
      <c r="D650" s="88"/>
      <c r="F650" s="89"/>
    </row>
    <row r="651" ht="15.75" customHeight="1">
      <c r="D651" s="88"/>
      <c r="F651" s="89"/>
    </row>
    <row r="652" ht="15.75" customHeight="1">
      <c r="D652" s="88"/>
      <c r="F652" s="89"/>
    </row>
    <row r="653" ht="15.75" customHeight="1">
      <c r="D653" s="88"/>
      <c r="F653" s="89"/>
    </row>
    <row r="654" ht="15.75" customHeight="1">
      <c r="D654" s="88"/>
      <c r="F654" s="89"/>
    </row>
    <row r="655" ht="15.75" customHeight="1">
      <c r="D655" s="88"/>
      <c r="F655" s="89"/>
    </row>
    <row r="656" ht="15.75" customHeight="1">
      <c r="D656" s="88"/>
      <c r="F656" s="89"/>
    </row>
    <row r="657" ht="15.75" customHeight="1">
      <c r="D657" s="88"/>
      <c r="F657" s="89"/>
    </row>
    <row r="658" ht="15.75" customHeight="1">
      <c r="D658" s="88"/>
      <c r="F658" s="89"/>
    </row>
    <row r="659" ht="15.75" customHeight="1">
      <c r="D659" s="88"/>
      <c r="F659" s="89"/>
    </row>
    <row r="660" ht="15.75" customHeight="1">
      <c r="D660" s="88"/>
      <c r="F660" s="89"/>
    </row>
    <row r="661" ht="15.75" customHeight="1">
      <c r="D661" s="88"/>
      <c r="F661" s="89"/>
    </row>
    <row r="662" ht="15.75" customHeight="1">
      <c r="D662" s="88"/>
      <c r="F662" s="89"/>
    </row>
    <row r="663" ht="15.75" customHeight="1">
      <c r="D663" s="88"/>
      <c r="F663" s="89"/>
    </row>
    <row r="664" ht="15.75" customHeight="1">
      <c r="D664" s="88"/>
      <c r="F664" s="89"/>
    </row>
    <row r="665" ht="15.75" customHeight="1">
      <c r="D665" s="88"/>
      <c r="F665" s="89"/>
    </row>
    <row r="666" ht="15.75" customHeight="1">
      <c r="D666" s="88"/>
      <c r="F666" s="89"/>
    </row>
    <row r="667" ht="15.75" customHeight="1">
      <c r="D667" s="88"/>
      <c r="F667" s="89"/>
    </row>
    <row r="668" ht="15.75" customHeight="1">
      <c r="D668" s="88"/>
      <c r="F668" s="89"/>
    </row>
    <row r="669" ht="15.75" customHeight="1">
      <c r="D669" s="88"/>
      <c r="F669" s="89"/>
    </row>
    <row r="670" ht="15.75" customHeight="1">
      <c r="D670" s="88"/>
      <c r="F670" s="89"/>
    </row>
    <row r="671" ht="15.75" customHeight="1">
      <c r="D671" s="88"/>
      <c r="F671" s="89"/>
    </row>
    <row r="672" ht="15.75" customHeight="1">
      <c r="D672" s="88"/>
      <c r="F672" s="89"/>
    </row>
    <row r="673" ht="15.75" customHeight="1">
      <c r="D673" s="88"/>
      <c r="F673" s="89"/>
    </row>
    <row r="674" ht="15.75" customHeight="1">
      <c r="D674" s="88"/>
      <c r="F674" s="89"/>
    </row>
    <row r="675" ht="15.75" customHeight="1">
      <c r="D675" s="88"/>
      <c r="F675" s="89"/>
    </row>
    <row r="676" ht="15.75" customHeight="1">
      <c r="D676" s="88"/>
      <c r="F676" s="89"/>
    </row>
    <row r="677" ht="15.75" customHeight="1">
      <c r="D677" s="88"/>
      <c r="F677" s="89"/>
    </row>
    <row r="678" ht="15.75" customHeight="1">
      <c r="D678" s="88"/>
      <c r="F678" s="89"/>
    </row>
    <row r="679" ht="15.75" customHeight="1">
      <c r="D679" s="88"/>
      <c r="F679" s="89"/>
    </row>
    <row r="680" ht="15.75" customHeight="1">
      <c r="D680" s="88"/>
      <c r="F680" s="89"/>
    </row>
    <row r="681" ht="15.75" customHeight="1">
      <c r="D681" s="88"/>
      <c r="F681" s="89"/>
    </row>
    <row r="682" ht="15.75" customHeight="1">
      <c r="D682" s="88"/>
      <c r="F682" s="89"/>
    </row>
    <row r="683" ht="15.75" customHeight="1">
      <c r="D683" s="88"/>
      <c r="F683" s="89"/>
    </row>
    <row r="684" ht="15.75" customHeight="1">
      <c r="D684" s="88"/>
      <c r="F684" s="89"/>
    </row>
    <row r="685" ht="15.75" customHeight="1">
      <c r="D685" s="88"/>
      <c r="F685" s="89"/>
    </row>
    <row r="686" ht="15.75" customHeight="1">
      <c r="D686" s="88"/>
      <c r="F686" s="89"/>
    </row>
    <row r="687" ht="15.75" customHeight="1">
      <c r="D687" s="88"/>
      <c r="F687" s="89"/>
    </row>
    <row r="688" ht="15.75" customHeight="1">
      <c r="D688" s="88"/>
      <c r="F688" s="89"/>
    </row>
    <row r="689" ht="15.75" customHeight="1">
      <c r="D689" s="88"/>
      <c r="F689" s="89"/>
    </row>
    <row r="690" ht="15.75" customHeight="1">
      <c r="D690" s="88"/>
      <c r="F690" s="89"/>
    </row>
    <row r="691" ht="15.75" customHeight="1">
      <c r="D691" s="88"/>
      <c r="F691" s="89"/>
    </row>
    <row r="692" ht="15.75" customHeight="1">
      <c r="D692" s="88"/>
      <c r="F692" s="89"/>
    </row>
    <row r="693" ht="15.75" customHeight="1">
      <c r="D693" s="88"/>
      <c r="F693" s="89"/>
    </row>
    <row r="694" ht="15.75" customHeight="1">
      <c r="D694" s="88"/>
      <c r="F694" s="89"/>
    </row>
    <row r="695" ht="15.75" customHeight="1">
      <c r="D695" s="88"/>
      <c r="F695" s="89"/>
    </row>
    <row r="696" ht="15.75" customHeight="1">
      <c r="D696" s="88"/>
      <c r="F696" s="89"/>
    </row>
    <row r="697" ht="15.75" customHeight="1">
      <c r="D697" s="88"/>
      <c r="F697" s="89"/>
    </row>
    <row r="698" ht="15.75" customHeight="1">
      <c r="D698" s="88"/>
      <c r="F698" s="89"/>
    </row>
    <row r="699" ht="15.75" customHeight="1">
      <c r="D699" s="88"/>
      <c r="F699" s="89"/>
    </row>
    <row r="700" ht="15.75" customHeight="1">
      <c r="D700" s="88"/>
      <c r="F700" s="89"/>
    </row>
    <row r="701" ht="15.75" customHeight="1">
      <c r="D701" s="88"/>
      <c r="F701" s="89"/>
    </row>
    <row r="702" ht="15.75" customHeight="1">
      <c r="D702" s="88"/>
      <c r="F702" s="89"/>
    </row>
    <row r="703" ht="15.75" customHeight="1">
      <c r="D703" s="88"/>
      <c r="F703" s="89"/>
    </row>
    <row r="704" ht="15.75" customHeight="1">
      <c r="D704" s="88"/>
      <c r="F704" s="89"/>
    </row>
    <row r="705" ht="15.75" customHeight="1">
      <c r="D705" s="88"/>
      <c r="F705" s="89"/>
    </row>
    <row r="706" ht="15.75" customHeight="1">
      <c r="D706" s="88"/>
      <c r="F706" s="89"/>
    </row>
    <row r="707" ht="15.75" customHeight="1">
      <c r="D707" s="88"/>
      <c r="F707" s="89"/>
    </row>
    <row r="708" ht="15.75" customHeight="1">
      <c r="D708" s="88"/>
      <c r="F708" s="89"/>
    </row>
    <row r="709" ht="15.75" customHeight="1">
      <c r="D709" s="88"/>
      <c r="F709" s="89"/>
    </row>
    <row r="710" ht="15.75" customHeight="1">
      <c r="D710" s="88"/>
      <c r="F710" s="89"/>
    </row>
    <row r="711" ht="15.75" customHeight="1">
      <c r="D711" s="88"/>
      <c r="F711" s="89"/>
    </row>
    <row r="712" ht="15.75" customHeight="1">
      <c r="D712" s="88"/>
      <c r="F712" s="89"/>
    </row>
    <row r="713" ht="15.75" customHeight="1">
      <c r="D713" s="88"/>
      <c r="F713" s="89"/>
    </row>
    <row r="714" ht="15.75" customHeight="1">
      <c r="D714" s="88"/>
      <c r="F714" s="89"/>
    </row>
    <row r="715" ht="15.75" customHeight="1">
      <c r="D715" s="88"/>
      <c r="F715" s="89"/>
    </row>
    <row r="716" ht="15.75" customHeight="1">
      <c r="D716" s="88"/>
      <c r="F716" s="89"/>
    </row>
    <row r="717" ht="15.75" customHeight="1">
      <c r="D717" s="88"/>
      <c r="F717" s="89"/>
    </row>
    <row r="718" ht="15.75" customHeight="1">
      <c r="D718" s="88"/>
      <c r="F718" s="89"/>
    </row>
    <row r="719" ht="15.75" customHeight="1">
      <c r="D719" s="88"/>
      <c r="F719" s="89"/>
    </row>
    <row r="720" ht="15.75" customHeight="1">
      <c r="D720" s="88"/>
      <c r="F720" s="89"/>
    </row>
    <row r="721" ht="15.75" customHeight="1">
      <c r="D721" s="88"/>
      <c r="F721" s="89"/>
    </row>
    <row r="722" ht="15.75" customHeight="1">
      <c r="D722" s="88"/>
      <c r="F722" s="89"/>
    </row>
    <row r="723" ht="15.75" customHeight="1">
      <c r="D723" s="88"/>
      <c r="F723" s="89"/>
    </row>
    <row r="724" ht="15.75" customHeight="1">
      <c r="D724" s="88"/>
      <c r="F724" s="89"/>
    </row>
    <row r="725" ht="15.75" customHeight="1">
      <c r="D725" s="88"/>
      <c r="F725" s="89"/>
    </row>
    <row r="726" ht="15.75" customHeight="1">
      <c r="D726" s="88"/>
      <c r="F726" s="89"/>
    </row>
    <row r="727" ht="15.75" customHeight="1">
      <c r="D727" s="88"/>
      <c r="F727" s="89"/>
    </row>
    <row r="728" ht="15.75" customHeight="1">
      <c r="D728" s="88"/>
      <c r="F728" s="89"/>
    </row>
    <row r="729" ht="15.75" customHeight="1">
      <c r="D729" s="88"/>
      <c r="F729" s="89"/>
    </row>
    <row r="730" ht="15.75" customHeight="1">
      <c r="D730" s="88"/>
      <c r="F730" s="89"/>
    </row>
    <row r="731" ht="15.75" customHeight="1">
      <c r="D731" s="88"/>
      <c r="F731" s="89"/>
    </row>
    <row r="732" ht="15.75" customHeight="1">
      <c r="D732" s="88"/>
      <c r="F732" s="89"/>
    </row>
    <row r="733" ht="15.75" customHeight="1">
      <c r="D733" s="88"/>
      <c r="F733" s="89"/>
    </row>
    <row r="734" ht="15.75" customHeight="1">
      <c r="D734" s="88"/>
      <c r="F734" s="89"/>
    </row>
    <row r="735" ht="15.75" customHeight="1">
      <c r="D735" s="88"/>
      <c r="F735" s="89"/>
    </row>
    <row r="736" ht="15.75" customHeight="1">
      <c r="D736" s="88"/>
      <c r="F736" s="89"/>
    </row>
    <row r="737" ht="15.75" customHeight="1">
      <c r="D737" s="88"/>
      <c r="F737" s="89"/>
    </row>
    <row r="738" ht="15.75" customHeight="1">
      <c r="D738" s="88"/>
      <c r="F738" s="89"/>
    </row>
    <row r="739" ht="15.75" customHeight="1">
      <c r="D739" s="88"/>
      <c r="F739" s="89"/>
    </row>
    <row r="740" ht="15.75" customHeight="1">
      <c r="D740" s="88"/>
      <c r="F740" s="89"/>
    </row>
    <row r="741" ht="15.75" customHeight="1">
      <c r="D741" s="88"/>
      <c r="F741" s="89"/>
    </row>
    <row r="742" ht="15.75" customHeight="1">
      <c r="D742" s="88"/>
      <c r="F742" s="89"/>
    </row>
    <row r="743" ht="15.75" customHeight="1">
      <c r="D743" s="88"/>
      <c r="F743" s="89"/>
    </row>
    <row r="744" ht="15.75" customHeight="1">
      <c r="D744" s="88"/>
      <c r="F744" s="89"/>
    </row>
    <row r="745" ht="15.75" customHeight="1">
      <c r="D745" s="88"/>
      <c r="F745" s="89"/>
    </row>
    <row r="746" ht="15.75" customHeight="1">
      <c r="D746" s="88"/>
      <c r="F746" s="89"/>
    </row>
    <row r="747" ht="15.75" customHeight="1">
      <c r="D747" s="88"/>
      <c r="F747" s="89"/>
    </row>
    <row r="748" ht="15.75" customHeight="1">
      <c r="D748" s="88"/>
      <c r="F748" s="89"/>
    </row>
    <row r="749" ht="15.75" customHeight="1">
      <c r="D749" s="88"/>
      <c r="F749" s="89"/>
    </row>
    <row r="750" ht="15.75" customHeight="1">
      <c r="D750" s="88"/>
      <c r="F750" s="89"/>
    </row>
    <row r="751" ht="15.75" customHeight="1">
      <c r="D751" s="88"/>
      <c r="F751" s="89"/>
    </row>
    <row r="752" ht="15.75" customHeight="1">
      <c r="D752" s="88"/>
      <c r="F752" s="89"/>
    </row>
    <row r="753" ht="15.75" customHeight="1">
      <c r="D753" s="88"/>
      <c r="F753" s="89"/>
    </row>
    <row r="754" ht="15.75" customHeight="1">
      <c r="D754" s="88"/>
      <c r="F754" s="89"/>
    </row>
    <row r="755" ht="15.75" customHeight="1">
      <c r="D755" s="88"/>
      <c r="F755" s="89"/>
    </row>
    <row r="756" ht="15.75" customHeight="1">
      <c r="D756" s="88"/>
      <c r="F756" s="89"/>
    </row>
    <row r="757" ht="15.75" customHeight="1">
      <c r="D757" s="88"/>
      <c r="F757" s="89"/>
    </row>
    <row r="758" ht="15.75" customHeight="1">
      <c r="D758" s="88"/>
      <c r="F758" s="89"/>
    </row>
    <row r="759" ht="15.75" customHeight="1">
      <c r="D759" s="88"/>
      <c r="F759" s="89"/>
    </row>
    <row r="760" ht="15.75" customHeight="1">
      <c r="D760" s="88"/>
      <c r="F760" s="89"/>
    </row>
    <row r="761" ht="15.75" customHeight="1">
      <c r="D761" s="88"/>
      <c r="F761" s="89"/>
    </row>
    <row r="762" ht="15.75" customHeight="1">
      <c r="D762" s="88"/>
      <c r="F762" s="89"/>
    </row>
    <row r="763" ht="15.75" customHeight="1">
      <c r="D763" s="88"/>
      <c r="F763" s="89"/>
    </row>
    <row r="764" ht="15.75" customHeight="1">
      <c r="D764" s="88"/>
      <c r="F764" s="89"/>
    </row>
    <row r="765" ht="15.75" customHeight="1">
      <c r="D765" s="88"/>
      <c r="F765" s="89"/>
    </row>
    <row r="766" ht="15.75" customHeight="1">
      <c r="D766" s="88"/>
      <c r="F766" s="89"/>
    </row>
    <row r="767" ht="15.75" customHeight="1">
      <c r="D767" s="88"/>
      <c r="F767" s="89"/>
    </row>
    <row r="768" ht="15.75" customHeight="1">
      <c r="D768" s="88"/>
      <c r="F768" s="89"/>
    </row>
    <row r="769" ht="15.75" customHeight="1">
      <c r="D769" s="88"/>
      <c r="F769" s="89"/>
    </row>
    <row r="770" ht="15.75" customHeight="1">
      <c r="D770" s="88"/>
      <c r="F770" s="89"/>
    </row>
    <row r="771" ht="15.75" customHeight="1">
      <c r="D771" s="88"/>
      <c r="F771" s="89"/>
    </row>
    <row r="772" ht="15.75" customHeight="1">
      <c r="D772" s="88"/>
      <c r="F772" s="89"/>
    </row>
    <row r="773" ht="15.75" customHeight="1">
      <c r="D773" s="88"/>
      <c r="F773" s="89"/>
    </row>
    <row r="774" ht="15.75" customHeight="1">
      <c r="D774" s="88"/>
      <c r="F774" s="89"/>
    </row>
    <row r="775" ht="15.75" customHeight="1">
      <c r="D775" s="88"/>
      <c r="F775" s="89"/>
    </row>
    <row r="776" ht="15.75" customHeight="1">
      <c r="D776" s="88"/>
      <c r="F776" s="89"/>
    </row>
    <row r="777" ht="15.75" customHeight="1">
      <c r="D777" s="88"/>
      <c r="F777" s="89"/>
    </row>
    <row r="778" ht="15.75" customHeight="1">
      <c r="D778" s="88"/>
      <c r="F778" s="89"/>
    </row>
    <row r="779" ht="15.75" customHeight="1">
      <c r="D779" s="88"/>
      <c r="F779" s="89"/>
    </row>
    <row r="780" ht="15.75" customHeight="1">
      <c r="D780" s="88"/>
      <c r="F780" s="89"/>
    </row>
    <row r="781" ht="15.75" customHeight="1">
      <c r="D781" s="88"/>
      <c r="F781" s="89"/>
    </row>
    <row r="782" ht="15.75" customHeight="1">
      <c r="D782" s="88"/>
      <c r="F782" s="89"/>
    </row>
    <row r="783" ht="15.75" customHeight="1">
      <c r="D783" s="88"/>
      <c r="F783" s="89"/>
    </row>
    <row r="784" ht="15.75" customHeight="1">
      <c r="D784" s="88"/>
      <c r="F784" s="89"/>
    </row>
    <row r="785" ht="15.75" customHeight="1">
      <c r="D785" s="88"/>
      <c r="F785" s="89"/>
    </row>
    <row r="786" ht="15.75" customHeight="1">
      <c r="D786" s="88"/>
      <c r="F786" s="89"/>
    </row>
    <row r="787" ht="15.75" customHeight="1">
      <c r="D787" s="88"/>
      <c r="F787" s="89"/>
    </row>
    <row r="788" ht="15.75" customHeight="1">
      <c r="D788" s="88"/>
      <c r="F788" s="89"/>
    </row>
    <row r="789" ht="15.75" customHeight="1">
      <c r="D789" s="88"/>
      <c r="F789" s="89"/>
    </row>
    <row r="790" ht="15.75" customHeight="1">
      <c r="D790" s="88"/>
      <c r="F790" s="89"/>
    </row>
    <row r="791" ht="15.75" customHeight="1">
      <c r="D791" s="88"/>
      <c r="F791" s="89"/>
    </row>
    <row r="792" ht="15.75" customHeight="1">
      <c r="D792" s="88"/>
      <c r="F792" s="89"/>
    </row>
    <row r="793" ht="15.75" customHeight="1">
      <c r="D793" s="88"/>
      <c r="F793" s="89"/>
    </row>
    <row r="794" ht="15.75" customHeight="1">
      <c r="D794" s="88"/>
      <c r="F794" s="89"/>
    </row>
    <row r="795" ht="15.75" customHeight="1">
      <c r="D795" s="88"/>
      <c r="F795" s="89"/>
    </row>
    <row r="796" ht="15.75" customHeight="1">
      <c r="D796" s="88"/>
      <c r="F796" s="89"/>
    </row>
    <row r="797" ht="15.75" customHeight="1">
      <c r="D797" s="88"/>
      <c r="F797" s="89"/>
    </row>
    <row r="798" ht="15.75" customHeight="1">
      <c r="D798" s="88"/>
      <c r="F798" s="89"/>
    </row>
    <row r="799" ht="15.75" customHeight="1">
      <c r="D799" s="88"/>
      <c r="F799" s="89"/>
    </row>
    <row r="800" ht="15.75" customHeight="1">
      <c r="D800" s="88"/>
      <c r="F800" s="89"/>
    </row>
    <row r="801" ht="15.75" customHeight="1">
      <c r="D801" s="88"/>
      <c r="F801" s="89"/>
    </row>
    <row r="802" ht="15.75" customHeight="1">
      <c r="D802" s="88"/>
      <c r="F802" s="89"/>
    </row>
    <row r="803" ht="15.75" customHeight="1">
      <c r="D803" s="88"/>
      <c r="F803" s="89"/>
    </row>
    <row r="804" ht="15.75" customHeight="1">
      <c r="D804" s="88"/>
      <c r="F804" s="89"/>
    </row>
    <row r="805" ht="15.75" customHeight="1">
      <c r="D805" s="88"/>
      <c r="F805" s="89"/>
    </row>
    <row r="806" ht="15.75" customHeight="1">
      <c r="D806" s="88"/>
      <c r="F806" s="89"/>
    </row>
    <row r="807" ht="15.75" customHeight="1">
      <c r="D807" s="88"/>
      <c r="F807" s="89"/>
    </row>
    <row r="808" ht="15.75" customHeight="1">
      <c r="D808" s="88"/>
      <c r="F808" s="89"/>
    </row>
    <row r="809" ht="15.75" customHeight="1">
      <c r="D809" s="88"/>
      <c r="F809" s="89"/>
    </row>
    <row r="810" ht="15.75" customHeight="1">
      <c r="D810" s="88"/>
      <c r="F810" s="89"/>
    </row>
    <row r="811" ht="15.75" customHeight="1">
      <c r="D811" s="88"/>
      <c r="F811" s="89"/>
    </row>
    <row r="812" ht="15.75" customHeight="1">
      <c r="D812" s="88"/>
      <c r="F812" s="89"/>
    </row>
    <row r="813" ht="15.75" customHeight="1">
      <c r="D813" s="88"/>
      <c r="F813" s="89"/>
    </row>
    <row r="814" ht="15.75" customHeight="1">
      <c r="D814" s="88"/>
      <c r="F814" s="89"/>
    </row>
    <row r="815" ht="15.75" customHeight="1">
      <c r="D815" s="88"/>
      <c r="F815" s="89"/>
    </row>
    <row r="816" ht="15.75" customHeight="1">
      <c r="D816" s="88"/>
      <c r="F816" s="89"/>
    </row>
    <row r="817" ht="15.75" customHeight="1">
      <c r="D817" s="88"/>
      <c r="F817" s="89"/>
    </row>
    <row r="818" ht="15.75" customHeight="1">
      <c r="D818" s="88"/>
      <c r="F818" s="89"/>
    </row>
    <row r="819" ht="15.75" customHeight="1">
      <c r="D819" s="88"/>
      <c r="F819" s="89"/>
    </row>
    <row r="820" ht="15.75" customHeight="1">
      <c r="D820" s="88"/>
      <c r="F820" s="89"/>
    </row>
    <row r="821" ht="15.75" customHeight="1">
      <c r="D821" s="88"/>
      <c r="F821" s="89"/>
    </row>
    <row r="822" ht="15.75" customHeight="1">
      <c r="D822" s="88"/>
      <c r="F822" s="89"/>
    </row>
    <row r="823" ht="15.75" customHeight="1">
      <c r="D823" s="88"/>
      <c r="F823" s="89"/>
    </row>
    <row r="824" ht="15.75" customHeight="1">
      <c r="D824" s="88"/>
      <c r="F824" s="89"/>
    </row>
    <row r="825" ht="15.75" customHeight="1">
      <c r="D825" s="88"/>
      <c r="F825" s="89"/>
    </row>
    <row r="826" ht="15.75" customHeight="1">
      <c r="D826" s="88"/>
      <c r="F826" s="89"/>
    </row>
    <row r="827" ht="15.75" customHeight="1">
      <c r="D827" s="88"/>
      <c r="F827" s="89"/>
    </row>
    <row r="828" ht="15.75" customHeight="1">
      <c r="D828" s="88"/>
      <c r="F828" s="89"/>
    </row>
    <row r="829" ht="15.75" customHeight="1">
      <c r="D829" s="88"/>
      <c r="F829" s="89"/>
    </row>
    <row r="830" ht="15.75" customHeight="1">
      <c r="D830" s="88"/>
      <c r="F830" s="89"/>
    </row>
    <row r="831" ht="15.75" customHeight="1">
      <c r="D831" s="88"/>
      <c r="F831" s="89"/>
    </row>
    <row r="832" ht="15.75" customHeight="1">
      <c r="D832" s="88"/>
      <c r="F832" s="89"/>
    </row>
    <row r="833" ht="15.75" customHeight="1">
      <c r="D833" s="88"/>
      <c r="F833" s="89"/>
    </row>
    <row r="834" ht="15.75" customHeight="1">
      <c r="D834" s="88"/>
      <c r="F834" s="89"/>
    </row>
    <row r="835" ht="15.75" customHeight="1">
      <c r="D835" s="88"/>
      <c r="F835" s="89"/>
    </row>
    <row r="836" ht="15.75" customHeight="1">
      <c r="D836" s="88"/>
      <c r="F836" s="89"/>
    </row>
    <row r="837" ht="15.75" customHeight="1">
      <c r="D837" s="88"/>
      <c r="F837" s="89"/>
    </row>
    <row r="838" ht="15.75" customHeight="1">
      <c r="D838" s="88"/>
      <c r="F838" s="89"/>
    </row>
    <row r="839" ht="15.75" customHeight="1">
      <c r="D839" s="88"/>
      <c r="F839" s="89"/>
    </row>
    <row r="840" ht="15.75" customHeight="1">
      <c r="D840" s="88"/>
      <c r="F840" s="89"/>
    </row>
    <row r="841" ht="15.75" customHeight="1">
      <c r="D841" s="88"/>
      <c r="F841" s="89"/>
    </row>
    <row r="842" ht="15.75" customHeight="1">
      <c r="D842" s="88"/>
      <c r="F842" s="89"/>
    </row>
    <row r="843" ht="15.75" customHeight="1">
      <c r="D843" s="88"/>
      <c r="F843" s="89"/>
    </row>
    <row r="844" ht="15.75" customHeight="1">
      <c r="D844" s="88"/>
      <c r="F844" s="89"/>
    </row>
    <row r="845" ht="15.75" customHeight="1">
      <c r="D845" s="88"/>
      <c r="F845" s="89"/>
    </row>
    <row r="846" ht="15.75" customHeight="1">
      <c r="D846" s="88"/>
      <c r="F846" s="89"/>
    </row>
    <row r="847" ht="15.75" customHeight="1">
      <c r="D847" s="88"/>
      <c r="F847" s="89"/>
    </row>
    <row r="848" ht="15.75" customHeight="1">
      <c r="D848" s="88"/>
      <c r="F848" s="89"/>
    </row>
    <row r="849" ht="15.75" customHeight="1">
      <c r="D849" s="88"/>
      <c r="F849" s="89"/>
    </row>
    <row r="850" ht="15.75" customHeight="1">
      <c r="D850" s="88"/>
      <c r="F850" s="89"/>
    </row>
    <row r="851" ht="15.75" customHeight="1">
      <c r="D851" s="88"/>
      <c r="F851" s="89"/>
    </row>
    <row r="852" ht="15.75" customHeight="1">
      <c r="D852" s="88"/>
      <c r="F852" s="89"/>
    </row>
    <row r="853" ht="15.75" customHeight="1">
      <c r="D853" s="88"/>
      <c r="F853" s="89"/>
    </row>
    <row r="854" ht="15.75" customHeight="1">
      <c r="D854" s="88"/>
      <c r="F854" s="89"/>
    </row>
    <row r="855" ht="15.75" customHeight="1">
      <c r="D855" s="88"/>
      <c r="F855" s="89"/>
    </row>
    <row r="856" ht="15.75" customHeight="1">
      <c r="D856" s="88"/>
      <c r="F856" s="89"/>
    </row>
    <row r="857" ht="15.75" customHeight="1">
      <c r="D857" s="88"/>
      <c r="F857" s="89"/>
    </row>
    <row r="858" ht="15.75" customHeight="1">
      <c r="D858" s="88"/>
      <c r="F858" s="89"/>
    </row>
    <row r="859" ht="15.75" customHeight="1">
      <c r="D859" s="88"/>
      <c r="F859" s="89"/>
    </row>
    <row r="860" ht="15.75" customHeight="1">
      <c r="D860" s="88"/>
      <c r="F860" s="89"/>
    </row>
    <row r="861" ht="15.75" customHeight="1">
      <c r="D861" s="88"/>
      <c r="F861" s="89"/>
    </row>
    <row r="862" ht="15.75" customHeight="1">
      <c r="D862" s="88"/>
      <c r="F862" s="89"/>
    </row>
    <row r="863" ht="15.75" customHeight="1">
      <c r="D863" s="88"/>
      <c r="F863" s="89"/>
    </row>
    <row r="864" ht="15.75" customHeight="1">
      <c r="D864" s="88"/>
      <c r="F864" s="89"/>
    </row>
    <row r="865" ht="15.75" customHeight="1">
      <c r="D865" s="88"/>
      <c r="F865" s="89"/>
    </row>
    <row r="866" ht="15.75" customHeight="1">
      <c r="D866" s="88"/>
      <c r="F866" s="89"/>
    </row>
    <row r="867" ht="15.75" customHeight="1">
      <c r="D867" s="88"/>
      <c r="F867" s="89"/>
    </row>
    <row r="868" ht="15.75" customHeight="1">
      <c r="D868" s="88"/>
      <c r="F868" s="89"/>
    </row>
    <row r="869" ht="15.75" customHeight="1">
      <c r="D869" s="88"/>
      <c r="F869" s="89"/>
    </row>
    <row r="870" ht="15.75" customHeight="1">
      <c r="D870" s="88"/>
      <c r="F870" s="89"/>
    </row>
    <row r="871" ht="15.75" customHeight="1">
      <c r="D871" s="88"/>
      <c r="F871" s="89"/>
    </row>
    <row r="872" ht="15.75" customHeight="1">
      <c r="D872" s="88"/>
      <c r="F872" s="89"/>
    </row>
    <row r="873" ht="15.75" customHeight="1">
      <c r="D873" s="88"/>
      <c r="F873" s="89"/>
    </row>
    <row r="874" ht="15.75" customHeight="1">
      <c r="D874" s="88"/>
      <c r="F874" s="89"/>
    </row>
    <row r="875" ht="15.75" customHeight="1">
      <c r="D875" s="88"/>
      <c r="F875" s="89"/>
    </row>
    <row r="876" ht="15.75" customHeight="1">
      <c r="D876" s="88"/>
      <c r="F876" s="89"/>
    </row>
    <row r="877" ht="15.75" customHeight="1">
      <c r="D877" s="88"/>
      <c r="F877" s="89"/>
    </row>
    <row r="878" ht="15.75" customHeight="1">
      <c r="D878" s="88"/>
      <c r="F878" s="89"/>
    </row>
    <row r="879" ht="15.75" customHeight="1">
      <c r="D879" s="88"/>
      <c r="F879" s="89"/>
    </row>
    <row r="880" ht="15.75" customHeight="1">
      <c r="D880" s="88"/>
      <c r="F880" s="89"/>
    </row>
    <row r="881" ht="15.75" customHeight="1">
      <c r="D881" s="88"/>
      <c r="F881" s="89"/>
    </row>
    <row r="882" ht="15.75" customHeight="1">
      <c r="D882" s="88"/>
      <c r="F882" s="89"/>
    </row>
    <row r="883" ht="15.75" customHeight="1">
      <c r="D883" s="88"/>
      <c r="F883" s="89"/>
    </row>
    <row r="884" ht="15.75" customHeight="1">
      <c r="D884" s="88"/>
      <c r="F884" s="89"/>
    </row>
    <row r="885" ht="15.75" customHeight="1">
      <c r="D885" s="88"/>
      <c r="F885" s="89"/>
    </row>
    <row r="886" ht="15.75" customHeight="1">
      <c r="D886" s="88"/>
      <c r="F886" s="89"/>
    </row>
    <row r="887" ht="15.75" customHeight="1">
      <c r="D887" s="88"/>
      <c r="F887" s="89"/>
    </row>
    <row r="888" ht="15.75" customHeight="1">
      <c r="D888" s="88"/>
      <c r="F888" s="89"/>
    </row>
    <row r="889" ht="15.75" customHeight="1">
      <c r="D889" s="88"/>
      <c r="F889" s="89"/>
    </row>
    <row r="890" ht="15.75" customHeight="1">
      <c r="D890" s="88"/>
      <c r="F890" s="89"/>
    </row>
    <row r="891" ht="15.75" customHeight="1">
      <c r="D891" s="88"/>
      <c r="F891" s="89"/>
    </row>
    <row r="892" ht="15.75" customHeight="1">
      <c r="D892" s="88"/>
      <c r="F892" s="89"/>
    </row>
    <row r="893" ht="15.75" customHeight="1">
      <c r="D893" s="88"/>
      <c r="F893" s="89"/>
    </row>
    <row r="894" ht="15.75" customHeight="1">
      <c r="D894" s="88"/>
      <c r="F894" s="89"/>
    </row>
    <row r="895" ht="15.75" customHeight="1">
      <c r="D895" s="88"/>
      <c r="F895" s="89"/>
    </row>
    <row r="896" ht="15.75" customHeight="1">
      <c r="D896" s="88"/>
      <c r="F896" s="89"/>
    </row>
    <row r="897" ht="15.75" customHeight="1">
      <c r="D897" s="88"/>
      <c r="F897" s="89"/>
    </row>
    <row r="898" ht="15.75" customHeight="1">
      <c r="D898" s="88"/>
      <c r="F898" s="89"/>
    </row>
    <row r="899" ht="15.75" customHeight="1">
      <c r="D899" s="88"/>
      <c r="F899" s="89"/>
    </row>
    <row r="900" ht="15.75" customHeight="1">
      <c r="D900" s="88"/>
      <c r="F900" s="89"/>
    </row>
    <row r="901" ht="15.75" customHeight="1">
      <c r="D901" s="88"/>
      <c r="F901" s="89"/>
    </row>
    <row r="902" ht="15.75" customHeight="1">
      <c r="D902" s="88"/>
      <c r="F902" s="89"/>
    </row>
    <row r="903" ht="15.75" customHeight="1">
      <c r="D903" s="88"/>
      <c r="F903" s="89"/>
    </row>
    <row r="904" ht="15.75" customHeight="1">
      <c r="D904" s="88"/>
      <c r="F904" s="89"/>
    </row>
    <row r="905" ht="15.75" customHeight="1">
      <c r="D905" s="88"/>
      <c r="F905" s="89"/>
    </row>
    <row r="906" ht="15.75" customHeight="1">
      <c r="D906" s="88"/>
      <c r="F906" s="89"/>
    </row>
    <row r="907" ht="15.75" customHeight="1">
      <c r="D907" s="88"/>
      <c r="F907" s="89"/>
    </row>
    <row r="908" ht="15.75" customHeight="1">
      <c r="D908" s="88"/>
      <c r="F908" s="89"/>
    </row>
    <row r="909" ht="15.75" customHeight="1">
      <c r="D909" s="88"/>
      <c r="F909" s="89"/>
    </row>
    <row r="910" ht="15.75" customHeight="1">
      <c r="D910" s="88"/>
      <c r="F910" s="89"/>
    </row>
    <row r="911" ht="15.75" customHeight="1">
      <c r="D911" s="88"/>
      <c r="F911" s="89"/>
    </row>
    <row r="912" ht="15.75" customHeight="1">
      <c r="D912" s="88"/>
      <c r="F912" s="89"/>
    </row>
    <row r="913" ht="15.75" customHeight="1">
      <c r="D913" s="88"/>
      <c r="F913" s="89"/>
    </row>
    <row r="914" ht="15.75" customHeight="1">
      <c r="D914" s="88"/>
      <c r="F914" s="89"/>
    </row>
    <row r="915" ht="15.75" customHeight="1">
      <c r="D915" s="88"/>
      <c r="F915" s="89"/>
    </row>
    <row r="916" ht="15.75" customHeight="1">
      <c r="D916" s="88"/>
      <c r="F916" s="89"/>
    </row>
    <row r="917" ht="15.75" customHeight="1">
      <c r="D917" s="88"/>
      <c r="F917" s="89"/>
    </row>
    <row r="918" ht="15.75" customHeight="1">
      <c r="D918" s="88"/>
      <c r="F918" s="89"/>
    </row>
    <row r="919" ht="15.75" customHeight="1">
      <c r="D919" s="88"/>
      <c r="F919" s="89"/>
    </row>
    <row r="920" ht="15.75" customHeight="1">
      <c r="D920" s="88"/>
      <c r="F920" s="89"/>
    </row>
    <row r="921" ht="15.75" customHeight="1">
      <c r="D921" s="88"/>
      <c r="F921" s="89"/>
    </row>
    <row r="922" ht="15.75" customHeight="1">
      <c r="D922" s="88"/>
      <c r="F922" s="89"/>
    </row>
    <row r="923" ht="15.75" customHeight="1">
      <c r="D923" s="88"/>
      <c r="F923" s="89"/>
    </row>
    <row r="924" ht="15.75" customHeight="1">
      <c r="D924" s="88"/>
      <c r="F924" s="89"/>
    </row>
    <row r="925" ht="15.75" customHeight="1">
      <c r="D925" s="88"/>
      <c r="F925" s="89"/>
    </row>
    <row r="926" ht="15.75" customHeight="1">
      <c r="D926" s="88"/>
      <c r="F926" s="89"/>
    </row>
    <row r="927" ht="15.75" customHeight="1">
      <c r="D927" s="88"/>
      <c r="F927" s="89"/>
    </row>
    <row r="928" ht="15.75" customHeight="1">
      <c r="D928" s="88"/>
      <c r="F928" s="89"/>
    </row>
    <row r="929" ht="15.75" customHeight="1">
      <c r="D929" s="88"/>
      <c r="F929" s="89"/>
    </row>
    <row r="930" ht="15.75" customHeight="1">
      <c r="D930" s="88"/>
      <c r="F930" s="89"/>
    </row>
    <row r="931" ht="15.75" customHeight="1">
      <c r="D931" s="88"/>
      <c r="F931" s="89"/>
    </row>
    <row r="932" ht="15.75" customHeight="1">
      <c r="D932" s="88"/>
      <c r="F932" s="89"/>
    </row>
    <row r="933" ht="15.75" customHeight="1">
      <c r="D933" s="88"/>
      <c r="F933" s="89"/>
    </row>
    <row r="934" ht="15.75" customHeight="1">
      <c r="D934" s="88"/>
      <c r="F934" s="89"/>
    </row>
    <row r="935" ht="15.75" customHeight="1">
      <c r="D935" s="88"/>
      <c r="F935" s="89"/>
    </row>
    <row r="936" ht="15.75" customHeight="1">
      <c r="D936" s="88"/>
      <c r="F936" s="89"/>
    </row>
    <row r="937" ht="15.75" customHeight="1">
      <c r="D937" s="88"/>
      <c r="F937" s="89"/>
    </row>
    <row r="938" ht="15.75" customHeight="1">
      <c r="D938" s="88"/>
      <c r="F938" s="89"/>
    </row>
    <row r="939" ht="15.75" customHeight="1">
      <c r="D939" s="88"/>
      <c r="F939" s="89"/>
    </row>
    <row r="940" ht="15.75" customHeight="1">
      <c r="D940" s="88"/>
      <c r="F940" s="89"/>
    </row>
    <row r="941" ht="15.75" customHeight="1">
      <c r="D941" s="88"/>
      <c r="F941" s="89"/>
    </row>
    <row r="942" ht="15.75" customHeight="1">
      <c r="D942" s="88"/>
      <c r="F942" s="89"/>
    </row>
    <row r="943" ht="15.75" customHeight="1">
      <c r="D943" s="88"/>
      <c r="F943" s="89"/>
    </row>
    <row r="944" ht="15.75" customHeight="1">
      <c r="D944" s="88"/>
      <c r="F944" s="89"/>
    </row>
    <row r="945" ht="15.75" customHeight="1">
      <c r="D945" s="88"/>
      <c r="F945" s="89"/>
    </row>
    <row r="946" ht="15.75" customHeight="1">
      <c r="D946" s="88"/>
      <c r="F946" s="89"/>
    </row>
    <row r="947" ht="15.75" customHeight="1">
      <c r="D947" s="88"/>
      <c r="F947" s="89"/>
    </row>
    <row r="948" ht="15.75" customHeight="1">
      <c r="D948" s="88"/>
      <c r="F948" s="89"/>
    </row>
    <row r="949" ht="15.75" customHeight="1">
      <c r="D949" s="88"/>
      <c r="F949" s="89"/>
    </row>
    <row r="950" ht="15.75" customHeight="1">
      <c r="D950" s="88"/>
      <c r="F950" s="89"/>
    </row>
    <row r="951" ht="15.75" customHeight="1">
      <c r="D951" s="88"/>
      <c r="F951" s="89"/>
    </row>
    <row r="952" ht="15.75" customHeight="1">
      <c r="D952" s="88"/>
      <c r="F952" s="89"/>
    </row>
    <row r="953" ht="15.75" customHeight="1">
      <c r="D953" s="88"/>
      <c r="F953" s="89"/>
    </row>
    <row r="954" ht="15.75" customHeight="1">
      <c r="D954" s="88"/>
      <c r="F954" s="89"/>
    </row>
    <row r="955" ht="15.75" customHeight="1">
      <c r="D955" s="88"/>
      <c r="F955" s="89"/>
    </row>
    <row r="956" ht="15.75" customHeight="1">
      <c r="D956" s="88"/>
      <c r="F956" s="89"/>
    </row>
    <row r="957" ht="15.75" customHeight="1">
      <c r="D957" s="88"/>
      <c r="F957" s="89"/>
    </row>
    <row r="958" ht="15.75" customHeight="1">
      <c r="D958" s="88"/>
      <c r="F958" s="89"/>
    </row>
    <row r="959" ht="15.75" customHeight="1">
      <c r="D959" s="88"/>
      <c r="F959" s="89"/>
    </row>
    <row r="960" ht="15.75" customHeight="1">
      <c r="D960" s="88"/>
      <c r="F960" s="89"/>
    </row>
    <row r="961" ht="15.75" customHeight="1">
      <c r="D961" s="88"/>
      <c r="F961" s="89"/>
    </row>
    <row r="962" ht="15.75" customHeight="1">
      <c r="D962" s="88"/>
      <c r="F962" s="89"/>
    </row>
    <row r="963" ht="15.75" customHeight="1">
      <c r="D963" s="88"/>
      <c r="F963" s="89"/>
    </row>
    <row r="964" ht="15.75" customHeight="1">
      <c r="D964" s="88"/>
      <c r="F964" s="89"/>
    </row>
    <row r="965" ht="15.75" customHeight="1">
      <c r="D965" s="88"/>
      <c r="F965" s="89"/>
    </row>
    <row r="966" ht="15.75" customHeight="1">
      <c r="D966" s="88"/>
      <c r="F966" s="89"/>
    </row>
    <row r="967" ht="15.75" customHeight="1">
      <c r="D967" s="88"/>
      <c r="F967" s="89"/>
    </row>
    <row r="968" ht="15.75" customHeight="1">
      <c r="D968" s="88"/>
      <c r="F968" s="89"/>
    </row>
    <row r="969" ht="15.75" customHeight="1">
      <c r="D969" s="88"/>
      <c r="F969" s="89"/>
    </row>
    <row r="970" ht="15.75" customHeight="1">
      <c r="D970" s="88"/>
      <c r="F970" s="89"/>
    </row>
    <row r="971" ht="15.75" customHeight="1">
      <c r="D971" s="88"/>
      <c r="F971" s="89"/>
    </row>
    <row r="972" ht="15.75" customHeight="1">
      <c r="D972" s="88"/>
      <c r="F972" s="89"/>
    </row>
    <row r="973" ht="15.75" customHeight="1">
      <c r="D973" s="88"/>
      <c r="F973" s="89"/>
    </row>
    <row r="974" ht="15.75" customHeight="1">
      <c r="D974" s="88"/>
      <c r="F974" s="89"/>
    </row>
    <row r="975" ht="15.75" customHeight="1">
      <c r="D975" s="88"/>
      <c r="F975" s="89"/>
    </row>
    <row r="976" ht="15.75" customHeight="1">
      <c r="D976" s="88"/>
      <c r="F976" s="89"/>
    </row>
    <row r="977" ht="15.75" customHeight="1">
      <c r="D977" s="88"/>
      <c r="F977" s="89"/>
    </row>
    <row r="978" ht="15.75" customHeight="1">
      <c r="D978" s="88"/>
      <c r="F978" s="89"/>
    </row>
    <row r="979" ht="15.75" customHeight="1">
      <c r="D979" s="88"/>
      <c r="F979" s="89"/>
    </row>
    <row r="980" ht="15.75" customHeight="1">
      <c r="D980" s="88"/>
      <c r="F980" s="89"/>
    </row>
    <row r="981" ht="15.75" customHeight="1">
      <c r="D981" s="88"/>
      <c r="F981" s="89"/>
    </row>
    <row r="982" ht="15.75" customHeight="1">
      <c r="D982" s="88"/>
      <c r="F982" s="89"/>
    </row>
    <row r="983" ht="15.75" customHeight="1">
      <c r="D983" s="88"/>
      <c r="F983" s="89"/>
    </row>
    <row r="984" ht="15.75" customHeight="1">
      <c r="D984" s="88"/>
      <c r="F984" s="89"/>
    </row>
    <row r="985" ht="15.75" customHeight="1">
      <c r="D985" s="88"/>
      <c r="F985" s="89"/>
    </row>
    <row r="986" ht="15.75" customHeight="1">
      <c r="D986" s="88"/>
      <c r="F986" s="89"/>
    </row>
    <row r="987" ht="15.75" customHeight="1">
      <c r="D987" s="88"/>
      <c r="F987" s="89"/>
    </row>
    <row r="988" ht="15.75" customHeight="1">
      <c r="D988" s="88"/>
      <c r="F988" s="89"/>
    </row>
    <row r="989" ht="15.75" customHeight="1">
      <c r="D989" s="88"/>
      <c r="F989" s="89"/>
    </row>
    <row r="990" ht="15.75" customHeight="1">
      <c r="D990" s="88"/>
      <c r="F990" s="89"/>
    </row>
    <row r="991" ht="15.75" customHeight="1">
      <c r="D991" s="88"/>
      <c r="F991" s="89"/>
    </row>
    <row r="992" ht="15.75" customHeight="1">
      <c r="D992" s="88"/>
      <c r="F992" s="89"/>
    </row>
    <row r="993" ht="15.75" customHeight="1">
      <c r="D993" s="88"/>
      <c r="F993" s="89"/>
    </row>
    <row r="994" ht="15.75" customHeight="1">
      <c r="D994" s="88"/>
      <c r="F994" s="89"/>
    </row>
    <row r="995" ht="15.75" customHeight="1">
      <c r="D995" s="88"/>
      <c r="F995" s="89"/>
    </row>
    <row r="996" ht="15.75" customHeight="1">
      <c r="D996" s="88"/>
      <c r="F996" s="89"/>
    </row>
    <row r="997" ht="15.75" customHeight="1">
      <c r="D997" s="88"/>
      <c r="F997" s="89"/>
    </row>
    <row r="998" ht="15.75" customHeight="1">
      <c r="D998" s="88"/>
      <c r="F998" s="89"/>
    </row>
    <row r="999" ht="15.75" customHeight="1">
      <c r="D999" s="88"/>
      <c r="F999" s="89"/>
    </row>
    <row r="1000" ht="15.75" customHeight="1">
      <c r="D1000" s="88"/>
      <c r="F1000" s="89"/>
    </row>
  </sheetData>
  <mergeCells count="6">
    <mergeCell ref="B3:C3"/>
    <mergeCell ref="D3:F3"/>
    <mergeCell ref="B4:C4"/>
    <mergeCell ref="D4:F4"/>
    <mergeCell ref="B5:C5"/>
    <mergeCell ref="D5:F5"/>
  </mergeCells>
  <hyperlinks>
    <hyperlink display="TC_DangKy" location="TC_DangKy!A1" ref="D9"/>
    <hyperlink display="TC_DangNhap" location="TC_DangNhap!A1" ref="D10"/>
    <hyperlink display="TC_Client_BanHang" location="TC_Client_BanHang!A1" ref="D11"/>
    <hyperlink display="TC_Client_Acount" location="TC_Client_Acount!A1" ref="D12"/>
    <hyperlink display="TC_Client_Home" location="TC_Client_Home!A1" ref="D13"/>
    <hyperlink display="TC_Admin_SanPham" location="TC_Admin_SanPham!A1" ref="D14"/>
    <hyperlink display="TC_Admin_BanHangTaiQuay" location="TC_Admin_BanHangTaiQuay!A1" ref="D15"/>
    <hyperlink display="TC_Admin_HoaDon" location="TC_Admin_HoaDon!A1" ref="D16"/>
    <hyperlink display="TC_Admin_TaiKhoan" location="TC_Admin_TaiKhoan!A1" ref="D17"/>
    <hyperlink display="TC_Admin_NhanVien" location="TC_Admin_NhanVien!A1" ref="D18"/>
    <hyperlink display="TC_Admin_KhachHang" location="TC_Admin_KhachHang!A1" ref="D19"/>
    <hyperlink display="TC_Admin_GiamGia" location="TC_Admin_GiamGia!A1" ref="D20"/>
    <hyperlink display="TC_Admin_ThongKe" location="TC_Admin_ThongKe!A1" ref="D21"/>
    <hyperlink display="TC_Admin_DanhMuc" location="'TC_Admin_Danh mục'!A1" ref="D22"/>
    <hyperlink display="TC_Admin_ChatLieu" location="TC_Admin_Chatlieu!A1" ref="D23"/>
    <hyperlink display="TC_Admin_CoAo" location="Tc_Admin_CoAO!A1" ref="D24"/>
    <hyperlink display="TC_Admin_DuongMay" location="Tc_Admin_DuongMay!A1" ref="D25"/>
    <hyperlink display="TC_Admin_HoaTiet" location="TC_Admin_HoaTiet!A1" ref="D26"/>
    <hyperlink display="TC_Admin_KhuyAo" location="TC_Admin_KhuyAo!A1" ref="D27"/>
    <hyperlink display="TC_Admin_KichThuoc" location="TC_Admin_KichThuoc!A1" ref="D28"/>
    <hyperlink display="TC_Admin_KieuDang" location="TC_Admin_KieuDang!A1" ref="D29"/>
    <hyperlink display="TC_Admin_MauSac" location="TC_Admin_MauSac!A1" ref="D30"/>
    <hyperlink display="TC_Admin_PhongCach" location="TC_Admin_PhongCach!A1" ref="D31"/>
    <hyperlink display="TC_Admin_TayAo" location="TC_Admin_TayAo!A1" ref="D32"/>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8000"/>
    <outlinePr summaryBelow="0" summaryRight="0"/>
  </sheetPr>
  <sheetViews>
    <sheetView workbookViewId="0"/>
  </sheetViews>
  <sheetFormatPr customHeight="1" defaultColWidth="12.63" defaultRowHeight="15.0"/>
  <cols>
    <col customWidth="1" min="2" max="2" width="16.13"/>
    <col customWidth="1" min="3" max="3" width="24.0"/>
    <col customWidth="1" min="6" max="6" width="13.88"/>
    <col customWidth="1" min="7" max="7" width="17.5"/>
    <col customWidth="1" min="8" max="8" width="43.75"/>
  </cols>
  <sheetData>
    <row r="1" ht="15.75" customHeight="1">
      <c r="A1" s="90"/>
      <c r="B1" s="91" t="s">
        <v>3354</v>
      </c>
      <c r="I1" s="90"/>
      <c r="J1" s="90"/>
      <c r="K1" s="90"/>
      <c r="L1" s="90"/>
      <c r="M1" s="90"/>
      <c r="N1" s="90"/>
      <c r="O1" s="90"/>
      <c r="P1" s="90"/>
      <c r="Q1" s="90"/>
      <c r="R1" s="90"/>
      <c r="S1" s="90"/>
      <c r="T1" s="90"/>
      <c r="U1" s="90"/>
      <c r="V1" s="90"/>
      <c r="W1" s="90"/>
      <c r="X1" s="90"/>
      <c r="Y1" s="90"/>
      <c r="Z1" s="90"/>
    </row>
    <row r="2" ht="15.75" customHeight="1">
      <c r="A2" s="90"/>
      <c r="B2" s="92"/>
      <c r="C2" s="92"/>
      <c r="D2" s="92"/>
      <c r="E2" s="92"/>
      <c r="F2" s="92"/>
      <c r="G2" s="92"/>
      <c r="H2" s="93"/>
      <c r="I2" s="90"/>
      <c r="J2" s="90"/>
      <c r="K2" s="90"/>
      <c r="L2" s="90"/>
      <c r="M2" s="90"/>
      <c r="N2" s="90"/>
      <c r="O2" s="90"/>
      <c r="P2" s="90"/>
      <c r="Q2" s="90"/>
      <c r="R2" s="90"/>
      <c r="S2" s="90"/>
      <c r="T2" s="90"/>
      <c r="U2" s="90"/>
      <c r="V2" s="90"/>
      <c r="W2" s="90"/>
      <c r="X2" s="90"/>
      <c r="Y2" s="90"/>
      <c r="Z2" s="90"/>
    </row>
    <row r="3" ht="15.75" customHeight="1">
      <c r="A3" s="94"/>
      <c r="B3" s="95" t="s">
        <v>1</v>
      </c>
      <c r="C3" s="12" t="s">
        <v>2</v>
      </c>
      <c r="D3" s="6"/>
      <c r="E3" s="96" t="s">
        <v>3</v>
      </c>
      <c r="F3" s="6"/>
      <c r="G3" s="97" t="s">
        <v>3355</v>
      </c>
      <c r="H3" s="6"/>
      <c r="I3" s="90"/>
      <c r="J3" s="90"/>
      <c r="K3" s="90"/>
      <c r="L3" s="90"/>
      <c r="M3" s="90"/>
      <c r="N3" s="90"/>
      <c r="O3" s="90"/>
      <c r="P3" s="90"/>
      <c r="Q3" s="90"/>
      <c r="R3" s="90"/>
      <c r="S3" s="90"/>
      <c r="T3" s="90"/>
      <c r="U3" s="90"/>
      <c r="V3" s="90"/>
      <c r="W3" s="90"/>
      <c r="X3" s="90"/>
      <c r="Y3" s="90"/>
      <c r="Z3" s="90"/>
    </row>
    <row r="4" ht="15.75" customHeight="1">
      <c r="A4" s="94"/>
      <c r="B4" s="95" t="s">
        <v>5</v>
      </c>
      <c r="C4" s="12" t="s">
        <v>2</v>
      </c>
      <c r="D4" s="6"/>
      <c r="E4" s="96" t="s">
        <v>6</v>
      </c>
      <c r="F4" s="6"/>
      <c r="G4" s="98"/>
      <c r="H4" s="99"/>
      <c r="I4" s="90"/>
      <c r="J4" s="90"/>
      <c r="K4" s="90"/>
      <c r="L4" s="90"/>
      <c r="M4" s="90"/>
      <c r="N4" s="90"/>
      <c r="O4" s="90"/>
      <c r="P4" s="90"/>
      <c r="Q4" s="90"/>
      <c r="R4" s="90"/>
      <c r="S4" s="90"/>
      <c r="T4" s="90"/>
      <c r="U4" s="90"/>
      <c r="V4" s="90"/>
      <c r="W4" s="90"/>
      <c r="X4" s="90"/>
      <c r="Y4" s="90"/>
      <c r="Z4" s="90"/>
    </row>
    <row r="5" ht="15.75" customHeight="1">
      <c r="A5" s="94"/>
      <c r="B5" s="95" t="s">
        <v>8</v>
      </c>
      <c r="C5" s="12" t="s">
        <v>2</v>
      </c>
      <c r="D5" s="6"/>
      <c r="E5" s="96" t="s">
        <v>9</v>
      </c>
      <c r="F5" s="6"/>
      <c r="G5" s="100">
        <f>Date(2025,8,25)</f>
        <v>45894</v>
      </c>
      <c r="H5" s="101"/>
      <c r="I5" s="90"/>
      <c r="J5" s="90"/>
      <c r="K5" s="90"/>
      <c r="L5" s="90"/>
      <c r="M5" s="90"/>
      <c r="N5" s="90"/>
      <c r="O5" s="90"/>
      <c r="P5" s="90"/>
      <c r="Q5" s="90"/>
      <c r="R5" s="90"/>
      <c r="S5" s="90"/>
      <c r="T5" s="90"/>
      <c r="U5" s="90"/>
      <c r="V5" s="90"/>
      <c r="W5" s="90"/>
      <c r="X5" s="90"/>
      <c r="Y5" s="90"/>
      <c r="Z5" s="90"/>
    </row>
    <row r="6" ht="15.75" customHeight="1">
      <c r="A6" s="94"/>
      <c r="B6" s="95" t="s">
        <v>3356</v>
      </c>
      <c r="C6" s="102"/>
      <c r="D6" s="5"/>
      <c r="E6" s="5"/>
      <c r="F6" s="5"/>
      <c r="G6" s="5"/>
      <c r="H6" s="6"/>
      <c r="I6" s="90"/>
      <c r="J6" s="90"/>
      <c r="K6" s="90"/>
      <c r="L6" s="90"/>
      <c r="M6" s="90"/>
      <c r="N6" s="90"/>
      <c r="O6" s="90"/>
      <c r="P6" s="90"/>
      <c r="Q6" s="90"/>
      <c r="R6" s="90"/>
      <c r="S6" s="90"/>
      <c r="T6" s="90"/>
      <c r="U6" s="90"/>
      <c r="V6" s="90"/>
      <c r="W6" s="90"/>
      <c r="X6" s="90"/>
      <c r="Y6" s="90"/>
      <c r="Z6" s="90"/>
    </row>
    <row r="7" ht="15.75" customHeight="1">
      <c r="A7" s="90"/>
      <c r="B7" s="90"/>
      <c r="C7" s="90"/>
      <c r="D7" s="90"/>
      <c r="E7" s="90"/>
      <c r="F7" s="90"/>
      <c r="G7" s="90"/>
      <c r="H7" s="103"/>
      <c r="I7" s="90"/>
      <c r="J7" s="90"/>
      <c r="K7" s="90"/>
      <c r="L7" s="90"/>
      <c r="M7" s="90"/>
      <c r="N7" s="90"/>
      <c r="O7" s="90"/>
      <c r="P7" s="90"/>
      <c r="Q7" s="90"/>
      <c r="R7" s="90"/>
      <c r="S7" s="90"/>
      <c r="T7" s="90"/>
      <c r="U7" s="90"/>
      <c r="V7" s="90"/>
      <c r="W7" s="90"/>
      <c r="X7" s="90"/>
      <c r="Y7" s="90"/>
      <c r="Z7" s="90"/>
    </row>
    <row r="8" ht="15.75" customHeight="1">
      <c r="A8" s="90"/>
      <c r="B8" s="90"/>
      <c r="C8" s="90"/>
      <c r="D8" s="90"/>
      <c r="E8" s="90"/>
      <c r="F8" s="90"/>
      <c r="G8" s="90"/>
      <c r="H8" s="103"/>
      <c r="I8" s="90"/>
      <c r="J8" s="90"/>
      <c r="K8" s="90"/>
      <c r="L8" s="90"/>
      <c r="M8" s="90"/>
      <c r="N8" s="90"/>
      <c r="O8" s="90"/>
      <c r="P8" s="90"/>
      <c r="Q8" s="90"/>
      <c r="R8" s="90"/>
      <c r="S8" s="90"/>
      <c r="T8" s="90"/>
      <c r="U8" s="90"/>
      <c r="V8" s="90"/>
      <c r="W8" s="90"/>
      <c r="X8" s="90"/>
      <c r="Y8" s="90"/>
      <c r="Z8" s="90"/>
    </row>
    <row r="9" ht="15.75" customHeight="1">
      <c r="A9" s="90"/>
      <c r="B9" s="92"/>
      <c r="C9" s="104"/>
      <c r="D9" s="92"/>
      <c r="E9" s="92"/>
      <c r="F9" s="92"/>
      <c r="G9" s="92"/>
      <c r="H9" s="92"/>
      <c r="I9" s="90"/>
      <c r="J9" s="90"/>
      <c r="K9" s="90"/>
      <c r="L9" s="90"/>
      <c r="M9" s="90"/>
      <c r="N9" s="90"/>
      <c r="O9" s="90"/>
      <c r="P9" s="90"/>
      <c r="Q9" s="90"/>
      <c r="R9" s="90"/>
      <c r="S9" s="90"/>
      <c r="T9" s="90"/>
      <c r="U9" s="90"/>
      <c r="V9" s="90"/>
      <c r="W9" s="90"/>
      <c r="X9" s="90"/>
      <c r="Y9" s="90"/>
      <c r="Z9" s="90"/>
    </row>
    <row r="10" ht="15.75" customHeight="1">
      <c r="A10" s="90"/>
      <c r="B10" s="105" t="s">
        <v>3357</v>
      </c>
      <c r="C10" s="105" t="s">
        <v>3358</v>
      </c>
      <c r="D10" s="106" t="s">
        <v>3359</v>
      </c>
      <c r="E10" s="105" t="s">
        <v>3360</v>
      </c>
      <c r="F10" s="105" t="s">
        <v>3361</v>
      </c>
      <c r="G10" s="105" t="s">
        <v>3362</v>
      </c>
      <c r="H10" s="106" t="s">
        <v>3363</v>
      </c>
      <c r="I10" s="90"/>
      <c r="J10" s="90"/>
      <c r="K10" s="90"/>
      <c r="L10" s="90"/>
      <c r="M10" s="90"/>
      <c r="N10" s="90"/>
      <c r="O10" s="90"/>
      <c r="P10" s="90"/>
      <c r="Q10" s="90"/>
      <c r="R10" s="90"/>
      <c r="S10" s="90"/>
      <c r="T10" s="90"/>
      <c r="U10" s="90"/>
      <c r="V10" s="90"/>
      <c r="W10" s="90"/>
      <c r="X10" s="90"/>
      <c r="Y10" s="90"/>
      <c r="Z10" s="90"/>
    </row>
    <row r="11" ht="15.75" customHeight="1">
      <c r="A11" s="90"/>
      <c r="B11" s="81">
        <f t="shared" ref="B11:B34" si="1">ROW()-10
</f>
        <v>1</v>
      </c>
      <c r="C11" s="82" t="s">
        <v>136</v>
      </c>
      <c r="D11" s="53" t="str">
        <f>IFERROR(__xludf.DUMMYFUNCTION("IMPORTRANGE( ""https://docs.google.com/spreadsheets/d/1aJvQQjRZ3XVzEF6uG53Wj5E6rvabsZUC/edit"", ""TC_DangKy!A6"")"),"#REF!")</f>
        <v>#REF!</v>
      </c>
      <c r="E11" s="53" t="str">
        <f>IFERROR(__xludf.DUMMYFUNCTION("IMPORTRANGE( ""https://docs.google.com/spreadsheets/d/1aJvQQjRZ3XVzEF6uG53Wj5E6rvabsZUC/edit"", ""TC_DangKy!B6"")"),"#REF!")</f>
        <v>#REF!</v>
      </c>
      <c r="F11" s="53" t="str">
        <f>IFERROR(__xludf.DUMMYFUNCTION("IMPORTRANGE( ""https://docs.google.com/spreadsheets/d/1aJvQQjRZ3XVzEF6uG53Wj5E6rvabsZUC/edit"", ""TC_DangKy!C6"")"),"#REF!")</f>
        <v>#REF!</v>
      </c>
      <c r="G11" s="53" t="str">
        <f>IFERROR(__xludf.DUMMYFUNCTION("IMPORTRANGE( ""https://docs.google.com/spreadsheets/d/1aJvQQjRZ3XVzEF6uG53Wj5E6rvabsZUC/edit"", ""TC_DangKy!D6"")"),"#REF!")</f>
        <v>#REF!</v>
      </c>
      <c r="H11" s="107" t="str">
        <f t="shared" ref="H11:H34" si="2">SUM(D11:G11)</f>
        <v>#REF!</v>
      </c>
      <c r="I11" s="108"/>
      <c r="J11" s="90"/>
      <c r="K11" s="90"/>
      <c r="L11" s="90"/>
      <c r="M11" s="90"/>
      <c r="N11" s="90"/>
      <c r="O11" s="90"/>
      <c r="P11" s="90"/>
      <c r="Q11" s="90"/>
      <c r="R11" s="90"/>
      <c r="S11" s="90"/>
      <c r="T11" s="90"/>
      <c r="U11" s="90"/>
      <c r="V11" s="90"/>
      <c r="W11" s="90"/>
      <c r="X11" s="90"/>
      <c r="Y11" s="90"/>
      <c r="Z11" s="90"/>
    </row>
    <row r="12" ht="15.75" customHeight="1">
      <c r="A12" s="94"/>
      <c r="B12" s="81">
        <f t="shared" si="1"/>
        <v>2</v>
      </c>
      <c r="C12" s="86" t="s">
        <v>46</v>
      </c>
      <c r="D12" s="53" t="str">
        <f>IFERROR(__xludf.DUMMYFUNCTION("IMPORTRANGE( ""https://docs.google.com/spreadsheets/d/1aJvQQjRZ3XVzEF6uG53Wj5E6rvabsZUC/edit"", ""TC_DangNhap!A6"")"),"#REF!")</f>
        <v>#REF!</v>
      </c>
      <c r="E12" s="53" t="str">
        <f>IFERROR(__xludf.DUMMYFUNCTION("IMPORTRANGE( ""https://docs.google.com/spreadsheets/d/1aJvQQjRZ3XVzEF6uG53Wj5E6rvabsZUC/edit"", ""TC_DangNhap!B6"")"),"#REF!")</f>
        <v>#REF!</v>
      </c>
      <c r="F12" s="53" t="str">
        <f>IFERROR(__xludf.DUMMYFUNCTION("IMPORTRANGE( ""https://docs.google.com/spreadsheets/d/1aJvQQjRZ3XVzEF6uG53Wj5E6rvabsZUC/edit"", ""TC_DangNhap!C6"")"),"#REF!")</f>
        <v>#REF!</v>
      </c>
      <c r="G12" s="53" t="str">
        <f>IFERROR(__xludf.DUMMYFUNCTION("IMPORTRANGE( ""https://docs.google.com/spreadsheets/d/1aJvQQjRZ3XVzEF6uG53Wj5E6rvabsZUC/edit"", ""TC_DangNhap!D6"")"),"#REF!")</f>
        <v>#REF!</v>
      </c>
      <c r="H12" s="107" t="str">
        <f t="shared" si="2"/>
        <v>#REF!</v>
      </c>
      <c r="I12" s="108"/>
      <c r="J12" s="90"/>
      <c r="K12" s="90"/>
      <c r="L12" s="90"/>
      <c r="M12" s="90"/>
      <c r="N12" s="90"/>
      <c r="O12" s="90"/>
      <c r="P12" s="90"/>
      <c r="Q12" s="90"/>
      <c r="R12" s="90"/>
      <c r="S12" s="90"/>
      <c r="T12" s="90"/>
      <c r="U12" s="90"/>
      <c r="V12" s="90"/>
      <c r="W12" s="90"/>
      <c r="X12" s="90"/>
      <c r="Y12" s="90"/>
      <c r="Z12" s="90"/>
    </row>
    <row r="13" ht="15.75" customHeight="1">
      <c r="A13" s="94"/>
      <c r="B13" s="81">
        <f t="shared" si="1"/>
        <v>3</v>
      </c>
      <c r="C13" s="86" t="s">
        <v>3311</v>
      </c>
      <c r="D13" s="53" t="str">
        <f>IFERROR(__xludf.DUMMYFUNCTION("IMPORTRANGE( ""https://docs.google.com/spreadsheets/d/1aJvQQjRZ3XVzEF6uG53Wj5E6rvabsZUC/edit"", ""TC_Client_BanHang!A6"")"),"#REF!")</f>
        <v>#REF!</v>
      </c>
      <c r="E13" s="53" t="str">
        <f>IFERROR(__xludf.DUMMYFUNCTION("IMPORTRANGE( ""https://docs.google.com/spreadsheets/d/1aJvQQjRZ3XVzEF6uG53Wj5E6rvabsZUC/edit"", ""TC_Client_BanHang!B6"")"),"#REF!")</f>
        <v>#REF!</v>
      </c>
      <c r="F13" s="53" t="str">
        <f>IFERROR(__xludf.DUMMYFUNCTION("IMPORTRANGE( ""https://docs.google.com/spreadsheets/d/1aJvQQjRZ3XVzEF6uG53Wj5E6rvabsZUC/edit"", ""TC_Client_BanHang!C6"")"),"#REF!")</f>
        <v>#REF!</v>
      </c>
      <c r="G13" s="53" t="str">
        <f>IFERROR(__xludf.DUMMYFUNCTION("IMPORTRANGE( ""https://docs.google.com/spreadsheets/d/1aJvQQjRZ3XVzEF6uG53Wj5E6rvabsZUC/edit"", ""TC_Client_BanHang!D6"")"),"#REF!")</f>
        <v>#REF!</v>
      </c>
      <c r="H13" s="107" t="str">
        <f t="shared" si="2"/>
        <v>#REF!</v>
      </c>
      <c r="I13" s="108"/>
      <c r="J13" s="90"/>
      <c r="K13" s="90"/>
      <c r="L13" s="90"/>
      <c r="M13" s="90"/>
      <c r="N13" s="90"/>
      <c r="O13" s="90"/>
      <c r="P13" s="90"/>
      <c r="Q13" s="90"/>
      <c r="R13" s="90"/>
      <c r="S13" s="90"/>
      <c r="T13" s="90"/>
      <c r="U13" s="90"/>
      <c r="V13" s="90"/>
      <c r="W13" s="90"/>
      <c r="X13" s="90"/>
      <c r="Y13" s="90"/>
      <c r="Z13" s="90"/>
    </row>
    <row r="14" ht="15.75" customHeight="1">
      <c r="A14" s="94"/>
      <c r="B14" s="81">
        <f t="shared" si="1"/>
        <v>4</v>
      </c>
      <c r="C14" s="86" t="s">
        <v>3313</v>
      </c>
      <c r="D14" s="53" t="str">
        <f>IFERROR(__xludf.DUMMYFUNCTION("IMPORTRANGE( ""https://docs.google.com/spreadsheets/d/1aJvQQjRZ3XVzEF6uG53Wj5E6rvabsZUC/edit"", ""TC_Client_Acount!A6"")"),"#REF!")</f>
        <v>#REF!</v>
      </c>
      <c r="E14" s="53" t="str">
        <f>IFERROR(__xludf.DUMMYFUNCTION("IMPORTRANGE( ""https://docs.google.com/spreadsheets/d/1aJvQQjRZ3XVzEF6uG53Wj5E6rvabsZUC/edit"", ""TC_Client_Acount!B6"")"),"#REF!")</f>
        <v>#REF!</v>
      </c>
      <c r="F14" s="53" t="str">
        <f>IFERROR(__xludf.DUMMYFUNCTION("IMPORTRANGE( ""https://docs.google.com/spreadsheets/d/1aJvQQjRZ3XVzEF6uG53Wj5E6rvabsZUC/edit"", ""TC_Client_Acount!C6"")"),"#REF!")</f>
        <v>#REF!</v>
      </c>
      <c r="G14" s="53" t="str">
        <f>IFERROR(__xludf.DUMMYFUNCTION("IMPORTRANGE( ""https://docs.google.com/spreadsheets/d/1aJvQQjRZ3XVzEF6uG53Wj5E6rvabsZUC/edit"", ""TC_Client_Acount!D6"")"),"#REF!")</f>
        <v>#REF!</v>
      </c>
      <c r="H14" s="107" t="str">
        <f t="shared" si="2"/>
        <v>#REF!</v>
      </c>
      <c r="I14" s="108"/>
      <c r="J14" s="90"/>
      <c r="K14" s="90"/>
      <c r="L14" s="90"/>
      <c r="M14" s="90"/>
      <c r="N14" s="90"/>
      <c r="O14" s="90"/>
      <c r="P14" s="90"/>
      <c r="Q14" s="90"/>
      <c r="R14" s="90"/>
      <c r="S14" s="90"/>
      <c r="T14" s="90"/>
      <c r="U14" s="90"/>
      <c r="V14" s="90"/>
      <c r="W14" s="90"/>
      <c r="X14" s="90"/>
      <c r="Y14" s="90"/>
      <c r="Z14" s="90"/>
    </row>
    <row r="15" ht="15.75" customHeight="1">
      <c r="A15" s="94"/>
      <c r="B15" s="81">
        <f t="shared" si="1"/>
        <v>5</v>
      </c>
      <c r="C15" s="86" t="s">
        <v>3315</v>
      </c>
      <c r="D15" s="53" t="str">
        <f>IFERROR(__xludf.DUMMYFUNCTION("IMPORTRANGE( ""https://docs.google.com/spreadsheets/d/1aJvQQjRZ3XVzEF6uG53Wj5E6rvabsZUC/edit"", ""TC_Client_Home!A6"")"),"#REF!")</f>
        <v>#REF!</v>
      </c>
      <c r="E15" s="53" t="str">
        <f>IFERROR(__xludf.DUMMYFUNCTION("IMPORTRANGE( ""https://docs.google.com/spreadsheets/d/1aJvQQjRZ3XVzEF6uG53Wj5E6rvabsZUC/edit"", ""TC_Client_Home!B6"")"),"#REF!")</f>
        <v>#REF!</v>
      </c>
      <c r="F15" s="53" t="str">
        <f>IFERROR(__xludf.DUMMYFUNCTION("IMPORTRANGE( ""https://docs.google.com/spreadsheets/d/1aJvQQjRZ3XVzEF6uG53Wj5E6rvabsZUC/edit"", ""TC_Client_Home!C6"")"),"#REF!")</f>
        <v>#REF!</v>
      </c>
      <c r="G15" s="53" t="str">
        <f>IFERROR(__xludf.DUMMYFUNCTION("IMPORTRANGE( ""https://docs.google.com/spreadsheets/d/1aJvQQjRZ3XVzEF6uG53Wj5E6rvabsZUC/edit"", ""TC_Client_Home!D6"")"),"#REF!")</f>
        <v>#REF!</v>
      </c>
      <c r="H15" s="107" t="str">
        <f t="shared" si="2"/>
        <v>#REF!</v>
      </c>
      <c r="I15" s="108"/>
      <c r="J15" s="90"/>
      <c r="K15" s="90"/>
      <c r="L15" s="90"/>
      <c r="M15" s="90"/>
      <c r="N15" s="90"/>
      <c r="O15" s="90"/>
      <c r="P15" s="90"/>
      <c r="Q15" s="90"/>
      <c r="R15" s="90"/>
      <c r="S15" s="90"/>
      <c r="T15" s="90"/>
      <c r="U15" s="90"/>
      <c r="V15" s="90"/>
      <c r="W15" s="90"/>
      <c r="X15" s="90"/>
      <c r="Y15" s="90"/>
      <c r="Z15" s="90"/>
    </row>
    <row r="16" ht="15.75" customHeight="1">
      <c r="A16" s="94"/>
      <c r="B16" s="81">
        <f t="shared" si="1"/>
        <v>6</v>
      </c>
      <c r="C16" s="86" t="s">
        <v>3317</v>
      </c>
      <c r="D16" s="109" t="str">
        <f>IFERROR(__xludf.DUMMYFUNCTION("IMPORTRANGE( ""https://docs.google.com/spreadsheets/d/1aJvQQjRZ3XVzEF6uG53Wj5E6rvabsZUC/edit"", ""TC_Admin_SanPham!A6"")"),"#REF!")</f>
        <v>#REF!</v>
      </c>
      <c r="E16" s="109" t="str">
        <f>IFERROR(__xludf.DUMMYFUNCTION("IMPORTRANGE( ""https://docs.google.com/spreadsheets/d/1aJvQQjRZ3XVzEF6uG53Wj5E6rvabsZUC/edit"", ""TC_Admin_SanPham!B6"")"),"#REF!")</f>
        <v>#REF!</v>
      </c>
      <c r="F16" s="109" t="str">
        <f>IFERROR(__xludf.DUMMYFUNCTION("IMPORTRANGE( ""https://docs.google.com/spreadsheets/d/1aJvQQjRZ3XVzEF6uG53Wj5E6rvabsZUC/edit"", ""TC_Admin_SanPham!C6"")"),"#REF!")</f>
        <v>#REF!</v>
      </c>
      <c r="G16" s="109" t="str">
        <f>IFERROR(__xludf.DUMMYFUNCTION("IMPORTRANGE( ""https://docs.google.com/spreadsheets/d/1aJvQQjRZ3XVzEF6uG53Wj5E6rvabsZUC/edit"", ""TC_Admin_SanPham!D6"")"),"#REF!")</f>
        <v>#REF!</v>
      </c>
      <c r="H16" s="107" t="str">
        <f t="shared" si="2"/>
        <v>#REF!</v>
      </c>
      <c r="I16" s="108"/>
      <c r="J16" s="90"/>
      <c r="K16" s="90"/>
      <c r="L16" s="90"/>
      <c r="M16" s="90"/>
      <c r="N16" s="90"/>
      <c r="O16" s="90"/>
      <c r="P16" s="90"/>
      <c r="Q16" s="90"/>
      <c r="R16" s="90"/>
      <c r="S16" s="90"/>
      <c r="T16" s="90"/>
      <c r="U16" s="90"/>
      <c r="V16" s="90"/>
      <c r="W16" s="90"/>
      <c r="X16" s="90"/>
      <c r="Y16" s="90"/>
      <c r="Z16" s="90"/>
    </row>
    <row r="17" ht="15.75" customHeight="1">
      <c r="A17" s="94"/>
      <c r="B17" s="81">
        <f t="shared" si="1"/>
        <v>7</v>
      </c>
      <c r="C17" s="86" t="s">
        <v>3319</v>
      </c>
      <c r="D17" s="53" t="str">
        <f>IFERROR(__xludf.DUMMYFUNCTION("IMPORTRANGE( ""https://docs.google.com/spreadsheets/d/1aJvQQjRZ3XVzEF6uG53Wj5E6rvabsZUC/edit"", ""TC_Admin_BanHangTaiQuay!A6"")"),"#REF!")</f>
        <v>#REF!</v>
      </c>
      <c r="E17" s="53" t="str">
        <f>IFERROR(__xludf.DUMMYFUNCTION("IMPORTRANGE( ""https://docs.google.com/spreadsheets/d/1aJvQQjRZ3XVzEF6uG53Wj5E6rvabsZUC/edit"", ""TC_Admin_BanHangTaiQuay!B6"")"),"#REF!")</f>
        <v>#REF!</v>
      </c>
      <c r="F17" s="53" t="str">
        <f>IFERROR(__xludf.DUMMYFUNCTION("IMPORTRANGE( ""https://docs.google.com/spreadsheets/d/1aJvQQjRZ3XVzEF6uG53Wj5E6rvabsZUC/edit"", ""TC_Admin_BanHangTaiQuay!C6"")"),"#REF!")</f>
        <v>#REF!</v>
      </c>
      <c r="G17" s="53" t="str">
        <f>IFERROR(__xludf.DUMMYFUNCTION("IMPORTRANGE( ""https://docs.google.com/spreadsheets/d/1aJvQQjRZ3XVzEF6uG53Wj5E6rvabsZUC/edit"", ""TC_Admin_BanHangTaiQuay!D6"")"),"#REF!")</f>
        <v>#REF!</v>
      </c>
      <c r="H17" s="107" t="str">
        <f t="shared" si="2"/>
        <v>#REF!</v>
      </c>
      <c r="I17" s="108"/>
      <c r="J17" s="90"/>
      <c r="K17" s="90"/>
      <c r="L17" s="90"/>
      <c r="M17" s="90"/>
      <c r="N17" s="90"/>
      <c r="O17" s="90"/>
      <c r="P17" s="90"/>
      <c r="Q17" s="90"/>
      <c r="R17" s="90"/>
      <c r="S17" s="90"/>
      <c r="T17" s="90"/>
      <c r="U17" s="90"/>
      <c r="V17" s="90"/>
      <c r="W17" s="90"/>
      <c r="X17" s="90"/>
      <c r="Y17" s="90"/>
      <c r="Z17" s="90"/>
    </row>
    <row r="18" ht="15.75" customHeight="1">
      <c r="A18" s="94"/>
      <c r="B18" s="81">
        <f t="shared" si="1"/>
        <v>8</v>
      </c>
      <c r="C18" s="86" t="s">
        <v>3364</v>
      </c>
      <c r="D18" s="53" t="str">
        <f>IFERROR(__xludf.DUMMYFUNCTION("IMPORTRANGE( ""https://docs.google.com/spreadsheets/d/1aJvQQjRZ3XVzEF6uG53Wj5E6rvabsZUC/edit"", ""TC_Admin_HoaDon!A6"")"),"#REF!")</f>
        <v>#REF!</v>
      </c>
      <c r="E18" s="53" t="str">
        <f>IFERROR(__xludf.DUMMYFUNCTION("IMPORTRANGE( ""https://docs.google.com/spreadsheets/d/1aJvQQjRZ3XVzEF6uG53Wj5E6rvabsZUC/edit"", ""TC_Admin_HoaDon!B6"")"),"#REF!")</f>
        <v>#REF!</v>
      </c>
      <c r="F18" s="53" t="str">
        <f>IFERROR(__xludf.DUMMYFUNCTION("IMPORTRANGE( ""https://docs.google.com/spreadsheets/d/1aJvQQjRZ3XVzEF6uG53Wj5E6rvabsZUC/edit"", ""TC_Admin_HoaDon!C6"")"),"#REF!")</f>
        <v>#REF!</v>
      </c>
      <c r="G18" s="53" t="str">
        <f>IFERROR(__xludf.DUMMYFUNCTION("IMPORTRANGE( ""https://docs.google.com/spreadsheets/d/1aJvQQjRZ3XVzEF6uG53Wj5E6rvabsZUC/edit"", ""TC_Admin_HoaDon!D6"")"),"#REF!")</f>
        <v>#REF!</v>
      </c>
      <c r="H18" s="107" t="str">
        <f t="shared" si="2"/>
        <v>#REF!</v>
      </c>
      <c r="I18" s="108"/>
      <c r="J18" s="90"/>
      <c r="K18" s="90"/>
      <c r="L18" s="90"/>
      <c r="M18" s="90"/>
      <c r="N18" s="90"/>
      <c r="O18" s="90"/>
      <c r="P18" s="90"/>
      <c r="Q18" s="90"/>
      <c r="R18" s="90"/>
      <c r="S18" s="90"/>
      <c r="T18" s="90"/>
      <c r="U18" s="90"/>
      <c r="V18" s="90"/>
      <c r="W18" s="90"/>
      <c r="X18" s="90"/>
      <c r="Y18" s="90"/>
      <c r="Z18" s="90"/>
    </row>
    <row r="19" ht="15.75" customHeight="1">
      <c r="A19" s="90"/>
      <c r="B19" s="81">
        <f t="shared" si="1"/>
        <v>9</v>
      </c>
      <c r="C19" s="82" t="s">
        <v>3323</v>
      </c>
      <c r="D19" s="53" t="str">
        <f>IFERROR(__xludf.DUMMYFUNCTION("IMPORTRANGE( ""https://docs.google.com/spreadsheets/d/1aJvQQjRZ3XVzEF6uG53Wj5E6rvabsZUC/edit"", ""TC_Admin_TaiKhoan!A6"")"),"#REF!")</f>
        <v>#REF!</v>
      </c>
      <c r="E19" s="53" t="str">
        <f>IFERROR(__xludf.DUMMYFUNCTION("IMPORTRANGE( ""https://docs.google.com/spreadsheets/d/1aJvQQjRZ3XVzEF6uG53Wj5E6rvabsZUC/edit"", ""TC_Admin_TaiKhoan!B6"")"),"#REF!")</f>
        <v>#REF!</v>
      </c>
      <c r="F19" s="53" t="str">
        <f>IFERROR(__xludf.DUMMYFUNCTION("IMPORTRANGE( ""https://docs.google.com/spreadsheets/d/1aJvQQjRZ3XVzEF6uG53Wj5E6rvabsZUC/edit"", ""TC_Admin_TaiKhoan!C6"")"),"#REF!")</f>
        <v>#REF!</v>
      </c>
      <c r="G19" s="53" t="str">
        <f>IFERROR(__xludf.DUMMYFUNCTION("IMPORTRANGE( ""https://docs.google.com/spreadsheets/d/1aJvQQjRZ3XVzEF6uG53Wj5E6rvabsZUC/edit"", ""TC_Admin_TaiKhoan!C6"")"),"#REF!")</f>
        <v>#REF!</v>
      </c>
      <c r="H19" s="107" t="str">
        <f t="shared" si="2"/>
        <v>#REF!</v>
      </c>
      <c r="I19" s="108"/>
      <c r="J19" s="90"/>
      <c r="K19" s="90"/>
      <c r="L19" s="90"/>
      <c r="M19" s="90"/>
      <c r="N19" s="90"/>
      <c r="O19" s="90"/>
      <c r="P19" s="90"/>
      <c r="Q19" s="90"/>
      <c r="R19" s="90"/>
      <c r="S19" s="90"/>
      <c r="T19" s="90"/>
      <c r="U19" s="90"/>
      <c r="V19" s="90"/>
      <c r="W19" s="90"/>
      <c r="X19" s="90"/>
      <c r="Y19" s="90"/>
      <c r="Z19" s="90"/>
    </row>
    <row r="20" ht="15.75" customHeight="1">
      <c r="A20" s="94"/>
      <c r="B20" s="81">
        <f t="shared" si="1"/>
        <v>10</v>
      </c>
      <c r="C20" s="86" t="s">
        <v>3325</v>
      </c>
      <c r="D20" s="53" t="str">
        <f>IFERROR(__xludf.DUMMYFUNCTION("IMPORTRANGE( ""https://docs.google.com/spreadsheets/d/1aJvQQjRZ3XVzEF6uG53Wj5E6rvabsZUC/edit"", ""TC_Admin_NhanVien!A6"")"),"#REF!")</f>
        <v>#REF!</v>
      </c>
      <c r="E20" s="53" t="str">
        <f>IFERROR(__xludf.DUMMYFUNCTION("IMPORTRANGE( ""https://docs.google.com/spreadsheets/d/1aJvQQjRZ3XVzEF6uG53Wj5E6rvabsZUC/edit"", ""TC_Admin_NhanVien!B6"")"),"#REF!")</f>
        <v>#REF!</v>
      </c>
      <c r="F20" s="53" t="str">
        <f>IFERROR(__xludf.DUMMYFUNCTION("IMPORTRANGE( ""https://docs.google.com/spreadsheets/d/1aJvQQjRZ3XVzEF6uG53Wj5E6rvabsZUC/edit"", ""TC_Admin_NhanVien!B6"")"),"#REF!")</f>
        <v>#REF!</v>
      </c>
      <c r="G20" s="53" t="str">
        <f>IFERROR(__xludf.DUMMYFUNCTION("IMPORTRANGE( ""https://docs.google.com/spreadsheets/d/1aJvQQjRZ3XVzEF6uG53Wj5E6rvabsZUC/edit"", ""TC_Admin_NhanVien!B6"")"),"#REF!")</f>
        <v>#REF!</v>
      </c>
      <c r="H20" s="107" t="str">
        <f t="shared" si="2"/>
        <v>#REF!</v>
      </c>
      <c r="I20" s="108"/>
      <c r="J20" s="90"/>
      <c r="K20" s="90"/>
      <c r="L20" s="90"/>
      <c r="M20" s="90"/>
      <c r="N20" s="90"/>
      <c r="O20" s="90"/>
      <c r="P20" s="90"/>
      <c r="Q20" s="90"/>
      <c r="R20" s="90"/>
      <c r="S20" s="90"/>
      <c r="T20" s="90"/>
      <c r="U20" s="90"/>
      <c r="V20" s="90"/>
      <c r="W20" s="90"/>
      <c r="X20" s="90"/>
      <c r="Y20" s="90"/>
      <c r="Z20" s="90"/>
    </row>
    <row r="21" ht="15.75" customHeight="1">
      <c r="A21" s="94"/>
      <c r="B21" s="81">
        <f t="shared" si="1"/>
        <v>11</v>
      </c>
      <c r="C21" s="82" t="s">
        <v>3327</v>
      </c>
      <c r="D21" s="53" t="str">
        <f>IFERROR(__xludf.DUMMYFUNCTION("IMPORTRANGE( ""https://docs.google.com/spreadsheets/d/1aJvQQjRZ3XVzEF6uG53Wj5E6rvabsZUC/edit"", ""TC_Admin_KhachHang!A6"")"),"#REF!")</f>
        <v>#REF!</v>
      </c>
      <c r="E21" s="53" t="str">
        <f>IFERROR(__xludf.DUMMYFUNCTION("IMPORTRANGE( ""https://docs.google.com/spreadsheets/d/1aJvQQjRZ3XVzEF6uG53Wj5E6rvabsZUC/edit"",""TC_Admin_KhachHang!B6"")"),"#REF!")</f>
        <v>#REF!</v>
      </c>
      <c r="F21" s="53" t="str">
        <f>IFERROR(__xludf.DUMMYFUNCTION("IMPORTRANGE( ""https://docs.google.com/spreadsheets/d/1aJvQQjRZ3XVzEF6uG53Wj5E6rvabsZUC/edit"",""TC_Admin_KhachHang!C6"")"),"#REF!")</f>
        <v>#REF!</v>
      </c>
      <c r="G21" s="53" t="str">
        <f>IFERROR(__xludf.DUMMYFUNCTION("IMPORTRANGE( ""https://docs.google.com/spreadsheets/d/1aJvQQjRZ3XVzEF6uG53Wj5E6rvabsZUC/edit"",""TC_Admin_KhachHang!D6"")"),"#REF!")</f>
        <v>#REF!</v>
      </c>
      <c r="H21" s="107" t="str">
        <f t="shared" si="2"/>
        <v>#REF!</v>
      </c>
      <c r="I21" s="108"/>
      <c r="J21" s="90"/>
      <c r="K21" s="90"/>
      <c r="L21" s="90"/>
      <c r="M21" s="90"/>
      <c r="N21" s="90"/>
      <c r="O21" s="90"/>
      <c r="P21" s="90"/>
      <c r="Q21" s="90"/>
      <c r="R21" s="90"/>
      <c r="S21" s="90"/>
      <c r="T21" s="90"/>
      <c r="U21" s="90"/>
      <c r="V21" s="90"/>
      <c r="W21" s="90"/>
      <c r="X21" s="90"/>
      <c r="Y21" s="90"/>
      <c r="Z21" s="90"/>
    </row>
    <row r="22" ht="15.75" customHeight="1">
      <c r="A22" s="94"/>
      <c r="B22" s="81">
        <f t="shared" si="1"/>
        <v>12</v>
      </c>
      <c r="C22" s="82" t="s">
        <v>3329</v>
      </c>
      <c r="D22" s="53" t="str">
        <f>IFERROR(__xludf.DUMMYFUNCTION("IMPORTRANGE( ""https://docs.google.com/spreadsheets/d/1aJvQQjRZ3XVzEF6uG53Wj5E6rvabsZUC/edit"", ""TC_Admin_GiamGia!A6"")"),"#REF!")</f>
        <v>#REF!</v>
      </c>
      <c r="E22" s="53" t="str">
        <f>IFERROR(__xludf.DUMMYFUNCTION("IMPORTRANGE( ""https://docs.google.com/spreadsheets/d/1aJvQQjRZ3XVzEF6uG53Wj5E6rvabsZUC/edit"", ""TC_Admin_GiamGia!B6"")"),"#REF!")</f>
        <v>#REF!</v>
      </c>
      <c r="F22" s="53" t="str">
        <f>IFERROR(__xludf.DUMMYFUNCTION("IMPORTRANGE( ""https://docs.google.com/spreadsheets/d/1aJvQQjRZ3XVzEF6uG53Wj5E6rvabsZUC/edit"", ""TC_Admin_GiamGia!C6"")"),"#REF!")</f>
        <v>#REF!</v>
      </c>
      <c r="G22" s="53" t="str">
        <f>IFERROR(__xludf.DUMMYFUNCTION("IMPORTRANGE( ""https://docs.google.com/spreadsheets/d/1aJvQQjRZ3XVzEF6uG53Wj5E6rvabsZUC/edit"", ""TC_Admin_GiamGia!D6"")"),"#REF!")</f>
        <v>#REF!</v>
      </c>
      <c r="H22" s="107" t="str">
        <f t="shared" si="2"/>
        <v>#REF!</v>
      </c>
      <c r="I22" s="108"/>
      <c r="J22" s="90"/>
      <c r="K22" s="90"/>
      <c r="L22" s="90"/>
      <c r="M22" s="90"/>
      <c r="N22" s="90"/>
      <c r="O22" s="90"/>
      <c r="P22" s="90"/>
      <c r="Q22" s="90"/>
      <c r="R22" s="90"/>
      <c r="S22" s="90"/>
      <c r="T22" s="90"/>
      <c r="U22" s="90"/>
      <c r="V22" s="90"/>
      <c r="W22" s="90"/>
      <c r="X22" s="90"/>
      <c r="Y22" s="90"/>
      <c r="Z22" s="90"/>
    </row>
    <row r="23" ht="15.75" customHeight="1">
      <c r="A23" s="90"/>
      <c r="B23" s="81">
        <f t="shared" si="1"/>
        <v>13</v>
      </c>
      <c r="C23" s="82" t="s">
        <v>2390</v>
      </c>
      <c r="D23" s="53" t="str">
        <f>IFERROR(__xludf.DUMMYFUNCTION("IMPORTRANGE( ""https://docs.google.com/spreadsheets/d/1aJvQQjRZ3XVzEF6uG53Wj5E6rvabsZUC/edit"", ""TC_Admin_ThongKe!A6"")"),"#REF!")</f>
        <v>#REF!</v>
      </c>
      <c r="E23" s="53" t="str">
        <f>IFERROR(__xludf.DUMMYFUNCTION("IMPORTRANGE( ""https://docs.google.com/spreadsheets/d/1aJvQQjRZ3XVzEF6uG53Wj5E6rvabsZUC/edit"", ""TC_Admin_ThongKe!B6"")"),"#REF!")</f>
        <v>#REF!</v>
      </c>
      <c r="F23" s="53" t="str">
        <f>IFERROR(__xludf.DUMMYFUNCTION("IMPORTRANGE( ""https://docs.google.com/spreadsheets/d/1aJvQQjRZ3XVzEF6uG53Wj5E6rvabsZUC/edit"", ""TC_Admin_ThongKe!C6"")"),"#REF!")</f>
        <v>#REF!</v>
      </c>
      <c r="G23" s="53" t="str">
        <f>IFERROR(__xludf.DUMMYFUNCTION("IMPORTRANGE( ""https://docs.google.com/spreadsheets/d/1aJvQQjRZ3XVzEF6uG53Wj5E6rvabsZUC/edit"", ""TC_Admin_ThongKe!D6"")"),"#REF!")</f>
        <v>#REF!</v>
      </c>
      <c r="H23" s="107" t="str">
        <f t="shared" si="2"/>
        <v>#REF!</v>
      </c>
      <c r="I23" s="108"/>
      <c r="J23" s="90"/>
      <c r="K23" s="90"/>
      <c r="L23" s="90"/>
      <c r="M23" s="90"/>
      <c r="N23" s="90"/>
      <c r="O23" s="90"/>
      <c r="P23" s="90"/>
      <c r="Q23" s="90"/>
      <c r="R23" s="90"/>
      <c r="S23" s="90"/>
      <c r="T23" s="90"/>
      <c r="U23" s="90"/>
      <c r="V23" s="90"/>
      <c r="W23" s="90"/>
      <c r="X23" s="90"/>
      <c r="Y23" s="90"/>
      <c r="Z23" s="90"/>
    </row>
    <row r="24" ht="15.75" customHeight="1">
      <c r="A24" s="90"/>
      <c r="B24" s="81">
        <f t="shared" si="1"/>
        <v>14</v>
      </c>
      <c r="C24" s="82" t="s">
        <v>3365</v>
      </c>
      <c r="D24" s="53" t="str">
        <f>IFERROR(__xludf.DUMMYFUNCTION("IMPORTRANGE( ""https://docs.google.com/spreadsheets/d/1aJvQQjRZ3XVzEF6uG53Wj5E6rvabsZUC/edit"", ""TC_Admin_NhanVien!A6"")"),"#REF!")</f>
        <v>#REF!</v>
      </c>
      <c r="E24" s="53" t="str">
        <f>IFERROR(__xludf.DUMMYFUNCTION("IMPORTRANGE( ""https://docs.google.com/spreadsheets/d/1aJvQQjRZ3XVzEF6uG53Wj5E6rvabsZUC/edit"", ""TC_Admin_NhanVien!B6"")"),"#REF!")</f>
        <v>#REF!</v>
      </c>
      <c r="F24" s="53" t="str">
        <f>IFERROR(__xludf.DUMMYFUNCTION("IMPORTRANGE( ""https://docs.google.com/spreadsheets/d/1aJvQQjRZ3XVzEF6uG53Wj5E6rvabsZUC/edit"", ""TC_Admin_NhanVien!C6"")"),"#REF!")</f>
        <v>#REF!</v>
      </c>
      <c r="G24" s="53" t="str">
        <f>IFERROR(__xludf.DUMMYFUNCTION("IMPORTRANGE( ""https://docs.google.com/spreadsheets/d/1aJvQQjRZ3XVzEF6uG53Wj5E6rvabsZUC/edit"", ""TC_Admin_NhanVien!D6"")"),"#REF!")</f>
        <v>#REF!</v>
      </c>
      <c r="H24" s="107" t="str">
        <f t="shared" si="2"/>
        <v>#REF!</v>
      </c>
      <c r="I24" s="108"/>
      <c r="J24" s="90"/>
      <c r="K24" s="90"/>
      <c r="L24" s="90"/>
      <c r="M24" s="90"/>
      <c r="N24" s="90"/>
      <c r="O24" s="90"/>
      <c r="P24" s="90"/>
      <c r="Q24" s="90"/>
      <c r="R24" s="90"/>
      <c r="S24" s="90"/>
      <c r="T24" s="90"/>
      <c r="U24" s="90"/>
      <c r="V24" s="90"/>
      <c r="W24" s="90"/>
      <c r="X24" s="90"/>
      <c r="Y24" s="90"/>
      <c r="Z24" s="90"/>
    </row>
    <row r="25" ht="15.75" customHeight="1">
      <c r="A25" s="90"/>
      <c r="B25" s="81">
        <f t="shared" si="1"/>
        <v>15</v>
      </c>
      <c r="C25" s="82" t="s">
        <v>3334</v>
      </c>
      <c r="D25" s="53" t="str">
        <f>IFERROR(__xludf.DUMMYFUNCTION("IMPORTRANGE( ""https://docs.google.com/spreadsheets/d/1aJvQQjRZ3XVzEF6uG53Wj5E6rvabsZUC/edit"", ""TC_Admin_ChatLieu!A6"")"),"#REF!")</f>
        <v>#REF!</v>
      </c>
      <c r="E25" s="53" t="str">
        <f>IFERROR(__xludf.DUMMYFUNCTION("IMPORTRANGE( ""https://docs.google.com/spreadsheets/d/1aJvQQjRZ3XVzEF6uG53Wj5E6rvabsZUC/edit"", ""TC_Admin_ChatLieu!B6"")"),"#REF!")</f>
        <v>#REF!</v>
      </c>
      <c r="F25" s="53" t="str">
        <f>IFERROR(__xludf.DUMMYFUNCTION("IMPORTRANGE( ""https://docs.google.com/spreadsheets/d/1aJvQQjRZ3XVzEF6uG53Wj5E6rvabsZUC/edit"", ""TC_Admin_ChatLieu!C6"")"),"#REF!")</f>
        <v>#REF!</v>
      </c>
      <c r="G25" s="53" t="str">
        <f>IFERROR(__xludf.DUMMYFUNCTION("IMPORTRANGE( ""https://docs.google.com/spreadsheets/d/1aJvQQjRZ3XVzEF6uG53Wj5E6rvabsZUC/edit"", ""TC_Admin_ChatLieu!D6"")"),"#REF!")</f>
        <v>#REF!</v>
      </c>
      <c r="H25" s="107" t="str">
        <f t="shared" si="2"/>
        <v>#REF!</v>
      </c>
      <c r="I25" s="108"/>
      <c r="J25" s="90"/>
      <c r="K25" s="90"/>
      <c r="L25" s="90"/>
      <c r="M25" s="90"/>
      <c r="N25" s="90"/>
      <c r="O25" s="90"/>
      <c r="P25" s="90"/>
      <c r="Q25" s="90"/>
      <c r="R25" s="90"/>
      <c r="S25" s="90"/>
      <c r="T25" s="90"/>
      <c r="U25" s="90"/>
      <c r="V25" s="90"/>
      <c r="W25" s="90"/>
      <c r="X25" s="90"/>
      <c r="Y25" s="90"/>
      <c r="Z25" s="90"/>
    </row>
    <row r="26" ht="15.75" customHeight="1">
      <c r="A26" s="90"/>
      <c r="B26" s="81">
        <f t="shared" si="1"/>
        <v>16</v>
      </c>
      <c r="C26" s="82" t="s">
        <v>3336</v>
      </c>
      <c r="D26" s="53" t="str">
        <f>IFERROR(__xludf.DUMMYFUNCTION("IMPORTRANGE( ""https://docs.google.com/spreadsheets/d/1aJvQQjRZ3XVzEF6uG53Wj5E6rvabsZUC/edit"", ""TC_Admin_CoAo!A6"")"),"#REF!")</f>
        <v>#REF!</v>
      </c>
      <c r="E26" s="53" t="str">
        <f>IFERROR(__xludf.DUMMYFUNCTION("IMPORTRANGE( ""https://docs.google.com/spreadsheets/d/1aJvQQjRZ3XVzEF6uG53Wj5E6rvabsZUC/edit"", ""TC_Admin_CoAo!B6"")"),"#REF!")</f>
        <v>#REF!</v>
      </c>
      <c r="F26" s="53" t="str">
        <f>IFERROR(__xludf.DUMMYFUNCTION("IMPORTRANGE( ""https://docs.google.com/spreadsheets/d/1aJvQQjRZ3XVzEF6uG53Wj5E6rvabsZUC/edit"", ""TC_Admin_CoAo!C6"")"),"#REF!")</f>
        <v>#REF!</v>
      </c>
      <c r="G26" s="53" t="str">
        <f>IFERROR(__xludf.DUMMYFUNCTION("IMPORTRANGE( ""https://docs.google.com/spreadsheets/d/1aJvQQjRZ3XVzEF6uG53Wj5E6rvabsZUC/edit"", ""TC_Admin_CoAo!D6"")"),"#REF!")</f>
        <v>#REF!</v>
      </c>
      <c r="H26" s="107" t="str">
        <f t="shared" si="2"/>
        <v>#REF!</v>
      </c>
      <c r="I26" s="108"/>
      <c r="J26" s="90"/>
      <c r="K26" s="90"/>
      <c r="L26" s="90"/>
      <c r="M26" s="90"/>
      <c r="N26" s="90"/>
      <c r="O26" s="90"/>
      <c r="P26" s="90"/>
      <c r="Q26" s="90"/>
      <c r="R26" s="90"/>
      <c r="S26" s="90"/>
      <c r="T26" s="90"/>
      <c r="U26" s="90"/>
      <c r="V26" s="90"/>
      <c r="W26" s="90"/>
      <c r="X26" s="90"/>
      <c r="Y26" s="90"/>
      <c r="Z26" s="90"/>
    </row>
    <row r="27" ht="15.75" customHeight="1">
      <c r="A27" s="90"/>
      <c r="B27" s="81">
        <f t="shared" si="1"/>
        <v>17</v>
      </c>
      <c r="C27" s="82" t="s">
        <v>3338</v>
      </c>
      <c r="D27" s="53" t="str">
        <f>IFERROR(__xludf.DUMMYFUNCTION("IMPORTRANGE( ""https://docs.google.com/spreadsheets/d/1aJvQQjRZ3XVzEF6uG53Wj5E6rvabsZUC/edit"", ""TC_Admin_DuongMay!A6"")"),"#REF!")</f>
        <v>#REF!</v>
      </c>
      <c r="E27" s="53" t="str">
        <f>IFERROR(__xludf.DUMMYFUNCTION("IMPORTRANGE( ""https://docs.google.com/spreadsheets/d/1aJvQQjRZ3XVzEF6uG53Wj5E6rvabsZUC/edit"", ""TC_Admin_DuongMay!B6"")"),"#REF!")</f>
        <v>#REF!</v>
      </c>
      <c r="F27" s="53" t="str">
        <f>IFERROR(__xludf.DUMMYFUNCTION("IMPORTRANGE( ""https://docs.google.com/spreadsheets/d/1aJvQQjRZ3XVzEF6uG53Wj5E6rvabsZUC/edit"", ""TC_Admin_DuongMay!C6"")"),"#REF!")</f>
        <v>#REF!</v>
      </c>
      <c r="G27" s="53" t="str">
        <f>IFERROR(__xludf.DUMMYFUNCTION("IMPORTRANGE( ""https://docs.google.com/spreadsheets/d/1aJvQQjRZ3XVzEF6uG53Wj5E6rvabsZUC/edit"", ""TC_Admin_DuongMay!D6"")"),"#REF!")</f>
        <v>#REF!</v>
      </c>
      <c r="H27" s="107" t="str">
        <f t="shared" si="2"/>
        <v>#REF!</v>
      </c>
      <c r="I27" s="108"/>
      <c r="J27" s="90"/>
      <c r="K27" s="90"/>
      <c r="L27" s="90"/>
      <c r="M27" s="90"/>
      <c r="N27" s="90"/>
      <c r="O27" s="90"/>
      <c r="P27" s="90"/>
      <c r="Q27" s="90"/>
      <c r="R27" s="90"/>
      <c r="S27" s="90"/>
      <c r="T27" s="90"/>
      <c r="U27" s="90"/>
      <c r="V27" s="90"/>
      <c r="W27" s="90"/>
      <c r="X27" s="90"/>
      <c r="Y27" s="90"/>
      <c r="Z27" s="90"/>
    </row>
    <row r="28" ht="15.75" customHeight="1">
      <c r="A28" s="90"/>
      <c r="B28" s="81">
        <f t="shared" si="1"/>
        <v>18</v>
      </c>
      <c r="C28" s="82" t="s">
        <v>3340</v>
      </c>
      <c r="D28" s="53" t="str">
        <f>IFERROR(__xludf.DUMMYFUNCTION("IMPORTRANGE( ""https://docs.google.com/spreadsheets/d/1aJvQQjRZ3XVzEF6uG53Wj5E6rvabsZUC/edit"", ""TC_Admin_HoaTiet!A6"")"),"#REF!")</f>
        <v>#REF!</v>
      </c>
      <c r="E28" s="53" t="str">
        <f>IFERROR(__xludf.DUMMYFUNCTION("IMPORTRANGE( ""https://docs.google.com/spreadsheets/d/1aJvQQjRZ3XVzEF6uG53Wj5E6rvabsZUC/edit"", ""TC_Admin_HoaTiet!B6"")"),"#REF!")</f>
        <v>#REF!</v>
      </c>
      <c r="F28" s="53" t="str">
        <f>IFERROR(__xludf.DUMMYFUNCTION("IMPORTRANGE( ""https://docs.google.com/spreadsheets/d/1aJvQQjRZ3XVzEF6uG53Wj5E6rvabsZUC/edit"", ""TC_Admin_HoaTiet!C6"")"),"#REF!")</f>
        <v>#REF!</v>
      </c>
      <c r="G28" s="53" t="str">
        <f>IFERROR(__xludf.DUMMYFUNCTION("IMPORTRANGE( ""https://docs.google.com/spreadsheets/d/1aJvQQjRZ3XVzEF6uG53Wj5E6rvabsZUC/edit"", ""TC_Admin_HoaTiet!D6"")"),"#REF!")</f>
        <v>#REF!</v>
      </c>
      <c r="H28" s="107" t="str">
        <f t="shared" si="2"/>
        <v>#REF!</v>
      </c>
      <c r="I28" s="108"/>
      <c r="J28" s="90"/>
      <c r="K28" s="90"/>
      <c r="L28" s="90"/>
      <c r="M28" s="90"/>
      <c r="N28" s="90"/>
      <c r="O28" s="90"/>
      <c r="P28" s="90"/>
      <c r="Q28" s="90"/>
      <c r="R28" s="90"/>
      <c r="S28" s="90"/>
      <c r="T28" s="90"/>
      <c r="U28" s="90"/>
      <c r="V28" s="90"/>
      <c r="W28" s="90"/>
      <c r="X28" s="90"/>
      <c r="Y28" s="90"/>
      <c r="Z28" s="90"/>
    </row>
    <row r="29" ht="15.75" customHeight="1">
      <c r="A29" s="90"/>
      <c r="B29" s="81">
        <f t="shared" si="1"/>
        <v>19</v>
      </c>
      <c r="C29" s="82" t="s">
        <v>3342</v>
      </c>
      <c r="D29" s="53" t="str">
        <f>IFERROR(__xludf.DUMMYFUNCTION("IMPORTRANGE( ""https://docs.google.com/spreadsheets/d/1aJvQQjRZ3XVzEF6uG53Wj5E6rvabsZUC/edit"", ""TC_Admin_KhuyAo!A6"")"),"#REF!")</f>
        <v>#REF!</v>
      </c>
      <c r="E29" s="53" t="str">
        <f>IFERROR(__xludf.DUMMYFUNCTION("IMPORTRANGE( ""https://docs.google.com/spreadsheets/d/1aJvQQjRZ3XVzEF6uG53Wj5E6rvabsZUC/edit"", ""TC_Admin_KhuyAo!B6"")"),"#REF!")</f>
        <v>#REF!</v>
      </c>
      <c r="F29" s="53" t="str">
        <f>IFERROR(__xludf.DUMMYFUNCTION("IMPORTRANGE( ""https://docs.google.com/spreadsheets/d/1aJvQQjRZ3XVzEF6uG53Wj5E6rvabsZUC/edit"", ""TC_Admin_KhuyAo!C6"")"),"#REF!")</f>
        <v>#REF!</v>
      </c>
      <c r="G29" s="53" t="str">
        <f>IFERROR(__xludf.DUMMYFUNCTION("IMPORTRANGE( ""https://docs.google.com/spreadsheets/d/1aJvQQjRZ3XVzEF6uG53Wj5E6rvabsZUC/edit"", ""TC_Admin_KhuyAo!D6"")"),"#REF!")</f>
        <v>#REF!</v>
      </c>
      <c r="H29" s="107" t="str">
        <f t="shared" si="2"/>
        <v>#REF!</v>
      </c>
      <c r="I29" s="108"/>
      <c r="J29" s="90"/>
      <c r="K29" s="90"/>
      <c r="L29" s="90"/>
      <c r="M29" s="90"/>
      <c r="N29" s="90"/>
      <c r="O29" s="90"/>
      <c r="P29" s="90"/>
      <c r="Q29" s="90"/>
      <c r="R29" s="90"/>
      <c r="S29" s="90"/>
      <c r="T29" s="90"/>
      <c r="U29" s="90"/>
      <c r="V29" s="90"/>
      <c r="W29" s="90"/>
      <c r="X29" s="90"/>
      <c r="Y29" s="90"/>
      <c r="Z29" s="90"/>
    </row>
    <row r="30" ht="15.75" customHeight="1">
      <c r="A30" s="90"/>
      <c r="B30" s="81">
        <f t="shared" si="1"/>
        <v>20</v>
      </c>
      <c r="C30" s="82" t="s">
        <v>3344</v>
      </c>
      <c r="D30" s="53" t="str">
        <f>IFERROR(__xludf.DUMMYFUNCTION("IMPORTRANGE( ""https://docs.google.com/spreadsheets/d/1aJvQQjRZ3XVzEF6uG53Wj5E6rvabsZUC/edit"", ""TC_Admin_KichThuoc!A6"")"),"#REF!")</f>
        <v>#REF!</v>
      </c>
      <c r="E30" s="53" t="str">
        <f>IFERROR(__xludf.DUMMYFUNCTION("IMPORTRANGE( ""https://docs.google.com/spreadsheets/d/1aJvQQjRZ3XVzEF6uG53Wj5E6rvabsZUC/edit"", ""TC_Admin_KichThuoc!B6"")"),"#REF!")</f>
        <v>#REF!</v>
      </c>
      <c r="F30" s="53" t="str">
        <f>IFERROR(__xludf.DUMMYFUNCTION("IMPORTRANGE( ""https://docs.google.com/spreadsheets/d/1aJvQQjRZ3XVzEF6uG53Wj5E6rvabsZUC/edit"", ""TC_Admin_KichThuoc!C6"")"),"#REF!")</f>
        <v>#REF!</v>
      </c>
      <c r="G30" s="53" t="str">
        <f>IFERROR(__xludf.DUMMYFUNCTION("IMPORTRANGE( ""https://docs.google.com/spreadsheets/d/1aJvQQjRZ3XVzEF6uG53Wj5E6rvabsZUC/edit"", ""TC_Admin_KichThuoc!D6"")"),"#REF!")</f>
        <v>#REF!</v>
      </c>
      <c r="H30" s="107" t="str">
        <f t="shared" si="2"/>
        <v>#REF!</v>
      </c>
      <c r="I30" s="108"/>
      <c r="J30" s="90"/>
      <c r="K30" s="90"/>
      <c r="L30" s="90"/>
      <c r="M30" s="90"/>
      <c r="N30" s="90"/>
      <c r="O30" s="90"/>
      <c r="P30" s="90"/>
      <c r="Q30" s="90"/>
      <c r="R30" s="90"/>
      <c r="S30" s="90"/>
      <c r="T30" s="90"/>
      <c r="U30" s="90"/>
      <c r="V30" s="90"/>
      <c r="W30" s="90"/>
      <c r="X30" s="90"/>
      <c r="Y30" s="90"/>
      <c r="Z30" s="90"/>
    </row>
    <row r="31" ht="15.75" customHeight="1">
      <c r="A31" s="90"/>
      <c r="B31" s="81">
        <f t="shared" si="1"/>
        <v>21</v>
      </c>
      <c r="C31" s="82" t="s">
        <v>3346</v>
      </c>
      <c r="D31" s="53" t="str">
        <f>IFERROR(__xludf.DUMMYFUNCTION("IMPORTRANGE( ""https://docs.google.com/spreadsheets/d/1aJvQQjRZ3XVzEF6uG53Wj5E6rvabsZUC/edit"", ""TC_Admin_Kieudang!A6"")"),"#REF!")</f>
        <v>#REF!</v>
      </c>
      <c r="E31" s="53" t="str">
        <f>IFERROR(__xludf.DUMMYFUNCTION("IMPORTRANGE( ""https://docs.google.com/spreadsheets/d/1aJvQQjRZ3XVzEF6uG53Wj5E6rvabsZUC/edit"", ""TC_Admin_Kieudang!B6"")"),"#REF!")</f>
        <v>#REF!</v>
      </c>
      <c r="F31" s="53" t="str">
        <f>IFERROR(__xludf.DUMMYFUNCTION("IMPORTRANGE( ""https://docs.google.com/spreadsheets/d/1aJvQQjRZ3XVzEF6uG53Wj5E6rvabsZUC/edit"", ""TC_Admin_Kieudang!C6"")"),"#REF!")</f>
        <v>#REF!</v>
      </c>
      <c r="G31" s="53" t="str">
        <f>IFERROR(__xludf.DUMMYFUNCTION("IMPORTRANGE( ""https://docs.google.com/spreadsheets/d/1aJvQQjRZ3XVzEF6uG53Wj5E6rvabsZUC/edit"", ""TC_Admin_Kieudang!D6"")"),"#REF!")</f>
        <v>#REF!</v>
      </c>
      <c r="H31" s="107" t="str">
        <f t="shared" si="2"/>
        <v>#REF!</v>
      </c>
      <c r="I31" s="108"/>
      <c r="J31" s="90"/>
      <c r="K31" s="90"/>
      <c r="L31" s="90"/>
      <c r="M31" s="90"/>
      <c r="N31" s="90"/>
      <c r="O31" s="90"/>
      <c r="P31" s="90"/>
      <c r="Q31" s="90"/>
      <c r="R31" s="90"/>
      <c r="S31" s="90"/>
      <c r="T31" s="90"/>
      <c r="U31" s="90"/>
      <c r="V31" s="90"/>
      <c r="W31" s="90"/>
      <c r="X31" s="90"/>
      <c r="Y31" s="90"/>
      <c r="Z31" s="90"/>
    </row>
    <row r="32" ht="15.75" customHeight="1">
      <c r="A32" s="90"/>
      <c r="B32" s="81">
        <f t="shared" si="1"/>
        <v>22</v>
      </c>
      <c r="C32" s="82" t="s">
        <v>3348</v>
      </c>
      <c r="D32" s="53" t="str">
        <f>IFERROR(__xludf.DUMMYFUNCTION("IMPORTRANGE( ""https://docs.google.com/spreadsheets/d/1aJvQQjRZ3XVzEF6uG53Wj5E6rvabsZUC/edit"", ""TC_Admin_MauSac!A6"")"),"#REF!")</f>
        <v>#REF!</v>
      </c>
      <c r="E32" s="53" t="str">
        <f>IFERROR(__xludf.DUMMYFUNCTION("IMPORTRANGE( ""https://docs.google.com/spreadsheets/d/1aJvQQjRZ3XVzEF6uG53Wj5E6rvabsZUC/edit"", ""TC_Admin_MauSac!B6"")"),"#REF!")</f>
        <v>#REF!</v>
      </c>
      <c r="F32" s="53" t="str">
        <f>IFERROR(__xludf.DUMMYFUNCTION("IMPORTRANGE( ""https://docs.google.com/spreadsheets/d/1aJvQQjRZ3XVzEF6uG53Wj5E6rvabsZUC/edit"", ""TC_Admin_MauSac!C6"")"),"#REF!")</f>
        <v>#REF!</v>
      </c>
      <c r="G32" s="53" t="str">
        <f>IFERROR(__xludf.DUMMYFUNCTION("IMPORTRANGE( ""https://docs.google.com/spreadsheets/d/1aJvQQjRZ3XVzEF6uG53Wj5E6rvabsZUC/edit"", ""TC_Admin_MauSac!D6"")"),"#REF!")</f>
        <v>#REF!</v>
      </c>
      <c r="H32" s="107" t="str">
        <f t="shared" si="2"/>
        <v>#REF!</v>
      </c>
      <c r="I32" s="108"/>
      <c r="J32" s="90"/>
      <c r="K32" s="90"/>
      <c r="L32" s="90"/>
      <c r="M32" s="90"/>
      <c r="N32" s="90"/>
      <c r="O32" s="90"/>
      <c r="P32" s="90"/>
      <c r="Q32" s="90"/>
      <c r="R32" s="90"/>
      <c r="S32" s="90"/>
      <c r="T32" s="90"/>
      <c r="U32" s="90"/>
      <c r="V32" s="90"/>
      <c r="W32" s="90"/>
      <c r="X32" s="90"/>
      <c r="Y32" s="90"/>
      <c r="Z32" s="90"/>
    </row>
    <row r="33" ht="15.75" customHeight="1">
      <c r="A33" s="90"/>
      <c r="B33" s="81">
        <f t="shared" si="1"/>
        <v>23</v>
      </c>
      <c r="C33" s="82" t="s">
        <v>3350</v>
      </c>
      <c r="D33" s="53" t="str">
        <f>IFERROR(__xludf.DUMMYFUNCTION("IMPORTRANGE( ""https://docs.google.com/spreadsheets/d/1aJvQQjRZ3XVzEF6uG53Wj5E6rvabsZUC/edit"", ""TC_Admin_PhongCach!A6"")"),"#REF!")</f>
        <v>#REF!</v>
      </c>
      <c r="E33" s="53" t="str">
        <f>IFERROR(__xludf.DUMMYFUNCTION("IMPORTRANGE( ""https://docs.google.com/spreadsheets/d/1aJvQQjRZ3XVzEF6uG53Wj5E6rvabsZUC/edit"", ""TC_Admin_PhongCach!B6"")"),"#REF!")</f>
        <v>#REF!</v>
      </c>
      <c r="F33" s="53" t="str">
        <f>IFERROR(__xludf.DUMMYFUNCTION("IMPORTRANGE( ""https://docs.google.com/spreadsheets/d/1aJvQQjRZ3XVzEF6uG53Wj5E6rvabsZUC/edit"", ""TC_Admin_PhongCach!C6"")"),"#REF!")</f>
        <v>#REF!</v>
      </c>
      <c r="G33" s="53" t="str">
        <f>IFERROR(__xludf.DUMMYFUNCTION("IMPORTRANGE( ""https://docs.google.com/spreadsheets/d/1aJvQQjRZ3XVzEF6uG53Wj5E6rvabsZUC/edit"", ""TC_Admin_PhongCach!D6"")"),"#REF!")</f>
        <v>#REF!</v>
      </c>
      <c r="H33" s="107" t="str">
        <f t="shared" si="2"/>
        <v>#REF!</v>
      </c>
      <c r="I33" s="108"/>
      <c r="J33" s="90"/>
      <c r="K33" s="90"/>
      <c r="L33" s="90"/>
      <c r="M33" s="90"/>
      <c r="N33" s="90"/>
      <c r="O33" s="90"/>
      <c r="P33" s="90"/>
      <c r="Q33" s="90"/>
      <c r="R33" s="90"/>
      <c r="S33" s="90"/>
      <c r="T33" s="90"/>
      <c r="U33" s="90"/>
      <c r="V33" s="90"/>
      <c r="W33" s="90"/>
      <c r="X33" s="90"/>
      <c r="Y33" s="90"/>
      <c r="Z33" s="90"/>
    </row>
    <row r="34" ht="15.75" customHeight="1">
      <c r="A34" s="90"/>
      <c r="B34" s="81">
        <f t="shared" si="1"/>
        <v>24</v>
      </c>
      <c r="C34" s="82" t="s">
        <v>3352</v>
      </c>
      <c r="D34" s="53" t="str">
        <f>IFERROR(__xludf.DUMMYFUNCTION("IMPORTRANGE( ""https://docs.google.com/spreadsheets/d/1aJvQQjRZ3XVzEF6uG53Wj5E6rvabsZUC/edit"", ""TC_Admin_TayAo!A6"")"),"#REF!")</f>
        <v>#REF!</v>
      </c>
      <c r="E34" s="53" t="str">
        <f>IFERROR(__xludf.DUMMYFUNCTION("IMPORTRANGE( ""https://docs.google.com/spreadsheets/d/1aJvQQjRZ3XVzEF6uG53Wj5E6rvabsZUC/edit"", ""TC_Admin_TayAo!B6"")"),"#REF!")</f>
        <v>#REF!</v>
      </c>
      <c r="F34" s="53" t="str">
        <f>IFERROR(__xludf.DUMMYFUNCTION("IMPORTRANGE( ""https://docs.google.com/spreadsheets/d/1aJvQQjRZ3XVzEF6uG53Wj5E6rvabsZUC/edit"", ""TC_Admin_TayAo!C6"")"),"#REF!")</f>
        <v>#REF!</v>
      </c>
      <c r="G34" s="53" t="str">
        <f>IFERROR(__xludf.DUMMYFUNCTION("IMPORTRANGE( ""https://docs.google.com/spreadsheets/d/1aJvQQjRZ3XVzEF6uG53Wj5E6rvabsZUC/edit"", ""TC_Admin_TayAo!D6"")"),"#REF!")</f>
        <v>#REF!</v>
      </c>
      <c r="H34" s="107" t="str">
        <f t="shared" si="2"/>
        <v>#REF!</v>
      </c>
      <c r="I34" s="108"/>
      <c r="J34" s="90"/>
      <c r="K34" s="90"/>
      <c r="L34" s="90"/>
      <c r="M34" s="90"/>
      <c r="N34" s="90"/>
      <c r="O34" s="90"/>
      <c r="P34" s="90"/>
      <c r="Q34" s="90"/>
      <c r="R34" s="90"/>
      <c r="S34" s="90"/>
      <c r="T34" s="90"/>
      <c r="U34" s="90"/>
      <c r="V34" s="90"/>
      <c r="W34" s="90"/>
      <c r="X34" s="90"/>
      <c r="Y34" s="90"/>
      <c r="Z34" s="90"/>
    </row>
    <row r="35" ht="15.75" customHeight="1">
      <c r="A35" s="90"/>
      <c r="B35" s="110"/>
      <c r="C35" s="111" t="s">
        <v>3366</v>
      </c>
      <c r="D35" s="112" t="str">
        <f t="shared" ref="D35:H35" si="3">SUM(D13:D34)</f>
        <v>#REF!</v>
      </c>
      <c r="E35" s="112" t="str">
        <f t="shared" si="3"/>
        <v>#REF!</v>
      </c>
      <c r="F35" s="112" t="str">
        <f t="shared" si="3"/>
        <v>#REF!</v>
      </c>
      <c r="G35" s="112" t="str">
        <f t="shared" si="3"/>
        <v>#REF!</v>
      </c>
      <c r="H35" s="112" t="str">
        <f t="shared" si="3"/>
        <v>#REF!</v>
      </c>
      <c r="I35" s="90"/>
      <c r="J35" s="90"/>
      <c r="K35" s="90"/>
      <c r="L35" s="90"/>
      <c r="M35" s="90"/>
      <c r="N35" s="90"/>
      <c r="O35" s="90"/>
      <c r="P35" s="90"/>
      <c r="Q35" s="90"/>
      <c r="R35" s="90"/>
      <c r="S35" s="90"/>
      <c r="T35" s="90"/>
      <c r="U35" s="90"/>
      <c r="V35" s="90"/>
      <c r="W35" s="90"/>
      <c r="X35" s="90"/>
      <c r="Y35" s="90"/>
      <c r="Z35" s="90"/>
    </row>
    <row r="36" ht="15.75" customHeight="1">
      <c r="A36" s="90"/>
      <c r="B36" s="90"/>
      <c r="C36" s="90"/>
      <c r="D36" s="113"/>
      <c r="E36" s="114"/>
      <c r="F36" s="114"/>
      <c r="G36" s="114"/>
      <c r="H36" s="114"/>
      <c r="I36" s="90"/>
      <c r="J36" s="90"/>
      <c r="K36" s="90"/>
      <c r="L36" s="90"/>
      <c r="M36" s="90"/>
      <c r="N36" s="90"/>
      <c r="O36" s="90"/>
      <c r="P36" s="90"/>
      <c r="Q36" s="90"/>
      <c r="R36" s="90"/>
      <c r="S36" s="90"/>
      <c r="T36" s="90"/>
      <c r="U36" s="90"/>
      <c r="V36" s="90"/>
      <c r="W36" s="90"/>
      <c r="X36" s="90"/>
      <c r="Y36" s="90"/>
      <c r="Z36" s="90"/>
    </row>
    <row r="37" ht="15.75" customHeight="1">
      <c r="A37" s="90"/>
      <c r="B37" s="90"/>
      <c r="C37" s="115" t="s">
        <v>3367</v>
      </c>
      <c r="D37" s="90"/>
      <c r="E37" s="116" t="str">
        <f>(D35+E35)*100/(H35-G35)</f>
        <v>#REF!</v>
      </c>
      <c r="F37" s="90" t="s">
        <v>3368</v>
      </c>
      <c r="G37" s="90"/>
      <c r="H37" s="90"/>
      <c r="I37" s="90"/>
      <c r="J37" s="90"/>
      <c r="K37" s="90"/>
      <c r="L37" s="90"/>
      <c r="M37" s="90"/>
      <c r="N37" s="90"/>
      <c r="O37" s="90"/>
      <c r="P37" s="90"/>
      <c r="Q37" s="90"/>
      <c r="R37" s="90"/>
      <c r="S37" s="90"/>
      <c r="T37" s="90"/>
      <c r="U37" s="90"/>
      <c r="V37" s="90"/>
      <c r="W37" s="90"/>
      <c r="X37" s="90"/>
      <c r="Y37" s="90"/>
      <c r="Z37" s="90"/>
    </row>
    <row r="38" ht="15.75" customHeight="1">
      <c r="A38" s="90"/>
      <c r="B38" s="90"/>
      <c r="C38" s="117" t="s">
        <v>3369</v>
      </c>
      <c r="D38" s="90"/>
      <c r="E38" s="116" t="str">
        <f>D35*100/(H35-G35)</f>
        <v>#REF!</v>
      </c>
      <c r="F38" s="90" t="s">
        <v>3368</v>
      </c>
      <c r="G38" s="90"/>
      <c r="H38" s="90"/>
      <c r="I38" s="90"/>
      <c r="J38" s="90"/>
      <c r="K38" s="90"/>
      <c r="L38" s="90"/>
      <c r="M38" s="90"/>
      <c r="N38" s="90"/>
      <c r="O38" s="90"/>
      <c r="P38" s="90"/>
      <c r="Q38" s="90"/>
      <c r="R38" s="90"/>
      <c r="S38" s="90"/>
      <c r="T38" s="90"/>
      <c r="U38" s="90"/>
      <c r="V38" s="90"/>
      <c r="W38" s="90"/>
      <c r="X38" s="90"/>
      <c r="Y38" s="90"/>
      <c r="Z38" s="90"/>
    </row>
    <row r="39" ht="15.75" customHeight="1">
      <c r="A39" s="90"/>
      <c r="B39" s="90"/>
      <c r="C39" s="90"/>
      <c r="D39" s="90"/>
      <c r="E39" s="90"/>
      <c r="F39" s="90"/>
      <c r="G39" s="90"/>
      <c r="H39" s="90"/>
      <c r="I39" s="90"/>
      <c r="J39" s="90"/>
      <c r="K39" s="90"/>
      <c r="L39" s="90"/>
      <c r="M39" s="90"/>
      <c r="N39" s="90"/>
      <c r="O39" s="90"/>
      <c r="P39" s="90"/>
      <c r="Q39" s="90"/>
      <c r="R39" s="90"/>
      <c r="S39" s="90"/>
      <c r="T39" s="90"/>
      <c r="U39" s="90"/>
      <c r="V39" s="90"/>
      <c r="W39" s="90"/>
      <c r="X39" s="90"/>
      <c r="Y39" s="90"/>
      <c r="Z39" s="90"/>
    </row>
    <row r="40" ht="15.75" customHeight="1">
      <c r="A40" s="90"/>
      <c r="B40" s="90"/>
      <c r="C40" s="90"/>
      <c r="D40" s="90"/>
      <c r="E40" s="90"/>
      <c r="F40" s="90"/>
      <c r="G40" s="90"/>
      <c r="H40" s="90"/>
      <c r="I40" s="90"/>
      <c r="J40" s="90"/>
      <c r="K40" s="90"/>
      <c r="L40" s="90"/>
      <c r="M40" s="90"/>
      <c r="N40" s="90"/>
      <c r="O40" s="90"/>
      <c r="P40" s="90"/>
      <c r="Q40" s="90"/>
      <c r="R40" s="90"/>
      <c r="S40" s="90"/>
      <c r="T40" s="90"/>
      <c r="U40" s="90"/>
      <c r="V40" s="90"/>
      <c r="W40" s="90"/>
      <c r="X40" s="90"/>
      <c r="Y40" s="90"/>
      <c r="Z40" s="90"/>
    </row>
    <row r="41" ht="15.75" customHeight="1">
      <c r="A41" s="90"/>
      <c r="B41" s="90"/>
      <c r="C41" s="90"/>
      <c r="D41" s="90"/>
      <c r="E41" s="90"/>
      <c r="F41" s="90"/>
      <c r="G41" s="90"/>
      <c r="H41" s="90"/>
      <c r="I41" s="90"/>
      <c r="J41" s="90"/>
      <c r="K41" s="90"/>
      <c r="L41" s="90"/>
      <c r="M41" s="90"/>
      <c r="N41" s="90"/>
      <c r="O41" s="90"/>
      <c r="P41" s="90"/>
      <c r="Q41" s="90"/>
      <c r="R41" s="90"/>
      <c r="S41" s="90"/>
      <c r="T41" s="90"/>
      <c r="U41" s="90"/>
      <c r="V41" s="90"/>
      <c r="W41" s="90"/>
      <c r="X41" s="90"/>
      <c r="Y41" s="90"/>
      <c r="Z41" s="90"/>
    </row>
    <row r="42" ht="15.75" customHeight="1">
      <c r="A42" s="90"/>
      <c r="B42" s="90"/>
      <c r="C42" s="90"/>
      <c r="D42" s="90"/>
      <c r="E42" s="90"/>
      <c r="F42" s="90"/>
      <c r="G42" s="90"/>
      <c r="H42" s="90"/>
      <c r="I42" s="90"/>
      <c r="J42" s="90"/>
      <c r="K42" s="90"/>
      <c r="L42" s="90"/>
      <c r="M42" s="90"/>
      <c r="N42" s="90"/>
      <c r="O42" s="90"/>
      <c r="P42" s="90"/>
      <c r="Q42" s="90"/>
      <c r="R42" s="90"/>
      <c r="S42" s="90"/>
      <c r="T42" s="90"/>
      <c r="U42" s="90"/>
      <c r="V42" s="90"/>
      <c r="W42" s="90"/>
      <c r="X42" s="90"/>
      <c r="Y42" s="90"/>
      <c r="Z42" s="90"/>
    </row>
    <row r="43" ht="15.75" customHeight="1">
      <c r="A43" s="90"/>
      <c r="B43" s="90"/>
      <c r="C43" s="90"/>
      <c r="D43" s="90"/>
      <c r="E43" s="90"/>
      <c r="F43" s="90"/>
      <c r="G43" s="90"/>
      <c r="H43" s="90"/>
      <c r="I43" s="90"/>
      <c r="J43" s="90"/>
      <c r="K43" s="90"/>
      <c r="L43" s="90"/>
      <c r="M43" s="90"/>
      <c r="N43" s="90"/>
      <c r="O43" s="90"/>
      <c r="P43" s="90"/>
      <c r="Q43" s="90"/>
      <c r="R43" s="90"/>
      <c r="S43" s="90"/>
      <c r="T43" s="90"/>
      <c r="U43" s="90"/>
      <c r="V43" s="90"/>
      <c r="W43" s="90"/>
      <c r="X43" s="90"/>
      <c r="Y43" s="90"/>
      <c r="Z43" s="90"/>
    </row>
    <row r="44" ht="15.75" customHeight="1">
      <c r="A44" s="90"/>
      <c r="B44" s="90"/>
      <c r="C44" s="90"/>
      <c r="D44" s="90"/>
      <c r="E44" s="90"/>
      <c r="F44" s="90"/>
      <c r="G44" s="90"/>
      <c r="H44" s="90"/>
      <c r="I44" s="90"/>
      <c r="J44" s="90"/>
      <c r="K44" s="90"/>
      <c r="L44" s="90"/>
      <c r="M44" s="90"/>
      <c r="N44" s="90"/>
      <c r="O44" s="90"/>
      <c r="P44" s="90"/>
      <c r="Q44" s="90"/>
      <c r="R44" s="90"/>
      <c r="S44" s="90"/>
      <c r="T44" s="90"/>
      <c r="U44" s="90"/>
      <c r="V44" s="90"/>
      <c r="W44" s="90"/>
      <c r="X44" s="90"/>
      <c r="Y44" s="90"/>
      <c r="Z44" s="90"/>
    </row>
    <row r="45" ht="15.75" customHeight="1">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row>
    <row r="46" ht="15.75" customHeight="1">
      <c r="A46" s="90"/>
      <c r="B46" s="90"/>
      <c r="C46" s="90"/>
      <c r="D46" s="90"/>
      <c r="E46" s="90"/>
      <c r="F46" s="90"/>
      <c r="G46" s="90"/>
      <c r="H46" s="90"/>
      <c r="I46" s="90"/>
      <c r="J46" s="90"/>
      <c r="K46" s="90"/>
      <c r="L46" s="90"/>
      <c r="M46" s="90"/>
      <c r="N46" s="90"/>
      <c r="O46" s="90"/>
      <c r="P46" s="90"/>
      <c r="Q46" s="90"/>
      <c r="R46" s="90"/>
      <c r="S46" s="90"/>
      <c r="T46" s="90"/>
      <c r="U46" s="90"/>
      <c r="V46" s="90"/>
      <c r="W46" s="90"/>
      <c r="X46" s="90"/>
      <c r="Y46" s="90"/>
      <c r="Z46" s="90"/>
    </row>
    <row r="47" ht="15.75" customHeight="1">
      <c r="A47" s="90"/>
      <c r="B47" s="90"/>
      <c r="C47" s="90"/>
      <c r="D47" s="90"/>
      <c r="E47" s="90"/>
      <c r="F47" s="90"/>
      <c r="G47" s="90"/>
      <c r="H47" s="90"/>
      <c r="I47" s="90"/>
      <c r="J47" s="90"/>
      <c r="K47" s="90"/>
      <c r="L47" s="90"/>
      <c r="M47" s="90"/>
      <c r="N47" s="90"/>
      <c r="O47" s="90"/>
      <c r="P47" s="90"/>
      <c r="Q47" s="90"/>
      <c r="R47" s="90"/>
      <c r="S47" s="90"/>
      <c r="T47" s="90"/>
      <c r="U47" s="90"/>
      <c r="V47" s="90"/>
      <c r="W47" s="90"/>
      <c r="X47" s="90"/>
      <c r="Y47" s="90"/>
      <c r="Z47" s="90"/>
    </row>
    <row r="48" ht="15.75" customHeight="1">
      <c r="A48" s="90"/>
      <c r="B48" s="90"/>
      <c r="C48" s="90"/>
      <c r="D48" s="90"/>
      <c r="E48" s="90"/>
      <c r="F48" s="90"/>
      <c r="G48" s="90"/>
      <c r="H48" s="90"/>
      <c r="I48" s="90"/>
      <c r="J48" s="90"/>
      <c r="K48" s="90"/>
      <c r="L48" s="90"/>
      <c r="M48" s="90"/>
      <c r="N48" s="90"/>
      <c r="O48" s="90"/>
      <c r="P48" s="90"/>
      <c r="Q48" s="90"/>
      <c r="R48" s="90"/>
      <c r="S48" s="90"/>
      <c r="T48" s="90"/>
      <c r="U48" s="90"/>
      <c r="V48" s="90"/>
      <c r="W48" s="90"/>
      <c r="X48" s="90"/>
      <c r="Y48" s="90"/>
      <c r="Z48" s="90"/>
    </row>
    <row r="49" ht="15.75" customHeight="1">
      <c r="A49" s="90"/>
      <c r="B49" s="90"/>
      <c r="C49" s="90"/>
      <c r="D49" s="90"/>
      <c r="E49" s="90"/>
      <c r="F49" s="90"/>
      <c r="G49" s="90"/>
      <c r="H49" s="90"/>
      <c r="I49" s="90"/>
      <c r="J49" s="90"/>
      <c r="K49" s="90"/>
      <c r="L49" s="90"/>
      <c r="M49" s="90"/>
      <c r="N49" s="90"/>
      <c r="O49" s="90"/>
      <c r="P49" s="90"/>
      <c r="Q49" s="90"/>
      <c r="R49" s="90"/>
      <c r="S49" s="90"/>
      <c r="T49" s="90"/>
      <c r="U49" s="90"/>
      <c r="V49" s="90"/>
      <c r="W49" s="90"/>
      <c r="X49" s="90"/>
      <c r="Y49" s="90"/>
      <c r="Z49" s="90"/>
    </row>
    <row r="50" ht="15.75" customHeight="1">
      <c r="A50" s="90"/>
      <c r="B50" s="90"/>
      <c r="C50" s="90"/>
      <c r="D50" s="90"/>
      <c r="E50" s="90"/>
      <c r="F50" s="90"/>
      <c r="G50" s="90"/>
      <c r="H50" s="90"/>
      <c r="I50" s="90"/>
      <c r="J50" s="90"/>
      <c r="K50" s="90"/>
      <c r="L50" s="90"/>
      <c r="M50" s="90"/>
      <c r="N50" s="90"/>
      <c r="O50" s="90"/>
      <c r="P50" s="90"/>
      <c r="Q50" s="90"/>
      <c r="R50" s="90"/>
      <c r="S50" s="90"/>
      <c r="T50" s="90"/>
      <c r="U50" s="90"/>
      <c r="V50" s="90"/>
      <c r="W50" s="90"/>
      <c r="X50" s="90"/>
      <c r="Y50" s="90"/>
      <c r="Z50" s="90"/>
    </row>
    <row r="51" ht="15.75" customHeight="1">
      <c r="A51" s="90"/>
      <c r="B51" s="90"/>
      <c r="C51" s="90"/>
      <c r="D51" s="90"/>
      <c r="E51" s="90"/>
      <c r="F51" s="90"/>
      <c r="G51" s="90"/>
      <c r="H51" s="90"/>
      <c r="I51" s="90"/>
      <c r="J51" s="90"/>
      <c r="K51" s="90"/>
      <c r="L51" s="90"/>
      <c r="M51" s="90"/>
      <c r="N51" s="90"/>
      <c r="O51" s="90"/>
      <c r="P51" s="90"/>
      <c r="Q51" s="90"/>
      <c r="R51" s="90"/>
      <c r="S51" s="90"/>
      <c r="T51" s="90"/>
      <c r="U51" s="90"/>
      <c r="V51" s="90"/>
      <c r="W51" s="90"/>
      <c r="X51" s="90"/>
      <c r="Y51" s="90"/>
      <c r="Z51" s="90"/>
    </row>
    <row r="52" ht="15.75" customHeight="1">
      <c r="A52" s="90"/>
      <c r="B52" s="90"/>
      <c r="C52" s="90"/>
      <c r="D52" s="90"/>
      <c r="E52" s="90"/>
      <c r="F52" s="90"/>
      <c r="G52" s="90"/>
      <c r="H52" s="90"/>
      <c r="I52" s="90"/>
      <c r="J52" s="90"/>
      <c r="K52" s="90"/>
      <c r="L52" s="90"/>
      <c r="M52" s="90"/>
      <c r="N52" s="90"/>
      <c r="O52" s="90"/>
      <c r="P52" s="90"/>
      <c r="Q52" s="90"/>
      <c r="R52" s="90"/>
      <c r="S52" s="90"/>
      <c r="T52" s="90"/>
      <c r="U52" s="90"/>
      <c r="V52" s="90"/>
      <c r="W52" s="90"/>
      <c r="X52" s="90"/>
      <c r="Y52" s="90"/>
      <c r="Z52" s="90"/>
    </row>
    <row r="53" ht="15.75" customHeight="1">
      <c r="A53" s="90"/>
      <c r="B53" s="90"/>
      <c r="C53" s="90"/>
      <c r="D53" s="90"/>
      <c r="E53" s="90"/>
      <c r="F53" s="90"/>
      <c r="G53" s="90"/>
      <c r="H53" s="90"/>
      <c r="I53" s="90"/>
      <c r="J53" s="90"/>
      <c r="K53" s="90"/>
      <c r="L53" s="90"/>
      <c r="M53" s="90"/>
      <c r="N53" s="90"/>
      <c r="O53" s="90"/>
      <c r="P53" s="90"/>
      <c r="Q53" s="90"/>
      <c r="R53" s="90"/>
      <c r="S53" s="90"/>
      <c r="T53" s="90"/>
      <c r="U53" s="90"/>
      <c r="V53" s="90"/>
      <c r="W53" s="90"/>
      <c r="X53" s="90"/>
      <c r="Y53" s="90"/>
      <c r="Z53" s="90"/>
    </row>
    <row r="54" ht="15.75" customHeight="1">
      <c r="A54" s="90"/>
      <c r="B54" s="90"/>
      <c r="C54" s="90"/>
      <c r="D54" s="90"/>
      <c r="E54" s="90"/>
      <c r="F54" s="90"/>
      <c r="G54" s="90"/>
      <c r="H54" s="90"/>
      <c r="I54" s="90"/>
      <c r="J54" s="90"/>
      <c r="K54" s="90"/>
      <c r="L54" s="90"/>
      <c r="M54" s="90"/>
      <c r="N54" s="90"/>
      <c r="O54" s="90"/>
      <c r="P54" s="90"/>
      <c r="Q54" s="90"/>
      <c r="R54" s="90"/>
      <c r="S54" s="90"/>
      <c r="T54" s="90"/>
      <c r="U54" s="90"/>
      <c r="V54" s="90"/>
      <c r="W54" s="90"/>
      <c r="X54" s="90"/>
      <c r="Y54" s="90"/>
      <c r="Z54" s="90"/>
    </row>
    <row r="55" ht="15.75" customHeight="1">
      <c r="A55" s="90"/>
      <c r="B55" s="90"/>
      <c r="C55" s="90"/>
      <c r="D55" s="90"/>
      <c r="E55" s="90"/>
      <c r="F55" s="90"/>
      <c r="G55" s="90"/>
      <c r="H55" s="90"/>
      <c r="I55" s="90"/>
      <c r="J55" s="90"/>
      <c r="K55" s="90"/>
      <c r="L55" s="90"/>
      <c r="M55" s="90"/>
      <c r="N55" s="90"/>
      <c r="O55" s="90"/>
      <c r="P55" s="90"/>
      <c r="Q55" s="90"/>
      <c r="R55" s="90"/>
      <c r="S55" s="90"/>
      <c r="T55" s="90"/>
      <c r="U55" s="90"/>
      <c r="V55" s="90"/>
      <c r="W55" s="90"/>
      <c r="X55" s="90"/>
      <c r="Y55" s="90"/>
      <c r="Z55" s="90"/>
    </row>
    <row r="56" ht="15.75" customHeight="1">
      <c r="A56" s="90"/>
      <c r="B56" s="90"/>
      <c r="C56" s="90"/>
      <c r="D56" s="90"/>
      <c r="E56" s="90"/>
      <c r="F56" s="90"/>
      <c r="G56" s="90"/>
      <c r="H56" s="90"/>
      <c r="I56" s="90"/>
      <c r="J56" s="90"/>
      <c r="K56" s="90"/>
      <c r="L56" s="90"/>
      <c r="M56" s="90"/>
      <c r="N56" s="90"/>
      <c r="O56" s="90"/>
      <c r="P56" s="90"/>
      <c r="Q56" s="90"/>
      <c r="R56" s="90"/>
      <c r="S56" s="90"/>
      <c r="T56" s="90"/>
      <c r="U56" s="90"/>
      <c r="V56" s="90"/>
      <c r="W56" s="90"/>
      <c r="X56" s="90"/>
      <c r="Y56" s="90"/>
      <c r="Z56" s="90"/>
    </row>
    <row r="57" ht="15.75" customHeight="1">
      <c r="A57" s="90"/>
      <c r="B57" s="90"/>
      <c r="C57" s="90"/>
      <c r="D57" s="90"/>
      <c r="E57" s="90"/>
      <c r="F57" s="90"/>
      <c r="G57" s="90"/>
      <c r="H57" s="90"/>
      <c r="I57" s="90"/>
      <c r="J57" s="90"/>
      <c r="K57" s="90"/>
      <c r="L57" s="90"/>
      <c r="M57" s="90"/>
      <c r="N57" s="90"/>
      <c r="O57" s="90"/>
      <c r="P57" s="90"/>
      <c r="Q57" s="90"/>
      <c r="R57" s="90"/>
      <c r="S57" s="90"/>
      <c r="T57" s="90"/>
      <c r="U57" s="90"/>
      <c r="V57" s="90"/>
      <c r="W57" s="90"/>
      <c r="X57" s="90"/>
      <c r="Y57" s="90"/>
      <c r="Z57" s="90"/>
    </row>
    <row r="58" ht="15.75" customHeight="1">
      <c r="A58" s="90"/>
      <c r="B58" s="90"/>
      <c r="C58" s="90"/>
      <c r="D58" s="90"/>
      <c r="E58" s="90"/>
      <c r="F58" s="90"/>
      <c r="G58" s="90"/>
      <c r="H58" s="90"/>
      <c r="I58" s="90"/>
      <c r="J58" s="90"/>
      <c r="K58" s="90"/>
      <c r="L58" s="90"/>
      <c r="M58" s="90"/>
      <c r="N58" s="90"/>
      <c r="O58" s="90"/>
      <c r="P58" s="90"/>
      <c r="Q58" s="90"/>
      <c r="R58" s="90"/>
      <c r="S58" s="90"/>
      <c r="T58" s="90"/>
      <c r="U58" s="90"/>
      <c r="V58" s="90"/>
      <c r="W58" s="90"/>
      <c r="X58" s="90"/>
      <c r="Y58" s="90"/>
      <c r="Z58" s="90"/>
    </row>
    <row r="59" ht="15.75" customHeight="1">
      <c r="A59" s="90"/>
      <c r="B59" s="90"/>
      <c r="C59" s="90"/>
      <c r="D59" s="90"/>
      <c r="E59" s="90"/>
      <c r="F59" s="90"/>
      <c r="G59" s="90"/>
      <c r="H59" s="90"/>
      <c r="I59" s="90"/>
      <c r="J59" s="90"/>
      <c r="K59" s="90"/>
      <c r="L59" s="90"/>
      <c r="M59" s="90"/>
      <c r="N59" s="90"/>
      <c r="O59" s="90"/>
      <c r="P59" s="90"/>
      <c r="Q59" s="90"/>
      <c r="R59" s="90"/>
      <c r="S59" s="90"/>
      <c r="T59" s="90"/>
      <c r="U59" s="90"/>
      <c r="V59" s="90"/>
      <c r="W59" s="90"/>
      <c r="X59" s="90"/>
      <c r="Y59" s="90"/>
      <c r="Z59" s="90"/>
    </row>
    <row r="60" ht="15.75" customHeight="1">
      <c r="A60" s="90"/>
      <c r="B60" s="90"/>
      <c r="C60" s="90"/>
      <c r="D60" s="90"/>
      <c r="E60" s="90"/>
      <c r="F60" s="90"/>
      <c r="G60" s="90"/>
      <c r="H60" s="90"/>
      <c r="I60" s="90"/>
      <c r="J60" s="90"/>
      <c r="K60" s="90"/>
      <c r="L60" s="90"/>
      <c r="M60" s="90"/>
      <c r="N60" s="90"/>
      <c r="O60" s="90"/>
      <c r="P60" s="90"/>
      <c r="Q60" s="90"/>
      <c r="R60" s="90"/>
      <c r="S60" s="90"/>
      <c r="T60" s="90"/>
      <c r="U60" s="90"/>
      <c r="V60" s="90"/>
      <c r="W60" s="90"/>
      <c r="X60" s="90"/>
      <c r="Y60" s="90"/>
      <c r="Z60" s="90"/>
    </row>
    <row r="61" ht="15.75" customHeight="1">
      <c r="A61" s="90"/>
      <c r="B61" s="90"/>
      <c r="C61" s="90"/>
      <c r="D61" s="90"/>
      <c r="E61" s="90"/>
      <c r="F61" s="90"/>
      <c r="G61" s="90"/>
      <c r="H61" s="90"/>
      <c r="I61" s="90"/>
      <c r="J61" s="90"/>
      <c r="K61" s="90"/>
      <c r="L61" s="90"/>
      <c r="M61" s="90"/>
      <c r="N61" s="90"/>
      <c r="O61" s="90"/>
      <c r="P61" s="90"/>
      <c r="Q61" s="90"/>
      <c r="R61" s="90"/>
      <c r="S61" s="90"/>
      <c r="T61" s="90"/>
      <c r="U61" s="90"/>
      <c r="V61" s="90"/>
      <c r="W61" s="90"/>
      <c r="X61" s="90"/>
      <c r="Y61" s="90"/>
      <c r="Z61" s="90"/>
    </row>
    <row r="62" ht="15.75" customHeight="1">
      <c r="A62" s="90"/>
      <c r="B62" s="90"/>
      <c r="C62" s="90"/>
      <c r="D62" s="90"/>
      <c r="E62" s="90"/>
      <c r="F62" s="90"/>
      <c r="G62" s="90"/>
      <c r="H62" s="90"/>
      <c r="I62" s="90"/>
      <c r="J62" s="90"/>
      <c r="K62" s="90"/>
      <c r="L62" s="90"/>
      <c r="M62" s="90"/>
      <c r="N62" s="90"/>
      <c r="O62" s="90"/>
      <c r="P62" s="90"/>
      <c r="Q62" s="90"/>
      <c r="R62" s="90"/>
      <c r="S62" s="90"/>
      <c r="T62" s="90"/>
      <c r="U62" s="90"/>
      <c r="V62" s="90"/>
      <c r="W62" s="90"/>
      <c r="X62" s="90"/>
      <c r="Y62" s="90"/>
      <c r="Z62" s="90"/>
    </row>
    <row r="63" ht="15.75" customHeight="1">
      <c r="A63" s="90"/>
      <c r="B63" s="90"/>
      <c r="C63" s="90"/>
      <c r="D63" s="90"/>
      <c r="E63" s="90"/>
      <c r="F63" s="90"/>
      <c r="G63" s="90"/>
      <c r="H63" s="90"/>
      <c r="I63" s="90"/>
      <c r="J63" s="90"/>
      <c r="K63" s="90"/>
      <c r="L63" s="90"/>
      <c r="M63" s="90"/>
      <c r="N63" s="90"/>
      <c r="O63" s="90"/>
      <c r="P63" s="90"/>
      <c r="Q63" s="90"/>
      <c r="R63" s="90"/>
      <c r="S63" s="90"/>
      <c r="T63" s="90"/>
      <c r="U63" s="90"/>
      <c r="V63" s="90"/>
      <c r="W63" s="90"/>
      <c r="X63" s="90"/>
      <c r="Y63" s="90"/>
      <c r="Z63" s="90"/>
    </row>
    <row r="64" ht="15.75" customHeight="1">
      <c r="A64" s="90"/>
      <c r="B64" s="90"/>
      <c r="C64" s="90"/>
      <c r="D64" s="90"/>
      <c r="E64" s="90"/>
      <c r="F64" s="90"/>
      <c r="G64" s="90"/>
      <c r="H64" s="90"/>
      <c r="I64" s="90"/>
      <c r="J64" s="90"/>
      <c r="K64" s="90"/>
      <c r="L64" s="90"/>
      <c r="M64" s="90"/>
      <c r="N64" s="90"/>
      <c r="O64" s="90"/>
      <c r="P64" s="90"/>
      <c r="Q64" s="90"/>
      <c r="R64" s="90"/>
      <c r="S64" s="90"/>
      <c r="T64" s="90"/>
      <c r="U64" s="90"/>
      <c r="V64" s="90"/>
      <c r="W64" s="90"/>
      <c r="X64" s="90"/>
      <c r="Y64" s="90"/>
      <c r="Z64" s="90"/>
    </row>
    <row r="65" ht="15.75" customHeight="1">
      <c r="A65" s="90"/>
      <c r="B65" s="90"/>
      <c r="C65" s="90"/>
      <c r="D65" s="90"/>
      <c r="E65" s="90"/>
      <c r="F65" s="90"/>
      <c r="G65" s="90"/>
      <c r="H65" s="90"/>
      <c r="I65" s="90"/>
      <c r="J65" s="90"/>
      <c r="K65" s="90"/>
      <c r="L65" s="90"/>
      <c r="M65" s="90"/>
      <c r="N65" s="90"/>
      <c r="O65" s="90"/>
      <c r="P65" s="90"/>
      <c r="Q65" s="90"/>
      <c r="R65" s="90"/>
      <c r="S65" s="90"/>
      <c r="T65" s="90"/>
      <c r="U65" s="90"/>
      <c r="V65" s="90"/>
      <c r="W65" s="90"/>
      <c r="X65" s="90"/>
      <c r="Y65" s="90"/>
      <c r="Z65" s="90"/>
    </row>
    <row r="66" ht="15.75" customHeight="1">
      <c r="A66" s="90"/>
      <c r="B66" s="90"/>
      <c r="C66" s="90"/>
      <c r="D66" s="90"/>
      <c r="E66" s="90"/>
      <c r="F66" s="90"/>
      <c r="G66" s="90"/>
      <c r="H66" s="90"/>
      <c r="I66" s="90"/>
      <c r="J66" s="90"/>
      <c r="K66" s="90"/>
      <c r="L66" s="90"/>
      <c r="M66" s="90"/>
      <c r="N66" s="90"/>
      <c r="O66" s="90"/>
      <c r="P66" s="90"/>
      <c r="Q66" s="90"/>
      <c r="R66" s="90"/>
      <c r="S66" s="90"/>
      <c r="T66" s="90"/>
      <c r="U66" s="90"/>
      <c r="V66" s="90"/>
      <c r="W66" s="90"/>
      <c r="X66" s="90"/>
      <c r="Y66" s="90"/>
      <c r="Z66" s="90"/>
    </row>
    <row r="67" ht="15.75" customHeight="1">
      <c r="A67" s="90"/>
      <c r="B67" s="90"/>
      <c r="C67" s="90"/>
      <c r="D67" s="90"/>
      <c r="E67" s="90"/>
      <c r="F67" s="90"/>
      <c r="G67" s="90"/>
      <c r="H67" s="90"/>
      <c r="I67" s="90"/>
      <c r="J67" s="90"/>
      <c r="K67" s="90"/>
      <c r="L67" s="90"/>
      <c r="M67" s="90"/>
      <c r="N67" s="90"/>
      <c r="O67" s="90"/>
      <c r="P67" s="90"/>
      <c r="Q67" s="90"/>
      <c r="R67" s="90"/>
      <c r="S67" s="90"/>
      <c r="T67" s="90"/>
      <c r="U67" s="90"/>
      <c r="V67" s="90"/>
      <c r="W67" s="90"/>
      <c r="X67" s="90"/>
      <c r="Y67" s="90"/>
      <c r="Z67" s="90"/>
    </row>
    <row r="68" ht="15.75" customHeight="1">
      <c r="A68" s="90"/>
      <c r="B68" s="90"/>
      <c r="C68" s="90"/>
      <c r="D68" s="90"/>
      <c r="E68" s="90"/>
      <c r="F68" s="90"/>
      <c r="G68" s="90"/>
      <c r="H68" s="90"/>
      <c r="I68" s="90"/>
      <c r="J68" s="90"/>
      <c r="K68" s="90"/>
      <c r="L68" s="90"/>
      <c r="M68" s="90"/>
      <c r="N68" s="90"/>
      <c r="O68" s="90"/>
      <c r="P68" s="90"/>
      <c r="Q68" s="90"/>
      <c r="R68" s="90"/>
      <c r="S68" s="90"/>
      <c r="T68" s="90"/>
      <c r="U68" s="90"/>
      <c r="V68" s="90"/>
      <c r="W68" s="90"/>
      <c r="X68" s="90"/>
      <c r="Y68" s="90"/>
      <c r="Z68" s="90"/>
    </row>
    <row r="69" ht="15.75" customHeight="1">
      <c r="A69" s="90"/>
      <c r="B69" s="90"/>
      <c r="C69" s="90"/>
      <c r="D69" s="90"/>
      <c r="E69" s="90"/>
      <c r="F69" s="90"/>
      <c r="G69" s="90"/>
      <c r="H69" s="90"/>
      <c r="I69" s="90"/>
      <c r="J69" s="90"/>
      <c r="K69" s="90"/>
      <c r="L69" s="90"/>
      <c r="M69" s="90"/>
      <c r="N69" s="90"/>
      <c r="O69" s="90"/>
      <c r="P69" s="90"/>
      <c r="Q69" s="90"/>
      <c r="R69" s="90"/>
      <c r="S69" s="90"/>
      <c r="T69" s="90"/>
      <c r="U69" s="90"/>
      <c r="V69" s="90"/>
      <c r="W69" s="90"/>
      <c r="X69" s="90"/>
      <c r="Y69" s="90"/>
      <c r="Z69" s="90"/>
    </row>
    <row r="70" ht="15.75" customHeight="1">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row>
    <row r="71" ht="15.75" customHeight="1">
      <c r="A71" s="90"/>
      <c r="B71" s="90"/>
      <c r="C71" s="90"/>
      <c r="D71" s="90"/>
      <c r="E71" s="90"/>
      <c r="F71" s="90"/>
      <c r="G71" s="90"/>
      <c r="H71" s="90"/>
      <c r="I71" s="90"/>
      <c r="J71" s="90"/>
      <c r="K71" s="90"/>
      <c r="L71" s="90"/>
      <c r="M71" s="90"/>
      <c r="N71" s="90"/>
      <c r="O71" s="90"/>
      <c r="P71" s="90"/>
      <c r="Q71" s="90"/>
      <c r="R71" s="90"/>
      <c r="S71" s="90"/>
      <c r="T71" s="90"/>
      <c r="U71" s="90"/>
      <c r="V71" s="90"/>
      <c r="W71" s="90"/>
      <c r="X71" s="90"/>
      <c r="Y71" s="90"/>
      <c r="Z71" s="90"/>
    </row>
    <row r="72" ht="15.75" customHeight="1">
      <c r="A72" s="90"/>
      <c r="B72" s="90"/>
      <c r="C72" s="90"/>
      <c r="D72" s="90"/>
      <c r="E72" s="90"/>
      <c r="F72" s="90"/>
      <c r="G72" s="90"/>
      <c r="H72" s="90"/>
      <c r="I72" s="90"/>
      <c r="J72" s="90"/>
      <c r="K72" s="90"/>
      <c r="L72" s="90"/>
      <c r="M72" s="90"/>
      <c r="N72" s="90"/>
      <c r="O72" s="90"/>
      <c r="P72" s="90"/>
      <c r="Q72" s="90"/>
      <c r="R72" s="90"/>
      <c r="S72" s="90"/>
      <c r="T72" s="90"/>
      <c r="U72" s="90"/>
      <c r="V72" s="90"/>
      <c r="W72" s="90"/>
      <c r="X72" s="90"/>
      <c r="Y72" s="90"/>
      <c r="Z72" s="90"/>
    </row>
    <row r="73" ht="15.75" customHeight="1">
      <c r="A73" s="90"/>
      <c r="B73" s="90"/>
      <c r="C73" s="90"/>
      <c r="D73" s="90"/>
      <c r="E73" s="90"/>
      <c r="F73" s="90"/>
      <c r="G73" s="90"/>
      <c r="H73" s="90"/>
      <c r="I73" s="90"/>
      <c r="J73" s="90"/>
      <c r="K73" s="90"/>
      <c r="L73" s="90"/>
      <c r="M73" s="90"/>
      <c r="N73" s="90"/>
      <c r="O73" s="90"/>
      <c r="P73" s="90"/>
      <c r="Q73" s="90"/>
      <c r="R73" s="90"/>
      <c r="S73" s="90"/>
      <c r="T73" s="90"/>
      <c r="U73" s="90"/>
      <c r="V73" s="90"/>
      <c r="W73" s="90"/>
      <c r="X73" s="90"/>
      <c r="Y73" s="90"/>
      <c r="Z73" s="90"/>
    </row>
    <row r="74" ht="15.75" customHeight="1">
      <c r="A74" s="90"/>
      <c r="B74" s="90"/>
      <c r="C74" s="90"/>
      <c r="D74" s="90"/>
      <c r="E74" s="90"/>
      <c r="F74" s="90"/>
      <c r="G74" s="90"/>
      <c r="H74" s="90"/>
      <c r="I74" s="90"/>
      <c r="J74" s="90"/>
      <c r="K74" s="90"/>
      <c r="L74" s="90"/>
      <c r="M74" s="90"/>
      <c r="N74" s="90"/>
      <c r="O74" s="90"/>
      <c r="P74" s="90"/>
      <c r="Q74" s="90"/>
      <c r="R74" s="90"/>
      <c r="S74" s="90"/>
      <c r="T74" s="90"/>
      <c r="U74" s="90"/>
      <c r="V74" s="90"/>
      <c r="W74" s="90"/>
      <c r="X74" s="90"/>
      <c r="Y74" s="90"/>
      <c r="Z74" s="90"/>
    </row>
    <row r="75" ht="15.75" customHeight="1">
      <c r="A75" s="90"/>
      <c r="B75" s="90"/>
      <c r="C75" s="90"/>
      <c r="D75" s="90"/>
      <c r="E75" s="90"/>
      <c r="F75" s="90"/>
      <c r="G75" s="90"/>
      <c r="H75" s="90"/>
      <c r="I75" s="90"/>
      <c r="J75" s="90"/>
      <c r="K75" s="90"/>
      <c r="L75" s="90"/>
      <c r="M75" s="90"/>
      <c r="N75" s="90"/>
      <c r="O75" s="90"/>
      <c r="P75" s="90"/>
      <c r="Q75" s="90"/>
      <c r="R75" s="90"/>
      <c r="S75" s="90"/>
      <c r="T75" s="90"/>
      <c r="U75" s="90"/>
      <c r="V75" s="90"/>
      <c r="W75" s="90"/>
      <c r="X75" s="90"/>
      <c r="Y75" s="90"/>
      <c r="Z75" s="90"/>
    </row>
    <row r="76" ht="15.75" customHeight="1">
      <c r="A76" s="90"/>
      <c r="B76" s="90"/>
      <c r="C76" s="90"/>
      <c r="D76" s="90"/>
      <c r="E76" s="90"/>
      <c r="F76" s="90"/>
      <c r="G76" s="90"/>
      <c r="H76" s="90"/>
      <c r="I76" s="90"/>
      <c r="J76" s="90"/>
      <c r="K76" s="90"/>
      <c r="L76" s="90"/>
      <c r="M76" s="90"/>
      <c r="N76" s="90"/>
      <c r="O76" s="90"/>
      <c r="P76" s="90"/>
      <c r="Q76" s="90"/>
      <c r="R76" s="90"/>
      <c r="S76" s="90"/>
      <c r="T76" s="90"/>
      <c r="U76" s="90"/>
      <c r="V76" s="90"/>
      <c r="W76" s="90"/>
      <c r="X76" s="90"/>
      <c r="Y76" s="90"/>
      <c r="Z76" s="90"/>
    </row>
    <row r="77" ht="15.75" customHeight="1">
      <c r="A77" s="90"/>
      <c r="B77" s="90"/>
      <c r="C77" s="90"/>
      <c r="D77" s="90"/>
      <c r="E77" s="90"/>
      <c r="F77" s="90"/>
      <c r="G77" s="90"/>
      <c r="H77" s="90"/>
      <c r="I77" s="90"/>
      <c r="J77" s="90"/>
      <c r="K77" s="90"/>
      <c r="L77" s="90"/>
      <c r="M77" s="90"/>
      <c r="N77" s="90"/>
      <c r="O77" s="90"/>
      <c r="P77" s="90"/>
      <c r="Q77" s="90"/>
      <c r="R77" s="90"/>
      <c r="S77" s="90"/>
      <c r="T77" s="90"/>
      <c r="U77" s="90"/>
      <c r="V77" s="90"/>
      <c r="W77" s="90"/>
      <c r="X77" s="90"/>
      <c r="Y77" s="90"/>
      <c r="Z77" s="90"/>
    </row>
    <row r="78" ht="15.75" customHeight="1">
      <c r="A78" s="90"/>
      <c r="B78" s="90"/>
      <c r="C78" s="90"/>
      <c r="D78" s="90"/>
      <c r="E78" s="90"/>
      <c r="F78" s="90"/>
      <c r="G78" s="90"/>
      <c r="H78" s="90"/>
      <c r="I78" s="90"/>
      <c r="J78" s="90"/>
      <c r="K78" s="90"/>
      <c r="L78" s="90"/>
      <c r="M78" s="90"/>
      <c r="N78" s="90"/>
      <c r="O78" s="90"/>
      <c r="P78" s="90"/>
      <c r="Q78" s="90"/>
      <c r="R78" s="90"/>
      <c r="S78" s="90"/>
      <c r="T78" s="90"/>
      <c r="U78" s="90"/>
      <c r="V78" s="90"/>
      <c r="W78" s="90"/>
      <c r="X78" s="90"/>
      <c r="Y78" s="90"/>
      <c r="Z78" s="90"/>
    </row>
    <row r="79" ht="15.75" customHeight="1">
      <c r="A79" s="90"/>
      <c r="B79" s="90"/>
      <c r="C79" s="90"/>
      <c r="D79" s="90"/>
      <c r="E79" s="90"/>
      <c r="F79" s="90"/>
      <c r="G79" s="90"/>
      <c r="H79" s="90"/>
      <c r="I79" s="90"/>
      <c r="J79" s="90"/>
      <c r="K79" s="90"/>
      <c r="L79" s="90"/>
      <c r="M79" s="90"/>
      <c r="N79" s="90"/>
      <c r="O79" s="90"/>
      <c r="P79" s="90"/>
      <c r="Q79" s="90"/>
      <c r="R79" s="90"/>
      <c r="S79" s="90"/>
      <c r="T79" s="90"/>
      <c r="U79" s="90"/>
      <c r="V79" s="90"/>
      <c r="W79" s="90"/>
      <c r="X79" s="90"/>
      <c r="Y79" s="90"/>
      <c r="Z79" s="90"/>
    </row>
    <row r="80" ht="15.75" customHeight="1">
      <c r="A80" s="90"/>
      <c r="B80" s="90"/>
      <c r="C80" s="90"/>
      <c r="D80" s="90"/>
      <c r="E80" s="90"/>
      <c r="F80" s="90"/>
      <c r="G80" s="90"/>
      <c r="H80" s="90"/>
      <c r="I80" s="90"/>
      <c r="J80" s="90"/>
      <c r="K80" s="90"/>
      <c r="L80" s="90"/>
      <c r="M80" s="90"/>
      <c r="N80" s="90"/>
      <c r="O80" s="90"/>
      <c r="P80" s="90"/>
      <c r="Q80" s="90"/>
      <c r="R80" s="90"/>
      <c r="S80" s="90"/>
      <c r="T80" s="90"/>
      <c r="U80" s="90"/>
      <c r="V80" s="90"/>
      <c r="W80" s="90"/>
      <c r="X80" s="90"/>
      <c r="Y80" s="90"/>
      <c r="Z80" s="90"/>
    </row>
    <row r="81" ht="15.75" customHeight="1">
      <c r="A81" s="90"/>
      <c r="B81" s="90"/>
      <c r="C81" s="90"/>
      <c r="D81" s="90"/>
      <c r="E81" s="90"/>
      <c r="F81" s="90"/>
      <c r="G81" s="90"/>
      <c r="H81" s="90"/>
      <c r="I81" s="90"/>
      <c r="J81" s="90"/>
      <c r="K81" s="90"/>
      <c r="L81" s="90"/>
      <c r="M81" s="90"/>
      <c r="N81" s="90"/>
      <c r="O81" s="90"/>
      <c r="P81" s="90"/>
      <c r="Q81" s="90"/>
      <c r="R81" s="90"/>
      <c r="S81" s="90"/>
      <c r="T81" s="90"/>
      <c r="U81" s="90"/>
      <c r="V81" s="90"/>
      <c r="W81" s="90"/>
      <c r="X81" s="90"/>
      <c r="Y81" s="90"/>
      <c r="Z81" s="90"/>
    </row>
    <row r="82" ht="15.75" customHeight="1">
      <c r="A82" s="90"/>
      <c r="B82" s="90"/>
      <c r="C82" s="90"/>
      <c r="D82" s="90"/>
      <c r="E82" s="90"/>
      <c r="F82" s="90"/>
      <c r="G82" s="90"/>
      <c r="H82" s="90"/>
      <c r="I82" s="90"/>
      <c r="J82" s="90"/>
      <c r="K82" s="90"/>
      <c r="L82" s="90"/>
      <c r="M82" s="90"/>
      <c r="N82" s="90"/>
      <c r="O82" s="90"/>
      <c r="P82" s="90"/>
      <c r="Q82" s="90"/>
      <c r="R82" s="90"/>
      <c r="S82" s="90"/>
      <c r="T82" s="90"/>
      <c r="U82" s="90"/>
      <c r="V82" s="90"/>
      <c r="W82" s="90"/>
      <c r="X82" s="90"/>
      <c r="Y82" s="90"/>
      <c r="Z82" s="90"/>
    </row>
    <row r="83" ht="15.75" customHeight="1">
      <c r="A83" s="90"/>
      <c r="B83" s="90"/>
      <c r="C83" s="90"/>
      <c r="D83" s="90"/>
      <c r="E83" s="90"/>
      <c r="F83" s="90"/>
      <c r="G83" s="90"/>
      <c r="H83" s="90"/>
      <c r="I83" s="90"/>
      <c r="J83" s="90"/>
      <c r="K83" s="90"/>
      <c r="L83" s="90"/>
      <c r="M83" s="90"/>
      <c r="N83" s="90"/>
      <c r="O83" s="90"/>
      <c r="P83" s="90"/>
      <c r="Q83" s="90"/>
      <c r="R83" s="90"/>
      <c r="S83" s="90"/>
      <c r="T83" s="90"/>
      <c r="U83" s="90"/>
      <c r="V83" s="90"/>
      <c r="W83" s="90"/>
      <c r="X83" s="90"/>
      <c r="Y83" s="90"/>
      <c r="Z83" s="90"/>
    </row>
    <row r="84" ht="15.75" customHeight="1">
      <c r="A84" s="90"/>
      <c r="B84" s="90"/>
      <c r="C84" s="90"/>
      <c r="D84" s="90"/>
      <c r="E84" s="90"/>
      <c r="F84" s="90"/>
      <c r="G84" s="90"/>
      <c r="H84" s="90"/>
      <c r="I84" s="90"/>
      <c r="J84" s="90"/>
      <c r="K84" s="90"/>
      <c r="L84" s="90"/>
      <c r="M84" s="90"/>
      <c r="N84" s="90"/>
      <c r="O84" s="90"/>
      <c r="P84" s="90"/>
      <c r="Q84" s="90"/>
      <c r="R84" s="90"/>
      <c r="S84" s="90"/>
      <c r="T84" s="90"/>
      <c r="U84" s="90"/>
      <c r="V84" s="90"/>
      <c r="W84" s="90"/>
      <c r="X84" s="90"/>
      <c r="Y84" s="90"/>
      <c r="Z84" s="90"/>
    </row>
    <row r="85" ht="15.75" customHeight="1">
      <c r="A85" s="90"/>
      <c r="B85" s="90"/>
      <c r="C85" s="90"/>
      <c r="D85" s="90"/>
      <c r="E85" s="90"/>
      <c r="F85" s="90"/>
      <c r="G85" s="90"/>
      <c r="H85" s="90"/>
      <c r="I85" s="90"/>
      <c r="J85" s="90"/>
      <c r="K85" s="90"/>
      <c r="L85" s="90"/>
      <c r="M85" s="90"/>
      <c r="N85" s="90"/>
      <c r="O85" s="90"/>
      <c r="P85" s="90"/>
      <c r="Q85" s="90"/>
      <c r="R85" s="90"/>
      <c r="S85" s="90"/>
      <c r="T85" s="90"/>
      <c r="U85" s="90"/>
      <c r="V85" s="90"/>
      <c r="W85" s="90"/>
      <c r="X85" s="90"/>
      <c r="Y85" s="90"/>
      <c r="Z85" s="90"/>
    </row>
    <row r="86" ht="15.75" customHeight="1">
      <c r="A86" s="90"/>
      <c r="B86" s="90"/>
      <c r="C86" s="90"/>
      <c r="D86" s="90"/>
      <c r="E86" s="90"/>
      <c r="F86" s="90"/>
      <c r="G86" s="90"/>
      <c r="H86" s="90"/>
      <c r="I86" s="90"/>
      <c r="J86" s="90"/>
      <c r="K86" s="90"/>
      <c r="L86" s="90"/>
      <c r="M86" s="90"/>
      <c r="N86" s="90"/>
      <c r="O86" s="90"/>
      <c r="P86" s="90"/>
      <c r="Q86" s="90"/>
      <c r="R86" s="90"/>
      <c r="S86" s="90"/>
      <c r="T86" s="90"/>
      <c r="U86" s="90"/>
      <c r="V86" s="90"/>
      <c r="W86" s="90"/>
      <c r="X86" s="90"/>
      <c r="Y86" s="90"/>
      <c r="Z86" s="90"/>
    </row>
    <row r="87" ht="15.75" customHeight="1">
      <c r="A87" s="90"/>
      <c r="B87" s="90"/>
      <c r="C87" s="90"/>
      <c r="D87" s="90"/>
      <c r="E87" s="90"/>
      <c r="F87" s="90"/>
      <c r="G87" s="90"/>
      <c r="H87" s="90"/>
      <c r="I87" s="90"/>
      <c r="J87" s="90"/>
      <c r="K87" s="90"/>
      <c r="L87" s="90"/>
      <c r="M87" s="90"/>
      <c r="N87" s="90"/>
      <c r="O87" s="90"/>
      <c r="P87" s="90"/>
      <c r="Q87" s="90"/>
      <c r="R87" s="90"/>
      <c r="S87" s="90"/>
      <c r="T87" s="90"/>
      <c r="U87" s="90"/>
      <c r="V87" s="90"/>
      <c r="W87" s="90"/>
      <c r="X87" s="90"/>
      <c r="Y87" s="90"/>
      <c r="Z87" s="90"/>
    </row>
    <row r="88" ht="15.75" customHeight="1">
      <c r="A88" s="90"/>
      <c r="B88" s="90"/>
      <c r="C88" s="90"/>
      <c r="D88" s="90"/>
      <c r="E88" s="90"/>
      <c r="F88" s="90"/>
      <c r="G88" s="90"/>
      <c r="H88" s="90"/>
      <c r="I88" s="90"/>
      <c r="J88" s="90"/>
      <c r="K88" s="90"/>
      <c r="L88" s="90"/>
      <c r="M88" s="90"/>
      <c r="N88" s="90"/>
      <c r="O88" s="90"/>
      <c r="P88" s="90"/>
      <c r="Q88" s="90"/>
      <c r="R88" s="90"/>
      <c r="S88" s="90"/>
      <c r="T88" s="90"/>
      <c r="U88" s="90"/>
      <c r="V88" s="90"/>
      <c r="W88" s="90"/>
      <c r="X88" s="90"/>
      <c r="Y88" s="90"/>
      <c r="Z88" s="90"/>
    </row>
    <row r="89" ht="15.75" customHeight="1">
      <c r="A89" s="90"/>
      <c r="B89" s="90"/>
      <c r="C89" s="90"/>
      <c r="D89" s="90"/>
      <c r="E89" s="90"/>
      <c r="F89" s="90"/>
      <c r="G89" s="90"/>
      <c r="H89" s="90"/>
      <c r="I89" s="90"/>
      <c r="J89" s="90"/>
      <c r="K89" s="90"/>
      <c r="L89" s="90"/>
      <c r="M89" s="90"/>
      <c r="N89" s="90"/>
      <c r="O89" s="90"/>
      <c r="P89" s="90"/>
      <c r="Q89" s="90"/>
      <c r="R89" s="90"/>
      <c r="S89" s="90"/>
      <c r="T89" s="90"/>
      <c r="U89" s="90"/>
      <c r="V89" s="90"/>
      <c r="W89" s="90"/>
      <c r="X89" s="90"/>
      <c r="Y89" s="90"/>
      <c r="Z89" s="90"/>
    </row>
    <row r="90" ht="15.75" customHeight="1">
      <c r="A90" s="90"/>
      <c r="B90" s="90"/>
      <c r="C90" s="90"/>
      <c r="D90" s="90"/>
      <c r="E90" s="90"/>
      <c r="F90" s="90"/>
      <c r="G90" s="90"/>
      <c r="H90" s="90"/>
      <c r="I90" s="90"/>
      <c r="J90" s="90"/>
      <c r="K90" s="90"/>
      <c r="L90" s="90"/>
      <c r="M90" s="90"/>
      <c r="N90" s="90"/>
      <c r="O90" s="90"/>
      <c r="P90" s="90"/>
      <c r="Q90" s="90"/>
      <c r="R90" s="90"/>
      <c r="S90" s="90"/>
      <c r="T90" s="90"/>
      <c r="U90" s="90"/>
      <c r="V90" s="90"/>
      <c r="W90" s="90"/>
      <c r="X90" s="90"/>
      <c r="Y90" s="90"/>
      <c r="Z90" s="90"/>
    </row>
    <row r="91" ht="15.75" customHeight="1">
      <c r="A91" s="90"/>
      <c r="B91" s="90"/>
      <c r="C91" s="90"/>
      <c r="D91" s="90"/>
      <c r="E91" s="90"/>
      <c r="F91" s="90"/>
      <c r="G91" s="90"/>
      <c r="H91" s="90"/>
      <c r="I91" s="90"/>
      <c r="J91" s="90"/>
      <c r="K91" s="90"/>
      <c r="L91" s="90"/>
      <c r="M91" s="90"/>
      <c r="N91" s="90"/>
      <c r="O91" s="90"/>
      <c r="P91" s="90"/>
      <c r="Q91" s="90"/>
      <c r="R91" s="90"/>
      <c r="S91" s="90"/>
      <c r="T91" s="90"/>
      <c r="U91" s="90"/>
      <c r="V91" s="90"/>
      <c r="W91" s="90"/>
      <c r="X91" s="90"/>
      <c r="Y91" s="90"/>
      <c r="Z91" s="90"/>
    </row>
    <row r="92" ht="15.75" customHeight="1">
      <c r="A92" s="90"/>
      <c r="B92" s="90"/>
      <c r="C92" s="90"/>
      <c r="D92" s="90"/>
      <c r="E92" s="90"/>
      <c r="F92" s="90"/>
      <c r="G92" s="90"/>
      <c r="H92" s="90"/>
      <c r="I92" s="90"/>
      <c r="J92" s="90"/>
      <c r="K92" s="90"/>
      <c r="L92" s="90"/>
      <c r="M92" s="90"/>
      <c r="N92" s="90"/>
      <c r="O92" s="90"/>
      <c r="P92" s="90"/>
      <c r="Q92" s="90"/>
      <c r="R92" s="90"/>
      <c r="S92" s="90"/>
      <c r="T92" s="90"/>
      <c r="U92" s="90"/>
      <c r="V92" s="90"/>
      <c r="W92" s="90"/>
      <c r="X92" s="90"/>
      <c r="Y92" s="90"/>
      <c r="Z92" s="90"/>
    </row>
    <row r="93" ht="15.75" customHeight="1">
      <c r="A93" s="90"/>
      <c r="B93" s="90"/>
      <c r="C93" s="90"/>
      <c r="D93" s="90"/>
      <c r="E93" s="90"/>
      <c r="F93" s="90"/>
      <c r="G93" s="90"/>
      <c r="H93" s="90"/>
      <c r="I93" s="90"/>
      <c r="J93" s="90"/>
      <c r="K93" s="90"/>
      <c r="L93" s="90"/>
      <c r="M93" s="90"/>
      <c r="N93" s="90"/>
      <c r="O93" s="90"/>
      <c r="P93" s="90"/>
      <c r="Q93" s="90"/>
      <c r="R93" s="90"/>
      <c r="S93" s="90"/>
      <c r="T93" s="90"/>
      <c r="U93" s="90"/>
      <c r="V93" s="90"/>
      <c r="W93" s="90"/>
      <c r="X93" s="90"/>
      <c r="Y93" s="90"/>
      <c r="Z93" s="90"/>
    </row>
    <row r="94" ht="15.75" customHeight="1">
      <c r="A94" s="90"/>
      <c r="B94" s="90"/>
      <c r="C94" s="90"/>
      <c r="D94" s="90"/>
      <c r="E94" s="90"/>
      <c r="F94" s="90"/>
      <c r="G94" s="90"/>
      <c r="H94" s="90"/>
      <c r="I94" s="90"/>
      <c r="J94" s="90"/>
      <c r="K94" s="90"/>
      <c r="L94" s="90"/>
      <c r="M94" s="90"/>
      <c r="N94" s="90"/>
      <c r="O94" s="90"/>
      <c r="P94" s="90"/>
      <c r="Q94" s="90"/>
      <c r="R94" s="90"/>
      <c r="S94" s="90"/>
      <c r="T94" s="90"/>
      <c r="U94" s="90"/>
      <c r="V94" s="90"/>
      <c r="W94" s="90"/>
      <c r="X94" s="90"/>
      <c r="Y94" s="90"/>
      <c r="Z94" s="90"/>
    </row>
    <row r="95" ht="15.75" customHeight="1">
      <c r="A95" s="90"/>
      <c r="B95" s="90"/>
      <c r="C95" s="90"/>
      <c r="D95" s="90"/>
      <c r="E95" s="90"/>
      <c r="F95" s="90"/>
      <c r="G95" s="90"/>
      <c r="H95" s="90"/>
      <c r="I95" s="90"/>
      <c r="J95" s="90"/>
      <c r="K95" s="90"/>
      <c r="L95" s="90"/>
      <c r="M95" s="90"/>
      <c r="N95" s="90"/>
      <c r="O95" s="90"/>
      <c r="P95" s="90"/>
      <c r="Q95" s="90"/>
      <c r="R95" s="90"/>
      <c r="S95" s="90"/>
      <c r="T95" s="90"/>
      <c r="U95" s="90"/>
      <c r="V95" s="90"/>
      <c r="W95" s="90"/>
      <c r="X95" s="90"/>
      <c r="Y95" s="90"/>
      <c r="Z95" s="90"/>
    </row>
    <row r="96" ht="15.75" customHeight="1">
      <c r="A96" s="90"/>
      <c r="B96" s="90"/>
      <c r="C96" s="90"/>
      <c r="D96" s="90"/>
      <c r="E96" s="90"/>
      <c r="F96" s="90"/>
      <c r="G96" s="90"/>
      <c r="H96" s="90"/>
      <c r="I96" s="90"/>
      <c r="J96" s="90"/>
      <c r="K96" s="90"/>
      <c r="L96" s="90"/>
      <c r="M96" s="90"/>
      <c r="N96" s="90"/>
      <c r="O96" s="90"/>
      <c r="P96" s="90"/>
      <c r="Q96" s="90"/>
      <c r="R96" s="90"/>
      <c r="S96" s="90"/>
      <c r="T96" s="90"/>
      <c r="U96" s="90"/>
      <c r="V96" s="90"/>
      <c r="W96" s="90"/>
      <c r="X96" s="90"/>
      <c r="Y96" s="90"/>
      <c r="Z96" s="90"/>
    </row>
    <row r="97" ht="15.75" customHeight="1">
      <c r="A97" s="90"/>
      <c r="B97" s="90"/>
      <c r="C97" s="90"/>
      <c r="D97" s="90"/>
      <c r="E97" s="90"/>
      <c r="F97" s="90"/>
      <c r="G97" s="90"/>
      <c r="H97" s="90"/>
      <c r="I97" s="90"/>
      <c r="J97" s="90"/>
      <c r="K97" s="90"/>
      <c r="L97" s="90"/>
      <c r="M97" s="90"/>
      <c r="N97" s="90"/>
      <c r="O97" s="90"/>
      <c r="P97" s="90"/>
      <c r="Q97" s="90"/>
      <c r="R97" s="90"/>
      <c r="S97" s="90"/>
      <c r="T97" s="90"/>
      <c r="U97" s="90"/>
      <c r="V97" s="90"/>
      <c r="W97" s="90"/>
      <c r="X97" s="90"/>
      <c r="Y97" s="90"/>
      <c r="Z97" s="90"/>
    </row>
    <row r="98" ht="15.75" customHeight="1">
      <c r="A98" s="90"/>
      <c r="B98" s="90"/>
      <c r="C98" s="90"/>
      <c r="D98" s="90"/>
      <c r="E98" s="90"/>
      <c r="F98" s="90"/>
      <c r="G98" s="90"/>
      <c r="H98" s="90"/>
      <c r="I98" s="90"/>
      <c r="J98" s="90"/>
      <c r="K98" s="90"/>
      <c r="L98" s="90"/>
      <c r="M98" s="90"/>
      <c r="N98" s="90"/>
      <c r="O98" s="90"/>
      <c r="P98" s="90"/>
      <c r="Q98" s="90"/>
      <c r="R98" s="90"/>
      <c r="S98" s="90"/>
      <c r="T98" s="90"/>
      <c r="U98" s="90"/>
      <c r="V98" s="90"/>
      <c r="W98" s="90"/>
      <c r="X98" s="90"/>
      <c r="Y98" s="90"/>
      <c r="Z98" s="90"/>
    </row>
    <row r="99" ht="15.75" customHeight="1">
      <c r="A99" s="90"/>
      <c r="B99" s="90"/>
      <c r="C99" s="90"/>
      <c r="D99" s="90"/>
      <c r="E99" s="90"/>
      <c r="F99" s="90"/>
      <c r="G99" s="90"/>
      <c r="H99" s="90"/>
      <c r="I99" s="90"/>
      <c r="J99" s="90"/>
      <c r="K99" s="90"/>
      <c r="L99" s="90"/>
      <c r="M99" s="90"/>
      <c r="N99" s="90"/>
      <c r="O99" s="90"/>
      <c r="P99" s="90"/>
      <c r="Q99" s="90"/>
      <c r="R99" s="90"/>
      <c r="S99" s="90"/>
      <c r="T99" s="90"/>
      <c r="U99" s="90"/>
      <c r="V99" s="90"/>
      <c r="W99" s="90"/>
      <c r="X99" s="90"/>
      <c r="Y99" s="90"/>
      <c r="Z99" s="90"/>
    </row>
    <row r="100" ht="15.75" customHeight="1">
      <c r="A100" s="90"/>
      <c r="B100" s="90"/>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row>
    <row r="101" ht="15.75" customHeight="1">
      <c r="A101" s="90"/>
      <c r="B101" s="90"/>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row>
    <row r="102" ht="15.75" customHeight="1">
      <c r="A102" s="90"/>
      <c r="B102" s="90"/>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row>
    <row r="103" ht="15.75" customHeight="1">
      <c r="A103" s="90"/>
      <c r="B103" s="90"/>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row>
    <row r="104" ht="15.75" customHeight="1">
      <c r="A104" s="90"/>
      <c r="B104" s="90"/>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row>
    <row r="105" ht="15.75" customHeight="1">
      <c r="A105" s="90"/>
      <c r="B105" s="90"/>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row>
    <row r="106" ht="15.75" customHeight="1">
      <c r="A106" s="90"/>
      <c r="B106" s="90"/>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row>
    <row r="107" ht="15.75" customHeight="1">
      <c r="A107" s="90"/>
      <c r="B107" s="90"/>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row>
    <row r="108" ht="15.75" customHeight="1">
      <c r="A108" s="90"/>
      <c r="B108" s="90"/>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row>
    <row r="109" ht="15.75" customHeight="1">
      <c r="A109" s="90"/>
      <c r="B109" s="90"/>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row>
    <row r="110" ht="15.75" customHeight="1">
      <c r="A110" s="90"/>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row>
    <row r="111" ht="15.75" customHeight="1">
      <c r="A111" s="90"/>
      <c r="B111" s="90"/>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row>
    <row r="112" ht="15.75" customHeight="1">
      <c r="A112" s="90"/>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row>
    <row r="113" ht="15.75" customHeight="1">
      <c r="A113" s="90"/>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row>
    <row r="114" ht="15.75" customHeight="1">
      <c r="A114" s="90"/>
      <c r="B114" s="90"/>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row>
    <row r="115" ht="15.75" customHeight="1">
      <c r="A115" s="90"/>
      <c r="B115" s="90"/>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row>
    <row r="116" ht="15.75" customHeight="1">
      <c r="A116" s="90"/>
      <c r="B116" s="90"/>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row>
    <row r="117" ht="15.75" customHeight="1">
      <c r="A117" s="90"/>
      <c r="B117" s="90"/>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row>
    <row r="118" ht="15.75" customHeight="1">
      <c r="A118" s="90"/>
      <c r="B118" s="90"/>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row>
    <row r="119" ht="15.75" customHeight="1">
      <c r="A119" s="90"/>
      <c r="B119" s="90"/>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row>
    <row r="120" ht="15.75" customHeight="1">
      <c r="A120" s="90"/>
      <c r="B120" s="90"/>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row>
    <row r="121" ht="15.75" customHeight="1">
      <c r="A121" s="90"/>
      <c r="B121" s="90"/>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row>
    <row r="122" ht="15.75" customHeight="1">
      <c r="A122" s="90"/>
      <c r="B122" s="90"/>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row>
    <row r="123" ht="15.75" customHeight="1">
      <c r="A123" s="90"/>
      <c r="B123" s="90"/>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row>
    <row r="124" ht="15.75" customHeight="1">
      <c r="A124" s="90"/>
      <c r="B124" s="90"/>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row>
    <row r="125" ht="15.75" customHeight="1">
      <c r="A125" s="90"/>
      <c r="B125" s="90"/>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row>
    <row r="126" ht="15.75" customHeight="1">
      <c r="A126" s="90"/>
      <c r="B126" s="90"/>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row>
    <row r="127" ht="15.75" customHeight="1">
      <c r="A127" s="90"/>
      <c r="B127" s="90"/>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row>
    <row r="128" ht="15.75" customHeight="1">
      <c r="A128" s="90"/>
      <c r="B128" s="90"/>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row>
    <row r="129" ht="15.75" customHeight="1">
      <c r="A129" s="90"/>
      <c r="B129" s="90"/>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row>
    <row r="130" ht="15.75" customHeight="1">
      <c r="A130" s="90"/>
      <c r="B130" s="90"/>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row>
    <row r="131" ht="15.75" customHeight="1">
      <c r="A131" s="90"/>
      <c r="B131" s="90"/>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row>
    <row r="132" ht="15.75" customHeight="1">
      <c r="A132" s="90"/>
      <c r="B132" s="90"/>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row>
    <row r="133" ht="15.75" customHeight="1">
      <c r="A133" s="90"/>
      <c r="B133" s="90"/>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row>
    <row r="134" ht="15.75" customHeight="1">
      <c r="A134" s="90"/>
      <c r="B134" s="90"/>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row>
    <row r="135" ht="15.75" customHeight="1">
      <c r="A135" s="90"/>
      <c r="B135" s="90"/>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row>
    <row r="136" ht="15.75" customHeight="1">
      <c r="A136" s="90"/>
      <c r="B136" s="90"/>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row>
    <row r="137" ht="15.75" customHeight="1">
      <c r="A137" s="90"/>
      <c r="B137" s="90"/>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row>
    <row r="138" ht="15.75" customHeight="1">
      <c r="A138" s="90"/>
      <c r="B138" s="90"/>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row>
    <row r="139" ht="15.75" customHeight="1">
      <c r="A139" s="90"/>
      <c r="B139" s="90"/>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row>
    <row r="140" ht="15.75" customHeight="1">
      <c r="A140" s="90"/>
      <c r="B140" s="90"/>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row>
    <row r="141" ht="15.75" customHeight="1">
      <c r="A141" s="90"/>
      <c r="B141" s="90"/>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row>
    <row r="142" ht="15.75" customHeight="1">
      <c r="A142" s="90"/>
      <c r="B142" s="90"/>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row>
    <row r="143" ht="15.75" customHeight="1">
      <c r="A143" s="90"/>
      <c r="B143" s="90"/>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row>
    <row r="144" ht="15.75" customHeight="1">
      <c r="A144" s="90"/>
      <c r="B144" s="90"/>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row>
    <row r="145" ht="15.75" customHeight="1">
      <c r="A145" s="90"/>
      <c r="B145" s="90"/>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row>
    <row r="146" ht="15.75" customHeight="1">
      <c r="A146" s="90"/>
      <c r="B146" s="90"/>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row>
    <row r="147" ht="15.75" customHeight="1">
      <c r="A147" s="90"/>
      <c r="B147" s="90"/>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row>
    <row r="148" ht="15.75" customHeight="1">
      <c r="A148" s="90"/>
      <c r="B148" s="90"/>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row>
    <row r="149" ht="15.75" customHeight="1">
      <c r="A149" s="90"/>
      <c r="B149" s="90"/>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row>
    <row r="150" ht="15.75" customHeight="1">
      <c r="A150" s="90"/>
      <c r="B150" s="90"/>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row>
    <row r="151" ht="15.75" customHeight="1">
      <c r="A151" s="90"/>
      <c r="B151" s="90"/>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row>
    <row r="152" ht="15.75" customHeight="1">
      <c r="A152" s="90"/>
      <c r="B152" s="90"/>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row>
    <row r="153" ht="15.75" customHeight="1">
      <c r="A153" s="90"/>
      <c r="B153" s="90"/>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row>
    <row r="154" ht="15.75" customHeight="1">
      <c r="A154" s="90"/>
      <c r="B154" s="90"/>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row>
    <row r="155" ht="15.75" customHeight="1">
      <c r="A155" s="90"/>
      <c r="B155" s="90"/>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row>
    <row r="156" ht="15.75" customHeight="1">
      <c r="A156" s="90"/>
      <c r="B156" s="90"/>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row>
    <row r="157" ht="15.75" customHeight="1">
      <c r="A157" s="90"/>
      <c r="B157" s="90"/>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row>
    <row r="158" ht="15.75" customHeight="1">
      <c r="A158" s="90"/>
      <c r="B158" s="90"/>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row>
    <row r="159" ht="15.75" customHeight="1">
      <c r="A159" s="90"/>
      <c r="B159" s="90"/>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row>
    <row r="160" ht="15.75" customHeight="1">
      <c r="A160" s="90"/>
      <c r="B160" s="90"/>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row>
    <row r="161" ht="15.75" customHeight="1">
      <c r="A161" s="90"/>
      <c r="B161" s="90"/>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row>
    <row r="162" ht="15.75" customHeight="1">
      <c r="A162" s="90"/>
      <c r="B162" s="90"/>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row>
    <row r="163" ht="15.75" customHeight="1">
      <c r="A163" s="90"/>
      <c r="B163" s="90"/>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row>
    <row r="164" ht="15.75" customHeight="1">
      <c r="A164" s="90"/>
      <c r="B164" s="90"/>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row>
    <row r="165" ht="15.75" customHeight="1">
      <c r="A165" s="90"/>
      <c r="B165" s="90"/>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row>
    <row r="166" ht="15.75" customHeight="1">
      <c r="A166" s="90"/>
      <c r="B166" s="90"/>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row>
    <row r="167" ht="15.75" customHeight="1">
      <c r="A167" s="90"/>
      <c r="B167" s="90"/>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row>
    <row r="168" ht="15.75" customHeight="1">
      <c r="A168" s="90"/>
      <c r="B168" s="90"/>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row>
    <row r="169" ht="15.75" customHeight="1">
      <c r="A169" s="90"/>
      <c r="B169" s="90"/>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row>
    <row r="170" ht="15.75" customHeight="1">
      <c r="A170" s="90"/>
      <c r="B170" s="90"/>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row>
    <row r="171" ht="15.75" customHeight="1">
      <c r="A171" s="90"/>
      <c r="B171" s="90"/>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row>
    <row r="172" ht="15.75" customHeight="1">
      <c r="A172" s="90"/>
      <c r="B172" s="90"/>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row>
    <row r="173" ht="15.75" customHeight="1">
      <c r="A173" s="90"/>
      <c r="B173" s="90"/>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row>
    <row r="174" ht="15.75" customHeight="1">
      <c r="A174" s="90"/>
      <c r="B174" s="90"/>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row>
    <row r="175" ht="15.75" customHeight="1">
      <c r="A175" s="90"/>
      <c r="B175" s="90"/>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row>
    <row r="176" ht="15.75" customHeight="1">
      <c r="A176" s="90"/>
      <c r="B176" s="90"/>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row>
    <row r="177" ht="15.75" customHeight="1">
      <c r="A177" s="90"/>
      <c r="B177" s="90"/>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row>
    <row r="178" ht="15.75" customHeight="1">
      <c r="A178" s="90"/>
      <c r="B178" s="90"/>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row>
    <row r="179" ht="15.75" customHeight="1">
      <c r="A179" s="90"/>
      <c r="B179" s="90"/>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row>
    <row r="180" ht="15.75" customHeight="1">
      <c r="A180" s="90"/>
      <c r="B180" s="90"/>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row>
    <row r="181" ht="15.75" customHeight="1">
      <c r="A181" s="90"/>
      <c r="B181" s="90"/>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row>
    <row r="182" ht="15.75" customHeight="1">
      <c r="A182" s="90"/>
      <c r="B182" s="90"/>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row>
    <row r="183" ht="15.75" customHeight="1">
      <c r="A183" s="90"/>
      <c r="B183" s="90"/>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row>
    <row r="184" ht="15.75" customHeight="1">
      <c r="A184" s="90"/>
      <c r="B184" s="90"/>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row>
    <row r="185" ht="15.75" customHeight="1">
      <c r="A185" s="90"/>
      <c r="B185" s="90"/>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row>
    <row r="186" ht="15.75" customHeight="1">
      <c r="A186" s="90"/>
      <c r="B186" s="90"/>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row>
    <row r="187" ht="15.75" customHeight="1">
      <c r="A187" s="90"/>
      <c r="B187" s="90"/>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row>
    <row r="188" ht="15.75" customHeight="1">
      <c r="A188" s="90"/>
      <c r="B188" s="90"/>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row>
    <row r="189" ht="15.75" customHeight="1">
      <c r="A189" s="90"/>
      <c r="B189" s="90"/>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row>
    <row r="190" ht="15.75" customHeight="1">
      <c r="A190" s="90"/>
      <c r="B190" s="90"/>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row>
    <row r="191" ht="15.75" customHeight="1">
      <c r="A191" s="90"/>
      <c r="B191" s="90"/>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row>
    <row r="192" ht="15.75" customHeight="1">
      <c r="A192" s="90"/>
      <c r="B192" s="90"/>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row>
    <row r="193" ht="15.75" customHeight="1">
      <c r="A193" s="90"/>
      <c r="B193" s="90"/>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row>
    <row r="194" ht="15.75" customHeight="1">
      <c r="A194" s="90"/>
      <c r="B194" s="90"/>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row>
    <row r="195" ht="15.75" customHeight="1">
      <c r="A195" s="90"/>
      <c r="B195" s="90"/>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row>
    <row r="196" ht="15.75" customHeight="1">
      <c r="A196" s="90"/>
      <c r="B196" s="90"/>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row>
    <row r="197" ht="15.75" customHeight="1">
      <c r="A197" s="90"/>
      <c r="B197" s="90"/>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row>
    <row r="198" ht="15.75" customHeight="1">
      <c r="A198" s="90"/>
      <c r="B198" s="90"/>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row>
    <row r="199" ht="15.75" customHeight="1">
      <c r="A199" s="90"/>
      <c r="B199" s="90"/>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row>
    <row r="200" ht="15.75" customHeight="1">
      <c r="A200" s="90"/>
      <c r="B200" s="90"/>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row>
    <row r="201" ht="15.75" customHeight="1">
      <c r="A201" s="90"/>
      <c r="B201" s="90"/>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row>
    <row r="202" ht="15.75" customHeight="1">
      <c r="A202" s="90"/>
      <c r="B202" s="90"/>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row>
    <row r="203" ht="15.75" customHeight="1">
      <c r="A203" s="90"/>
      <c r="B203" s="90"/>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row>
    <row r="204" ht="15.75" customHeight="1">
      <c r="A204" s="90"/>
      <c r="B204" s="90"/>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row>
    <row r="205" ht="15.75" customHeight="1">
      <c r="A205" s="90"/>
      <c r="B205" s="90"/>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row>
    <row r="206" ht="15.75" customHeight="1">
      <c r="A206" s="90"/>
      <c r="B206" s="90"/>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row>
    <row r="207" ht="15.75" customHeight="1">
      <c r="A207" s="90"/>
      <c r="B207" s="90"/>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row>
    <row r="208" ht="15.75" customHeight="1">
      <c r="A208" s="90"/>
      <c r="B208" s="90"/>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row>
    <row r="209" ht="15.75" customHeight="1">
      <c r="A209" s="90"/>
      <c r="B209" s="90"/>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row>
    <row r="210" ht="15.75" customHeight="1">
      <c r="A210" s="90"/>
      <c r="B210" s="90"/>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row>
    <row r="211" ht="15.75" customHeight="1">
      <c r="A211" s="90"/>
      <c r="B211" s="90"/>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row>
    <row r="212" ht="15.75" customHeight="1">
      <c r="A212" s="90"/>
      <c r="B212" s="90"/>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row>
    <row r="213" ht="15.75" customHeight="1">
      <c r="A213" s="90"/>
      <c r="B213" s="90"/>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row>
    <row r="214" ht="15.75" customHeight="1">
      <c r="A214" s="90"/>
      <c r="B214" s="90"/>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row>
    <row r="215" ht="15.75" customHeight="1">
      <c r="A215" s="90"/>
      <c r="B215" s="90"/>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row>
    <row r="216" ht="15.75" customHeight="1">
      <c r="A216" s="90"/>
      <c r="B216" s="90"/>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row>
    <row r="217" ht="15.75" customHeight="1">
      <c r="A217" s="90"/>
      <c r="B217" s="90"/>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row>
    <row r="218" ht="15.75" customHeight="1">
      <c r="A218" s="90"/>
      <c r="B218" s="90"/>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row>
    <row r="219" ht="15.75" customHeight="1">
      <c r="A219" s="90"/>
      <c r="B219" s="90"/>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row>
    <row r="220" ht="15.75" customHeight="1">
      <c r="A220" s="90"/>
      <c r="B220" s="90"/>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row>
    <row r="221" ht="15.75" customHeight="1">
      <c r="A221" s="90"/>
      <c r="B221" s="90"/>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row>
    <row r="222" ht="15.75" customHeight="1">
      <c r="A222" s="90"/>
      <c r="B222" s="90"/>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row>
    <row r="223" ht="15.75" customHeight="1">
      <c r="A223" s="90"/>
      <c r="B223" s="90"/>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row>
    <row r="224" ht="15.75" customHeight="1">
      <c r="A224" s="90"/>
      <c r="B224" s="90"/>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row>
    <row r="225" ht="15.75" customHeight="1">
      <c r="A225" s="90"/>
      <c r="B225" s="90"/>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row>
    <row r="226" ht="15.75" customHeight="1">
      <c r="A226" s="90"/>
      <c r="B226" s="90"/>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row>
    <row r="227" ht="15.75" customHeight="1">
      <c r="A227" s="90"/>
      <c r="B227" s="90"/>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row>
    <row r="228" ht="15.75" customHeight="1">
      <c r="A228" s="90"/>
      <c r="B228" s="90"/>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row>
    <row r="229" ht="15.75" customHeight="1">
      <c r="A229" s="90"/>
      <c r="B229" s="90"/>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row>
    <row r="230" ht="15.75" customHeight="1">
      <c r="A230" s="90"/>
      <c r="B230" s="90"/>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row>
    <row r="231" ht="15.75" customHeight="1">
      <c r="A231" s="90"/>
      <c r="B231" s="90"/>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row>
    <row r="232" ht="15.75" customHeight="1">
      <c r="A232" s="90"/>
      <c r="B232" s="90"/>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row>
    <row r="233" ht="15.75" customHeight="1">
      <c r="A233" s="90"/>
      <c r="B233" s="90"/>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row>
    <row r="234" ht="15.75" customHeight="1">
      <c r="A234" s="90"/>
      <c r="B234" s="90"/>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row>
    <row r="235" ht="15.75" customHeight="1">
      <c r="A235" s="90"/>
      <c r="B235" s="90"/>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row>
    <row r="236" ht="15.75" customHeight="1">
      <c r="A236" s="90"/>
      <c r="B236" s="90"/>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row>
    <row r="237" ht="15.75" customHeight="1">
      <c r="A237" s="90"/>
      <c r="B237" s="90"/>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row>
    <row r="238" ht="15.75" customHeight="1">
      <c r="A238" s="90"/>
      <c r="B238" s="90"/>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row>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9">
    <mergeCell ref="E5:F5"/>
    <mergeCell ref="C6:H6"/>
    <mergeCell ref="B1:H1"/>
    <mergeCell ref="C3:D3"/>
    <mergeCell ref="E3:F3"/>
    <mergeCell ref="G3:H3"/>
    <mergeCell ref="C4:D4"/>
    <mergeCell ref="E4:F4"/>
    <mergeCell ref="C5:D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75"/>
    <col customWidth="1" min="2" max="2" width="43.38"/>
    <col customWidth="1" min="3" max="3" width="41.75"/>
    <col customWidth="1" min="4" max="4" width="50.0"/>
    <col customWidth="1" min="5" max="5" width="44.25"/>
    <col customWidth="1" min="6" max="6" width="48.38"/>
    <col customWidth="1" min="7" max="7" width="36.0"/>
    <col customWidth="1" min="8" max="8" width="38.88"/>
    <col customWidth="1" min="11" max="11" width="25.13"/>
  </cols>
  <sheetData>
    <row r="1" ht="15.75" customHeight="1">
      <c r="A1" s="118"/>
      <c r="B1" s="119"/>
      <c r="C1" s="119"/>
      <c r="D1" s="118"/>
      <c r="E1" s="120"/>
      <c r="F1" s="120"/>
      <c r="G1" s="118"/>
      <c r="H1" s="118"/>
      <c r="I1" s="120"/>
      <c r="J1" s="121"/>
      <c r="K1" s="121"/>
      <c r="L1" s="122"/>
      <c r="M1" s="123"/>
      <c r="N1" s="123"/>
      <c r="O1" s="123"/>
      <c r="P1" s="123"/>
      <c r="Q1" s="123"/>
      <c r="R1" s="123"/>
      <c r="S1" s="123"/>
      <c r="T1" s="123"/>
      <c r="U1" s="123"/>
      <c r="V1" s="123"/>
      <c r="W1" s="123"/>
      <c r="X1" s="123"/>
      <c r="Y1" s="123"/>
      <c r="Z1" s="123"/>
      <c r="AA1" s="124"/>
      <c r="AB1" s="124"/>
      <c r="AC1" s="124"/>
      <c r="AD1" s="124"/>
      <c r="AE1" s="124"/>
      <c r="AF1" s="124"/>
      <c r="AG1" s="124"/>
      <c r="AH1" s="124"/>
      <c r="AI1" s="124"/>
    </row>
    <row r="2" ht="15.75" customHeight="1">
      <c r="A2" s="125" t="s">
        <v>3370</v>
      </c>
      <c r="B2" s="126"/>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3372</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107</v>
      </c>
      <c r="B6" s="149">
        <f>COUNTIF(I10:I414,"Fail")</f>
        <v>5</v>
      </c>
      <c r="C6" s="149">
        <f>COUNTIF(I10:I514,"Untested")</f>
        <v>0</v>
      </c>
      <c r="D6" s="149">
        <f>COUNTIF(I10:I514,"N/A")</f>
        <v>0</v>
      </c>
      <c r="E6" s="150">
        <f>SUM(A6:D6)</f>
        <v>112</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151"/>
      <c r="B7" s="152"/>
      <c r="C7" s="152"/>
      <c r="D7" s="129"/>
      <c r="E7" s="129"/>
      <c r="F7" s="129"/>
      <c r="G7" s="129"/>
      <c r="H7" s="129"/>
      <c r="I7" s="153"/>
      <c r="J7" s="138"/>
      <c r="K7" s="138"/>
      <c r="L7" s="122"/>
      <c r="M7" s="122"/>
      <c r="N7" s="122"/>
      <c r="O7" s="122"/>
      <c r="P7" s="122"/>
      <c r="Q7" s="122"/>
      <c r="R7" s="122"/>
      <c r="S7" s="122"/>
      <c r="T7" s="122"/>
      <c r="U7" s="122"/>
      <c r="V7" s="122"/>
      <c r="W7" s="122"/>
      <c r="X7" s="122"/>
      <c r="Y7" s="122"/>
      <c r="Z7" s="122"/>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22"/>
      <c r="N8" s="122"/>
      <c r="O8" s="122"/>
      <c r="P8" s="122"/>
      <c r="Q8" s="122"/>
      <c r="R8" s="122"/>
      <c r="S8" s="122"/>
      <c r="T8" s="122"/>
      <c r="U8" s="122"/>
      <c r="V8" s="122"/>
      <c r="W8" s="122"/>
      <c r="X8" s="122"/>
      <c r="Y8" s="122"/>
      <c r="Z8" s="122"/>
      <c r="AA8" s="147"/>
      <c r="AB8" s="147"/>
      <c r="AC8" s="147"/>
      <c r="AD8" s="147"/>
      <c r="AE8" s="147"/>
      <c r="AF8" s="147"/>
      <c r="AG8" s="147"/>
      <c r="AH8" s="147"/>
      <c r="AI8" s="147"/>
    </row>
    <row r="9" ht="15.75" customHeight="1">
      <c r="A9" s="157"/>
      <c r="B9" s="158" t="s">
        <v>3388</v>
      </c>
      <c r="C9" s="6"/>
      <c r="D9" s="159"/>
      <c r="E9" s="160"/>
      <c r="F9" s="160"/>
      <c r="G9" s="159"/>
      <c r="H9" s="159"/>
      <c r="I9" s="160"/>
      <c r="J9" s="161"/>
      <c r="K9" s="160"/>
      <c r="L9" s="162"/>
      <c r="M9" s="163"/>
      <c r="N9" s="123"/>
      <c r="O9" s="123"/>
      <c r="P9" s="123"/>
      <c r="Q9" s="123"/>
      <c r="R9" s="123"/>
      <c r="S9" s="123"/>
      <c r="T9" s="123"/>
      <c r="U9" s="123"/>
      <c r="V9" s="123"/>
      <c r="W9" s="123"/>
      <c r="X9" s="123"/>
      <c r="Y9" s="123"/>
      <c r="Z9" s="123"/>
      <c r="AA9" s="124"/>
      <c r="AB9" s="124"/>
      <c r="AC9" s="124"/>
      <c r="AD9" s="124"/>
      <c r="AE9" s="124"/>
      <c r="AF9" s="124"/>
      <c r="AG9" s="124"/>
      <c r="AH9" s="124"/>
      <c r="AI9" s="124"/>
    </row>
    <row r="10" ht="15.0" customHeight="1">
      <c r="A10" s="164" t="s">
        <v>3389</v>
      </c>
      <c r="B10" s="165" t="s">
        <v>3390</v>
      </c>
      <c r="C10" s="166" t="s">
        <v>984</v>
      </c>
      <c r="D10" s="167" t="s">
        <v>3391</v>
      </c>
      <c r="E10" s="168" t="s">
        <v>3392</v>
      </c>
      <c r="F10" s="149" t="s">
        <v>3362</v>
      </c>
      <c r="G10" s="169" t="s">
        <v>3393</v>
      </c>
      <c r="H10" s="169" t="s">
        <v>3393</v>
      </c>
      <c r="I10" s="149" t="s">
        <v>3359</v>
      </c>
      <c r="J10" s="170">
        <f t="shared" ref="J10:J38" si="1">DATE(2025,7,25)</f>
        <v>45863</v>
      </c>
      <c r="K10" s="171"/>
      <c r="L10" s="53" t="s">
        <v>3394</v>
      </c>
      <c r="M10" s="172"/>
      <c r="N10" s="172"/>
      <c r="O10" s="172"/>
      <c r="P10" s="172"/>
      <c r="Q10" s="172"/>
      <c r="R10" s="172"/>
      <c r="S10" s="172"/>
      <c r="T10" s="172"/>
      <c r="U10" s="172"/>
      <c r="V10" s="172"/>
      <c r="W10" s="172"/>
      <c r="X10" s="172"/>
      <c r="Y10" s="172"/>
      <c r="Z10" s="172"/>
      <c r="AA10" s="124"/>
      <c r="AB10" s="124"/>
      <c r="AC10" s="124"/>
      <c r="AD10" s="124"/>
      <c r="AE10" s="124"/>
      <c r="AF10" s="124"/>
      <c r="AG10" s="124"/>
      <c r="AH10" s="124"/>
      <c r="AI10" s="124"/>
    </row>
    <row r="11" ht="15.0" customHeight="1">
      <c r="A11" s="164" t="s">
        <v>3395</v>
      </c>
      <c r="B11" s="165" t="s">
        <v>3390</v>
      </c>
      <c r="C11" s="173" t="s">
        <v>1253</v>
      </c>
      <c r="D11" s="167" t="s">
        <v>3396</v>
      </c>
      <c r="E11" s="168" t="s">
        <v>3392</v>
      </c>
      <c r="F11" s="149" t="s">
        <v>3362</v>
      </c>
      <c r="G11" s="169" t="s">
        <v>3393</v>
      </c>
      <c r="H11" s="169" t="s">
        <v>3393</v>
      </c>
      <c r="I11" s="149" t="s">
        <v>3359</v>
      </c>
      <c r="J11" s="170">
        <f t="shared" si="1"/>
        <v>45863</v>
      </c>
      <c r="K11" s="171"/>
      <c r="L11" s="53" t="s">
        <v>3394</v>
      </c>
      <c r="M11" s="174"/>
      <c r="N11" s="174"/>
      <c r="O11" s="174"/>
      <c r="P11" s="174"/>
      <c r="Q11" s="174"/>
      <c r="R11" s="174"/>
      <c r="S11" s="174"/>
      <c r="T11" s="174"/>
      <c r="U11" s="174"/>
      <c r="V11" s="174"/>
      <c r="W11" s="174"/>
      <c r="X11" s="174"/>
      <c r="Y11" s="174"/>
      <c r="Z11" s="174"/>
      <c r="AA11" s="124"/>
      <c r="AB11" s="124"/>
      <c r="AC11" s="124"/>
      <c r="AD11" s="124"/>
      <c r="AE11" s="124"/>
      <c r="AF11" s="124"/>
      <c r="AG11" s="124"/>
      <c r="AH11" s="124"/>
      <c r="AI11" s="124"/>
    </row>
    <row r="12" ht="15.0" customHeight="1">
      <c r="A12" s="164" t="s">
        <v>3397</v>
      </c>
      <c r="B12" s="165" t="s">
        <v>3390</v>
      </c>
      <c r="C12" s="173" t="s">
        <v>1255</v>
      </c>
      <c r="D12" s="167" t="s">
        <v>3398</v>
      </c>
      <c r="E12" s="168" t="s">
        <v>3392</v>
      </c>
      <c r="F12" s="149" t="s">
        <v>3362</v>
      </c>
      <c r="G12" s="169" t="s">
        <v>3393</v>
      </c>
      <c r="H12" s="169" t="s">
        <v>3393</v>
      </c>
      <c r="I12" s="149" t="s">
        <v>3359</v>
      </c>
      <c r="J12" s="170">
        <f t="shared" si="1"/>
        <v>45863</v>
      </c>
      <c r="K12" s="171"/>
      <c r="L12" s="53" t="s">
        <v>3394</v>
      </c>
      <c r="M12" s="174"/>
      <c r="N12" s="174"/>
      <c r="O12" s="174"/>
      <c r="P12" s="174"/>
      <c r="Q12" s="174"/>
      <c r="R12" s="174"/>
      <c r="S12" s="174"/>
      <c r="T12" s="174"/>
      <c r="U12" s="174"/>
      <c r="V12" s="174"/>
      <c r="W12" s="174"/>
      <c r="X12" s="174"/>
      <c r="Y12" s="174"/>
      <c r="Z12" s="174"/>
      <c r="AA12" s="124"/>
      <c r="AB12" s="124"/>
      <c r="AC12" s="124"/>
      <c r="AD12" s="124"/>
      <c r="AE12" s="124"/>
      <c r="AF12" s="124"/>
      <c r="AG12" s="124"/>
      <c r="AH12" s="124"/>
      <c r="AI12" s="124"/>
    </row>
    <row r="13" ht="15.0" customHeight="1">
      <c r="A13" s="164" t="s">
        <v>3399</v>
      </c>
      <c r="B13" s="175" t="s">
        <v>3400</v>
      </c>
      <c r="C13" s="176" t="s">
        <v>1257</v>
      </c>
      <c r="D13" s="167" t="s">
        <v>3401</v>
      </c>
      <c r="E13" s="168" t="s">
        <v>3392</v>
      </c>
      <c r="F13" s="149" t="s">
        <v>3362</v>
      </c>
      <c r="G13" s="176" t="s">
        <v>3402</v>
      </c>
      <c r="H13" s="176" t="s">
        <v>3402</v>
      </c>
      <c r="I13" s="149" t="s">
        <v>3359</v>
      </c>
      <c r="J13" s="170">
        <f t="shared" si="1"/>
        <v>45863</v>
      </c>
      <c r="K13" s="171"/>
      <c r="L13" s="53" t="s">
        <v>3394</v>
      </c>
      <c r="M13" s="172"/>
      <c r="N13" s="172"/>
      <c r="O13" s="172"/>
      <c r="P13" s="172"/>
      <c r="Q13" s="172"/>
      <c r="R13" s="172"/>
      <c r="S13" s="172"/>
      <c r="T13" s="172"/>
      <c r="U13" s="172"/>
      <c r="V13" s="172"/>
      <c r="W13" s="172"/>
      <c r="X13" s="172"/>
      <c r="Y13" s="172"/>
      <c r="Z13" s="172"/>
      <c r="AA13" s="124"/>
      <c r="AB13" s="124"/>
      <c r="AC13" s="124"/>
      <c r="AD13" s="124"/>
      <c r="AE13" s="124"/>
      <c r="AF13" s="124"/>
      <c r="AG13" s="124"/>
      <c r="AH13" s="124"/>
      <c r="AI13" s="124"/>
    </row>
    <row r="14" ht="15.0" customHeight="1">
      <c r="A14" s="164" t="s">
        <v>3403</v>
      </c>
      <c r="B14" s="165" t="s">
        <v>3404</v>
      </c>
      <c r="C14" s="169" t="s">
        <v>1259</v>
      </c>
      <c r="D14" s="167" t="s">
        <v>3405</v>
      </c>
      <c r="E14" s="168" t="s">
        <v>3392</v>
      </c>
      <c r="F14" s="149" t="s">
        <v>3362</v>
      </c>
      <c r="G14" s="166" t="s">
        <v>3406</v>
      </c>
      <c r="H14" s="166" t="s">
        <v>3406</v>
      </c>
      <c r="I14" s="149" t="s">
        <v>3359</v>
      </c>
      <c r="J14" s="170">
        <f t="shared" si="1"/>
        <v>45863</v>
      </c>
      <c r="K14" s="171"/>
      <c r="L14" s="53" t="s">
        <v>3394</v>
      </c>
      <c r="M14" s="172"/>
      <c r="N14" s="172"/>
      <c r="O14" s="172"/>
      <c r="P14" s="172"/>
      <c r="Q14" s="172"/>
      <c r="R14" s="172"/>
      <c r="S14" s="172"/>
      <c r="T14" s="172"/>
      <c r="U14" s="172"/>
      <c r="V14" s="172"/>
      <c r="W14" s="172"/>
      <c r="X14" s="172"/>
      <c r="Y14" s="172"/>
      <c r="Z14" s="172"/>
      <c r="AA14" s="124"/>
      <c r="AB14" s="124"/>
      <c r="AC14" s="124"/>
      <c r="AD14" s="124"/>
      <c r="AE14" s="124"/>
      <c r="AF14" s="124"/>
      <c r="AG14" s="124"/>
      <c r="AH14" s="124"/>
      <c r="AI14" s="124"/>
    </row>
    <row r="15" ht="15.0" customHeight="1">
      <c r="A15" s="164" t="s">
        <v>3407</v>
      </c>
      <c r="B15" s="165" t="s">
        <v>3408</v>
      </c>
      <c r="C15" s="169" t="s">
        <v>1261</v>
      </c>
      <c r="D15" s="167" t="s">
        <v>3409</v>
      </c>
      <c r="E15" s="168" t="s">
        <v>3392</v>
      </c>
      <c r="F15" s="149" t="s">
        <v>3362</v>
      </c>
      <c r="G15" s="166" t="s">
        <v>3406</v>
      </c>
      <c r="H15" s="166" t="s">
        <v>3406</v>
      </c>
      <c r="I15" s="149" t="s">
        <v>3359</v>
      </c>
      <c r="J15" s="170">
        <f t="shared" si="1"/>
        <v>45863</v>
      </c>
      <c r="K15" s="171"/>
      <c r="L15" s="53" t="s">
        <v>3394</v>
      </c>
      <c r="M15" s="172"/>
      <c r="N15" s="172"/>
      <c r="O15" s="172"/>
      <c r="P15" s="172"/>
      <c r="Q15" s="172"/>
      <c r="R15" s="172"/>
      <c r="S15" s="172"/>
      <c r="T15" s="172"/>
      <c r="U15" s="172"/>
      <c r="V15" s="172"/>
      <c r="W15" s="172"/>
      <c r="X15" s="172"/>
      <c r="Y15" s="172"/>
      <c r="Z15" s="172"/>
      <c r="AA15" s="124"/>
      <c r="AB15" s="124"/>
      <c r="AC15" s="124"/>
      <c r="AD15" s="124"/>
      <c r="AE15" s="124"/>
      <c r="AF15" s="124"/>
      <c r="AG15" s="124"/>
      <c r="AH15" s="124"/>
      <c r="AI15" s="124"/>
    </row>
    <row r="16" ht="15.0" customHeight="1">
      <c r="A16" s="164" t="s">
        <v>3410</v>
      </c>
      <c r="B16" s="165" t="s">
        <v>143</v>
      </c>
      <c r="C16" s="169" t="s">
        <v>1263</v>
      </c>
      <c r="D16" s="167" t="s">
        <v>3411</v>
      </c>
      <c r="E16" s="168" t="s">
        <v>3392</v>
      </c>
      <c r="F16" s="53" t="s">
        <v>3412</v>
      </c>
      <c r="G16" s="166" t="s">
        <v>3413</v>
      </c>
      <c r="H16" s="166" t="s">
        <v>3413</v>
      </c>
      <c r="I16" s="149" t="s">
        <v>3359</v>
      </c>
      <c r="J16" s="170">
        <f t="shared" si="1"/>
        <v>45863</v>
      </c>
      <c r="K16" s="171"/>
      <c r="L16" s="53" t="s">
        <v>3394</v>
      </c>
      <c r="M16" s="172"/>
      <c r="N16" s="172"/>
      <c r="O16" s="172"/>
      <c r="P16" s="172"/>
      <c r="Q16" s="172"/>
      <c r="R16" s="172"/>
      <c r="S16" s="172"/>
      <c r="T16" s="172"/>
      <c r="U16" s="172"/>
      <c r="V16" s="172"/>
      <c r="W16" s="172"/>
      <c r="X16" s="172"/>
      <c r="Y16" s="172"/>
      <c r="Z16" s="172"/>
      <c r="AA16" s="124"/>
      <c r="AB16" s="124"/>
      <c r="AC16" s="124"/>
      <c r="AD16" s="124"/>
      <c r="AE16" s="124"/>
      <c r="AF16" s="124"/>
      <c r="AG16" s="124"/>
      <c r="AH16" s="124"/>
      <c r="AI16" s="124"/>
    </row>
    <row r="17" ht="15.0" customHeight="1">
      <c r="A17" s="164" t="s">
        <v>3414</v>
      </c>
      <c r="B17" s="165" t="s">
        <v>143</v>
      </c>
      <c r="C17" s="169" t="s">
        <v>1265</v>
      </c>
      <c r="D17" s="167" t="s">
        <v>3415</v>
      </c>
      <c r="E17" s="168" t="s">
        <v>3392</v>
      </c>
      <c r="F17" s="53" t="s">
        <v>3416</v>
      </c>
      <c r="G17" s="166" t="s">
        <v>3417</v>
      </c>
      <c r="H17" s="166" t="s">
        <v>3417</v>
      </c>
      <c r="I17" s="149" t="s">
        <v>3359</v>
      </c>
      <c r="J17" s="170">
        <f t="shared" si="1"/>
        <v>45863</v>
      </c>
      <c r="K17" s="171"/>
      <c r="L17" s="53" t="s">
        <v>3394</v>
      </c>
      <c r="M17" s="172"/>
      <c r="N17" s="172"/>
      <c r="O17" s="172"/>
      <c r="P17" s="172"/>
      <c r="Q17" s="172"/>
      <c r="R17" s="172"/>
      <c r="S17" s="172"/>
      <c r="T17" s="172"/>
      <c r="U17" s="172"/>
      <c r="V17" s="172"/>
      <c r="W17" s="172"/>
      <c r="X17" s="172"/>
      <c r="Y17" s="172"/>
      <c r="Z17" s="172"/>
      <c r="AA17" s="124"/>
      <c r="AB17" s="124"/>
      <c r="AC17" s="124"/>
      <c r="AD17" s="124"/>
      <c r="AE17" s="124"/>
      <c r="AF17" s="124"/>
      <c r="AG17" s="124"/>
      <c r="AH17" s="124"/>
      <c r="AI17" s="124"/>
    </row>
    <row r="18" ht="15.0" customHeight="1">
      <c r="A18" s="164" t="s">
        <v>3418</v>
      </c>
      <c r="B18" s="165" t="s">
        <v>143</v>
      </c>
      <c r="C18" s="169" t="s">
        <v>1267</v>
      </c>
      <c r="D18" s="167" t="s">
        <v>3419</v>
      </c>
      <c r="E18" s="168" t="s">
        <v>3392</v>
      </c>
      <c r="F18" s="53" t="s">
        <v>3420</v>
      </c>
      <c r="G18" s="166" t="s">
        <v>3417</v>
      </c>
      <c r="H18" s="166" t="s">
        <v>3417</v>
      </c>
      <c r="I18" s="149" t="s">
        <v>3359</v>
      </c>
      <c r="J18" s="170">
        <f t="shared" si="1"/>
        <v>45863</v>
      </c>
      <c r="K18" s="171"/>
      <c r="L18" s="53" t="s">
        <v>3394</v>
      </c>
      <c r="M18" s="172"/>
      <c r="N18" s="172"/>
      <c r="O18" s="172"/>
      <c r="P18" s="172"/>
      <c r="Q18" s="172"/>
      <c r="R18" s="172"/>
      <c r="S18" s="172"/>
      <c r="T18" s="172"/>
      <c r="U18" s="172"/>
      <c r="V18" s="172"/>
      <c r="W18" s="172"/>
      <c r="X18" s="172"/>
      <c r="Y18" s="172"/>
      <c r="Z18" s="172"/>
      <c r="AA18" s="124"/>
      <c r="AB18" s="124"/>
      <c r="AC18" s="124"/>
      <c r="AD18" s="124"/>
      <c r="AE18" s="124"/>
      <c r="AF18" s="124"/>
      <c r="AG18" s="124"/>
      <c r="AH18" s="124"/>
      <c r="AI18" s="124"/>
    </row>
    <row r="19" ht="15.0" customHeight="1">
      <c r="A19" s="164" t="s">
        <v>3421</v>
      </c>
      <c r="B19" s="165" t="s">
        <v>143</v>
      </c>
      <c r="C19" s="169" t="s">
        <v>1269</v>
      </c>
      <c r="D19" s="167" t="s">
        <v>3422</v>
      </c>
      <c r="E19" s="168" t="s">
        <v>3392</v>
      </c>
      <c r="F19" s="53" t="s">
        <v>3423</v>
      </c>
      <c r="G19" s="166" t="s">
        <v>3417</v>
      </c>
      <c r="H19" s="166" t="s">
        <v>3417</v>
      </c>
      <c r="I19" s="149" t="s">
        <v>3359</v>
      </c>
      <c r="J19" s="170">
        <f t="shared" si="1"/>
        <v>45863</v>
      </c>
      <c r="K19" s="171"/>
      <c r="L19" s="53" t="s">
        <v>3394</v>
      </c>
      <c r="M19" s="172"/>
      <c r="N19" s="172"/>
      <c r="O19" s="172"/>
      <c r="P19" s="172"/>
      <c r="Q19" s="172"/>
      <c r="R19" s="172"/>
      <c r="S19" s="172"/>
      <c r="T19" s="172"/>
      <c r="U19" s="172"/>
      <c r="V19" s="172"/>
      <c r="W19" s="172"/>
      <c r="X19" s="172"/>
      <c r="Y19" s="172"/>
      <c r="Z19" s="172"/>
      <c r="AA19" s="124"/>
      <c r="AB19" s="124"/>
      <c r="AC19" s="124"/>
      <c r="AD19" s="124"/>
      <c r="AE19" s="124"/>
      <c r="AF19" s="124"/>
      <c r="AG19" s="124"/>
      <c r="AH19" s="124"/>
      <c r="AI19" s="124"/>
    </row>
    <row r="20" ht="15.0" customHeight="1">
      <c r="A20" s="164" t="s">
        <v>3424</v>
      </c>
      <c r="B20" s="177" t="s">
        <v>3425</v>
      </c>
      <c r="C20" s="173" t="s">
        <v>1271</v>
      </c>
      <c r="D20" s="167" t="s">
        <v>3426</v>
      </c>
      <c r="E20" s="168" t="s">
        <v>3392</v>
      </c>
      <c r="F20" s="53" t="s">
        <v>3362</v>
      </c>
      <c r="G20" s="166" t="s">
        <v>3427</v>
      </c>
      <c r="H20" s="166" t="s">
        <v>3427</v>
      </c>
      <c r="I20" s="149" t="s">
        <v>3359</v>
      </c>
      <c r="J20" s="170">
        <f t="shared" si="1"/>
        <v>45863</v>
      </c>
      <c r="K20" s="171"/>
      <c r="L20" s="53" t="s">
        <v>3394</v>
      </c>
      <c r="M20" s="172"/>
      <c r="N20" s="172"/>
      <c r="O20" s="172"/>
      <c r="P20" s="172"/>
      <c r="Q20" s="172"/>
      <c r="R20" s="172"/>
      <c r="S20" s="172"/>
      <c r="T20" s="172"/>
      <c r="U20" s="172"/>
      <c r="V20" s="172"/>
      <c r="W20" s="172"/>
      <c r="X20" s="172"/>
      <c r="Y20" s="172"/>
      <c r="Z20" s="172"/>
      <c r="AA20" s="124"/>
      <c r="AB20" s="124"/>
      <c r="AC20" s="124"/>
      <c r="AD20" s="124"/>
      <c r="AE20" s="124"/>
      <c r="AF20" s="124"/>
      <c r="AG20" s="124"/>
      <c r="AH20" s="124"/>
      <c r="AI20" s="124"/>
    </row>
    <row r="21" ht="15.0" customHeight="1">
      <c r="A21" s="164" t="s">
        <v>3428</v>
      </c>
      <c r="B21" s="177" t="s">
        <v>3429</v>
      </c>
      <c r="C21" s="173" t="s">
        <v>1273</v>
      </c>
      <c r="D21" s="167" t="s">
        <v>3430</v>
      </c>
      <c r="E21" s="168" t="s">
        <v>3392</v>
      </c>
      <c r="F21" s="53" t="s">
        <v>3362</v>
      </c>
      <c r="G21" s="166" t="s">
        <v>3427</v>
      </c>
      <c r="H21" s="166" t="s">
        <v>3427</v>
      </c>
      <c r="I21" s="149" t="s">
        <v>3359</v>
      </c>
      <c r="J21" s="170">
        <f t="shared" si="1"/>
        <v>45863</v>
      </c>
      <c r="K21" s="171"/>
      <c r="L21" s="53" t="s">
        <v>3394</v>
      </c>
      <c r="M21" s="172"/>
      <c r="N21" s="172"/>
      <c r="O21" s="172"/>
      <c r="P21" s="172"/>
      <c r="Q21" s="172"/>
      <c r="R21" s="172"/>
      <c r="S21" s="172"/>
      <c r="T21" s="172"/>
      <c r="U21" s="172"/>
      <c r="V21" s="172"/>
      <c r="W21" s="172"/>
      <c r="X21" s="172"/>
      <c r="Y21" s="172"/>
      <c r="Z21" s="172"/>
      <c r="AA21" s="124"/>
      <c r="AB21" s="124"/>
      <c r="AC21" s="124"/>
      <c r="AD21" s="124"/>
      <c r="AE21" s="124"/>
      <c r="AF21" s="124"/>
      <c r="AG21" s="124"/>
      <c r="AH21" s="124"/>
      <c r="AI21" s="124"/>
    </row>
    <row r="22" ht="15.0" customHeight="1">
      <c r="A22" s="164" t="s">
        <v>3431</v>
      </c>
      <c r="B22" s="177" t="s">
        <v>3432</v>
      </c>
      <c r="C22" s="169" t="s">
        <v>1275</v>
      </c>
      <c r="D22" s="167" t="s">
        <v>3433</v>
      </c>
      <c r="E22" s="168" t="s">
        <v>3392</v>
      </c>
      <c r="F22" s="53" t="s">
        <v>3362</v>
      </c>
      <c r="G22" s="166" t="s">
        <v>3434</v>
      </c>
      <c r="H22" s="166" t="s">
        <v>3434</v>
      </c>
      <c r="I22" s="149" t="s">
        <v>3359</v>
      </c>
      <c r="J22" s="170">
        <f t="shared" si="1"/>
        <v>45863</v>
      </c>
      <c r="K22" s="171"/>
      <c r="L22" s="53" t="s">
        <v>3394</v>
      </c>
      <c r="M22" s="172"/>
      <c r="N22" s="172"/>
      <c r="O22" s="172"/>
      <c r="P22" s="172"/>
      <c r="Q22" s="172"/>
      <c r="R22" s="172"/>
      <c r="S22" s="172"/>
      <c r="T22" s="172"/>
      <c r="U22" s="172"/>
      <c r="V22" s="172"/>
      <c r="W22" s="172"/>
      <c r="X22" s="172"/>
      <c r="Y22" s="172"/>
      <c r="Z22" s="172"/>
      <c r="AA22" s="124"/>
      <c r="AB22" s="124"/>
      <c r="AC22" s="124"/>
      <c r="AD22" s="124"/>
      <c r="AE22" s="124"/>
      <c r="AF22" s="124"/>
      <c r="AG22" s="124"/>
      <c r="AH22" s="124"/>
      <c r="AI22" s="124"/>
    </row>
    <row r="23" ht="15.0" customHeight="1">
      <c r="A23" s="164" t="s">
        <v>3435</v>
      </c>
      <c r="B23" s="177" t="s">
        <v>3436</v>
      </c>
      <c r="C23" s="169" t="s">
        <v>1277</v>
      </c>
      <c r="D23" s="167" t="s">
        <v>3437</v>
      </c>
      <c r="E23" s="168" t="s">
        <v>3392</v>
      </c>
      <c r="F23" s="53" t="s">
        <v>3362</v>
      </c>
      <c r="G23" s="166" t="s">
        <v>3434</v>
      </c>
      <c r="H23" s="166" t="s">
        <v>3434</v>
      </c>
      <c r="I23" s="149" t="s">
        <v>3359</v>
      </c>
      <c r="J23" s="170">
        <f t="shared" si="1"/>
        <v>45863</v>
      </c>
      <c r="K23" s="171"/>
      <c r="L23" s="53" t="s">
        <v>3394</v>
      </c>
      <c r="M23" s="172"/>
      <c r="N23" s="172"/>
      <c r="O23" s="172"/>
      <c r="P23" s="172"/>
      <c r="Q23" s="172"/>
      <c r="R23" s="172"/>
      <c r="S23" s="172"/>
      <c r="T23" s="172"/>
      <c r="U23" s="172"/>
      <c r="V23" s="172"/>
      <c r="W23" s="172"/>
      <c r="X23" s="172"/>
      <c r="Y23" s="172"/>
      <c r="Z23" s="172"/>
      <c r="AA23" s="124"/>
      <c r="AB23" s="124"/>
      <c r="AC23" s="124"/>
      <c r="AD23" s="124"/>
      <c r="AE23" s="124"/>
      <c r="AF23" s="124"/>
      <c r="AG23" s="124"/>
      <c r="AH23" s="124"/>
      <c r="AI23" s="124"/>
    </row>
    <row r="24" ht="15.0" customHeight="1">
      <c r="A24" s="164" t="s">
        <v>3438</v>
      </c>
      <c r="B24" s="165" t="s">
        <v>3432</v>
      </c>
      <c r="C24" s="169" t="s">
        <v>1279</v>
      </c>
      <c r="D24" s="167" t="s">
        <v>3439</v>
      </c>
      <c r="E24" s="168" t="s">
        <v>3392</v>
      </c>
      <c r="F24" s="53" t="s">
        <v>3362</v>
      </c>
      <c r="G24" s="166" t="s">
        <v>3440</v>
      </c>
      <c r="H24" s="166" t="s">
        <v>3440</v>
      </c>
      <c r="I24" s="149" t="s">
        <v>3359</v>
      </c>
      <c r="J24" s="170">
        <f t="shared" si="1"/>
        <v>45863</v>
      </c>
      <c r="K24" s="171"/>
      <c r="L24" s="53" t="s">
        <v>3394</v>
      </c>
      <c r="M24" s="172"/>
      <c r="N24" s="172"/>
      <c r="O24" s="172"/>
      <c r="P24" s="172"/>
      <c r="Q24" s="172"/>
      <c r="R24" s="172"/>
      <c r="S24" s="172"/>
      <c r="T24" s="172"/>
      <c r="U24" s="172"/>
      <c r="V24" s="172"/>
      <c r="W24" s="172"/>
      <c r="X24" s="172"/>
      <c r="Y24" s="172"/>
      <c r="Z24" s="172"/>
      <c r="AA24" s="124"/>
      <c r="AB24" s="124"/>
      <c r="AC24" s="124"/>
      <c r="AD24" s="124"/>
      <c r="AE24" s="124"/>
      <c r="AF24" s="124"/>
      <c r="AG24" s="124"/>
      <c r="AH24" s="124"/>
      <c r="AI24" s="124"/>
    </row>
    <row r="25" ht="15.0" customHeight="1">
      <c r="A25" s="164" t="s">
        <v>3441</v>
      </c>
      <c r="B25" s="165" t="s">
        <v>3442</v>
      </c>
      <c r="C25" s="169" t="s">
        <v>1281</v>
      </c>
      <c r="D25" s="167" t="s">
        <v>3443</v>
      </c>
      <c r="E25" s="168" t="s">
        <v>3392</v>
      </c>
      <c r="F25" s="53" t="s">
        <v>3362</v>
      </c>
      <c r="G25" s="166" t="s">
        <v>3444</v>
      </c>
      <c r="H25" s="166" t="s">
        <v>3444</v>
      </c>
      <c r="I25" s="149" t="s">
        <v>3359</v>
      </c>
      <c r="J25" s="170">
        <f t="shared" si="1"/>
        <v>45863</v>
      </c>
      <c r="K25" s="171"/>
      <c r="L25" s="53" t="s">
        <v>3394</v>
      </c>
      <c r="M25" s="172"/>
      <c r="N25" s="172"/>
      <c r="O25" s="172"/>
      <c r="P25" s="172"/>
      <c r="Q25" s="172"/>
      <c r="R25" s="172"/>
      <c r="S25" s="172"/>
      <c r="T25" s="172"/>
      <c r="U25" s="172"/>
      <c r="V25" s="172"/>
      <c r="W25" s="172"/>
      <c r="X25" s="172"/>
      <c r="Y25" s="172"/>
      <c r="Z25" s="172"/>
      <c r="AA25" s="124"/>
      <c r="AB25" s="124"/>
      <c r="AC25" s="124"/>
      <c r="AD25" s="124"/>
      <c r="AE25" s="124"/>
      <c r="AF25" s="124"/>
      <c r="AG25" s="124"/>
      <c r="AH25" s="124"/>
      <c r="AI25" s="124"/>
    </row>
    <row r="26" ht="15.0" customHeight="1">
      <c r="A26" s="164" t="s">
        <v>3445</v>
      </c>
      <c r="B26" s="169" t="s">
        <v>3446</v>
      </c>
      <c r="C26" s="169" t="s">
        <v>1283</v>
      </c>
      <c r="D26" s="167" t="s">
        <v>3447</v>
      </c>
      <c r="E26" s="168" t="s">
        <v>3392</v>
      </c>
      <c r="F26" s="53" t="s">
        <v>3362</v>
      </c>
      <c r="G26" s="166" t="s">
        <v>3434</v>
      </c>
      <c r="H26" s="166" t="s">
        <v>3434</v>
      </c>
      <c r="I26" s="53" t="s">
        <v>3359</v>
      </c>
      <c r="J26" s="170">
        <f t="shared" si="1"/>
        <v>45863</v>
      </c>
      <c r="K26" s="171"/>
      <c r="L26" s="53" t="s">
        <v>3394</v>
      </c>
      <c r="M26" s="172"/>
      <c r="N26" s="172"/>
      <c r="O26" s="172"/>
      <c r="P26" s="172"/>
      <c r="Q26" s="172"/>
      <c r="R26" s="172"/>
      <c r="S26" s="172"/>
      <c r="T26" s="172"/>
      <c r="U26" s="172"/>
      <c r="V26" s="172"/>
      <c r="W26" s="172"/>
      <c r="X26" s="172"/>
      <c r="Y26" s="172"/>
      <c r="Z26" s="172"/>
      <c r="AA26" s="124"/>
      <c r="AB26" s="124"/>
      <c r="AC26" s="124"/>
      <c r="AD26" s="124"/>
      <c r="AE26" s="124"/>
      <c r="AF26" s="124"/>
      <c r="AG26" s="124"/>
      <c r="AH26" s="124"/>
      <c r="AI26" s="124"/>
    </row>
    <row r="27" ht="15.0" customHeight="1">
      <c r="A27" s="164" t="s">
        <v>3448</v>
      </c>
      <c r="B27" s="169" t="s">
        <v>3449</v>
      </c>
      <c r="C27" s="169" t="s">
        <v>1285</v>
      </c>
      <c r="D27" s="167" t="s">
        <v>3450</v>
      </c>
      <c r="E27" s="168" t="s">
        <v>3392</v>
      </c>
      <c r="F27" s="53" t="s">
        <v>3362</v>
      </c>
      <c r="G27" s="166" t="s">
        <v>3451</v>
      </c>
      <c r="H27" s="166" t="s">
        <v>3451</v>
      </c>
      <c r="I27" s="53" t="s">
        <v>3359</v>
      </c>
      <c r="J27" s="170">
        <f t="shared" si="1"/>
        <v>45863</v>
      </c>
      <c r="K27" s="171"/>
      <c r="L27" s="53" t="s">
        <v>3394</v>
      </c>
      <c r="M27" s="172"/>
      <c r="N27" s="172"/>
      <c r="O27" s="172"/>
      <c r="P27" s="172"/>
      <c r="Q27" s="172"/>
      <c r="R27" s="172"/>
      <c r="S27" s="172"/>
      <c r="T27" s="172"/>
      <c r="U27" s="172"/>
      <c r="V27" s="172"/>
      <c r="W27" s="172"/>
      <c r="X27" s="172"/>
      <c r="Y27" s="172"/>
      <c r="Z27" s="172"/>
      <c r="AA27" s="124"/>
      <c r="AB27" s="124"/>
      <c r="AC27" s="124"/>
      <c r="AD27" s="124"/>
      <c r="AE27" s="124"/>
      <c r="AF27" s="124"/>
      <c r="AG27" s="124"/>
      <c r="AH27" s="124"/>
      <c r="AI27" s="124"/>
    </row>
    <row r="28" ht="15.0" customHeight="1">
      <c r="A28" s="164" t="s">
        <v>3452</v>
      </c>
      <c r="B28" s="169" t="s">
        <v>3453</v>
      </c>
      <c r="C28" s="169" t="s">
        <v>1287</v>
      </c>
      <c r="D28" s="167" t="s">
        <v>3454</v>
      </c>
      <c r="E28" s="168" t="s">
        <v>3392</v>
      </c>
      <c r="F28" s="53" t="s">
        <v>3362</v>
      </c>
      <c r="G28" s="166" t="s">
        <v>3434</v>
      </c>
      <c r="H28" s="166" t="s">
        <v>3434</v>
      </c>
      <c r="I28" s="53" t="s">
        <v>3359</v>
      </c>
      <c r="J28" s="170">
        <f t="shared" si="1"/>
        <v>45863</v>
      </c>
      <c r="K28" s="171"/>
      <c r="L28" s="53" t="s">
        <v>3394</v>
      </c>
      <c r="M28" s="172"/>
      <c r="N28" s="172"/>
      <c r="O28" s="172"/>
      <c r="P28" s="172"/>
      <c r="Q28" s="172"/>
      <c r="R28" s="172"/>
      <c r="S28" s="172"/>
      <c r="T28" s="172"/>
      <c r="U28" s="172"/>
      <c r="V28" s="172"/>
      <c r="W28" s="172"/>
      <c r="X28" s="172"/>
      <c r="Y28" s="172"/>
      <c r="Z28" s="172"/>
      <c r="AA28" s="124"/>
      <c r="AB28" s="124"/>
      <c r="AC28" s="124"/>
      <c r="AD28" s="124"/>
      <c r="AE28" s="124"/>
      <c r="AF28" s="124"/>
      <c r="AG28" s="124"/>
      <c r="AH28" s="124"/>
      <c r="AI28" s="124"/>
    </row>
    <row r="29" ht="15.0" customHeight="1">
      <c r="A29" s="164" t="s">
        <v>3455</v>
      </c>
      <c r="B29" s="169" t="s">
        <v>3456</v>
      </c>
      <c r="C29" s="169" t="s">
        <v>1289</v>
      </c>
      <c r="D29" s="167" t="s">
        <v>3457</v>
      </c>
      <c r="E29" s="168" t="s">
        <v>3392</v>
      </c>
      <c r="F29" s="53" t="s">
        <v>3362</v>
      </c>
      <c r="G29" s="166" t="s">
        <v>3458</v>
      </c>
      <c r="H29" s="166" t="s">
        <v>3458</v>
      </c>
      <c r="I29" s="53" t="s">
        <v>3359</v>
      </c>
      <c r="J29" s="170">
        <f t="shared" si="1"/>
        <v>45863</v>
      </c>
      <c r="K29" s="171"/>
      <c r="L29" s="53" t="s">
        <v>3394</v>
      </c>
      <c r="M29" s="172"/>
      <c r="N29" s="172"/>
      <c r="O29" s="172"/>
      <c r="P29" s="172"/>
      <c r="Q29" s="172"/>
      <c r="R29" s="172"/>
      <c r="S29" s="172"/>
      <c r="T29" s="172"/>
      <c r="U29" s="172"/>
      <c r="V29" s="172"/>
      <c r="W29" s="172"/>
      <c r="X29" s="172"/>
      <c r="Y29" s="172"/>
      <c r="Z29" s="172"/>
      <c r="AA29" s="124"/>
      <c r="AB29" s="124"/>
      <c r="AC29" s="124"/>
      <c r="AD29" s="124"/>
      <c r="AE29" s="124"/>
      <c r="AF29" s="124"/>
      <c r="AG29" s="124"/>
      <c r="AH29" s="124"/>
      <c r="AI29" s="124"/>
    </row>
    <row r="30" ht="15.0" customHeight="1">
      <c r="A30" s="164" t="s">
        <v>3459</v>
      </c>
      <c r="B30" s="169" t="s">
        <v>3390</v>
      </c>
      <c r="C30" s="169" t="s">
        <v>1291</v>
      </c>
      <c r="D30" s="167" t="s">
        <v>3460</v>
      </c>
      <c r="E30" s="168" t="s">
        <v>3392</v>
      </c>
      <c r="F30" s="53" t="s">
        <v>3362</v>
      </c>
      <c r="G30" s="166" t="s">
        <v>3461</v>
      </c>
      <c r="H30" s="166" t="s">
        <v>3461</v>
      </c>
      <c r="I30" s="53" t="s">
        <v>3359</v>
      </c>
      <c r="J30" s="170">
        <f t="shared" si="1"/>
        <v>45863</v>
      </c>
      <c r="K30" s="171"/>
      <c r="L30" s="53" t="s">
        <v>3394</v>
      </c>
      <c r="M30" s="172"/>
      <c r="N30" s="172"/>
      <c r="O30" s="172"/>
      <c r="P30" s="172"/>
      <c r="Q30" s="172"/>
      <c r="R30" s="172"/>
      <c r="S30" s="172"/>
      <c r="T30" s="172"/>
      <c r="U30" s="172"/>
      <c r="V30" s="172"/>
      <c r="W30" s="172"/>
      <c r="X30" s="172"/>
      <c r="Y30" s="172"/>
      <c r="Z30" s="172"/>
      <c r="AA30" s="124"/>
      <c r="AB30" s="124"/>
      <c r="AC30" s="124"/>
      <c r="AD30" s="124"/>
      <c r="AE30" s="124"/>
      <c r="AF30" s="124"/>
      <c r="AG30" s="124"/>
      <c r="AH30" s="124"/>
      <c r="AI30" s="124"/>
    </row>
    <row r="31" ht="15.0" customHeight="1">
      <c r="A31" s="164" t="s">
        <v>3462</v>
      </c>
      <c r="B31" s="169" t="s">
        <v>3463</v>
      </c>
      <c r="C31" s="169" t="s">
        <v>1293</v>
      </c>
      <c r="D31" s="167" t="s">
        <v>3464</v>
      </c>
      <c r="E31" s="168" t="s">
        <v>3392</v>
      </c>
      <c r="F31" s="53" t="s">
        <v>3362</v>
      </c>
      <c r="G31" s="166" t="s">
        <v>3465</v>
      </c>
      <c r="H31" s="166" t="s">
        <v>3465</v>
      </c>
      <c r="I31" s="53" t="s">
        <v>3359</v>
      </c>
      <c r="J31" s="170">
        <f t="shared" si="1"/>
        <v>45863</v>
      </c>
      <c r="K31" s="171"/>
      <c r="L31" s="53" t="s">
        <v>3394</v>
      </c>
      <c r="M31" s="172"/>
      <c r="N31" s="172"/>
      <c r="O31" s="172"/>
      <c r="P31" s="172"/>
      <c r="Q31" s="172"/>
      <c r="R31" s="172"/>
      <c r="S31" s="172"/>
      <c r="T31" s="172"/>
      <c r="U31" s="172"/>
      <c r="V31" s="172"/>
      <c r="W31" s="172"/>
      <c r="X31" s="172"/>
      <c r="Y31" s="172"/>
      <c r="Z31" s="172"/>
      <c r="AA31" s="124"/>
      <c r="AB31" s="124"/>
      <c r="AC31" s="124"/>
      <c r="AD31" s="124"/>
      <c r="AE31" s="124"/>
      <c r="AF31" s="124"/>
      <c r="AG31" s="124"/>
      <c r="AH31" s="124"/>
      <c r="AI31" s="124"/>
    </row>
    <row r="32" ht="15.0" customHeight="1">
      <c r="A32" s="164" t="s">
        <v>3466</v>
      </c>
      <c r="B32" s="173" t="s">
        <v>3390</v>
      </c>
      <c r="C32" s="173" t="s">
        <v>1295</v>
      </c>
      <c r="D32" s="167" t="s">
        <v>3467</v>
      </c>
      <c r="E32" s="168" t="s">
        <v>3392</v>
      </c>
      <c r="F32" s="53" t="s">
        <v>3362</v>
      </c>
      <c r="G32" s="166" t="s">
        <v>3461</v>
      </c>
      <c r="H32" s="166" t="s">
        <v>3461</v>
      </c>
      <c r="I32" s="53" t="s">
        <v>3359</v>
      </c>
      <c r="J32" s="170">
        <f t="shared" si="1"/>
        <v>45863</v>
      </c>
      <c r="K32" s="171"/>
      <c r="L32" s="53" t="s">
        <v>3394</v>
      </c>
      <c r="M32" s="172"/>
      <c r="N32" s="172"/>
      <c r="O32" s="172"/>
      <c r="P32" s="172"/>
      <c r="Q32" s="172"/>
      <c r="R32" s="172"/>
      <c r="S32" s="172"/>
      <c r="T32" s="172"/>
      <c r="U32" s="172"/>
      <c r="V32" s="172"/>
      <c r="W32" s="172"/>
      <c r="X32" s="172"/>
      <c r="Y32" s="172"/>
      <c r="Z32" s="172"/>
      <c r="AA32" s="124"/>
      <c r="AB32" s="124"/>
      <c r="AC32" s="124"/>
      <c r="AD32" s="124"/>
      <c r="AE32" s="124"/>
      <c r="AF32" s="124"/>
      <c r="AG32" s="124"/>
      <c r="AH32" s="124"/>
      <c r="AI32" s="124"/>
    </row>
    <row r="33" ht="15.0" customHeight="1">
      <c r="A33" s="164" t="s">
        <v>3468</v>
      </c>
      <c r="B33" s="173" t="s">
        <v>3390</v>
      </c>
      <c r="C33" s="173" t="s">
        <v>1297</v>
      </c>
      <c r="D33" s="167" t="s">
        <v>3469</v>
      </c>
      <c r="E33" s="168" t="s">
        <v>3392</v>
      </c>
      <c r="F33" s="53" t="s">
        <v>3362</v>
      </c>
      <c r="G33" s="166" t="s">
        <v>3461</v>
      </c>
      <c r="H33" s="166" t="s">
        <v>3461</v>
      </c>
      <c r="I33" s="53" t="s">
        <v>3359</v>
      </c>
      <c r="J33" s="170">
        <f t="shared" si="1"/>
        <v>45863</v>
      </c>
      <c r="K33" s="171"/>
      <c r="L33" s="53" t="s">
        <v>3394</v>
      </c>
      <c r="M33" s="172"/>
      <c r="N33" s="172"/>
      <c r="O33" s="172"/>
      <c r="P33" s="172"/>
      <c r="Q33" s="172"/>
      <c r="R33" s="172"/>
      <c r="S33" s="172"/>
      <c r="T33" s="172"/>
      <c r="U33" s="172"/>
      <c r="V33" s="172"/>
      <c r="W33" s="172"/>
      <c r="X33" s="172"/>
      <c r="Y33" s="172"/>
      <c r="Z33" s="172"/>
      <c r="AA33" s="124"/>
      <c r="AB33" s="124"/>
      <c r="AC33" s="124"/>
      <c r="AD33" s="124"/>
      <c r="AE33" s="124"/>
      <c r="AF33" s="124"/>
      <c r="AG33" s="124"/>
      <c r="AH33" s="124"/>
      <c r="AI33" s="124"/>
    </row>
    <row r="34" ht="15.0" customHeight="1">
      <c r="A34" s="164" t="s">
        <v>3470</v>
      </c>
      <c r="B34" s="173" t="s">
        <v>3390</v>
      </c>
      <c r="C34" s="173" t="s">
        <v>1299</v>
      </c>
      <c r="D34" s="167" t="s">
        <v>3471</v>
      </c>
      <c r="E34" s="168" t="s">
        <v>3392</v>
      </c>
      <c r="F34" s="53" t="s">
        <v>3362</v>
      </c>
      <c r="G34" s="166" t="s">
        <v>3461</v>
      </c>
      <c r="H34" s="166" t="s">
        <v>3461</v>
      </c>
      <c r="I34" s="53" t="s">
        <v>3359</v>
      </c>
      <c r="J34" s="170">
        <f t="shared" si="1"/>
        <v>45863</v>
      </c>
      <c r="K34" s="171"/>
      <c r="L34" s="53" t="s">
        <v>3394</v>
      </c>
      <c r="M34" s="172"/>
      <c r="N34" s="172"/>
      <c r="O34" s="172"/>
      <c r="P34" s="172"/>
      <c r="Q34" s="172"/>
      <c r="R34" s="172"/>
      <c r="S34" s="172"/>
      <c r="T34" s="172"/>
      <c r="U34" s="172"/>
      <c r="V34" s="172"/>
      <c r="W34" s="172"/>
      <c r="X34" s="172"/>
      <c r="Y34" s="172"/>
      <c r="Z34" s="172"/>
      <c r="AA34" s="124"/>
      <c r="AB34" s="124"/>
      <c r="AC34" s="124"/>
      <c r="AD34" s="124"/>
      <c r="AE34" s="124"/>
      <c r="AF34" s="124"/>
      <c r="AG34" s="124"/>
      <c r="AH34" s="124"/>
      <c r="AI34" s="124"/>
    </row>
    <row r="35" ht="15.0" customHeight="1">
      <c r="A35" s="164" t="s">
        <v>3472</v>
      </c>
      <c r="B35" s="173" t="s">
        <v>3473</v>
      </c>
      <c r="C35" s="173" t="s">
        <v>1301</v>
      </c>
      <c r="D35" s="167" t="s">
        <v>3474</v>
      </c>
      <c r="E35" s="168" t="s">
        <v>3392</v>
      </c>
      <c r="F35" s="53" t="s">
        <v>3362</v>
      </c>
      <c r="G35" s="119" t="s">
        <v>3475</v>
      </c>
      <c r="H35" s="166" t="s">
        <v>3475</v>
      </c>
      <c r="I35" s="53" t="s">
        <v>3359</v>
      </c>
      <c r="J35" s="170">
        <f t="shared" si="1"/>
        <v>45863</v>
      </c>
      <c r="K35" s="178"/>
      <c r="L35" s="53" t="s">
        <v>3394</v>
      </c>
      <c r="M35" s="172"/>
      <c r="N35" s="172"/>
      <c r="O35" s="172"/>
      <c r="P35" s="172"/>
      <c r="Q35" s="172"/>
      <c r="R35" s="172"/>
      <c r="S35" s="172"/>
      <c r="T35" s="172"/>
      <c r="U35" s="172"/>
      <c r="V35" s="172"/>
      <c r="W35" s="172"/>
      <c r="X35" s="172"/>
      <c r="Y35" s="172"/>
      <c r="Z35" s="172"/>
      <c r="AA35" s="124"/>
      <c r="AB35" s="124"/>
      <c r="AC35" s="124"/>
      <c r="AD35" s="124"/>
      <c r="AE35" s="124"/>
      <c r="AF35" s="124"/>
      <c r="AG35" s="124"/>
      <c r="AH35" s="124"/>
      <c r="AI35" s="124"/>
    </row>
    <row r="36" ht="15.0" customHeight="1">
      <c r="A36" s="164" t="s">
        <v>3476</v>
      </c>
      <c r="B36" s="173" t="s">
        <v>3477</v>
      </c>
      <c r="C36" s="173" t="s">
        <v>1303</v>
      </c>
      <c r="D36" s="167" t="s">
        <v>3478</v>
      </c>
      <c r="E36" s="168" t="s">
        <v>3392</v>
      </c>
      <c r="F36" s="53" t="s">
        <v>3362</v>
      </c>
      <c r="G36" s="119" t="s">
        <v>3475</v>
      </c>
      <c r="H36" s="166" t="s">
        <v>3475</v>
      </c>
      <c r="I36" s="53" t="s">
        <v>3359</v>
      </c>
      <c r="J36" s="170">
        <f t="shared" si="1"/>
        <v>45863</v>
      </c>
      <c r="K36" s="178"/>
      <c r="L36" s="53" t="s">
        <v>3394</v>
      </c>
      <c r="M36" s="172"/>
      <c r="N36" s="172"/>
      <c r="O36" s="172"/>
      <c r="P36" s="172"/>
      <c r="Q36" s="172"/>
      <c r="R36" s="172"/>
      <c r="S36" s="172"/>
      <c r="T36" s="172"/>
      <c r="U36" s="172"/>
      <c r="V36" s="172"/>
      <c r="W36" s="172"/>
      <c r="X36" s="172"/>
      <c r="Y36" s="172"/>
      <c r="Z36" s="172"/>
      <c r="AA36" s="124"/>
      <c r="AB36" s="124"/>
      <c r="AC36" s="124"/>
      <c r="AD36" s="124"/>
      <c r="AE36" s="124"/>
      <c r="AF36" s="124"/>
      <c r="AG36" s="124"/>
      <c r="AH36" s="124"/>
      <c r="AI36" s="124"/>
    </row>
    <row r="37" ht="15.0" customHeight="1">
      <c r="A37" s="164" t="s">
        <v>3479</v>
      </c>
      <c r="B37" s="173" t="s">
        <v>3480</v>
      </c>
      <c r="C37" s="173" t="s">
        <v>1305</v>
      </c>
      <c r="D37" s="167" t="s">
        <v>3481</v>
      </c>
      <c r="E37" s="168" t="s">
        <v>3392</v>
      </c>
      <c r="F37" s="53" t="s">
        <v>3362</v>
      </c>
      <c r="G37" s="119" t="s">
        <v>3482</v>
      </c>
      <c r="H37" s="166" t="s">
        <v>3482</v>
      </c>
      <c r="I37" s="53" t="s">
        <v>3359</v>
      </c>
      <c r="J37" s="170">
        <f t="shared" si="1"/>
        <v>45863</v>
      </c>
      <c r="K37" s="178"/>
      <c r="L37" s="53" t="s">
        <v>3394</v>
      </c>
      <c r="M37" s="172"/>
      <c r="N37" s="172"/>
      <c r="O37" s="172"/>
      <c r="P37" s="172"/>
      <c r="Q37" s="172"/>
      <c r="R37" s="172"/>
      <c r="S37" s="172"/>
      <c r="T37" s="172"/>
      <c r="U37" s="172"/>
      <c r="V37" s="172"/>
      <c r="W37" s="172"/>
      <c r="X37" s="172"/>
      <c r="Y37" s="172"/>
      <c r="Z37" s="172"/>
      <c r="AA37" s="124"/>
      <c r="AB37" s="124"/>
      <c r="AC37" s="124"/>
      <c r="AD37" s="124"/>
      <c r="AE37" s="124"/>
      <c r="AF37" s="124"/>
      <c r="AG37" s="124"/>
      <c r="AH37" s="124"/>
      <c r="AI37" s="124"/>
    </row>
    <row r="38" ht="15.0" customHeight="1">
      <c r="A38" s="164" t="s">
        <v>3483</v>
      </c>
      <c r="B38" s="173" t="s">
        <v>3484</v>
      </c>
      <c r="C38" s="173" t="s">
        <v>1307</v>
      </c>
      <c r="D38" s="167" t="s">
        <v>3485</v>
      </c>
      <c r="E38" s="168" t="s">
        <v>3392</v>
      </c>
      <c r="F38" s="53" t="s">
        <v>3362</v>
      </c>
      <c r="G38" s="119" t="s">
        <v>3482</v>
      </c>
      <c r="H38" s="166" t="s">
        <v>3482</v>
      </c>
      <c r="I38" s="53" t="s">
        <v>3359</v>
      </c>
      <c r="J38" s="170">
        <f t="shared" si="1"/>
        <v>45863</v>
      </c>
      <c r="K38" s="178"/>
      <c r="L38" s="53" t="s">
        <v>3394</v>
      </c>
      <c r="M38" s="172"/>
      <c r="N38" s="172"/>
      <c r="O38" s="172"/>
      <c r="P38" s="172"/>
      <c r="Q38" s="172"/>
      <c r="R38" s="172"/>
      <c r="S38" s="172"/>
      <c r="T38" s="172"/>
      <c r="U38" s="172"/>
      <c r="V38" s="172"/>
      <c r="W38" s="172"/>
      <c r="X38" s="172"/>
      <c r="Y38" s="172"/>
      <c r="Z38" s="172"/>
      <c r="AA38" s="124"/>
      <c r="AB38" s="124"/>
      <c r="AC38" s="124"/>
      <c r="AD38" s="124"/>
      <c r="AE38" s="124"/>
      <c r="AF38" s="124"/>
      <c r="AG38" s="124"/>
      <c r="AH38" s="124"/>
      <c r="AI38" s="124"/>
    </row>
    <row r="39" ht="15.0" customHeight="1">
      <c r="A39" s="157"/>
      <c r="B39" s="179" t="s">
        <v>3486</v>
      </c>
      <c r="C39" s="6"/>
      <c r="D39" s="180"/>
      <c r="E39" s="181"/>
      <c r="F39" s="181"/>
      <c r="G39" s="180"/>
      <c r="H39" s="180"/>
      <c r="I39" s="181"/>
      <c r="J39" s="182"/>
      <c r="K39" s="160"/>
      <c r="L39" s="162"/>
      <c r="M39" s="172"/>
      <c r="N39" s="172"/>
      <c r="O39" s="172"/>
      <c r="P39" s="172"/>
      <c r="Q39" s="172"/>
      <c r="R39" s="172"/>
      <c r="S39" s="172"/>
      <c r="T39" s="172"/>
      <c r="U39" s="172"/>
      <c r="V39" s="172"/>
      <c r="W39" s="172"/>
      <c r="X39" s="172"/>
      <c r="Y39" s="172"/>
      <c r="Z39" s="172"/>
      <c r="AA39" s="124"/>
      <c r="AB39" s="124"/>
      <c r="AC39" s="124"/>
      <c r="AD39" s="124"/>
      <c r="AE39" s="124"/>
      <c r="AF39" s="124"/>
      <c r="AG39" s="124"/>
      <c r="AH39" s="124"/>
      <c r="AI39" s="124"/>
    </row>
    <row r="40" ht="15.0" customHeight="1">
      <c r="A40" s="157"/>
      <c r="B40" s="183" t="s">
        <v>3487</v>
      </c>
      <c r="C40" s="183"/>
      <c r="D40" s="180"/>
      <c r="E40" s="181"/>
      <c r="F40" s="181"/>
      <c r="G40" s="180"/>
      <c r="H40" s="180"/>
      <c r="I40" s="181"/>
      <c r="J40" s="182"/>
      <c r="K40" s="160"/>
      <c r="L40" s="162"/>
      <c r="M40" s="172"/>
      <c r="N40" s="172"/>
      <c r="O40" s="172"/>
      <c r="P40" s="172"/>
      <c r="Q40" s="172"/>
      <c r="R40" s="172"/>
      <c r="S40" s="172"/>
      <c r="T40" s="172"/>
      <c r="U40" s="172"/>
      <c r="V40" s="172"/>
      <c r="W40" s="172"/>
      <c r="X40" s="172"/>
      <c r="Y40" s="172"/>
      <c r="Z40" s="172"/>
      <c r="AA40" s="124"/>
      <c r="AB40" s="124"/>
      <c r="AC40" s="124"/>
      <c r="AD40" s="124"/>
      <c r="AE40" s="124"/>
      <c r="AF40" s="124"/>
      <c r="AG40" s="124"/>
      <c r="AH40" s="124"/>
      <c r="AI40" s="124"/>
    </row>
    <row r="41" ht="15.0" customHeight="1">
      <c r="A41" s="164" t="s">
        <v>3488</v>
      </c>
      <c r="B41" s="177" t="s">
        <v>3489</v>
      </c>
      <c r="C41" s="173" t="s">
        <v>1310</v>
      </c>
      <c r="D41" s="184" t="s">
        <v>3490</v>
      </c>
      <c r="E41" s="58" t="s">
        <v>3491</v>
      </c>
      <c r="F41" s="185" t="s">
        <v>3492</v>
      </c>
      <c r="G41" s="169" t="s">
        <v>3493</v>
      </c>
      <c r="H41" s="169" t="s">
        <v>3493</v>
      </c>
      <c r="I41" s="149" t="s">
        <v>3359</v>
      </c>
      <c r="J41" s="170">
        <f t="shared" ref="J41:J57" si="2">DATE(2025,7,25)</f>
        <v>45863</v>
      </c>
      <c r="K41" s="149"/>
      <c r="L41" s="53" t="s">
        <v>3394</v>
      </c>
      <c r="M41" s="172"/>
      <c r="N41" s="172"/>
      <c r="O41" s="172"/>
      <c r="P41" s="172"/>
      <c r="Q41" s="172"/>
      <c r="R41" s="172"/>
      <c r="S41" s="172"/>
      <c r="T41" s="172"/>
      <c r="U41" s="172"/>
      <c r="V41" s="172"/>
      <c r="W41" s="172"/>
      <c r="X41" s="172"/>
      <c r="Y41" s="172"/>
      <c r="Z41" s="172"/>
      <c r="AA41" s="124"/>
      <c r="AB41" s="124"/>
      <c r="AC41" s="124"/>
      <c r="AD41" s="124"/>
      <c r="AE41" s="124"/>
      <c r="AF41" s="124"/>
      <c r="AG41" s="124"/>
      <c r="AH41" s="124"/>
      <c r="AI41" s="124"/>
    </row>
    <row r="42" ht="15.0" customHeight="1">
      <c r="A42" s="164" t="s">
        <v>3494</v>
      </c>
      <c r="B42" s="177" t="s">
        <v>3489</v>
      </c>
      <c r="C42" s="173" t="s">
        <v>1312</v>
      </c>
      <c r="D42" s="184" t="s">
        <v>3490</v>
      </c>
      <c r="E42" s="58" t="s">
        <v>3491</v>
      </c>
      <c r="F42" s="185" t="s">
        <v>3495</v>
      </c>
      <c r="G42" s="169" t="s">
        <v>3493</v>
      </c>
      <c r="H42" s="169" t="s">
        <v>3493</v>
      </c>
      <c r="I42" s="149" t="s">
        <v>3359</v>
      </c>
      <c r="J42" s="170">
        <f t="shared" si="2"/>
        <v>45863</v>
      </c>
      <c r="K42" s="149"/>
      <c r="L42" s="53" t="s">
        <v>3394</v>
      </c>
      <c r="M42" s="172"/>
      <c r="N42" s="172"/>
      <c r="O42" s="172"/>
      <c r="P42" s="172"/>
      <c r="Q42" s="172"/>
      <c r="R42" s="172"/>
      <c r="S42" s="172"/>
      <c r="T42" s="172"/>
      <c r="U42" s="172"/>
      <c r="V42" s="172"/>
      <c r="W42" s="172"/>
      <c r="X42" s="172"/>
      <c r="Y42" s="172"/>
      <c r="Z42" s="172"/>
      <c r="AA42" s="124"/>
      <c r="AB42" s="124"/>
      <c r="AC42" s="124"/>
      <c r="AD42" s="124"/>
      <c r="AE42" s="124"/>
      <c r="AF42" s="124"/>
      <c r="AG42" s="124"/>
      <c r="AH42" s="124"/>
      <c r="AI42" s="124"/>
    </row>
    <row r="43" ht="15.0" customHeight="1">
      <c r="A43" s="164" t="s">
        <v>3496</v>
      </c>
      <c r="B43" s="177" t="s">
        <v>3489</v>
      </c>
      <c r="C43" s="173" t="s">
        <v>1314</v>
      </c>
      <c r="D43" s="184" t="s">
        <v>3490</v>
      </c>
      <c r="E43" s="58" t="s">
        <v>3491</v>
      </c>
      <c r="F43" s="185" t="s">
        <v>3497</v>
      </c>
      <c r="G43" s="169" t="s">
        <v>3493</v>
      </c>
      <c r="H43" s="169" t="s">
        <v>3493</v>
      </c>
      <c r="I43" s="149" t="s">
        <v>3359</v>
      </c>
      <c r="J43" s="170">
        <f t="shared" si="2"/>
        <v>45863</v>
      </c>
      <c r="K43" s="149"/>
      <c r="L43" s="53" t="s">
        <v>3394</v>
      </c>
      <c r="M43" s="172"/>
      <c r="N43" s="172"/>
      <c r="O43" s="172"/>
      <c r="P43" s="172"/>
      <c r="Q43" s="172"/>
      <c r="R43" s="172"/>
      <c r="S43" s="172"/>
      <c r="T43" s="172"/>
      <c r="U43" s="172"/>
      <c r="V43" s="172"/>
      <c r="W43" s="172"/>
      <c r="X43" s="172"/>
      <c r="Y43" s="172"/>
      <c r="Z43" s="172"/>
      <c r="AA43" s="124"/>
      <c r="AB43" s="124"/>
      <c r="AC43" s="124"/>
      <c r="AD43" s="124"/>
      <c r="AE43" s="124"/>
      <c r="AF43" s="124"/>
      <c r="AG43" s="124"/>
      <c r="AH43" s="124"/>
      <c r="AI43" s="124"/>
    </row>
    <row r="44" ht="15.0" customHeight="1">
      <c r="A44" s="186" t="s">
        <v>3498</v>
      </c>
      <c r="B44" s="187" t="s">
        <v>3489</v>
      </c>
      <c r="C44" s="188" t="s">
        <v>1316</v>
      </c>
      <c r="D44" s="57" t="s">
        <v>3490</v>
      </c>
      <c r="E44" s="189" t="s">
        <v>3491</v>
      </c>
      <c r="F44" s="190" t="s">
        <v>3499</v>
      </c>
      <c r="G44" s="188" t="s">
        <v>3493</v>
      </c>
      <c r="H44" s="188" t="s">
        <v>3493</v>
      </c>
      <c r="I44" s="190" t="s">
        <v>3359</v>
      </c>
      <c r="J44" s="170">
        <f t="shared" si="2"/>
        <v>45863</v>
      </c>
      <c r="K44" s="190"/>
      <c r="L44" s="53" t="s">
        <v>3394</v>
      </c>
      <c r="M44" s="191"/>
      <c r="N44" s="191"/>
      <c r="O44" s="191"/>
      <c r="P44" s="191"/>
      <c r="Q44" s="191"/>
      <c r="R44" s="191"/>
      <c r="S44" s="191"/>
      <c r="T44" s="191"/>
      <c r="U44" s="191"/>
      <c r="V44" s="191"/>
      <c r="W44" s="191"/>
      <c r="X44" s="191"/>
      <c r="Y44" s="191"/>
      <c r="Z44" s="191"/>
      <c r="AA44" s="192"/>
      <c r="AB44" s="192"/>
      <c r="AC44" s="192"/>
      <c r="AD44" s="192"/>
      <c r="AE44" s="192"/>
      <c r="AF44" s="192"/>
      <c r="AG44" s="192"/>
      <c r="AH44" s="192"/>
      <c r="AI44" s="192"/>
    </row>
    <row r="45" ht="15.0" customHeight="1">
      <c r="A45" s="193" t="s">
        <v>3500</v>
      </c>
      <c r="B45" s="194" t="s">
        <v>3489</v>
      </c>
      <c r="C45" s="195" t="s">
        <v>1318</v>
      </c>
      <c r="D45" s="196" t="s">
        <v>3501</v>
      </c>
      <c r="E45" s="197" t="s">
        <v>3491</v>
      </c>
      <c r="F45" s="197" t="s">
        <v>3502</v>
      </c>
      <c r="G45" s="198" t="s">
        <v>3503</v>
      </c>
      <c r="H45" s="198" t="s">
        <v>3504</v>
      </c>
      <c r="I45" s="197" t="s">
        <v>3360</v>
      </c>
      <c r="J45" s="199">
        <f t="shared" si="2"/>
        <v>45863</v>
      </c>
      <c r="K45" s="200"/>
      <c r="L45" s="201" t="s">
        <v>3394</v>
      </c>
      <c r="M45" s="172"/>
      <c r="N45" s="172"/>
      <c r="O45" s="172"/>
      <c r="P45" s="172"/>
      <c r="Q45" s="172"/>
      <c r="R45" s="172"/>
      <c r="S45" s="172"/>
      <c r="T45" s="172"/>
      <c r="U45" s="172"/>
      <c r="V45" s="172"/>
      <c r="W45" s="172"/>
      <c r="X45" s="172"/>
      <c r="Y45" s="172"/>
      <c r="Z45" s="172"/>
      <c r="AA45" s="124"/>
      <c r="AB45" s="124"/>
      <c r="AC45" s="124"/>
      <c r="AD45" s="124"/>
      <c r="AE45" s="124"/>
      <c r="AF45" s="124"/>
      <c r="AG45" s="124"/>
      <c r="AH45" s="124"/>
      <c r="AI45" s="124"/>
    </row>
    <row r="46" ht="15.0" customHeight="1">
      <c r="A46" s="193" t="s">
        <v>3505</v>
      </c>
      <c r="B46" s="194" t="s">
        <v>3489</v>
      </c>
      <c r="C46" s="202" t="s">
        <v>1320</v>
      </c>
      <c r="D46" s="196" t="s">
        <v>3506</v>
      </c>
      <c r="E46" s="197" t="s">
        <v>3491</v>
      </c>
      <c r="F46" s="197" t="s">
        <v>3507</v>
      </c>
      <c r="G46" s="202" t="s">
        <v>3508</v>
      </c>
      <c r="H46" s="202" t="s">
        <v>3509</v>
      </c>
      <c r="I46" s="197" t="s">
        <v>3360</v>
      </c>
      <c r="J46" s="199">
        <f t="shared" si="2"/>
        <v>45863</v>
      </c>
      <c r="K46" s="200"/>
      <c r="L46" s="201" t="s">
        <v>3394</v>
      </c>
      <c r="M46" s="172"/>
      <c r="N46" s="172"/>
      <c r="O46" s="172"/>
      <c r="P46" s="172"/>
      <c r="Q46" s="172"/>
      <c r="R46" s="172"/>
      <c r="S46" s="172"/>
      <c r="T46" s="172"/>
      <c r="U46" s="172"/>
      <c r="V46" s="172"/>
      <c r="W46" s="172"/>
      <c r="X46" s="172"/>
      <c r="Y46" s="172"/>
      <c r="Z46" s="172"/>
      <c r="AA46" s="124"/>
      <c r="AB46" s="124"/>
      <c r="AC46" s="124"/>
      <c r="AD46" s="124"/>
      <c r="AE46" s="124"/>
      <c r="AF46" s="124"/>
      <c r="AG46" s="124"/>
      <c r="AH46" s="124"/>
      <c r="AI46" s="124"/>
    </row>
    <row r="47" ht="15.0" customHeight="1">
      <c r="A47" s="164" t="s">
        <v>3510</v>
      </c>
      <c r="B47" s="177" t="s">
        <v>3489</v>
      </c>
      <c r="C47" s="173" t="s">
        <v>1322</v>
      </c>
      <c r="D47" s="184" t="s">
        <v>3511</v>
      </c>
      <c r="E47" s="185" t="s">
        <v>3491</v>
      </c>
      <c r="F47" s="185" t="s">
        <v>3499</v>
      </c>
      <c r="G47" s="173" t="s">
        <v>3512</v>
      </c>
      <c r="H47" s="173" t="s">
        <v>3512</v>
      </c>
      <c r="I47" s="185" t="s">
        <v>3359</v>
      </c>
      <c r="J47" s="170">
        <f t="shared" si="2"/>
        <v>45863</v>
      </c>
      <c r="K47" s="185"/>
      <c r="L47" s="53" t="s">
        <v>3394</v>
      </c>
      <c r="M47" s="172"/>
      <c r="N47" s="172"/>
      <c r="O47" s="172"/>
      <c r="P47" s="172"/>
      <c r="Q47" s="172"/>
      <c r="R47" s="172"/>
      <c r="S47" s="172"/>
      <c r="T47" s="172"/>
      <c r="U47" s="172"/>
      <c r="V47" s="172"/>
      <c r="W47" s="172"/>
      <c r="X47" s="172"/>
      <c r="Y47" s="172"/>
      <c r="Z47" s="172"/>
      <c r="AA47" s="124"/>
      <c r="AB47" s="124"/>
      <c r="AC47" s="124"/>
      <c r="AD47" s="124"/>
      <c r="AE47" s="124"/>
      <c r="AF47" s="124"/>
      <c r="AG47" s="124"/>
      <c r="AH47" s="124"/>
      <c r="AI47" s="124"/>
    </row>
    <row r="48" ht="15.0" customHeight="1">
      <c r="A48" s="164" t="s">
        <v>3513</v>
      </c>
      <c r="B48" s="177" t="s">
        <v>3489</v>
      </c>
      <c r="C48" s="173" t="s">
        <v>1324</v>
      </c>
      <c r="D48" s="184" t="s">
        <v>3511</v>
      </c>
      <c r="E48" s="185" t="s">
        <v>3491</v>
      </c>
      <c r="F48" s="185" t="s">
        <v>3499</v>
      </c>
      <c r="G48" s="173" t="s">
        <v>3514</v>
      </c>
      <c r="H48" s="173" t="s">
        <v>3514</v>
      </c>
      <c r="I48" s="185" t="s">
        <v>3359</v>
      </c>
      <c r="J48" s="170">
        <f t="shared" si="2"/>
        <v>45863</v>
      </c>
      <c r="K48" s="185"/>
      <c r="L48" s="53" t="s">
        <v>3394</v>
      </c>
      <c r="M48" s="172"/>
      <c r="N48" s="172"/>
      <c r="O48" s="172"/>
      <c r="P48" s="172"/>
      <c r="Q48" s="172"/>
      <c r="R48" s="172"/>
      <c r="S48" s="172"/>
      <c r="T48" s="172"/>
      <c r="U48" s="172"/>
      <c r="V48" s="172"/>
      <c r="W48" s="172"/>
      <c r="X48" s="172"/>
      <c r="Y48" s="172"/>
      <c r="Z48" s="172"/>
      <c r="AA48" s="124"/>
      <c r="AB48" s="124"/>
      <c r="AC48" s="124"/>
      <c r="AD48" s="124"/>
      <c r="AE48" s="124"/>
      <c r="AF48" s="124"/>
      <c r="AG48" s="124"/>
      <c r="AH48" s="124"/>
      <c r="AI48" s="124"/>
    </row>
    <row r="49" ht="15.0" customHeight="1">
      <c r="A49" s="164" t="s">
        <v>3515</v>
      </c>
      <c r="B49" s="177" t="s">
        <v>3489</v>
      </c>
      <c r="C49" s="173" t="s">
        <v>1326</v>
      </c>
      <c r="D49" s="184" t="s">
        <v>3516</v>
      </c>
      <c r="E49" s="185" t="s">
        <v>3491</v>
      </c>
      <c r="F49" s="185" t="s">
        <v>3517</v>
      </c>
      <c r="G49" s="173" t="s">
        <v>3512</v>
      </c>
      <c r="H49" s="173" t="s">
        <v>3512</v>
      </c>
      <c r="I49" s="185" t="s">
        <v>3359</v>
      </c>
      <c r="J49" s="170">
        <f t="shared" si="2"/>
        <v>45863</v>
      </c>
      <c r="K49" s="185"/>
      <c r="L49" s="53" t="s">
        <v>3394</v>
      </c>
      <c r="M49" s="172"/>
      <c r="N49" s="172"/>
      <c r="O49" s="172"/>
      <c r="P49" s="172"/>
      <c r="Q49" s="172"/>
      <c r="R49" s="172"/>
      <c r="S49" s="172"/>
      <c r="T49" s="172"/>
      <c r="U49" s="172"/>
      <c r="V49" s="172"/>
      <c r="W49" s="172"/>
      <c r="X49" s="172"/>
      <c r="Y49" s="172"/>
      <c r="Z49" s="172"/>
      <c r="AA49" s="124"/>
      <c r="AB49" s="124"/>
      <c r="AC49" s="124"/>
      <c r="AD49" s="124"/>
      <c r="AE49" s="124"/>
      <c r="AF49" s="124"/>
      <c r="AG49" s="124"/>
      <c r="AH49" s="124"/>
      <c r="AI49" s="124"/>
    </row>
    <row r="50" ht="15.0" customHeight="1">
      <c r="A50" s="164" t="s">
        <v>3518</v>
      </c>
      <c r="B50" s="177" t="s">
        <v>3489</v>
      </c>
      <c r="C50" s="169" t="s">
        <v>1328</v>
      </c>
      <c r="D50" s="184" t="s">
        <v>3511</v>
      </c>
      <c r="E50" s="185" t="s">
        <v>3491</v>
      </c>
      <c r="F50" s="185" t="s">
        <v>3519</v>
      </c>
      <c r="G50" s="169" t="s">
        <v>3512</v>
      </c>
      <c r="H50" s="169" t="s">
        <v>3512</v>
      </c>
      <c r="I50" s="149" t="s">
        <v>3359</v>
      </c>
      <c r="J50" s="170">
        <f t="shared" si="2"/>
        <v>45863</v>
      </c>
      <c r="K50" s="171"/>
      <c r="L50" s="53" t="s">
        <v>3394</v>
      </c>
      <c r="M50" s="172"/>
      <c r="N50" s="172"/>
      <c r="O50" s="172"/>
      <c r="P50" s="172"/>
      <c r="Q50" s="172"/>
      <c r="R50" s="172"/>
      <c r="S50" s="172"/>
      <c r="T50" s="172"/>
      <c r="U50" s="172"/>
      <c r="V50" s="172"/>
      <c r="W50" s="172"/>
      <c r="X50" s="172"/>
      <c r="Y50" s="172"/>
      <c r="Z50" s="172"/>
      <c r="AA50" s="124"/>
      <c r="AB50" s="124"/>
      <c r="AC50" s="124"/>
      <c r="AD50" s="124"/>
      <c r="AE50" s="124"/>
      <c r="AF50" s="124"/>
      <c r="AG50" s="124"/>
      <c r="AH50" s="124"/>
      <c r="AI50" s="124"/>
    </row>
    <row r="51" ht="15.0" customHeight="1">
      <c r="A51" s="164" t="s">
        <v>3520</v>
      </c>
      <c r="B51" s="177" t="s">
        <v>3489</v>
      </c>
      <c r="C51" s="173" t="s">
        <v>1330</v>
      </c>
      <c r="D51" s="184" t="s">
        <v>3521</v>
      </c>
      <c r="E51" s="185" t="s">
        <v>3491</v>
      </c>
      <c r="F51" s="185" t="s">
        <v>3522</v>
      </c>
      <c r="G51" s="173" t="s">
        <v>3523</v>
      </c>
      <c r="H51" s="173" t="s">
        <v>3524</v>
      </c>
      <c r="I51" s="149" t="s">
        <v>3359</v>
      </c>
      <c r="J51" s="170">
        <f t="shared" si="2"/>
        <v>45863</v>
      </c>
      <c r="K51" s="149"/>
      <c r="L51" s="53" t="s">
        <v>3394</v>
      </c>
      <c r="M51" s="172"/>
      <c r="N51" s="172"/>
      <c r="O51" s="172"/>
      <c r="P51" s="172"/>
      <c r="Q51" s="172"/>
      <c r="R51" s="172"/>
      <c r="S51" s="172"/>
      <c r="T51" s="172"/>
      <c r="U51" s="172"/>
      <c r="V51" s="172"/>
      <c r="W51" s="172"/>
      <c r="X51" s="172"/>
      <c r="Y51" s="172"/>
      <c r="Z51" s="172"/>
      <c r="AA51" s="124"/>
      <c r="AB51" s="124"/>
      <c r="AC51" s="124"/>
      <c r="AD51" s="124"/>
      <c r="AE51" s="124"/>
      <c r="AF51" s="124"/>
      <c r="AG51" s="124"/>
      <c r="AH51" s="124"/>
      <c r="AI51" s="124"/>
    </row>
    <row r="52" ht="15.0" customHeight="1">
      <c r="A52" s="164" t="s">
        <v>3525</v>
      </c>
      <c r="B52" s="187" t="s">
        <v>3489</v>
      </c>
      <c r="C52" s="188" t="s">
        <v>1332</v>
      </c>
      <c r="D52" s="57" t="s">
        <v>3526</v>
      </c>
      <c r="E52" s="190" t="s">
        <v>3491</v>
      </c>
      <c r="F52" s="190" t="s">
        <v>3527</v>
      </c>
      <c r="G52" s="188" t="s">
        <v>3512</v>
      </c>
      <c r="H52" s="188" t="s">
        <v>3512</v>
      </c>
      <c r="I52" s="190" t="s">
        <v>3359</v>
      </c>
      <c r="J52" s="170">
        <f t="shared" si="2"/>
        <v>45863</v>
      </c>
      <c r="K52" s="190"/>
      <c r="L52" s="53" t="s">
        <v>3394</v>
      </c>
      <c r="M52" s="191"/>
      <c r="N52" s="191"/>
      <c r="O52" s="191"/>
      <c r="P52" s="191"/>
      <c r="Q52" s="191"/>
      <c r="R52" s="191"/>
      <c r="S52" s="191"/>
      <c r="T52" s="191"/>
      <c r="U52" s="191"/>
      <c r="V52" s="191"/>
      <c r="W52" s="191"/>
      <c r="X52" s="191"/>
      <c r="Y52" s="191"/>
      <c r="Z52" s="191"/>
      <c r="AA52" s="192"/>
      <c r="AB52" s="192"/>
      <c r="AC52" s="192"/>
      <c r="AD52" s="192"/>
      <c r="AE52" s="192"/>
      <c r="AF52" s="192"/>
      <c r="AG52" s="192"/>
      <c r="AH52" s="192"/>
      <c r="AI52" s="192"/>
    </row>
    <row r="53" ht="15.0" customHeight="1">
      <c r="A53" s="164" t="s">
        <v>3528</v>
      </c>
      <c r="B53" s="187" t="s">
        <v>3489</v>
      </c>
      <c r="C53" s="188" t="s">
        <v>1334</v>
      </c>
      <c r="D53" s="57" t="s">
        <v>3511</v>
      </c>
      <c r="E53" s="190" t="s">
        <v>3491</v>
      </c>
      <c r="F53" s="190" t="s">
        <v>3499</v>
      </c>
      <c r="G53" s="188" t="s">
        <v>3512</v>
      </c>
      <c r="H53" s="188" t="s">
        <v>3512</v>
      </c>
      <c r="I53" s="190" t="s">
        <v>3359</v>
      </c>
      <c r="J53" s="170">
        <f t="shared" si="2"/>
        <v>45863</v>
      </c>
      <c r="K53" s="190"/>
      <c r="L53" s="53" t="s">
        <v>3394</v>
      </c>
      <c r="M53" s="191"/>
      <c r="N53" s="191"/>
      <c r="O53" s="191"/>
      <c r="P53" s="191"/>
      <c r="Q53" s="191"/>
      <c r="R53" s="191"/>
      <c r="S53" s="191"/>
      <c r="T53" s="191"/>
      <c r="U53" s="191"/>
      <c r="V53" s="191"/>
      <c r="W53" s="191"/>
      <c r="X53" s="191"/>
      <c r="Y53" s="191"/>
      <c r="Z53" s="191"/>
      <c r="AA53" s="192"/>
      <c r="AB53" s="192"/>
      <c r="AC53" s="192"/>
      <c r="AD53" s="192"/>
      <c r="AE53" s="192"/>
      <c r="AF53" s="192"/>
      <c r="AG53" s="192"/>
      <c r="AH53" s="192"/>
      <c r="AI53" s="192"/>
    </row>
    <row r="54" ht="15.0" customHeight="1">
      <c r="A54" s="164" t="s">
        <v>3529</v>
      </c>
      <c r="B54" s="177" t="s">
        <v>3489</v>
      </c>
      <c r="C54" s="173" t="s">
        <v>1336</v>
      </c>
      <c r="D54" s="184" t="s">
        <v>3511</v>
      </c>
      <c r="E54" s="185" t="s">
        <v>3491</v>
      </c>
      <c r="F54" s="190" t="s">
        <v>3499</v>
      </c>
      <c r="G54" s="169" t="s">
        <v>3530</v>
      </c>
      <c r="H54" s="169" t="s">
        <v>3530</v>
      </c>
      <c r="I54" s="149" t="s">
        <v>3359</v>
      </c>
      <c r="J54" s="170">
        <f t="shared" si="2"/>
        <v>45863</v>
      </c>
      <c r="K54" s="171"/>
      <c r="L54" s="53" t="s">
        <v>3394</v>
      </c>
      <c r="M54" s="172"/>
      <c r="N54" s="172"/>
      <c r="O54" s="172"/>
      <c r="P54" s="172"/>
      <c r="Q54" s="172"/>
      <c r="R54" s="172"/>
      <c r="S54" s="172"/>
      <c r="T54" s="172"/>
      <c r="U54" s="172"/>
      <c r="V54" s="172"/>
      <c r="W54" s="172"/>
      <c r="X54" s="172"/>
      <c r="Y54" s="172"/>
      <c r="Z54" s="172"/>
      <c r="AA54" s="124"/>
      <c r="AB54" s="124"/>
      <c r="AC54" s="124"/>
      <c r="AD54" s="124"/>
      <c r="AE54" s="124"/>
      <c r="AF54" s="124"/>
      <c r="AG54" s="124"/>
      <c r="AH54" s="124"/>
      <c r="AI54" s="124"/>
    </row>
    <row r="55" ht="15.0" customHeight="1">
      <c r="A55" s="186" t="s">
        <v>3531</v>
      </c>
      <c r="B55" s="187" t="s">
        <v>3489</v>
      </c>
      <c r="C55" s="188" t="s">
        <v>1338</v>
      </c>
      <c r="D55" s="57" t="s">
        <v>3511</v>
      </c>
      <c r="E55" s="190" t="s">
        <v>3491</v>
      </c>
      <c r="F55" s="190" t="s">
        <v>3532</v>
      </c>
      <c r="G55" s="188" t="s">
        <v>3533</v>
      </c>
      <c r="H55" s="188" t="s">
        <v>3534</v>
      </c>
      <c r="I55" s="190" t="s">
        <v>3359</v>
      </c>
      <c r="J55" s="170">
        <f t="shared" si="2"/>
        <v>45863</v>
      </c>
      <c r="K55" s="203"/>
      <c r="L55" s="53" t="s">
        <v>3394</v>
      </c>
      <c r="M55" s="191"/>
      <c r="N55" s="191"/>
      <c r="O55" s="191"/>
      <c r="P55" s="191"/>
      <c r="Q55" s="191"/>
      <c r="R55" s="191"/>
      <c r="S55" s="191"/>
      <c r="T55" s="191"/>
      <c r="U55" s="191"/>
      <c r="V55" s="191"/>
      <c r="W55" s="191"/>
      <c r="X55" s="191"/>
      <c r="Y55" s="191"/>
      <c r="Z55" s="191"/>
      <c r="AA55" s="192"/>
      <c r="AB55" s="192"/>
      <c r="AC55" s="192"/>
      <c r="AD55" s="192"/>
      <c r="AE55" s="192"/>
      <c r="AF55" s="192"/>
      <c r="AG55" s="192"/>
      <c r="AH55" s="192"/>
      <c r="AI55" s="192"/>
    </row>
    <row r="56" ht="15.0" customHeight="1">
      <c r="A56" s="164" t="s">
        <v>3535</v>
      </c>
      <c r="B56" s="204" t="s">
        <v>3489</v>
      </c>
      <c r="C56" s="173" t="s">
        <v>1340</v>
      </c>
      <c r="D56" s="184" t="s">
        <v>3511</v>
      </c>
      <c r="E56" s="149" t="s">
        <v>3491</v>
      </c>
      <c r="F56" s="149" t="s">
        <v>3362</v>
      </c>
      <c r="G56" s="169" t="s">
        <v>3536</v>
      </c>
      <c r="H56" s="205" t="s">
        <v>3536</v>
      </c>
      <c r="I56" s="149" t="s">
        <v>3359</v>
      </c>
      <c r="J56" s="170">
        <f t="shared" si="2"/>
        <v>45863</v>
      </c>
      <c r="K56" s="206"/>
      <c r="L56" s="53" t="s">
        <v>3394</v>
      </c>
      <c r="M56" s="207"/>
      <c r="N56" s="207"/>
      <c r="O56" s="207"/>
      <c r="P56" s="207"/>
      <c r="Q56" s="207"/>
      <c r="R56" s="207"/>
      <c r="S56" s="207"/>
      <c r="T56" s="207"/>
      <c r="U56" s="207"/>
      <c r="V56" s="207"/>
      <c r="W56" s="207"/>
      <c r="X56" s="207"/>
      <c r="Y56" s="207"/>
      <c r="Z56" s="207"/>
      <c r="AA56" s="59"/>
      <c r="AB56" s="59"/>
      <c r="AC56" s="59"/>
      <c r="AD56" s="59"/>
      <c r="AE56" s="59"/>
      <c r="AF56" s="59"/>
      <c r="AG56" s="59"/>
      <c r="AH56" s="59"/>
      <c r="AI56" s="59"/>
    </row>
    <row r="57" ht="15.0" customHeight="1">
      <c r="A57" s="164" t="s">
        <v>3537</v>
      </c>
      <c r="B57" s="204" t="s">
        <v>3489</v>
      </c>
      <c r="C57" s="173" t="s">
        <v>1342</v>
      </c>
      <c r="D57" s="184" t="s">
        <v>3511</v>
      </c>
      <c r="E57" s="185" t="s">
        <v>3491</v>
      </c>
      <c r="F57" s="149" t="s">
        <v>3362</v>
      </c>
      <c r="G57" s="169" t="s">
        <v>3538</v>
      </c>
      <c r="H57" s="205" t="s">
        <v>3538</v>
      </c>
      <c r="I57" s="208" t="s">
        <v>3359</v>
      </c>
      <c r="J57" s="170">
        <f t="shared" si="2"/>
        <v>45863</v>
      </c>
      <c r="K57" s="206"/>
      <c r="L57" s="53" t="s">
        <v>3394</v>
      </c>
      <c r="M57" s="207"/>
      <c r="N57" s="207"/>
      <c r="O57" s="207"/>
      <c r="P57" s="207"/>
      <c r="Q57" s="207"/>
      <c r="R57" s="207"/>
      <c r="S57" s="207"/>
      <c r="T57" s="207"/>
      <c r="U57" s="207"/>
      <c r="V57" s="207"/>
      <c r="W57" s="207"/>
      <c r="X57" s="207"/>
      <c r="Y57" s="207"/>
      <c r="Z57" s="207"/>
      <c r="AA57" s="59"/>
      <c r="AB57" s="59"/>
      <c r="AC57" s="59"/>
      <c r="AD57" s="59"/>
      <c r="AE57" s="59"/>
      <c r="AF57" s="59"/>
      <c r="AG57" s="59"/>
      <c r="AH57" s="59"/>
      <c r="AI57" s="59"/>
    </row>
    <row r="58" ht="15.0" customHeight="1">
      <c r="A58" s="209"/>
      <c r="B58" s="210" t="s">
        <v>3539</v>
      </c>
      <c r="C58" s="211"/>
      <c r="D58" s="212"/>
      <c r="E58" s="213"/>
      <c r="F58" s="213"/>
      <c r="G58" s="211"/>
      <c r="H58" s="211"/>
      <c r="I58" s="213"/>
      <c r="J58" s="214"/>
      <c r="K58" s="160"/>
      <c r="L58" s="215"/>
      <c r="M58" s="216"/>
      <c r="N58" s="216"/>
      <c r="O58" s="216"/>
      <c r="P58" s="216"/>
      <c r="Q58" s="216"/>
      <c r="R58" s="216"/>
      <c r="S58" s="216"/>
      <c r="T58" s="216"/>
      <c r="U58" s="216"/>
      <c r="V58" s="216"/>
      <c r="W58" s="216"/>
      <c r="X58" s="216"/>
      <c r="Y58" s="216"/>
      <c r="Z58" s="216"/>
      <c r="AA58" s="217"/>
      <c r="AB58" s="217"/>
      <c r="AC58" s="217"/>
      <c r="AD58" s="217"/>
      <c r="AE58" s="217"/>
      <c r="AF58" s="217"/>
      <c r="AG58" s="217"/>
      <c r="AH58" s="217"/>
      <c r="AI58" s="217"/>
    </row>
    <row r="59" ht="15.0" customHeight="1">
      <c r="A59" s="164" t="s">
        <v>3540</v>
      </c>
      <c r="B59" s="177" t="s">
        <v>3541</v>
      </c>
      <c r="C59" s="173" t="s">
        <v>1345</v>
      </c>
      <c r="D59" s="184" t="s">
        <v>3542</v>
      </c>
      <c r="E59" s="149" t="s">
        <v>3543</v>
      </c>
      <c r="F59" s="149" t="s">
        <v>3362</v>
      </c>
      <c r="G59" s="169" t="s">
        <v>3544</v>
      </c>
      <c r="H59" s="169" t="s">
        <v>3544</v>
      </c>
      <c r="I59" s="149" t="s">
        <v>3359</v>
      </c>
      <c r="J59" s="170">
        <f t="shared" ref="J59:J69" si="3">DATE(2025,7,25)</f>
        <v>45863</v>
      </c>
      <c r="K59" s="171"/>
      <c r="L59" s="53" t="s">
        <v>3394</v>
      </c>
      <c r="M59" s="172"/>
      <c r="N59" s="172"/>
      <c r="O59" s="172"/>
      <c r="P59" s="172"/>
      <c r="Q59" s="172"/>
      <c r="R59" s="172"/>
      <c r="S59" s="172"/>
      <c r="T59" s="172"/>
      <c r="U59" s="172"/>
      <c r="V59" s="172"/>
      <c r="W59" s="172"/>
      <c r="X59" s="172"/>
      <c r="Y59" s="172"/>
      <c r="Z59" s="172"/>
      <c r="AA59" s="124"/>
      <c r="AB59" s="124"/>
      <c r="AC59" s="124"/>
      <c r="AD59" s="124"/>
      <c r="AE59" s="124"/>
      <c r="AF59" s="124"/>
      <c r="AG59" s="124"/>
      <c r="AH59" s="124"/>
      <c r="AI59" s="124"/>
    </row>
    <row r="60" ht="15.0" customHeight="1">
      <c r="A60" s="164" t="s">
        <v>3545</v>
      </c>
      <c r="B60" s="177" t="s">
        <v>3541</v>
      </c>
      <c r="C60" s="188" t="s">
        <v>1347</v>
      </c>
      <c r="D60" s="184" t="s">
        <v>3546</v>
      </c>
      <c r="E60" s="149" t="s">
        <v>3543</v>
      </c>
      <c r="F60" s="149" t="s">
        <v>3362</v>
      </c>
      <c r="G60" s="188" t="s">
        <v>3544</v>
      </c>
      <c r="H60" s="188" t="s">
        <v>3544</v>
      </c>
      <c r="I60" s="190" t="s">
        <v>3359</v>
      </c>
      <c r="J60" s="170">
        <f t="shared" si="3"/>
        <v>45863</v>
      </c>
      <c r="K60" s="190"/>
      <c r="L60" s="53" t="s">
        <v>3394</v>
      </c>
      <c r="M60" s="172"/>
      <c r="N60" s="172"/>
      <c r="O60" s="172"/>
      <c r="P60" s="172"/>
      <c r="Q60" s="172"/>
      <c r="R60" s="172"/>
      <c r="S60" s="172"/>
      <c r="T60" s="172"/>
      <c r="U60" s="172"/>
      <c r="V60" s="172"/>
      <c r="W60" s="172"/>
      <c r="X60" s="172"/>
      <c r="Y60" s="172"/>
      <c r="Z60" s="172"/>
      <c r="AA60" s="124"/>
      <c r="AB60" s="124"/>
      <c r="AC60" s="124"/>
      <c r="AD60" s="124"/>
      <c r="AE60" s="124"/>
      <c r="AF60" s="124"/>
      <c r="AG60" s="124"/>
      <c r="AH60" s="124"/>
      <c r="AI60" s="124"/>
    </row>
    <row r="61" ht="15.0" customHeight="1">
      <c r="A61" s="164" t="s">
        <v>3547</v>
      </c>
      <c r="B61" s="177" t="s">
        <v>3541</v>
      </c>
      <c r="C61" s="188" t="s">
        <v>1349</v>
      </c>
      <c r="D61" s="184" t="s">
        <v>3548</v>
      </c>
      <c r="E61" s="149" t="s">
        <v>3543</v>
      </c>
      <c r="F61" s="149" t="s">
        <v>3362</v>
      </c>
      <c r="G61" s="188" t="s">
        <v>3549</v>
      </c>
      <c r="H61" s="188" t="s">
        <v>3550</v>
      </c>
      <c r="I61" s="190" t="s">
        <v>3359</v>
      </c>
      <c r="J61" s="170">
        <f t="shared" si="3"/>
        <v>45863</v>
      </c>
      <c r="K61" s="190"/>
      <c r="L61" s="53" t="s">
        <v>3394</v>
      </c>
      <c r="M61" s="172"/>
      <c r="N61" s="172"/>
      <c r="O61" s="172"/>
      <c r="P61" s="172"/>
      <c r="Q61" s="172"/>
      <c r="R61" s="172"/>
      <c r="S61" s="172"/>
      <c r="T61" s="172"/>
      <c r="U61" s="172"/>
      <c r="V61" s="172"/>
      <c r="W61" s="172"/>
      <c r="X61" s="172"/>
      <c r="Y61" s="172"/>
      <c r="Z61" s="172"/>
      <c r="AA61" s="124"/>
      <c r="AB61" s="124"/>
      <c r="AC61" s="124"/>
      <c r="AD61" s="124"/>
      <c r="AE61" s="124"/>
      <c r="AF61" s="124"/>
      <c r="AG61" s="124"/>
      <c r="AH61" s="124"/>
      <c r="AI61" s="124"/>
    </row>
    <row r="62" ht="15.0" customHeight="1">
      <c r="A62" s="164" t="s">
        <v>3551</v>
      </c>
      <c r="B62" s="177" t="s">
        <v>3552</v>
      </c>
      <c r="C62" s="173" t="s">
        <v>1351</v>
      </c>
      <c r="D62" s="184" t="s">
        <v>3553</v>
      </c>
      <c r="E62" s="149" t="s">
        <v>3543</v>
      </c>
      <c r="F62" s="149" t="s">
        <v>3362</v>
      </c>
      <c r="G62" s="169" t="s">
        <v>3554</v>
      </c>
      <c r="H62" s="169" t="s">
        <v>3554</v>
      </c>
      <c r="I62" s="149" t="s">
        <v>3359</v>
      </c>
      <c r="J62" s="170">
        <f t="shared" si="3"/>
        <v>45863</v>
      </c>
      <c r="K62" s="171"/>
      <c r="L62" s="53" t="s">
        <v>3394</v>
      </c>
      <c r="M62" s="172"/>
      <c r="N62" s="172"/>
      <c r="O62" s="172"/>
      <c r="P62" s="172"/>
      <c r="Q62" s="172"/>
      <c r="R62" s="172"/>
      <c r="S62" s="172"/>
      <c r="T62" s="172"/>
      <c r="U62" s="172"/>
      <c r="V62" s="172"/>
      <c r="W62" s="172"/>
      <c r="X62" s="172"/>
      <c r="Y62" s="172"/>
      <c r="Z62" s="172"/>
      <c r="AA62" s="124"/>
      <c r="AB62" s="124"/>
      <c r="AC62" s="124"/>
      <c r="AD62" s="124"/>
      <c r="AE62" s="124"/>
      <c r="AF62" s="124"/>
      <c r="AG62" s="124"/>
      <c r="AH62" s="124"/>
      <c r="AI62" s="124"/>
    </row>
    <row r="63" ht="15.0" customHeight="1">
      <c r="A63" s="164" t="s">
        <v>3555</v>
      </c>
      <c r="B63" s="177" t="s">
        <v>3552</v>
      </c>
      <c r="C63" s="173" t="s">
        <v>1353</v>
      </c>
      <c r="D63" s="184" t="s">
        <v>3556</v>
      </c>
      <c r="E63" s="149" t="s">
        <v>3543</v>
      </c>
      <c r="F63" s="149" t="s">
        <v>3362</v>
      </c>
      <c r="G63" s="169" t="s">
        <v>3557</v>
      </c>
      <c r="H63" s="169" t="s">
        <v>3557</v>
      </c>
      <c r="I63" s="149" t="s">
        <v>3359</v>
      </c>
      <c r="J63" s="170">
        <f t="shared" si="3"/>
        <v>45863</v>
      </c>
      <c r="K63" s="171"/>
      <c r="L63" s="53" t="s">
        <v>3394</v>
      </c>
      <c r="M63" s="172"/>
      <c r="N63" s="172"/>
      <c r="O63" s="172"/>
      <c r="P63" s="172"/>
      <c r="Q63" s="172"/>
      <c r="R63" s="172"/>
      <c r="S63" s="172"/>
      <c r="T63" s="172"/>
      <c r="U63" s="172"/>
      <c r="V63" s="172"/>
      <c r="W63" s="172"/>
      <c r="X63" s="172"/>
      <c r="Y63" s="172"/>
      <c r="Z63" s="172"/>
      <c r="AA63" s="124"/>
      <c r="AB63" s="124"/>
      <c r="AC63" s="124"/>
      <c r="AD63" s="124"/>
      <c r="AE63" s="124"/>
      <c r="AF63" s="124"/>
      <c r="AG63" s="124"/>
      <c r="AH63" s="124"/>
      <c r="AI63" s="124"/>
    </row>
    <row r="64" ht="15.0" customHeight="1">
      <c r="A64" s="164" t="s">
        <v>3558</v>
      </c>
      <c r="B64" s="177" t="s">
        <v>3552</v>
      </c>
      <c r="C64" s="173" t="s">
        <v>1355</v>
      </c>
      <c r="D64" s="184" t="s">
        <v>3559</v>
      </c>
      <c r="E64" s="149" t="s">
        <v>3543</v>
      </c>
      <c r="F64" s="149" t="s">
        <v>3362</v>
      </c>
      <c r="G64" s="173" t="s">
        <v>3560</v>
      </c>
      <c r="H64" s="173" t="s">
        <v>3560</v>
      </c>
      <c r="I64" s="149" t="s">
        <v>3359</v>
      </c>
      <c r="J64" s="170">
        <f t="shared" si="3"/>
        <v>45863</v>
      </c>
      <c r="K64" s="171"/>
      <c r="L64" s="53" t="s">
        <v>3394</v>
      </c>
      <c r="M64" s="172"/>
      <c r="N64" s="172"/>
      <c r="O64" s="172"/>
      <c r="P64" s="172"/>
      <c r="Q64" s="172"/>
      <c r="R64" s="172"/>
      <c r="S64" s="172"/>
      <c r="T64" s="172"/>
      <c r="U64" s="172"/>
      <c r="V64" s="172"/>
      <c r="W64" s="172"/>
      <c r="X64" s="172"/>
      <c r="Y64" s="172"/>
      <c r="Z64" s="172"/>
      <c r="AA64" s="124"/>
      <c r="AB64" s="124"/>
      <c r="AC64" s="124"/>
      <c r="AD64" s="124"/>
      <c r="AE64" s="124"/>
      <c r="AF64" s="124"/>
      <c r="AG64" s="124"/>
      <c r="AH64" s="124"/>
      <c r="AI64" s="124"/>
    </row>
    <row r="65" ht="15.0" customHeight="1">
      <c r="A65" s="164" t="s">
        <v>3561</v>
      </c>
      <c r="B65" s="177" t="s">
        <v>3552</v>
      </c>
      <c r="C65" s="173" t="s">
        <v>1357</v>
      </c>
      <c r="D65" s="184" t="s">
        <v>3562</v>
      </c>
      <c r="E65" s="149" t="s">
        <v>3543</v>
      </c>
      <c r="F65" s="149" t="s">
        <v>3362</v>
      </c>
      <c r="G65" s="173" t="s">
        <v>3563</v>
      </c>
      <c r="H65" s="173" t="s">
        <v>3563</v>
      </c>
      <c r="I65" s="149" t="s">
        <v>3359</v>
      </c>
      <c r="J65" s="170">
        <f t="shared" si="3"/>
        <v>45863</v>
      </c>
      <c r="K65" s="171"/>
      <c r="L65" s="53" t="s">
        <v>3394</v>
      </c>
      <c r="M65" s="172"/>
      <c r="N65" s="172"/>
      <c r="O65" s="172"/>
      <c r="P65" s="172"/>
      <c r="Q65" s="172"/>
      <c r="R65" s="172"/>
      <c r="S65" s="172"/>
      <c r="T65" s="172"/>
      <c r="U65" s="172"/>
      <c r="V65" s="172"/>
      <c r="W65" s="172"/>
      <c r="X65" s="172"/>
      <c r="Y65" s="172"/>
      <c r="Z65" s="172"/>
      <c r="AA65" s="124"/>
      <c r="AB65" s="124"/>
      <c r="AC65" s="124"/>
      <c r="AD65" s="124"/>
      <c r="AE65" s="124"/>
      <c r="AF65" s="124"/>
      <c r="AG65" s="124"/>
      <c r="AH65" s="124"/>
      <c r="AI65" s="124"/>
    </row>
    <row r="66" ht="15.0" customHeight="1">
      <c r="A66" s="164" t="s">
        <v>3564</v>
      </c>
      <c r="B66" s="177" t="s">
        <v>3552</v>
      </c>
      <c r="C66" s="173" t="s">
        <v>1359</v>
      </c>
      <c r="D66" s="184" t="s">
        <v>3565</v>
      </c>
      <c r="E66" s="149" t="s">
        <v>3543</v>
      </c>
      <c r="F66" s="149" t="s">
        <v>3362</v>
      </c>
      <c r="G66" s="173" t="s">
        <v>3566</v>
      </c>
      <c r="H66" s="173" t="s">
        <v>3566</v>
      </c>
      <c r="I66" s="149" t="s">
        <v>3359</v>
      </c>
      <c r="J66" s="170">
        <f t="shared" si="3"/>
        <v>45863</v>
      </c>
      <c r="K66" s="171"/>
      <c r="L66" s="53" t="s">
        <v>3394</v>
      </c>
      <c r="M66" s="172"/>
      <c r="N66" s="172"/>
      <c r="O66" s="172"/>
      <c r="P66" s="172"/>
      <c r="Q66" s="172"/>
      <c r="R66" s="172"/>
      <c r="S66" s="172"/>
      <c r="T66" s="172"/>
      <c r="U66" s="172"/>
      <c r="V66" s="172"/>
      <c r="W66" s="172"/>
      <c r="X66" s="172"/>
      <c r="Y66" s="172"/>
      <c r="Z66" s="172"/>
      <c r="AA66" s="124"/>
      <c r="AB66" s="124"/>
      <c r="AC66" s="124"/>
      <c r="AD66" s="124"/>
      <c r="AE66" s="124"/>
      <c r="AF66" s="124"/>
      <c r="AG66" s="124"/>
      <c r="AH66" s="124"/>
      <c r="AI66" s="124"/>
    </row>
    <row r="67" ht="15.0" customHeight="1">
      <c r="A67" s="164" t="s">
        <v>3567</v>
      </c>
      <c r="B67" s="177" t="s">
        <v>3552</v>
      </c>
      <c r="C67" s="173" t="s">
        <v>1361</v>
      </c>
      <c r="D67" s="184" t="s">
        <v>3568</v>
      </c>
      <c r="E67" s="149" t="s">
        <v>3543</v>
      </c>
      <c r="F67" s="149" t="s">
        <v>3362</v>
      </c>
      <c r="G67" s="173" t="s">
        <v>3569</v>
      </c>
      <c r="H67" s="173" t="s">
        <v>3569</v>
      </c>
      <c r="I67" s="149" t="s">
        <v>3359</v>
      </c>
      <c r="J67" s="170">
        <f t="shared" si="3"/>
        <v>45863</v>
      </c>
      <c r="K67" s="171"/>
      <c r="L67" s="53" t="s">
        <v>3394</v>
      </c>
      <c r="M67" s="172"/>
      <c r="N67" s="172"/>
      <c r="O67" s="172"/>
      <c r="P67" s="172"/>
      <c r="Q67" s="172"/>
      <c r="R67" s="172"/>
      <c r="S67" s="172"/>
      <c r="T67" s="172"/>
      <c r="U67" s="172"/>
      <c r="V67" s="172"/>
      <c r="W67" s="172"/>
      <c r="X67" s="172"/>
      <c r="Y67" s="172"/>
      <c r="Z67" s="172"/>
      <c r="AA67" s="124"/>
      <c r="AB67" s="124"/>
      <c r="AC67" s="124"/>
      <c r="AD67" s="124"/>
      <c r="AE67" s="124"/>
      <c r="AF67" s="124"/>
      <c r="AG67" s="124"/>
      <c r="AH67" s="124"/>
      <c r="AI67" s="124"/>
    </row>
    <row r="68" ht="15.0" customHeight="1">
      <c r="A68" s="164" t="s">
        <v>3570</v>
      </c>
      <c r="B68" s="177" t="s">
        <v>3571</v>
      </c>
      <c r="C68" s="173" t="s">
        <v>1363</v>
      </c>
      <c r="D68" s="184" t="s">
        <v>3542</v>
      </c>
      <c r="E68" s="149" t="s">
        <v>3543</v>
      </c>
      <c r="F68" s="149" t="s">
        <v>3362</v>
      </c>
      <c r="G68" s="173" t="s">
        <v>3572</v>
      </c>
      <c r="H68" s="173" t="s">
        <v>3572</v>
      </c>
      <c r="I68" s="149" t="s">
        <v>3359</v>
      </c>
      <c r="J68" s="170">
        <f t="shared" si="3"/>
        <v>45863</v>
      </c>
      <c r="K68" s="171"/>
      <c r="L68" s="53" t="s">
        <v>3394</v>
      </c>
      <c r="M68" s="172"/>
      <c r="N68" s="172"/>
      <c r="O68" s="172"/>
      <c r="P68" s="172"/>
      <c r="Q68" s="172"/>
      <c r="R68" s="172"/>
      <c r="S68" s="172"/>
      <c r="T68" s="172"/>
      <c r="U68" s="172"/>
      <c r="V68" s="172"/>
      <c r="W68" s="172"/>
      <c r="X68" s="172"/>
      <c r="Y68" s="172"/>
      <c r="Z68" s="172"/>
      <c r="AA68" s="124"/>
      <c r="AB68" s="124"/>
      <c r="AC68" s="124"/>
      <c r="AD68" s="124"/>
      <c r="AE68" s="124"/>
      <c r="AF68" s="124"/>
      <c r="AG68" s="124"/>
      <c r="AH68" s="124"/>
      <c r="AI68" s="124"/>
    </row>
    <row r="69" ht="15.0" customHeight="1">
      <c r="A69" s="164" t="s">
        <v>3573</v>
      </c>
      <c r="B69" s="177" t="s">
        <v>3571</v>
      </c>
      <c r="C69" s="173" t="s">
        <v>1365</v>
      </c>
      <c r="D69" s="184" t="s">
        <v>3574</v>
      </c>
      <c r="E69" s="149" t="s">
        <v>3543</v>
      </c>
      <c r="F69" s="149" t="s">
        <v>3362</v>
      </c>
      <c r="G69" s="173" t="s">
        <v>3575</v>
      </c>
      <c r="H69" s="173" t="s">
        <v>3575</v>
      </c>
      <c r="I69" s="149" t="s">
        <v>3359</v>
      </c>
      <c r="J69" s="170">
        <f t="shared" si="3"/>
        <v>45863</v>
      </c>
      <c r="K69" s="171"/>
      <c r="L69" s="53" t="s">
        <v>3394</v>
      </c>
      <c r="M69" s="172"/>
      <c r="N69" s="172"/>
      <c r="O69" s="172"/>
      <c r="P69" s="172"/>
      <c r="Q69" s="172"/>
      <c r="R69" s="172"/>
      <c r="S69" s="172"/>
      <c r="T69" s="172"/>
      <c r="U69" s="172"/>
      <c r="V69" s="172"/>
      <c r="W69" s="172"/>
      <c r="X69" s="172"/>
      <c r="Y69" s="172"/>
      <c r="Z69" s="172"/>
      <c r="AA69" s="124"/>
      <c r="AB69" s="124"/>
      <c r="AC69" s="124"/>
      <c r="AD69" s="124"/>
      <c r="AE69" s="124"/>
      <c r="AF69" s="124"/>
      <c r="AG69" s="124"/>
      <c r="AH69" s="124"/>
      <c r="AI69" s="124"/>
    </row>
    <row r="70" ht="15.0" customHeight="1">
      <c r="A70" s="157"/>
      <c r="B70" s="183" t="s">
        <v>3576</v>
      </c>
      <c r="C70" s="183"/>
      <c r="D70" s="180"/>
      <c r="E70" s="181"/>
      <c r="F70" s="181"/>
      <c r="G70" s="180"/>
      <c r="H70" s="180"/>
      <c r="I70" s="181"/>
      <c r="J70" s="182"/>
      <c r="K70" s="160"/>
      <c r="L70" s="162"/>
      <c r="M70" s="172"/>
      <c r="N70" s="172"/>
      <c r="O70" s="172"/>
      <c r="P70" s="172"/>
      <c r="Q70" s="172"/>
      <c r="R70" s="172"/>
      <c r="S70" s="172"/>
      <c r="T70" s="172"/>
      <c r="U70" s="172"/>
      <c r="V70" s="172"/>
      <c r="W70" s="172"/>
      <c r="X70" s="172"/>
      <c r="Y70" s="172"/>
      <c r="Z70" s="172"/>
      <c r="AA70" s="124"/>
      <c r="AB70" s="124"/>
      <c r="AC70" s="124"/>
      <c r="AD70" s="124"/>
      <c r="AE70" s="124"/>
      <c r="AF70" s="124"/>
      <c r="AG70" s="124"/>
      <c r="AH70" s="124"/>
      <c r="AI70" s="124"/>
    </row>
    <row r="71" ht="15.0" customHeight="1">
      <c r="A71" s="164" t="s">
        <v>3577</v>
      </c>
      <c r="B71" s="177" t="s">
        <v>3578</v>
      </c>
      <c r="C71" s="173" t="s">
        <v>1368</v>
      </c>
      <c r="D71" s="184" t="s">
        <v>3579</v>
      </c>
      <c r="E71" s="58" t="s">
        <v>3491</v>
      </c>
      <c r="F71" s="185" t="s">
        <v>3495</v>
      </c>
      <c r="G71" s="169" t="s">
        <v>3580</v>
      </c>
      <c r="H71" s="169" t="s">
        <v>3580</v>
      </c>
      <c r="I71" s="149" t="s">
        <v>3359</v>
      </c>
      <c r="J71" s="170">
        <f t="shared" ref="J71:J99" si="4">DATE(2025,7,25)</f>
        <v>45863</v>
      </c>
      <c r="K71" s="149"/>
      <c r="L71" s="53" t="s">
        <v>3394</v>
      </c>
      <c r="M71" s="172"/>
      <c r="N71" s="172"/>
      <c r="O71" s="172"/>
      <c r="P71" s="172"/>
      <c r="Q71" s="172"/>
      <c r="R71" s="172"/>
      <c r="S71" s="172"/>
      <c r="T71" s="172"/>
      <c r="U71" s="172"/>
      <c r="V71" s="172"/>
      <c r="W71" s="172"/>
      <c r="X71" s="172"/>
      <c r="Y71" s="172"/>
      <c r="Z71" s="172"/>
      <c r="AA71" s="124"/>
      <c r="AB71" s="124"/>
      <c r="AC71" s="124"/>
      <c r="AD71" s="124"/>
      <c r="AE71" s="124"/>
      <c r="AF71" s="124"/>
      <c r="AG71" s="124"/>
      <c r="AH71" s="124"/>
      <c r="AI71" s="124"/>
    </row>
    <row r="72" ht="15.0" customHeight="1">
      <c r="A72" s="164" t="s">
        <v>3581</v>
      </c>
      <c r="B72" s="177" t="s">
        <v>3578</v>
      </c>
      <c r="C72" s="173" t="s">
        <v>1370</v>
      </c>
      <c r="D72" s="184" t="s">
        <v>3582</v>
      </c>
      <c r="E72" s="58" t="s">
        <v>3491</v>
      </c>
      <c r="F72" s="185" t="s">
        <v>3583</v>
      </c>
      <c r="G72" s="169" t="s">
        <v>3584</v>
      </c>
      <c r="H72" s="169" t="s">
        <v>3584</v>
      </c>
      <c r="I72" s="149" t="s">
        <v>3359</v>
      </c>
      <c r="J72" s="170">
        <f t="shared" si="4"/>
        <v>45863</v>
      </c>
      <c r="K72" s="149"/>
      <c r="L72" s="53" t="s">
        <v>3394</v>
      </c>
      <c r="M72" s="172"/>
      <c r="N72" s="172"/>
      <c r="O72" s="172"/>
      <c r="P72" s="172"/>
      <c r="Q72" s="172"/>
      <c r="R72" s="172"/>
      <c r="S72" s="172"/>
      <c r="T72" s="172"/>
      <c r="U72" s="172"/>
      <c r="V72" s="172"/>
      <c r="W72" s="172"/>
      <c r="X72" s="172"/>
      <c r="Y72" s="172"/>
      <c r="Z72" s="172"/>
      <c r="AA72" s="124"/>
      <c r="AB72" s="124"/>
      <c r="AC72" s="124"/>
      <c r="AD72" s="124"/>
      <c r="AE72" s="124"/>
      <c r="AF72" s="124"/>
      <c r="AG72" s="124"/>
      <c r="AH72" s="124"/>
      <c r="AI72" s="124"/>
    </row>
    <row r="73" ht="15.0" customHeight="1">
      <c r="A73" s="186" t="s">
        <v>3585</v>
      </c>
      <c r="B73" s="187" t="s">
        <v>3578</v>
      </c>
      <c r="C73" s="188" t="s">
        <v>1372</v>
      </c>
      <c r="D73" s="57" t="s">
        <v>3586</v>
      </c>
      <c r="E73" s="189" t="s">
        <v>3491</v>
      </c>
      <c r="F73" s="190" t="s">
        <v>3499</v>
      </c>
      <c r="G73" s="188" t="s">
        <v>3580</v>
      </c>
      <c r="H73" s="188" t="s">
        <v>3580</v>
      </c>
      <c r="I73" s="190" t="s">
        <v>3359</v>
      </c>
      <c r="J73" s="170">
        <f t="shared" si="4"/>
        <v>45863</v>
      </c>
      <c r="K73" s="190"/>
      <c r="L73" s="53" t="s">
        <v>3394</v>
      </c>
      <c r="M73" s="191"/>
      <c r="N73" s="191"/>
      <c r="O73" s="191"/>
      <c r="P73" s="191"/>
      <c r="Q73" s="191"/>
      <c r="R73" s="191"/>
      <c r="S73" s="191"/>
      <c r="T73" s="191"/>
      <c r="U73" s="191"/>
      <c r="V73" s="191"/>
      <c r="W73" s="191"/>
      <c r="X73" s="191"/>
      <c r="Y73" s="191"/>
      <c r="Z73" s="191"/>
      <c r="AA73" s="192"/>
      <c r="AB73" s="192"/>
      <c r="AC73" s="192"/>
      <c r="AD73" s="192"/>
      <c r="AE73" s="192"/>
      <c r="AF73" s="192"/>
      <c r="AG73" s="192"/>
      <c r="AH73" s="192"/>
      <c r="AI73" s="192"/>
    </row>
    <row r="74" ht="15.0" customHeight="1">
      <c r="A74" s="193" t="s">
        <v>3587</v>
      </c>
      <c r="B74" s="194" t="s">
        <v>3578</v>
      </c>
      <c r="C74" s="195" t="s">
        <v>1374</v>
      </c>
      <c r="D74" s="196" t="s">
        <v>3588</v>
      </c>
      <c r="E74" s="197" t="s">
        <v>3491</v>
      </c>
      <c r="F74" s="197" t="s">
        <v>3502</v>
      </c>
      <c r="G74" s="198" t="s">
        <v>3589</v>
      </c>
      <c r="H74" s="198" t="s">
        <v>3590</v>
      </c>
      <c r="I74" s="197" t="s">
        <v>3360</v>
      </c>
      <c r="J74" s="199">
        <f t="shared" si="4"/>
        <v>45863</v>
      </c>
      <c r="K74" s="200"/>
      <c r="L74" s="201" t="s">
        <v>3394</v>
      </c>
      <c r="M74" s="172"/>
      <c r="N74" s="172"/>
      <c r="O74" s="172"/>
      <c r="P74" s="172"/>
      <c r="Q74" s="172"/>
      <c r="R74" s="172"/>
      <c r="S74" s="172"/>
      <c r="T74" s="172"/>
      <c r="U74" s="172"/>
      <c r="V74" s="172"/>
      <c r="W74" s="172"/>
      <c r="X74" s="172"/>
      <c r="Y74" s="172"/>
      <c r="Z74" s="172"/>
      <c r="AA74" s="124"/>
      <c r="AB74" s="124"/>
      <c r="AC74" s="124"/>
      <c r="AD74" s="124"/>
      <c r="AE74" s="124"/>
      <c r="AF74" s="124"/>
      <c r="AG74" s="124"/>
      <c r="AH74" s="124"/>
      <c r="AI74" s="124"/>
    </row>
    <row r="75" ht="15.0" customHeight="1">
      <c r="A75" s="193" t="s">
        <v>3591</v>
      </c>
      <c r="B75" s="194" t="s">
        <v>3578</v>
      </c>
      <c r="C75" s="202" t="s">
        <v>1376</v>
      </c>
      <c r="D75" s="196" t="s">
        <v>3592</v>
      </c>
      <c r="E75" s="197" t="s">
        <v>3491</v>
      </c>
      <c r="F75" s="197" t="s">
        <v>3507</v>
      </c>
      <c r="G75" s="202" t="s">
        <v>3593</v>
      </c>
      <c r="H75" s="202" t="s">
        <v>3594</v>
      </c>
      <c r="I75" s="197" t="s">
        <v>3360</v>
      </c>
      <c r="J75" s="199">
        <f t="shared" si="4"/>
        <v>45863</v>
      </c>
      <c r="K75" s="200"/>
      <c r="L75" s="201" t="s">
        <v>3394</v>
      </c>
      <c r="M75" s="172"/>
      <c r="N75" s="172"/>
      <c r="O75" s="172"/>
      <c r="P75" s="172"/>
      <c r="Q75" s="172"/>
      <c r="R75" s="172"/>
      <c r="S75" s="172"/>
      <c r="T75" s="172"/>
      <c r="U75" s="172"/>
      <c r="V75" s="172"/>
      <c r="W75" s="172"/>
      <c r="X75" s="172"/>
      <c r="Y75" s="172"/>
      <c r="Z75" s="172"/>
      <c r="AA75" s="124"/>
      <c r="AB75" s="124"/>
      <c r="AC75" s="124"/>
      <c r="AD75" s="124"/>
      <c r="AE75" s="124"/>
      <c r="AF75" s="124"/>
      <c r="AG75" s="124"/>
      <c r="AH75" s="124"/>
      <c r="AI75" s="124"/>
    </row>
    <row r="76" ht="15.0" customHeight="1">
      <c r="A76" s="164" t="s">
        <v>3595</v>
      </c>
      <c r="B76" s="177" t="s">
        <v>3578</v>
      </c>
      <c r="C76" s="173" t="s">
        <v>1378</v>
      </c>
      <c r="D76" s="184" t="s">
        <v>3596</v>
      </c>
      <c r="E76" s="185" t="s">
        <v>3491</v>
      </c>
      <c r="F76" s="185" t="s">
        <v>3499</v>
      </c>
      <c r="G76" s="173" t="s">
        <v>3597</v>
      </c>
      <c r="H76" s="173" t="s">
        <v>3597</v>
      </c>
      <c r="I76" s="185" t="s">
        <v>3359</v>
      </c>
      <c r="J76" s="170">
        <f t="shared" si="4"/>
        <v>45863</v>
      </c>
      <c r="K76" s="185"/>
      <c r="L76" s="53" t="s">
        <v>3394</v>
      </c>
      <c r="M76" s="172"/>
      <c r="N76" s="172"/>
      <c r="O76" s="172"/>
      <c r="P76" s="172"/>
      <c r="Q76" s="172"/>
      <c r="R76" s="172"/>
      <c r="S76" s="172"/>
      <c r="T76" s="172"/>
      <c r="U76" s="172"/>
      <c r="V76" s="172"/>
      <c r="W76" s="172"/>
      <c r="X76" s="172"/>
      <c r="Y76" s="172"/>
      <c r="Z76" s="172"/>
      <c r="AA76" s="124"/>
      <c r="AB76" s="124"/>
      <c r="AC76" s="124"/>
      <c r="AD76" s="124"/>
      <c r="AE76" s="124"/>
      <c r="AF76" s="124"/>
      <c r="AG76" s="124"/>
      <c r="AH76" s="124"/>
      <c r="AI76" s="124"/>
    </row>
    <row r="77" ht="15.0" customHeight="1">
      <c r="A77" s="186" t="s">
        <v>3598</v>
      </c>
      <c r="B77" s="187" t="s">
        <v>3578</v>
      </c>
      <c r="C77" s="188" t="s">
        <v>1380</v>
      </c>
      <c r="D77" s="57" t="s">
        <v>3596</v>
      </c>
      <c r="E77" s="190" t="s">
        <v>3491</v>
      </c>
      <c r="F77" s="190" t="s">
        <v>3499</v>
      </c>
      <c r="G77" s="188" t="s">
        <v>3599</v>
      </c>
      <c r="H77" s="188" t="s">
        <v>3599</v>
      </c>
      <c r="I77" s="190" t="s">
        <v>3359</v>
      </c>
      <c r="J77" s="170">
        <f t="shared" si="4"/>
        <v>45863</v>
      </c>
      <c r="K77" s="190"/>
      <c r="L77" s="53" t="s">
        <v>3394</v>
      </c>
      <c r="M77" s="191"/>
      <c r="N77" s="191"/>
      <c r="O77" s="191"/>
      <c r="P77" s="191"/>
      <c r="Q77" s="191"/>
      <c r="R77" s="191"/>
      <c r="S77" s="191"/>
      <c r="T77" s="191"/>
      <c r="U77" s="191"/>
      <c r="V77" s="191"/>
      <c r="W77" s="191"/>
      <c r="X77" s="191"/>
      <c r="Y77" s="191"/>
      <c r="Z77" s="191"/>
      <c r="AA77" s="192"/>
      <c r="AB77" s="192"/>
      <c r="AC77" s="192"/>
      <c r="AD77" s="192"/>
      <c r="AE77" s="192"/>
      <c r="AF77" s="192"/>
      <c r="AG77" s="192"/>
      <c r="AH77" s="192"/>
      <c r="AI77" s="192"/>
    </row>
    <row r="78" ht="15.0" customHeight="1">
      <c r="A78" s="164" t="s">
        <v>3600</v>
      </c>
      <c r="B78" s="177" t="s">
        <v>3578</v>
      </c>
      <c r="C78" s="173" t="s">
        <v>1382</v>
      </c>
      <c r="D78" s="184" t="s">
        <v>3601</v>
      </c>
      <c r="E78" s="185" t="s">
        <v>3491</v>
      </c>
      <c r="F78" s="185" t="s">
        <v>3517</v>
      </c>
      <c r="G78" s="173" t="s">
        <v>3597</v>
      </c>
      <c r="H78" s="173" t="s">
        <v>3597</v>
      </c>
      <c r="I78" s="185" t="s">
        <v>3359</v>
      </c>
      <c r="J78" s="170">
        <f t="shared" si="4"/>
        <v>45863</v>
      </c>
      <c r="K78" s="185"/>
      <c r="L78" s="53" t="s">
        <v>3394</v>
      </c>
      <c r="M78" s="172"/>
      <c r="N78" s="172"/>
      <c r="O78" s="172"/>
      <c r="P78" s="172"/>
      <c r="Q78" s="172"/>
      <c r="R78" s="172"/>
      <c r="S78" s="172"/>
      <c r="T78" s="172"/>
      <c r="U78" s="172"/>
      <c r="V78" s="172"/>
      <c r="W78" s="172"/>
      <c r="X78" s="172"/>
      <c r="Y78" s="172"/>
      <c r="Z78" s="172"/>
      <c r="AA78" s="124"/>
      <c r="AB78" s="124"/>
      <c r="AC78" s="124"/>
      <c r="AD78" s="124"/>
      <c r="AE78" s="124"/>
      <c r="AF78" s="124"/>
      <c r="AG78" s="124"/>
      <c r="AH78" s="124"/>
      <c r="AI78" s="124"/>
    </row>
    <row r="79" ht="15.0" customHeight="1">
      <c r="A79" s="164" t="s">
        <v>3602</v>
      </c>
      <c r="B79" s="177" t="s">
        <v>3578</v>
      </c>
      <c r="C79" s="169" t="s">
        <v>1384</v>
      </c>
      <c r="D79" s="184" t="s">
        <v>3596</v>
      </c>
      <c r="E79" s="185" t="s">
        <v>3491</v>
      </c>
      <c r="F79" s="185" t="s">
        <v>3519</v>
      </c>
      <c r="G79" s="169" t="s">
        <v>3597</v>
      </c>
      <c r="H79" s="169" t="s">
        <v>3597</v>
      </c>
      <c r="I79" s="149" t="s">
        <v>3359</v>
      </c>
      <c r="J79" s="170">
        <f t="shared" si="4"/>
        <v>45863</v>
      </c>
      <c r="K79" s="171"/>
      <c r="L79" s="53" t="s">
        <v>3394</v>
      </c>
      <c r="M79" s="172"/>
      <c r="N79" s="172"/>
      <c r="O79" s="172"/>
      <c r="P79" s="172"/>
      <c r="Q79" s="172"/>
      <c r="R79" s="172"/>
      <c r="S79" s="172"/>
      <c r="T79" s="172"/>
      <c r="U79" s="172"/>
      <c r="V79" s="172"/>
      <c r="W79" s="172"/>
      <c r="X79" s="172"/>
      <c r="Y79" s="172"/>
      <c r="Z79" s="172"/>
      <c r="AA79" s="124"/>
      <c r="AB79" s="124"/>
      <c r="AC79" s="124"/>
      <c r="AD79" s="124"/>
      <c r="AE79" s="124"/>
      <c r="AF79" s="124"/>
      <c r="AG79" s="124"/>
      <c r="AH79" s="124"/>
      <c r="AI79" s="124"/>
    </row>
    <row r="80" ht="15.0" customHeight="1">
      <c r="A80" s="164" t="s">
        <v>3603</v>
      </c>
      <c r="B80" s="177" t="s">
        <v>3578</v>
      </c>
      <c r="C80" s="173" t="s">
        <v>1386</v>
      </c>
      <c r="D80" s="184" t="s">
        <v>3604</v>
      </c>
      <c r="E80" s="185" t="s">
        <v>3491</v>
      </c>
      <c r="F80" s="185" t="s">
        <v>3522</v>
      </c>
      <c r="G80" s="173" t="s">
        <v>3605</v>
      </c>
      <c r="H80" s="173" t="s">
        <v>3606</v>
      </c>
      <c r="I80" s="149" t="s">
        <v>3359</v>
      </c>
      <c r="J80" s="170">
        <f t="shared" si="4"/>
        <v>45863</v>
      </c>
      <c r="K80" s="149"/>
      <c r="L80" s="53" t="s">
        <v>3394</v>
      </c>
      <c r="M80" s="172"/>
      <c r="N80" s="172"/>
      <c r="O80" s="172"/>
      <c r="P80" s="172"/>
      <c r="Q80" s="172"/>
      <c r="R80" s="172"/>
      <c r="S80" s="172"/>
      <c r="T80" s="172"/>
      <c r="U80" s="172"/>
      <c r="V80" s="172"/>
      <c r="W80" s="172"/>
      <c r="X80" s="172"/>
      <c r="Y80" s="172"/>
      <c r="Z80" s="172"/>
      <c r="AA80" s="124"/>
      <c r="AB80" s="124"/>
      <c r="AC80" s="124"/>
      <c r="AD80" s="124"/>
      <c r="AE80" s="124"/>
      <c r="AF80" s="124"/>
      <c r="AG80" s="124"/>
      <c r="AH80" s="124"/>
      <c r="AI80" s="124"/>
    </row>
    <row r="81" ht="15.0" customHeight="1">
      <c r="A81" s="164" t="s">
        <v>3607</v>
      </c>
      <c r="B81" s="177" t="s">
        <v>3578</v>
      </c>
      <c r="C81" s="188" t="s">
        <v>1388</v>
      </c>
      <c r="D81" s="57" t="s">
        <v>3608</v>
      </c>
      <c r="E81" s="190" t="s">
        <v>3491</v>
      </c>
      <c r="F81" s="190" t="s">
        <v>3527</v>
      </c>
      <c r="G81" s="188" t="s">
        <v>3597</v>
      </c>
      <c r="H81" s="188" t="s">
        <v>3597</v>
      </c>
      <c r="I81" s="190" t="s">
        <v>3359</v>
      </c>
      <c r="J81" s="170">
        <f t="shared" si="4"/>
        <v>45863</v>
      </c>
      <c r="K81" s="190"/>
      <c r="L81" s="53" t="s">
        <v>3394</v>
      </c>
      <c r="M81" s="191"/>
      <c r="N81" s="191"/>
      <c r="O81" s="191"/>
      <c r="P81" s="191"/>
      <c r="Q81" s="191"/>
      <c r="R81" s="191"/>
      <c r="S81" s="191"/>
      <c r="T81" s="191"/>
      <c r="U81" s="191"/>
      <c r="V81" s="191"/>
      <c r="W81" s="191"/>
      <c r="X81" s="191"/>
      <c r="Y81" s="191"/>
      <c r="Z81" s="191"/>
      <c r="AA81" s="192"/>
      <c r="AB81" s="192"/>
      <c r="AC81" s="192"/>
      <c r="AD81" s="192"/>
      <c r="AE81" s="192"/>
      <c r="AF81" s="192"/>
      <c r="AG81" s="192"/>
      <c r="AH81" s="192"/>
      <c r="AI81" s="192"/>
    </row>
    <row r="82" ht="15.0" customHeight="1">
      <c r="A82" s="164" t="s">
        <v>3609</v>
      </c>
      <c r="B82" s="177" t="s">
        <v>3578</v>
      </c>
      <c r="C82" s="188" t="s">
        <v>1390</v>
      </c>
      <c r="D82" s="57" t="s">
        <v>3596</v>
      </c>
      <c r="E82" s="190" t="s">
        <v>3491</v>
      </c>
      <c r="F82" s="190" t="s">
        <v>3499</v>
      </c>
      <c r="G82" s="188" t="s">
        <v>3597</v>
      </c>
      <c r="H82" s="188" t="s">
        <v>3597</v>
      </c>
      <c r="I82" s="190" t="s">
        <v>3359</v>
      </c>
      <c r="J82" s="170">
        <f t="shared" si="4"/>
        <v>45863</v>
      </c>
      <c r="K82" s="190"/>
      <c r="L82" s="53" t="s">
        <v>3394</v>
      </c>
      <c r="M82" s="191"/>
      <c r="N82" s="191"/>
      <c r="O82" s="191"/>
      <c r="P82" s="191"/>
      <c r="Q82" s="191"/>
      <c r="R82" s="191"/>
      <c r="S82" s="191"/>
      <c r="T82" s="191"/>
      <c r="U82" s="191"/>
      <c r="V82" s="191"/>
      <c r="W82" s="191"/>
      <c r="X82" s="191"/>
      <c r="Y82" s="191"/>
      <c r="Z82" s="191"/>
      <c r="AA82" s="192"/>
      <c r="AB82" s="192"/>
      <c r="AC82" s="192"/>
      <c r="AD82" s="192"/>
      <c r="AE82" s="192"/>
      <c r="AF82" s="192"/>
      <c r="AG82" s="192"/>
      <c r="AH82" s="192"/>
      <c r="AI82" s="192"/>
    </row>
    <row r="83" ht="15.0" customHeight="1">
      <c r="A83" s="164" t="s">
        <v>3610</v>
      </c>
      <c r="B83" s="177" t="s">
        <v>3578</v>
      </c>
      <c r="C83" s="173" t="s">
        <v>1392</v>
      </c>
      <c r="D83" s="184" t="s">
        <v>3596</v>
      </c>
      <c r="E83" s="185" t="s">
        <v>3491</v>
      </c>
      <c r="F83" s="190" t="s">
        <v>3499</v>
      </c>
      <c r="G83" s="169" t="s">
        <v>3611</v>
      </c>
      <c r="H83" s="169" t="s">
        <v>3611</v>
      </c>
      <c r="I83" s="149" t="s">
        <v>3359</v>
      </c>
      <c r="J83" s="170">
        <f t="shared" si="4"/>
        <v>45863</v>
      </c>
      <c r="K83" s="171"/>
      <c r="L83" s="53" t="s">
        <v>3394</v>
      </c>
      <c r="M83" s="172"/>
      <c r="N83" s="172"/>
      <c r="O83" s="172"/>
      <c r="P83" s="172"/>
      <c r="Q83" s="172"/>
      <c r="R83" s="172"/>
      <c r="S83" s="172"/>
      <c r="T83" s="172"/>
      <c r="U83" s="172"/>
      <c r="V83" s="172"/>
      <c r="W83" s="172"/>
      <c r="X83" s="172"/>
      <c r="Y83" s="172"/>
      <c r="Z83" s="172"/>
      <c r="AA83" s="124"/>
      <c r="AB83" s="124"/>
      <c r="AC83" s="124"/>
      <c r="AD83" s="124"/>
      <c r="AE83" s="124"/>
      <c r="AF83" s="124"/>
      <c r="AG83" s="124"/>
      <c r="AH83" s="124"/>
      <c r="AI83" s="124"/>
    </row>
    <row r="84" ht="15.0" customHeight="1">
      <c r="A84" s="186" t="s">
        <v>3612</v>
      </c>
      <c r="B84" s="187" t="s">
        <v>3578</v>
      </c>
      <c r="C84" s="188" t="s">
        <v>1394</v>
      </c>
      <c r="D84" s="57" t="s">
        <v>3596</v>
      </c>
      <c r="E84" s="190" t="s">
        <v>3491</v>
      </c>
      <c r="F84" s="190" t="s">
        <v>3499</v>
      </c>
      <c r="G84" s="188" t="s">
        <v>3613</v>
      </c>
      <c r="H84" s="188" t="s">
        <v>3614</v>
      </c>
      <c r="I84" s="190" t="s">
        <v>3359</v>
      </c>
      <c r="J84" s="170">
        <f t="shared" si="4"/>
        <v>45863</v>
      </c>
      <c r="K84" s="203"/>
      <c r="L84" s="53" t="s">
        <v>3394</v>
      </c>
      <c r="M84" s="191"/>
      <c r="N84" s="191"/>
      <c r="O84" s="191"/>
      <c r="P84" s="191"/>
      <c r="Q84" s="191"/>
      <c r="R84" s="191"/>
      <c r="S84" s="191"/>
      <c r="T84" s="191"/>
      <c r="U84" s="191"/>
      <c r="V84" s="191"/>
      <c r="W84" s="191"/>
      <c r="X84" s="191"/>
      <c r="Y84" s="191"/>
      <c r="Z84" s="191"/>
      <c r="AA84" s="192"/>
      <c r="AB84" s="192"/>
      <c r="AC84" s="192"/>
      <c r="AD84" s="192"/>
      <c r="AE84" s="192"/>
      <c r="AF84" s="192"/>
      <c r="AG84" s="192"/>
      <c r="AH84" s="192"/>
      <c r="AI84" s="192"/>
    </row>
    <row r="85" ht="15.0" customHeight="1">
      <c r="A85" s="164" t="s">
        <v>3615</v>
      </c>
      <c r="B85" s="177" t="s">
        <v>3578</v>
      </c>
      <c r="C85" s="173" t="s">
        <v>1340</v>
      </c>
      <c r="D85" s="184" t="s">
        <v>3596</v>
      </c>
      <c r="E85" s="149" t="s">
        <v>3491</v>
      </c>
      <c r="F85" s="149" t="s">
        <v>3362</v>
      </c>
      <c r="G85" s="169" t="s">
        <v>3536</v>
      </c>
      <c r="H85" s="205" t="s">
        <v>3536</v>
      </c>
      <c r="I85" s="149" t="s">
        <v>3359</v>
      </c>
      <c r="J85" s="170">
        <f t="shared" si="4"/>
        <v>45863</v>
      </c>
      <c r="K85" s="206"/>
      <c r="L85" s="53" t="s">
        <v>3394</v>
      </c>
      <c r="M85" s="207"/>
      <c r="N85" s="207"/>
      <c r="O85" s="207"/>
      <c r="P85" s="207"/>
      <c r="Q85" s="207"/>
      <c r="R85" s="207"/>
      <c r="S85" s="207"/>
      <c r="T85" s="207"/>
      <c r="U85" s="207"/>
      <c r="V85" s="207"/>
      <c r="W85" s="207"/>
      <c r="X85" s="207"/>
      <c r="Y85" s="207"/>
      <c r="Z85" s="207"/>
      <c r="AA85" s="59"/>
      <c r="AB85" s="59"/>
      <c r="AC85" s="59"/>
      <c r="AD85" s="59"/>
      <c r="AE85" s="59"/>
      <c r="AF85" s="59"/>
      <c r="AG85" s="59"/>
      <c r="AH85" s="59"/>
      <c r="AI85" s="59"/>
    </row>
    <row r="86" ht="15.0" customHeight="1">
      <c r="A86" s="164" t="s">
        <v>3616</v>
      </c>
      <c r="B86" s="177" t="s">
        <v>3578</v>
      </c>
      <c r="C86" s="173" t="s">
        <v>1342</v>
      </c>
      <c r="D86" s="184" t="s">
        <v>3596</v>
      </c>
      <c r="E86" s="185" t="s">
        <v>3491</v>
      </c>
      <c r="F86" s="149" t="s">
        <v>3362</v>
      </c>
      <c r="G86" s="169" t="s">
        <v>3538</v>
      </c>
      <c r="H86" s="205" t="s">
        <v>3538</v>
      </c>
      <c r="I86" s="208" t="s">
        <v>3359</v>
      </c>
      <c r="J86" s="170">
        <f t="shared" si="4"/>
        <v>45863</v>
      </c>
      <c r="K86" s="206"/>
      <c r="L86" s="53" t="s">
        <v>3394</v>
      </c>
      <c r="M86" s="207"/>
      <c r="N86" s="207"/>
      <c r="O86" s="207"/>
      <c r="P86" s="207"/>
      <c r="Q86" s="207"/>
      <c r="R86" s="207"/>
      <c r="S86" s="207"/>
      <c r="T86" s="207"/>
      <c r="U86" s="207"/>
      <c r="V86" s="207"/>
      <c r="W86" s="207"/>
      <c r="X86" s="207"/>
      <c r="Y86" s="207"/>
      <c r="Z86" s="207"/>
      <c r="AA86" s="59"/>
      <c r="AB86" s="59"/>
      <c r="AC86" s="59"/>
      <c r="AD86" s="59"/>
      <c r="AE86" s="59"/>
      <c r="AF86" s="59"/>
      <c r="AG86" s="59"/>
      <c r="AH86" s="59"/>
      <c r="AI86" s="59"/>
    </row>
    <row r="87" ht="15.0" customHeight="1">
      <c r="A87" s="164" t="s">
        <v>3617</v>
      </c>
      <c r="B87" s="177" t="s">
        <v>3578</v>
      </c>
      <c r="C87" s="173" t="s">
        <v>1398</v>
      </c>
      <c r="D87" s="184" t="s">
        <v>3596</v>
      </c>
      <c r="E87" s="185" t="s">
        <v>3491</v>
      </c>
      <c r="F87" s="149" t="s">
        <v>3618</v>
      </c>
      <c r="G87" s="169" t="s">
        <v>3619</v>
      </c>
      <c r="H87" s="205" t="s">
        <v>3620</v>
      </c>
      <c r="I87" s="143" t="s">
        <v>3359</v>
      </c>
      <c r="J87" s="170">
        <f t="shared" si="4"/>
        <v>45863</v>
      </c>
      <c r="K87" s="206"/>
      <c r="L87" s="53" t="s">
        <v>3394</v>
      </c>
      <c r="M87" s="207"/>
      <c r="N87" s="207"/>
      <c r="O87" s="207"/>
      <c r="P87" s="207"/>
      <c r="Q87" s="207"/>
      <c r="R87" s="207"/>
      <c r="S87" s="207"/>
      <c r="T87" s="207"/>
      <c r="U87" s="207"/>
      <c r="V87" s="207"/>
      <c r="W87" s="207"/>
      <c r="X87" s="207"/>
      <c r="Y87" s="207"/>
      <c r="Z87" s="207"/>
      <c r="AA87" s="59"/>
      <c r="AB87" s="59"/>
      <c r="AC87" s="59"/>
      <c r="AD87" s="59"/>
      <c r="AE87" s="59"/>
      <c r="AF87" s="59"/>
      <c r="AG87" s="59"/>
      <c r="AH87" s="59"/>
      <c r="AI87" s="59"/>
    </row>
    <row r="88" ht="15.0" customHeight="1">
      <c r="A88" s="164" t="s">
        <v>3621</v>
      </c>
      <c r="B88" s="177" t="s">
        <v>3578</v>
      </c>
      <c r="C88" s="173" t="s">
        <v>1400</v>
      </c>
      <c r="D88" s="184" t="s">
        <v>3596</v>
      </c>
      <c r="E88" s="185" t="s">
        <v>3491</v>
      </c>
      <c r="F88" s="149" t="s">
        <v>3622</v>
      </c>
      <c r="G88" s="169" t="s">
        <v>3594</v>
      </c>
      <c r="H88" s="205" t="s">
        <v>3594</v>
      </c>
      <c r="I88" s="143" t="s">
        <v>3359</v>
      </c>
      <c r="J88" s="170">
        <f t="shared" si="4"/>
        <v>45863</v>
      </c>
      <c r="K88" s="206"/>
      <c r="L88" s="53" t="s">
        <v>3394</v>
      </c>
      <c r="M88" s="207"/>
      <c r="N88" s="207"/>
      <c r="O88" s="207"/>
      <c r="P88" s="207"/>
      <c r="Q88" s="207"/>
      <c r="R88" s="207"/>
      <c r="S88" s="207"/>
      <c r="T88" s="207"/>
      <c r="U88" s="207"/>
      <c r="V88" s="207"/>
      <c r="W88" s="207"/>
      <c r="X88" s="207"/>
      <c r="Y88" s="207"/>
      <c r="Z88" s="207"/>
      <c r="AA88" s="59"/>
      <c r="AB88" s="59"/>
      <c r="AC88" s="59"/>
      <c r="AD88" s="59"/>
      <c r="AE88" s="59"/>
      <c r="AF88" s="59"/>
      <c r="AG88" s="59"/>
      <c r="AH88" s="59"/>
      <c r="AI88" s="59"/>
    </row>
    <row r="89" ht="15.0" customHeight="1">
      <c r="A89" s="164" t="s">
        <v>3623</v>
      </c>
      <c r="B89" s="177" t="s">
        <v>3578</v>
      </c>
      <c r="C89" s="173" t="s">
        <v>1402</v>
      </c>
      <c r="D89" s="184" t="s">
        <v>3596</v>
      </c>
      <c r="E89" s="185" t="s">
        <v>3491</v>
      </c>
      <c r="F89" s="149" t="s">
        <v>3624</v>
      </c>
      <c r="G89" s="169" t="s">
        <v>3594</v>
      </c>
      <c r="H89" s="205" t="s">
        <v>3594</v>
      </c>
      <c r="I89" s="143" t="s">
        <v>3359</v>
      </c>
      <c r="J89" s="170">
        <f t="shared" si="4"/>
        <v>45863</v>
      </c>
      <c r="K89" s="206"/>
      <c r="L89" s="53" t="s">
        <v>3394</v>
      </c>
      <c r="M89" s="207"/>
      <c r="N89" s="207"/>
      <c r="O89" s="207"/>
      <c r="P89" s="207"/>
      <c r="Q89" s="207"/>
      <c r="R89" s="207"/>
      <c r="S89" s="207"/>
      <c r="T89" s="207"/>
      <c r="U89" s="207"/>
      <c r="V89" s="207"/>
      <c r="W89" s="207"/>
      <c r="X89" s="207"/>
      <c r="Y89" s="207"/>
      <c r="Z89" s="207"/>
      <c r="AA89" s="59"/>
      <c r="AB89" s="59"/>
      <c r="AC89" s="59"/>
      <c r="AD89" s="59"/>
      <c r="AE89" s="59"/>
      <c r="AF89" s="59"/>
      <c r="AG89" s="59"/>
      <c r="AH89" s="59"/>
      <c r="AI89" s="59"/>
    </row>
    <row r="90" ht="15.0" customHeight="1">
      <c r="A90" s="164" t="s">
        <v>3625</v>
      </c>
      <c r="B90" s="177" t="s">
        <v>3578</v>
      </c>
      <c r="C90" s="173" t="s">
        <v>1404</v>
      </c>
      <c r="D90" s="184" t="s">
        <v>3596</v>
      </c>
      <c r="E90" s="185" t="s">
        <v>3491</v>
      </c>
      <c r="F90" s="149" t="s">
        <v>3626</v>
      </c>
      <c r="G90" s="169" t="s">
        <v>3594</v>
      </c>
      <c r="H90" s="205" t="s">
        <v>3594</v>
      </c>
      <c r="I90" s="143" t="s">
        <v>3359</v>
      </c>
      <c r="J90" s="170">
        <f t="shared" si="4"/>
        <v>45863</v>
      </c>
      <c r="K90" s="206"/>
      <c r="L90" s="53" t="s">
        <v>3394</v>
      </c>
      <c r="M90" s="207"/>
      <c r="N90" s="207"/>
      <c r="O90" s="207"/>
      <c r="P90" s="207"/>
      <c r="Q90" s="207"/>
      <c r="R90" s="207"/>
      <c r="S90" s="207"/>
      <c r="T90" s="207"/>
      <c r="U90" s="207"/>
      <c r="V90" s="207"/>
      <c r="W90" s="207"/>
      <c r="X90" s="207"/>
      <c r="Y90" s="207"/>
      <c r="Z90" s="207"/>
      <c r="AA90" s="59"/>
      <c r="AB90" s="59"/>
      <c r="AC90" s="59"/>
      <c r="AD90" s="59"/>
      <c r="AE90" s="59"/>
      <c r="AF90" s="59"/>
      <c r="AG90" s="59"/>
      <c r="AH90" s="59"/>
      <c r="AI90" s="59"/>
    </row>
    <row r="91" ht="15.0" customHeight="1">
      <c r="A91" s="164" t="s">
        <v>3627</v>
      </c>
      <c r="B91" s="177" t="s">
        <v>3578</v>
      </c>
      <c r="C91" s="173" t="s">
        <v>1406</v>
      </c>
      <c r="D91" s="184" t="s">
        <v>3596</v>
      </c>
      <c r="E91" s="185" t="s">
        <v>3491</v>
      </c>
      <c r="F91" s="149" t="s">
        <v>3628</v>
      </c>
      <c r="G91" s="169" t="s">
        <v>3629</v>
      </c>
      <c r="H91" s="205" t="s">
        <v>3630</v>
      </c>
      <c r="I91" s="143" t="s">
        <v>3359</v>
      </c>
      <c r="J91" s="170">
        <f t="shared" si="4"/>
        <v>45863</v>
      </c>
      <c r="K91" s="206"/>
      <c r="L91" s="53" t="s">
        <v>3394</v>
      </c>
      <c r="M91" s="207"/>
      <c r="N91" s="207"/>
      <c r="O91" s="207"/>
      <c r="P91" s="207"/>
      <c r="Q91" s="207"/>
      <c r="R91" s="207"/>
      <c r="S91" s="207"/>
      <c r="T91" s="207"/>
      <c r="U91" s="207"/>
      <c r="V91" s="207"/>
      <c r="W91" s="207"/>
      <c r="X91" s="207"/>
      <c r="Y91" s="207"/>
      <c r="Z91" s="207"/>
      <c r="AA91" s="59"/>
      <c r="AB91" s="59"/>
      <c r="AC91" s="59"/>
      <c r="AD91" s="59"/>
      <c r="AE91" s="59"/>
      <c r="AF91" s="59"/>
      <c r="AG91" s="59"/>
      <c r="AH91" s="59"/>
      <c r="AI91" s="59"/>
    </row>
    <row r="92" ht="15.0" customHeight="1">
      <c r="A92" s="164" t="s">
        <v>3631</v>
      </c>
      <c r="B92" s="177" t="s">
        <v>3578</v>
      </c>
      <c r="C92" s="173" t="s">
        <v>1408</v>
      </c>
      <c r="D92" s="184" t="s">
        <v>3596</v>
      </c>
      <c r="E92" s="185" t="s">
        <v>3491</v>
      </c>
      <c r="F92" s="149" t="s">
        <v>3632</v>
      </c>
      <c r="G92" s="169" t="s">
        <v>3629</v>
      </c>
      <c r="H92" s="205" t="s">
        <v>3633</v>
      </c>
      <c r="I92" s="143" t="s">
        <v>3359</v>
      </c>
      <c r="J92" s="170">
        <f t="shared" si="4"/>
        <v>45863</v>
      </c>
      <c r="K92" s="206"/>
      <c r="L92" s="53" t="s">
        <v>3394</v>
      </c>
      <c r="M92" s="207"/>
      <c r="N92" s="207"/>
      <c r="O92" s="207"/>
      <c r="P92" s="207"/>
      <c r="Q92" s="207"/>
      <c r="R92" s="207"/>
      <c r="S92" s="207"/>
      <c r="T92" s="207"/>
      <c r="U92" s="207"/>
      <c r="V92" s="207"/>
      <c r="W92" s="207"/>
      <c r="X92" s="207"/>
      <c r="Y92" s="207"/>
      <c r="Z92" s="207"/>
      <c r="AA92" s="59"/>
      <c r="AB92" s="59"/>
      <c r="AC92" s="59"/>
      <c r="AD92" s="59"/>
      <c r="AE92" s="59"/>
      <c r="AF92" s="59"/>
      <c r="AG92" s="59"/>
      <c r="AH92" s="59"/>
      <c r="AI92" s="59"/>
    </row>
    <row r="93" ht="15.0" customHeight="1">
      <c r="A93" s="164" t="s">
        <v>3634</v>
      </c>
      <c r="B93" s="177" t="s">
        <v>3578</v>
      </c>
      <c r="C93" s="173" t="s">
        <v>1410</v>
      </c>
      <c r="D93" s="184" t="s">
        <v>3596</v>
      </c>
      <c r="E93" s="185" t="s">
        <v>3491</v>
      </c>
      <c r="F93" s="149" t="s">
        <v>3635</v>
      </c>
      <c r="G93" s="169" t="s">
        <v>3629</v>
      </c>
      <c r="H93" s="205" t="s">
        <v>3633</v>
      </c>
      <c r="I93" s="143" t="s">
        <v>3359</v>
      </c>
      <c r="J93" s="170">
        <f t="shared" si="4"/>
        <v>45863</v>
      </c>
      <c r="K93" s="206"/>
      <c r="L93" s="53" t="s">
        <v>3394</v>
      </c>
      <c r="M93" s="207"/>
      <c r="N93" s="207"/>
      <c r="O93" s="207"/>
      <c r="P93" s="207"/>
      <c r="Q93" s="207"/>
      <c r="R93" s="207"/>
      <c r="S93" s="207"/>
      <c r="T93" s="207"/>
      <c r="U93" s="207"/>
      <c r="V93" s="207"/>
      <c r="W93" s="207"/>
      <c r="X93" s="207"/>
      <c r="Y93" s="207"/>
      <c r="Z93" s="207"/>
      <c r="AA93" s="59"/>
      <c r="AB93" s="59"/>
      <c r="AC93" s="59"/>
      <c r="AD93" s="59"/>
      <c r="AE93" s="59"/>
      <c r="AF93" s="59"/>
      <c r="AG93" s="59"/>
      <c r="AH93" s="59"/>
      <c r="AI93" s="59"/>
    </row>
    <row r="94" ht="15.0" customHeight="1">
      <c r="A94" s="164" t="s">
        <v>3636</v>
      </c>
      <c r="B94" s="177" t="s">
        <v>3578</v>
      </c>
      <c r="C94" s="173" t="s">
        <v>1412</v>
      </c>
      <c r="D94" s="184" t="s">
        <v>3596</v>
      </c>
      <c r="E94" s="185" t="s">
        <v>3491</v>
      </c>
      <c r="F94" s="149" t="s">
        <v>3637</v>
      </c>
      <c r="G94" s="169" t="s">
        <v>3629</v>
      </c>
      <c r="H94" s="205" t="s">
        <v>3633</v>
      </c>
      <c r="I94" s="143" t="s">
        <v>3359</v>
      </c>
      <c r="J94" s="170">
        <f t="shared" si="4"/>
        <v>45863</v>
      </c>
      <c r="K94" s="206"/>
      <c r="L94" s="53" t="s">
        <v>3394</v>
      </c>
      <c r="M94" s="207"/>
      <c r="N94" s="207"/>
      <c r="O94" s="207"/>
      <c r="P94" s="207"/>
      <c r="Q94" s="207"/>
      <c r="R94" s="207"/>
      <c r="S94" s="207"/>
      <c r="T94" s="207"/>
      <c r="U94" s="207"/>
      <c r="V94" s="207"/>
      <c r="W94" s="207"/>
      <c r="X94" s="207"/>
      <c r="Y94" s="207"/>
      <c r="Z94" s="207"/>
      <c r="AA94" s="59"/>
      <c r="AB94" s="59"/>
      <c r="AC94" s="59"/>
      <c r="AD94" s="59"/>
      <c r="AE94" s="59"/>
      <c r="AF94" s="59"/>
      <c r="AG94" s="59"/>
      <c r="AH94" s="59"/>
      <c r="AI94" s="59"/>
    </row>
    <row r="95" ht="15.0" customHeight="1">
      <c r="A95" s="164" t="s">
        <v>3638</v>
      </c>
      <c r="B95" s="177" t="s">
        <v>3578</v>
      </c>
      <c r="C95" s="173" t="s">
        <v>1414</v>
      </c>
      <c r="D95" s="184" t="s">
        <v>3596</v>
      </c>
      <c r="E95" s="185" t="s">
        <v>3491</v>
      </c>
      <c r="F95" s="149" t="s">
        <v>3639</v>
      </c>
      <c r="G95" s="169" t="s">
        <v>3629</v>
      </c>
      <c r="H95" s="205" t="s">
        <v>3640</v>
      </c>
      <c r="I95" s="143" t="s">
        <v>3359</v>
      </c>
      <c r="J95" s="170">
        <f t="shared" si="4"/>
        <v>45863</v>
      </c>
      <c r="K95" s="206"/>
      <c r="L95" s="53" t="s">
        <v>3394</v>
      </c>
      <c r="M95" s="207"/>
      <c r="N95" s="207"/>
      <c r="O95" s="207"/>
      <c r="P95" s="207"/>
      <c r="Q95" s="207"/>
      <c r="R95" s="207"/>
      <c r="S95" s="207"/>
      <c r="T95" s="207"/>
      <c r="U95" s="207"/>
      <c r="V95" s="207"/>
      <c r="W95" s="207"/>
      <c r="X95" s="207"/>
      <c r="Y95" s="207"/>
      <c r="Z95" s="207"/>
      <c r="AA95" s="59"/>
      <c r="AB95" s="59"/>
      <c r="AC95" s="59"/>
      <c r="AD95" s="59"/>
      <c r="AE95" s="59"/>
      <c r="AF95" s="59"/>
      <c r="AG95" s="59"/>
      <c r="AH95" s="59"/>
      <c r="AI95" s="59"/>
    </row>
    <row r="96" ht="15.0" customHeight="1">
      <c r="A96" s="193" t="s">
        <v>3641</v>
      </c>
      <c r="B96" s="194" t="s">
        <v>3578</v>
      </c>
      <c r="C96" s="202" t="s">
        <v>1416</v>
      </c>
      <c r="D96" s="196" t="s">
        <v>3596</v>
      </c>
      <c r="E96" s="197" t="s">
        <v>3491</v>
      </c>
      <c r="F96" s="197" t="s">
        <v>3642</v>
      </c>
      <c r="G96" s="202" t="s">
        <v>3629</v>
      </c>
      <c r="H96" s="218" t="s">
        <v>3597</v>
      </c>
      <c r="I96" s="200" t="s">
        <v>3360</v>
      </c>
      <c r="J96" s="199">
        <f t="shared" si="4"/>
        <v>45863</v>
      </c>
      <c r="K96" s="219"/>
      <c r="L96" s="201" t="s">
        <v>3394</v>
      </c>
      <c r="M96" s="207"/>
      <c r="N96" s="207"/>
      <c r="O96" s="207"/>
      <c r="P96" s="207"/>
      <c r="Q96" s="207"/>
      <c r="R96" s="207"/>
      <c r="S96" s="207"/>
      <c r="T96" s="207"/>
      <c r="U96" s="207"/>
      <c r="V96" s="207"/>
      <c r="W96" s="207"/>
      <c r="X96" s="207"/>
      <c r="Y96" s="207"/>
      <c r="Z96" s="207"/>
      <c r="AA96" s="59"/>
      <c r="AB96" s="59"/>
      <c r="AC96" s="59"/>
      <c r="AD96" s="59"/>
      <c r="AE96" s="59"/>
      <c r="AF96" s="59"/>
      <c r="AG96" s="59"/>
      <c r="AH96" s="59"/>
      <c r="AI96" s="59"/>
    </row>
    <row r="97" ht="15.0" customHeight="1">
      <c r="A97" s="164" t="s">
        <v>3643</v>
      </c>
      <c r="B97" s="177" t="s">
        <v>3578</v>
      </c>
      <c r="C97" s="173" t="s">
        <v>1418</v>
      </c>
      <c r="D97" s="184" t="s">
        <v>3596</v>
      </c>
      <c r="E97" s="185" t="s">
        <v>3491</v>
      </c>
      <c r="F97" s="149" t="s">
        <v>3644</v>
      </c>
      <c r="G97" s="169" t="s">
        <v>3629</v>
      </c>
      <c r="H97" s="205" t="s">
        <v>3620</v>
      </c>
      <c r="I97" s="143" t="s">
        <v>3359</v>
      </c>
      <c r="J97" s="170">
        <f t="shared" si="4"/>
        <v>45863</v>
      </c>
      <c r="K97" s="206"/>
      <c r="L97" s="53" t="s">
        <v>3394</v>
      </c>
      <c r="M97" s="207"/>
      <c r="N97" s="207"/>
      <c r="O97" s="207"/>
      <c r="P97" s="207"/>
      <c r="Q97" s="207"/>
      <c r="R97" s="207"/>
      <c r="S97" s="207"/>
      <c r="T97" s="207"/>
      <c r="U97" s="207"/>
      <c r="V97" s="207"/>
      <c r="W97" s="207"/>
      <c r="X97" s="207"/>
      <c r="Y97" s="207"/>
      <c r="Z97" s="207"/>
      <c r="AA97" s="59"/>
      <c r="AB97" s="59"/>
      <c r="AC97" s="59"/>
      <c r="AD97" s="59"/>
      <c r="AE97" s="59"/>
      <c r="AF97" s="59"/>
      <c r="AG97" s="59"/>
      <c r="AH97" s="59"/>
      <c r="AI97" s="59"/>
    </row>
    <row r="98" ht="15.0" customHeight="1">
      <c r="A98" s="164" t="s">
        <v>3645</v>
      </c>
      <c r="B98" s="177" t="s">
        <v>3578</v>
      </c>
      <c r="C98" s="173" t="s">
        <v>1420</v>
      </c>
      <c r="D98" s="184" t="s">
        <v>3596</v>
      </c>
      <c r="E98" s="185" t="s">
        <v>3491</v>
      </c>
      <c r="F98" s="149" t="s">
        <v>3646</v>
      </c>
      <c r="G98" s="169" t="s">
        <v>3629</v>
      </c>
      <c r="H98" s="205" t="s">
        <v>3620</v>
      </c>
      <c r="I98" s="143" t="s">
        <v>3359</v>
      </c>
      <c r="J98" s="170">
        <f t="shared" si="4"/>
        <v>45863</v>
      </c>
      <c r="K98" s="206"/>
      <c r="L98" s="53" t="s">
        <v>3394</v>
      </c>
      <c r="M98" s="207"/>
      <c r="N98" s="207"/>
      <c r="O98" s="207"/>
      <c r="P98" s="207"/>
      <c r="Q98" s="207"/>
      <c r="R98" s="207"/>
      <c r="S98" s="207"/>
      <c r="T98" s="207"/>
      <c r="U98" s="207"/>
      <c r="V98" s="207"/>
      <c r="W98" s="207"/>
      <c r="X98" s="207"/>
      <c r="Y98" s="207"/>
      <c r="Z98" s="207"/>
      <c r="AA98" s="59"/>
      <c r="AB98" s="59"/>
      <c r="AC98" s="59"/>
      <c r="AD98" s="59"/>
      <c r="AE98" s="59"/>
      <c r="AF98" s="59"/>
      <c r="AG98" s="59"/>
      <c r="AH98" s="59"/>
      <c r="AI98" s="59"/>
    </row>
    <row r="99" ht="15.0" customHeight="1">
      <c r="A99" s="164" t="s">
        <v>3647</v>
      </c>
      <c r="B99" s="177" t="s">
        <v>3578</v>
      </c>
      <c r="C99" s="173" t="s">
        <v>1422</v>
      </c>
      <c r="D99" s="184" t="s">
        <v>3596</v>
      </c>
      <c r="E99" s="185" t="s">
        <v>3491</v>
      </c>
      <c r="F99" s="149" t="s">
        <v>3648</v>
      </c>
      <c r="G99" s="169" t="s">
        <v>3629</v>
      </c>
      <c r="H99" s="205" t="s">
        <v>3620</v>
      </c>
      <c r="I99" s="143" t="s">
        <v>3359</v>
      </c>
      <c r="J99" s="170">
        <f t="shared" si="4"/>
        <v>45863</v>
      </c>
      <c r="K99" s="206"/>
      <c r="L99" s="53" t="s">
        <v>3394</v>
      </c>
      <c r="M99" s="207"/>
      <c r="N99" s="207"/>
      <c r="O99" s="207"/>
      <c r="P99" s="207"/>
      <c r="Q99" s="207"/>
      <c r="R99" s="207"/>
      <c r="S99" s="207"/>
      <c r="T99" s="207"/>
      <c r="U99" s="207"/>
      <c r="V99" s="207"/>
      <c r="W99" s="207"/>
      <c r="X99" s="207"/>
      <c r="Y99" s="207"/>
      <c r="Z99" s="207"/>
      <c r="AA99" s="59"/>
      <c r="AB99" s="59"/>
      <c r="AC99" s="59"/>
      <c r="AD99" s="59"/>
      <c r="AE99" s="59"/>
      <c r="AF99" s="59"/>
      <c r="AG99" s="59"/>
      <c r="AH99" s="59"/>
      <c r="AI99" s="59"/>
    </row>
    <row r="100" ht="15.0" customHeight="1">
      <c r="A100" s="209"/>
      <c r="B100" s="210" t="s">
        <v>3649</v>
      </c>
      <c r="C100" s="211"/>
      <c r="D100" s="212"/>
      <c r="E100" s="213"/>
      <c r="F100" s="213"/>
      <c r="G100" s="211"/>
      <c r="H100" s="211"/>
      <c r="I100" s="213"/>
      <c r="J100" s="214"/>
      <c r="K100" s="160"/>
      <c r="L100" s="215"/>
      <c r="M100" s="216"/>
      <c r="N100" s="216"/>
      <c r="O100" s="216"/>
      <c r="P100" s="216"/>
      <c r="Q100" s="216"/>
      <c r="R100" s="216"/>
      <c r="S100" s="216"/>
      <c r="T100" s="216"/>
      <c r="U100" s="216"/>
      <c r="V100" s="216"/>
      <c r="W100" s="216"/>
      <c r="X100" s="216"/>
      <c r="Y100" s="216"/>
      <c r="Z100" s="216"/>
      <c r="AA100" s="217"/>
      <c r="AB100" s="217"/>
      <c r="AC100" s="217"/>
      <c r="AD100" s="217"/>
      <c r="AE100" s="217"/>
      <c r="AF100" s="217"/>
      <c r="AG100" s="217"/>
      <c r="AH100" s="217"/>
      <c r="AI100" s="217"/>
    </row>
    <row r="101" ht="15.0" customHeight="1">
      <c r="A101" s="164" t="s">
        <v>3650</v>
      </c>
      <c r="B101" s="177" t="s">
        <v>3651</v>
      </c>
      <c r="C101" s="173" t="s">
        <v>1345</v>
      </c>
      <c r="D101" s="184" t="s">
        <v>3652</v>
      </c>
      <c r="E101" s="149" t="s">
        <v>3543</v>
      </c>
      <c r="F101" s="149" t="s">
        <v>3362</v>
      </c>
      <c r="G101" s="169" t="s">
        <v>3544</v>
      </c>
      <c r="H101" s="169" t="s">
        <v>3544</v>
      </c>
      <c r="I101" s="149" t="s">
        <v>3359</v>
      </c>
      <c r="J101" s="170">
        <f t="shared" ref="J101:J111" si="5">DATE(2025,7,25)</f>
        <v>45863</v>
      </c>
      <c r="K101" s="171"/>
      <c r="L101" s="53" t="s">
        <v>3394</v>
      </c>
      <c r="M101" s="172"/>
      <c r="N101" s="172"/>
      <c r="O101" s="172"/>
      <c r="P101" s="172"/>
      <c r="Q101" s="172"/>
      <c r="R101" s="172"/>
      <c r="S101" s="172"/>
      <c r="T101" s="172"/>
      <c r="U101" s="172"/>
      <c r="V101" s="172"/>
      <c r="W101" s="172"/>
      <c r="X101" s="172"/>
      <c r="Y101" s="172"/>
      <c r="Z101" s="172"/>
      <c r="AA101" s="124"/>
      <c r="AB101" s="124"/>
      <c r="AC101" s="124"/>
      <c r="AD101" s="124"/>
      <c r="AE101" s="124"/>
      <c r="AF101" s="124"/>
      <c r="AG101" s="124"/>
      <c r="AH101" s="124"/>
      <c r="AI101" s="124"/>
    </row>
    <row r="102" ht="15.0" customHeight="1">
      <c r="A102" s="164" t="s">
        <v>3653</v>
      </c>
      <c r="B102" s="177" t="s">
        <v>3651</v>
      </c>
      <c r="C102" s="188" t="s">
        <v>1347</v>
      </c>
      <c r="D102" s="184" t="s">
        <v>3654</v>
      </c>
      <c r="E102" s="149" t="s">
        <v>3543</v>
      </c>
      <c r="F102" s="149" t="s">
        <v>3362</v>
      </c>
      <c r="G102" s="188" t="s">
        <v>3544</v>
      </c>
      <c r="H102" s="188" t="s">
        <v>3544</v>
      </c>
      <c r="I102" s="190" t="s">
        <v>3359</v>
      </c>
      <c r="J102" s="170">
        <f t="shared" si="5"/>
        <v>45863</v>
      </c>
      <c r="K102" s="190"/>
      <c r="L102" s="53" t="s">
        <v>3394</v>
      </c>
      <c r="M102" s="172"/>
      <c r="N102" s="172"/>
      <c r="O102" s="172"/>
      <c r="P102" s="172"/>
      <c r="Q102" s="172"/>
      <c r="R102" s="172"/>
      <c r="S102" s="172"/>
      <c r="T102" s="172"/>
      <c r="U102" s="172"/>
      <c r="V102" s="172"/>
      <c r="W102" s="172"/>
      <c r="X102" s="172"/>
      <c r="Y102" s="172"/>
      <c r="Z102" s="172"/>
      <c r="AA102" s="124"/>
      <c r="AB102" s="124"/>
      <c r="AC102" s="124"/>
      <c r="AD102" s="124"/>
      <c r="AE102" s="124"/>
      <c r="AF102" s="124"/>
      <c r="AG102" s="124"/>
      <c r="AH102" s="124"/>
      <c r="AI102" s="124"/>
    </row>
    <row r="103" ht="15.0" customHeight="1">
      <c r="A103" s="164" t="s">
        <v>3655</v>
      </c>
      <c r="B103" s="177" t="s">
        <v>3651</v>
      </c>
      <c r="C103" s="188" t="s">
        <v>1349</v>
      </c>
      <c r="D103" s="184" t="s">
        <v>3656</v>
      </c>
      <c r="E103" s="149" t="s">
        <v>3543</v>
      </c>
      <c r="F103" s="149" t="s">
        <v>3362</v>
      </c>
      <c r="G103" s="188" t="s">
        <v>3549</v>
      </c>
      <c r="H103" s="188" t="s">
        <v>3550</v>
      </c>
      <c r="I103" s="190" t="s">
        <v>3359</v>
      </c>
      <c r="J103" s="170">
        <f t="shared" si="5"/>
        <v>45863</v>
      </c>
      <c r="K103" s="190"/>
      <c r="L103" s="53" t="s">
        <v>3394</v>
      </c>
      <c r="M103" s="172"/>
      <c r="N103" s="172"/>
      <c r="O103" s="172"/>
      <c r="P103" s="172"/>
      <c r="Q103" s="172"/>
      <c r="R103" s="172"/>
      <c r="S103" s="172"/>
      <c r="T103" s="172"/>
      <c r="U103" s="172"/>
      <c r="V103" s="172"/>
      <c r="W103" s="172"/>
      <c r="X103" s="172"/>
      <c r="Y103" s="172"/>
      <c r="Z103" s="172"/>
      <c r="AA103" s="124"/>
      <c r="AB103" s="124"/>
      <c r="AC103" s="124"/>
      <c r="AD103" s="124"/>
      <c r="AE103" s="124"/>
      <c r="AF103" s="124"/>
      <c r="AG103" s="124"/>
      <c r="AH103" s="124"/>
      <c r="AI103" s="124"/>
    </row>
    <row r="104" ht="15.0" customHeight="1">
      <c r="A104" s="164" t="s">
        <v>3657</v>
      </c>
      <c r="B104" s="177" t="s">
        <v>3658</v>
      </c>
      <c r="C104" s="173" t="s">
        <v>1351</v>
      </c>
      <c r="D104" s="184" t="s">
        <v>3659</v>
      </c>
      <c r="E104" s="149" t="s">
        <v>3543</v>
      </c>
      <c r="F104" s="149" t="s">
        <v>3362</v>
      </c>
      <c r="G104" s="169" t="s">
        <v>3554</v>
      </c>
      <c r="H104" s="169" t="s">
        <v>3554</v>
      </c>
      <c r="I104" s="149" t="s">
        <v>3359</v>
      </c>
      <c r="J104" s="170">
        <f t="shared" si="5"/>
        <v>45863</v>
      </c>
      <c r="K104" s="171"/>
      <c r="L104" s="53" t="s">
        <v>3394</v>
      </c>
      <c r="M104" s="172"/>
      <c r="N104" s="172"/>
      <c r="O104" s="172"/>
      <c r="P104" s="172"/>
      <c r="Q104" s="172"/>
      <c r="R104" s="172"/>
      <c r="S104" s="172"/>
      <c r="T104" s="172"/>
      <c r="U104" s="172"/>
      <c r="V104" s="172"/>
      <c r="W104" s="172"/>
      <c r="X104" s="172"/>
      <c r="Y104" s="172"/>
      <c r="Z104" s="172"/>
      <c r="AA104" s="124"/>
      <c r="AB104" s="124"/>
      <c r="AC104" s="124"/>
      <c r="AD104" s="124"/>
      <c r="AE104" s="124"/>
      <c r="AF104" s="124"/>
      <c r="AG104" s="124"/>
      <c r="AH104" s="124"/>
      <c r="AI104" s="124"/>
    </row>
    <row r="105" ht="15.0" customHeight="1">
      <c r="A105" s="164" t="s">
        <v>3660</v>
      </c>
      <c r="B105" s="177" t="s">
        <v>3658</v>
      </c>
      <c r="C105" s="173" t="s">
        <v>1353</v>
      </c>
      <c r="D105" s="184" t="s">
        <v>3661</v>
      </c>
      <c r="E105" s="149" t="s">
        <v>3543</v>
      </c>
      <c r="F105" s="149" t="s">
        <v>3362</v>
      </c>
      <c r="G105" s="169" t="s">
        <v>3557</v>
      </c>
      <c r="H105" s="169" t="s">
        <v>3557</v>
      </c>
      <c r="I105" s="149" t="s">
        <v>3359</v>
      </c>
      <c r="J105" s="170">
        <f t="shared" si="5"/>
        <v>45863</v>
      </c>
      <c r="K105" s="171"/>
      <c r="L105" s="53" t="s">
        <v>3394</v>
      </c>
      <c r="M105" s="172"/>
      <c r="N105" s="172"/>
      <c r="O105" s="172"/>
      <c r="P105" s="172"/>
      <c r="Q105" s="172"/>
      <c r="R105" s="172"/>
      <c r="S105" s="172"/>
      <c r="T105" s="172"/>
      <c r="U105" s="172"/>
      <c r="V105" s="172"/>
      <c r="W105" s="172"/>
      <c r="X105" s="172"/>
      <c r="Y105" s="172"/>
      <c r="Z105" s="172"/>
      <c r="AA105" s="124"/>
      <c r="AB105" s="124"/>
      <c r="AC105" s="124"/>
      <c r="AD105" s="124"/>
      <c r="AE105" s="124"/>
      <c r="AF105" s="124"/>
      <c r="AG105" s="124"/>
      <c r="AH105" s="124"/>
      <c r="AI105" s="124"/>
    </row>
    <row r="106" ht="15.0" customHeight="1">
      <c r="A106" s="164" t="s">
        <v>3662</v>
      </c>
      <c r="B106" s="177" t="s">
        <v>3658</v>
      </c>
      <c r="C106" s="173" t="s">
        <v>1355</v>
      </c>
      <c r="D106" s="184" t="s">
        <v>3663</v>
      </c>
      <c r="E106" s="149" t="s">
        <v>3543</v>
      </c>
      <c r="F106" s="149" t="s">
        <v>3362</v>
      </c>
      <c r="G106" s="173" t="s">
        <v>3560</v>
      </c>
      <c r="H106" s="173" t="s">
        <v>3560</v>
      </c>
      <c r="I106" s="149" t="s">
        <v>3359</v>
      </c>
      <c r="J106" s="170">
        <f t="shared" si="5"/>
        <v>45863</v>
      </c>
      <c r="K106" s="171"/>
      <c r="L106" s="53" t="s">
        <v>3394</v>
      </c>
      <c r="M106" s="172"/>
      <c r="N106" s="172"/>
      <c r="O106" s="172"/>
      <c r="P106" s="172"/>
      <c r="Q106" s="172"/>
      <c r="R106" s="172"/>
      <c r="S106" s="172"/>
      <c r="T106" s="172"/>
      <c r="U106" s="172"/>
      <c r="V106" s="172"/>
      <c r="W106" s="172"/>
      <c r="X106" s="172"/>
      <c r="Y106" s="172"/>
      <c r="Z106" s="172"/>
      <c r="AA106" s="124"/>
      <c r="AB106" s="124"/>
      <c r="AC106" s="124"/>
      <c r="AD106" s="124"/>
      <c r="AE106" s="124"/>
      <c r="AF106" s="124"/>
      <c r="AG106" s="124"/>
      <c r="AH106" s="124"/>
      <c r="AI106" s="124"/>
    </row>
    <row r="107" ht="15.0" customHeight="1">
      <c r="A107" s="164" t="s">
        <v>3664</v>
      </c>
      <c r="B107" s="177" t="s">
        <v>3658</v>
      </c>
      <c r="C107" s="173" t="s">
        <v>1357</v>
      </c>
      <c r="D107" s="184" t="s">
        <v>3665</v>
      </c>
      <c r="E107" s="149" t="s">
        <v>3543</v>
      </c>
      <c r="F107" s="149" t="s">
        <v>3362</v>
      </c>
      <c r="G107" s="173" t="s">
        <v>3563</v>
      </c>
      <c r="H107" s="173" t="s">
        <v>3563</v>
      </c>
      <c r="I107" s="149" t="s">
        <v>3359</v>
      </c>
      <c r="J107" s="170">
        <f t="shared" si="5"/>
        <v>45863</v>
      </c>
      <c r="K107" s="171"/>
      <c r="L107" s="53" t="s">
        <v>3394</v>
      </c>
      <c r="M107" s="172"/>
      <c r="N107" s="172"/>
      <c r="O107" s="172"/>
      <c r="P107" s="172"/>
      <c r="Q107" s="172"/>
      <c r="R107" s="172"/>
      <c r="S107" s="172"/>
      <c r="T107" s="172"/>
      <c r="U107" s="172"/>
      <c r="V107" s="172"/>
      <c r="W107" s="172"/>
      <c r="X107" s="172"/>
      <c r="Y107" s="172"/>
      <c r="Z107" s="172"/>
      <c r="AA107" s="124"/>
      <c r="AB107" s="124"/>
      <c r="AC107" s="124"/>
      <c r="AD107" s="124"/>
      <c r="AE107" s="124"/>
      <c r="AF107" s="124"/>
      <c r="AG107" s="124"/>
      <c r="AH107" s="124"/>
      <c r="AI107" s="124"/>
    </row>
    <row r="108" ht="15.0" customHeight="1">
      <c r="A108" s="164" t="s">
        <v>3666</v>
      </c>
      <c r="B108" s="177" t="s">
        <v>3658</v>
      </c>
      <c r="C108" s="173" t="s">
        <v>1359</v>
      </c>
      <c r="D108" s="184" t="s">
        <v>3667</v>
      </c>
      <c r="E108" s="149" t="s">
        <v>3543</v>
      </c>
      <c r="F108" s="149" t="s">
        <v>3362</v>
      </c>
      <c r="G108" s="173" t="s">
        <v>3566</v>
      </c>
      <c r="H108" s="173" t="s">
        <v>3566</v>
      </c>
      <c r="I108" s="149" t="s">
        <v>3359</v>
      </c>
      <c r="J108" s="170">
        <f t="shared" si="5"/>
        <v>45863</v>
      </c>
      <c r="K108" s="171"/>
      <c r="L108" s="53" t="s">
        <v>3394</v>
      </c>
      <c r="M108" s="172"/>
      <c r="N108" s="172"/>
      <c r="O108" s="172"/>
      <c r="P108" s="172"/>
      <c r="Q108" s="172"/>
      <c r="R108" s="172"/>
      <c r="S108" s="172"/>
      <c r="T108" s="172"/>
      <c r="U108" s="172"/>
      <c r="V108" s="172"/>
      <c r="W108" s="172"/>
      <c r="X108" s="172"/>
      <c r="Y108" s="172"/>
      <c r="Z108" s="172"/>
      <c r="AA108" s="124"/>
      <c r="AB108" s="124"/>
      <c r="AC108" s="124"/>
      <c r="AD108" s="124"/>
      <c r="AE108" s="124"/>
      <c r="AF108" s="124"/>
      <c r="AG108" s="124"/>
      <c r="AH108" s="124"/>
      <c r="AI108" s="124"/>
    </row>
    <row r="109" ht="15.0" customHeight="1">
      <c r="A109" s="164" t="s">
        <v>3668</v>
      </c>
      <c r="B109" s="177" t="s">
        <v>3658</v>
      </c>
      <c r="C109" s="173" t="s">
        <v>1361</v>
      </c>
      <c r="D109" s="184" t="s">
        <v>3669</v>
      </c>
      <c r="E109" s="149" t="s">
        <v>3543</v>
      </c>
      <c r="F109" s="149" t="s">
        <v>3362</v>
      </c>
      <c r="G109" s="173" t="s">
        <v>3569</v>
      </c>
      <c r="H109" s="173" t="s">
        <v>3569</v>
      </c>
      <c r="I109" s="149" t="s">
        <v>3359</v>
      </c>
      <c r="J109" s="170">
        <f t="shared" si="5"/>
        <v>45863</v>
      </c>
      <c r="K109" s="171"/>
      <c r="L109" s="53" t="s">
        <v>3394</v>
      </c>
      <c r="M109" s="172"/>
      <c r="N109" s="172"/>
      <c r="O109" s="172"/>
      <c r="P109" s="172"/>
      <c r="Q109" s="172"/>
      <c r="R109" s="172"/>
      <c r="S109" s="172"/>
      <c r="T109" s="172"/>
      <c r="U109" s="172"/>
      <c r="V109" s="172"/>
      <c r="W109" s="172"/>
      <c r="X109" s="172"/>
      <c r="Y109" s="172"/>
      <c r="Z109" s="172"/>
      <c r="AA109" s="124"/>
      <c r="AB109" s="124"/>
      <c r="AC109" s="124"/>
      <c r="AD109" s="124"/>
      <c r="AE109" s="124"/>
      <c r="AF109" s="124"/>
      <c r="AG109" s="124"/>
      <c r="AH109" s="124"/>
      <c r="AI109" s="124"/>
    </row>
    <row r="110" ht="15.0" customHeight="1">
      <c r="A110" s="164" t="s">
        <v>3670</v>
      </c>
      <c r="B110" s="177" t="s">
        <v>3671</v>
      </c>
      <c r="C110" s="173" t="s">
        <v>1363</v>
      </c>
      <c r="D110" s="184" t="s">
        <v>3652</v>
      </c>
      <c r="E110" s="149" t="s">
        <v>3543</v>
      </c>
      <c r="F110" s="149" t="s">
        <v>3362</v>
      </c>
      <c r="G110" s="173" t="s">
        <v>3572</v>
      </c>
      <c r="H110" s="173" t="s">
        <v>3572</v>
      </c>
      <c r="I110" s="149" t="s">
        <v>3359</v>
      </c>
      <c r="J110" s="170">
        <f t="shared" si="5"/>
        <v>45863</v>
      </c>
      <c r="K110" s="171"/>
      <c r="L110" s="53" t="s">
        <v>3394</v>
      </c>
      <c r="M110" s="172"/>
      <c r="N110" s="172"/>
      <c r="O110" s="172"/>
      <c r="P110" s="172"/>
      <c r="Q110" s="172"/>
      <c r="R110" s="172"/>
      <c r="S110" s="172"/>
      <c r="T110" s="172"/>
      <c r="U110" s="172"/>
      <c r="V110" s="172"/>
      <c r="W110" s="172"/>
      <c r="X110" s="172"/>
      <c r="Y110" s="172"/>
      <c r="Z110" s="172"/>
      <c r="AA110" s="124"/>
      <c r="AB110" s="124"/>
      <c r="AC110" s="124"/>
      <c r="AD110" s="124"/>
      <c r="AE110" s="124"/>
      <c r="AF110" s="124"/>
      <c r="AG110" s="124"/>
      <c r="AH110" s="124"/>
      <c r="AI110" s="124"/>
    </row>
    <row r="111" ht="15.0" customHeight="1">
      <c r="A111" s="164" t="s">
        <v>3672</v>
      </c>
      <c r="B111" s="177" t="s">
        <v>3671</v>
      </c>
      <c r="C111" s="173" t="s">
        <v>1365</v>
      </c>
      <c r="D111" s="184" t="s">
        <v>3673</v>
      </c>
      <c r="E111" s="149" t="s">
        <v>3543</v>
      </c>
      <c r="F111" s="149" t="s">
        <v>3362</v>
      </c>
      <c r="G111" s="173" t="s">
        <v>3575</v>
      </c>
      <c r="H111" s="173" t="s">
        <v>3575</v>
      </c>
      <c r="I111" s="149" t="s">
        <v>3359</v>
      </c>
      <c r="J111" s="170">
        <f t="shared" si="5"/>
        <v>45863</v>
      </c>
      <c r="K111" s="171"/>
      <c r="L111" s="53" t="s">
        <v>3394</v>
      </c>
      <c r="M111" s="172"/>
      <c r="N111" s="172"/>
      <c r="O111" s="172"/>
      <c r="P111" s="172"/>
      <c r="Q111" s="172"/>
      <c r="R111" s="172"/>
      <c r="S111" s="172"/>
      <c r="T111" s="172"/>
      <c r="U111" s="172"/>
      <c r="V111" s="172"/>
      <c r="W111" s="172"/>
      <c r="X111" s="172"/>
      <c r="Y111" s="172"/>
      <c r="Z111" s="172"/>
      <c r="AA111" s="124"/>
      <c r="AB111" s="124"/>
      <c r="AC111" s="124"/>
      <c r="AD111" s="124"/>
      <c r="AE111" s="124"/>
      <c r="AF111" s="124"/>
      <c r="AG111" s="124"/>
      <c r="AH111" s="124"/>
      <c r="AI111" s="124"/>
    </row>
    <row r="112" ht="15.0" customHeight="1">
      <c r="A112" s="157"/>
      <c r="B112" s="183" t="s">
        <v>3674</v>
      </c>
      <c r="C112" s="183"/>
      <c r="D112" s="180"/>
      <c r="E112" s="181"/>
      <c r="F112" s="181"/>
      <c r="G112" s="180"/>
      <c r="H112" s="180"/>
      <c r="I112" s="181"/>
      <c r="J112" s="220"/>
      <c r="K112" s="160"/>
      <c r="L112" s="162"/>
      <c r="M112" s="172"/>
      <c r="N112" s="172"/>
      <c r="O112" s="172"/>
      <c r="P112" s="172"/>
      <c r="Q112" s="172"/>
      <c r="R112" s="172"/>
      <c r="S112" s="172"/>
      <c r="T112" s="172"/>
      <c r="U112" s="172"/>
      <c r="V112" s="172"/>
      <c r="W112" s="172"/>
      <c r="X112" s="172"/>
      <c r="Y112" s="172"/>
      <c r="Z112" s="172"/>
      <c r="AA112" s="124"/>
      <c r="AB112" s="124"/>
      <c r="AC112" s="124"/>
      <c r="AD112" s="124"/>
      <c r="AE112" s="124"/>
      <c r="AF112" s="124"/>
      <c r="AG112" s="124"/>
      <c r="AH112" s="124"/>
      <c r="AI112" s="124"/>
    </row>
    <row r="113" ht="15.0" customHeight="1">
      <c r="A113" s="221" t="s">
        <v>3675</v>
      </c>
      <c r="B113" s="175" t="s">
        <v>3676</v>
      </c>
      <c r="C113" s="175" t="s">
        <v>1437</v>
      </c>
      <c r="D113" s="221" t="s">
        <v>3677</v>
      </c>
      <c r="E113" s="222" t="s">
        <v>3543</v>
      </c>
      <c r="F113" s="222" t="s">
        <v>3678</v>
      </c>
      <c r="G113" s="221" t="s">
        <v>3679</v>
      </c>
      <c r="H113" s="221" t="s">
        <v>3679</v>
      </c>
      <c r="I113" s="222" t="s">
        <v>3359</v>
      </c>
      <c r="J113" s="223">
        <f t="shared" ref="J113:J127" si="6">DATE(2025,7,25)</f>
        <v>45863</v>
      </c>
      <c r="K113" s="221"/>
      <c r="L113" s="53" t="s">
        <v>3394</v>
      </c>
      <c r="M113" s="174"/>
      <c r="N113" s="174"/>
      <c r="O113" s="174"/>
      <c r="P113" s="174"/>
      <c r="Q113" s="174"/>
      <c r="R113" s="174"/>
      <c r="S113" s="174"/>
      <c r="T113" s="174"/>
      <c r="U113" s="174"/>
      <c r="V113" s="174"/>
      <c r="W113" s="174"/>
      <c r="X113" s="174"/>
      <c r="Y113" s="174"/>
      <c r="Z113" s="174"/>
      <c r="AA113" s="124"/>
      <c r="AB113" s="124"/>
      <c r="AC113" s="124"/>
      <c r="AD113" s="124"/>
      <c r="AE113" s="124"/>
      <c r="AF113" s="124"/>
      <c r="AG113" s="124"/>
      <c r="AH113" s="124"/>
      <c r="AI113" s="124"/>
    </row>
    <row r="114" ht="15.0" customHeight="1">
      <c r="A114" s="221" t="s">
        <v>3680</v>
      </c>
      <c r="B114" s="175" t="s">
        <v>3681</v>
      </c>
      <c r="C114" s="175" t="s">
        <v>1439</v>
      </c>
      <c r="D114" s="221" t="s">
        <v>3677</v>
      </c>
      <c r="E114" s="222" t="s">
        <v>3543</v>
      </c>
      <c r="F114" s="222" t="s">
        <v>3682</v>
      </c>
      <c r="G114" s="221" t="s">
        <v>3683</v>
      </c>
      <c r="H114" s="221" t="s">
        <v>3683</v>
      </c>
      <c r="I114" s="222" t="s">
        <v>3359</v>
      </c>
      <c r="J114" s="223">
        <f t="shared" si="6"/>
        <v>45863</v>
      </c>
      <c r="K114" s="221"/>
      <c r="L114" s="53" t="s">
        <v>3394</v>
      </c>
      <c r="M114" s="174"/>
      <c r="N114" s="174"/>
      <c r="O114" s="174"/>
      <c r="P114" s="174"/>
      <c r="Q114" s="174"/>
      <c r="R114" s="174"/>
      <c r="S114" s="174"/>
      <c r="T114" s="174"/>
      <c r="U114" s="174"/>
      <c r="V114" s="174"/>
      <c r="W114" s="174"/>
      <c r="X114" s="174"/>
      <c r="Y114" s="174"/>
      <c r="Z114" s="174"/>
      <c r="AA114" s="124"/>
      <c r="AB114" s="124"/>
      <c r="AC114" s="124"/>
      <c r="AD114" s="124"/>
      <c r="AE114" s="124"/>
      <c r="AF114" s="124"/>
      <c r="AG114" s="124"/>
      <c r="AH114" s="124"/>
      <c r="AI114" s="124"/>
    </row>
    <row r="115" ht="15.0" customHeight="1">
      <c r="A115" s="221" t="s">
        <v>3684</v>
      </c>
      <c r="B115" s="175" t="s">
        <v>3685</v>
      </c>
      <c r="C115" s="175" t="s">
        <v>1441</v>
      </c>
      <c r="D115" s="221" t="s">
        <v>3677</v>
      </c>
      <c r="E115" s="222" t="s">
        <v>3543</v>
      </c>
      <c r="F115" s="222" t="s">
        <v>3686</v>
      </c>
      <c r="G115" s="221" t="s">
        <v>3687</v>
      </c>
      <c r="H115" s="221" t="s">
        <v>3688</v>
      </c>
      <c r="I115" s="222" t="s">
        <v>3359</v>
      </c>
      <c r="J115" s="223">
        <f t="shared" si="6"/>
        <v>45863</v>
      </c>
      <c r="K115" s="221"/>
      <c r="L115" s="53" t="s">
        <v>3394</v>
      </c>
      <c r="M115" s="174"/>
      <c r="N115" s="174"/>
      <c r="O115" s="174"/>
      <c r="P115" s="174"/>
      <c r="Q115" s="174"/>
      <c r="R115" s="174"/>
      <c r="S115" s="174"/>
      <c r="T115" s="174"/>
      <c r="U115" s="174"/>
      <c r="V115" s="174"/>
      <c r="W115" s="174"/>
      <c r="X115" s="174"/>
      <c r="Y115" s="174"/>
      <c r="Z115" s="174"/>
      <c r="AA115" s="124"/>
      <c r="AB115" s="124"/>
      <c r="AC115" s="124"/>
      <c r="AD115" s="124"/>
      <c r="AE115" s="124"/>
      <c r="AF115" s="124"/>
      <c r="AG115" s="124"/>
      <c r="AH115" s="124"/>
      <c r="AI115" s="124"/>
    </row>
    <row r="116" ht="15.0" customHeight="1">
      <c r="A116" s="221" t="s">
        <v>3689</v>
      </c>
      <c r="B116" s="175" t="s">
        <v>3690</v>
      </c>
      <c r="C116" s="175" t="s">
        <v>1443</v>
      </c>
      <c r="D116" s="221" t="s">
        <v>3691</v>
      </c>
      <c r="E116" s="222" t="s">
        <v>3543</v>
      </c>
      <c r="F116" s="222" t="s">
        <v>3692</v>
      </c>
      <c r="G116" s="221" t="s">
        <v>3693</v>
      </c>
      <c r="H116" s="221" t="s">
        <v>3693</v>
      </c>
      <c r="I116" s="222" t="s">
        <v>3359</v>
      </c>
      <c r="J116" s="223">
        <f t="shared" si="6"/>
        <v>45863</v>
      </c>
      <c r="K116" s="221"/>
      <c r="L116" s="53" t="s">
        <v>3394</v>
      </c>
      <c r="M116" s="174"/>
      <c r="N116" s="174"/>
      <c r="O116" s="174"/>
      <c r="P116" s="174"/>
      <c r="Q116" s="174"/>
      <c r="R116" s="174"/>
      <c r="S116" s="174"/>
      <c r="T116" s="174"/>
      <c r="U116" s="174"/>
      <c r="V116" s="174"/>
      <c r="W116" s="174"/>
      <c r="X116" s="174"/>
      <c r="Y116" s="174"/>
      <c r="Z116" s="174"/>
      <c r="AA116" s="124"/>
      <c r="AB116" s="124"/>
      <c r="AC116" s="124"/>
      <c r="AD116" s="124"/>
      <c r="AE116" s="124"/>
      <c r="AF116" s="124"/>
      <c r="AG116" s="124"/>
      <c r="AH116" s="124"/>
      <c r="AI116" s="124"/>
    </row>
    <row r="117" ht="15.0" customHeight="1">
      <c r="A117" s="221" t="s">
        <v>3694</v>
      </c>
      <c r="B117" s="175" t="s">
        <v>3695</v>
      </c>
      <c r="C117" s="175" t="s">
        <v>1445</v>
      </c>
      <c r="D117" s="221" t="s">
        <v>3696</v>
      </c>
      <c r="E117" s="222" t="s">
        <v>3543</v>
      </c>
      <c r="F117" s="222" t="s">
        <v>3697</v>
      </c>
      <c r="G117" s="221" t="s">
        <v>3698</v>
      </c>
      <c r="H117" s="221" t="s">
        <v>3698</v>
      </c>
      <c r="I117" s="222" t="s">
        <v>3359</v>
      </c>
      <c r="J117" s="223">
        <f t="shared" si="6"/>
        <v>45863</v>
      </c>
      <c r="K117" s="221"/>
      <c r="L117" s="53" t="s">
        <v>3394</v>
      </c>
      <c r="M117" s="174"/>
      <c r="N117" s="174"/>
      <c r="O117" s="174"/>
      <c r="P117" s="174"/>
      <c r="Q117" s="174"/>
      <c r="R117" s="174"/>
      <c r="S117" s="174"/>
      <c r="T117" s="174"/>
      <c r="U117" s="174"/>
      <c r="V117" s="174"/>
      <c r="W117" s="174"/>
      <c r="X117" s="174"/>
      <c r="Y117" s="174"/>
      <c r="Z117" s="174"/>
      <c r="AA117" s="124"/>
      <c r="AB117" s="124"/>
      <c r="AC117" s="124"/>
      <c r="AD117" s="124"/>
      <c r="AE117" s="124"/>
      <c r="AF117" s="124"/>
      <c r="AG117" s="124"/>
      <c r="AH117" s="124"/>
      <c r="AI117" s="124"/>
    </row>
    <row r="118" ht="15.0" customHeight="1">
      <c r="A118" s="221" t="s">
        <v>3699</v>
      </c>
      <c r="B118" s="175" t="s">
        <v>3700</v>
      </c>
      <c r="C118" s="175" t="s">
        <v>1447</v>
      </c>
      <c r="D118" s="221" t="s">
        <v>3701</v>
      </c>
      <c r="E118" s="222" t="s">
        <v>3543</v>
      </c>
      <c r="F118" s="222" t="s">
        <v>3702</v>
      </c>
      <c r="G118" s="221" t="s">
        <v>3703</v>
      </c>
      <c r="H118" s="221" t="s">
        <v>3703</v>
      </c>
      <c r="I118" s="222" t="s">
        <v>3359</v>
      </c>
      <c r="J118" s="223">
        <f t="shared" si="6"/>
        <v>45863</v>
      </c>
      <c r="K118" s="221"/>
      <c r="L118" s="53" t="s">
        <v>3394</v>
      </c>
      <c r="M118" s="174"/>
      <c r="N118" s="174"/>
      <c r="O118" s="174"/>
      <c r="P118" s="174"/>
      <c r="Q118" s="174"/>
      <c r="R118" s="174"/>
      <c r="S118" s="174"/>
      <c r="T118" s="174"/>
      <c r="U118" s="174"/>
      <c r="V118" s="174"/>
      <c r="W118" s="174"/>
      <c r="X118" s="174"/>
      <c r="Y118" s="174"/>
      <c r="Z118" s="174"/>
      <c r="AA118" s="124"/>
      <c r="AB118" s="124"/>
      <c r="AC118" s="124"/>
      <c r="AD118" s="124"/>
      <c r="AE118" s="124"/>
      <c r="AF118" s="124"/>
      <c r="AG118" s="124"/>
      <c r="AH118" s="124"/>
      <c r="AI118" s="124"/>
    </row>
    <row r="119" ht="15.0" customHeight="1">
      <c r="A119" s="221" t="s">
        <v>3704</v>
      </c>
      <c r="B119" s="175" t="s">
        <v>3705</v>
      </c>
      <c r="C119" s="175" t="s">
        <v>1449</v>
      </c>
      <c r="D119" s="221" t="s">
        <v>3677</v>
      </c>
      <c r="E119" s="222" t="s">
        <v>3543</v>
      </c>
      <c r="F119" s="222" t="s">
        <v>3706</v>
      </c>
      <c r="G119" s="221" t="s">
        <v>3707</v>
      </c>
      <c r="H119" s="221" t="s">
        <v>3707</v>
      </c>
      <c r="I119" s="222" t="s">
        <v>3359</v>
      </c>
      <c r="J119" s="223">
        <f t="shared" si="6"/>
        <v>45863</v>
      </c>
      <c r="K119" s="221"/>
      <c r="L119" s="53" t="s">
        <v>3394</v>
      </c>
      <c r="M119" s="174"/>
      <c r="N119" s="174"/>
      <c r="O119" s="174"/>
      <c r="P119" s="174"/>
      <c r="Q119" s="174"/>
      <c r="R119" s="174"/>
      <c r="S119" s="174"/>
      <c r="T119" s="174"/>
      <c r="U119" s="174"/>
      <c r="V119" s="174"/>
      <c r="W119" s="174"/>
      <c r="X119" s="174"/>
      <c r="Y119" s="174"/>
      <c r="Z119" s="174"/>
      <c r="AA119" s="124"/>
      <c r="AB119" s="124"/>
      <c r="AC119" s="124"/>
      <c r="AD119" s="124"/>
      <c r="AE119" s="124"/>
      <c r="AF119" s="124"/>
      <c r="AG119" s="124"/>
      <c r="AH119" s="124"/>
      <c r="AI119" s="124"/>
    </row>
    <row r="120" ht="15.0" customHeight="1">
      <c r="A120" s="221" t="s">
        <v>3708</v>
      </c>
      <c r="B120" s="175" t="s">
        <v>3709</v>
      </c>
      <c r="C120" s="175" t="s">
        <v>1451</v>
      </c>
      <c r="D120" s="221" t="s">
        <v>3677</v>
      </c>
      <c r="E120" s="222" t="s">
        <v>3543</v>
      </c>
      <c r="F120" s="222" t="s">
        <v>3710</v>
      </c>
      <c r="G120" s="221" t="s">
        <v>3711</v>
      </c>
      <c r="H120" s="221" t="s">
        <v>3711</v>
      </c>
      <c r="I120" s="222" t="s">
        <v>3359</v>
      </c>
      <c r="J120" s="223">
        <f t="shared" si="6"/>
        <v>45863</v>
      </c>
      <c r="K120" s="221"/>
      <c r="L120" s="53" t="s">
        <v>3394</v>
      </c>
      <c r="M120" s="174"/>
      <c r="N120" s="174"/>
      <c r="O120" s="174"/>
      <c r="P120" s="174"/>
      <c r="Q120" s="174"/>
      <c r="R120" s="174"/>
      <c r="S120" s="174"/>
      <c r="T120" s="174"/>
      <c r="U120" s="174"/>
      <c r="V120" s="174"/>
      <c r="W120" s="174"/>
      <c r="X120" s="174"/>
      <c r="Y120" s="174"/>
      <c r="Z120" s="174"/>
      <c r="AA120" s="124"/>
      <c r="AB120" s="124"/>
      <c r="AC120" s="124"/>
      <c r="AD120" s="124"/>
      <c r="AE120" s="124"/>
      <c r="AF120" s="124"/>
      <c r="AG120" s="124"/>
      <c r="AH120" s="124"/>
      <c r="AI120" s="124"/>
    </row>
    <row r="121" ht="15.0" customHeight="1">
      <c r="A121" s="221" t="s">
        <v>3712</v>
      </c>
      <c r="B121" s="175" t="s">
        <v>3713</v>
      </c>
      <c r="C121" s="175" t="s">
        <v>1453</v>
      </c>
      <c r="D121" s="221" t="s">
        <v>3714</v>
      </c>
      <c r="E121" s="222" t="s">
        <v>3543</v>
      </c>
      <c r="F121" s="222" t="s">
        <v>3362</v>
      </c>
      <c r="G121" s="221" t="s">
        <v>3715</v>
      </c>
      <c r="H121" s="221" t="s">
        <v>3715</v>
      </c>
      <c r="I121" s="222" t="s">
        <v>3359</v>
      </c>
      <c r="J121" s="223">
        <f t="shared" si="6"/>
        <v>45863</v>
      </c>
      <c r="K121" s="221"/>
      <c r="L121" s="53" t="s">
        <v>3394</v>
      </c>
      <c r="M121" s="192"/>
      <c r="N121" s="192"/>
      <c r="O121" s="192"/>
      <c r="P121" s="192"/>
      <c r="Q121" s="192"/>
      <c r="R121" s="192"/>
      <c r="S121" s="192"/>
      <c r="T121" s="192"/>
      <c r="U121" s="192"/>
      <c r="V121" s="192"/>
      <c r="W121" s="192"/>
      <c r="X121" s="192"/>
      <c r="Y121" s="192"/>
      <c r="Z121" s="192"/>
      <c r="AA121" s="192"/>
      <c r="AB121" s="192"/>
      <c r="AC121" s="192"/>
      <c r="AD121" s="192"/>
      <c r="AE121" s="192"/>
      <c r="AF121" s="192"/>
      <c r="AG121" s="192"/>
      <c r="AH121" s="192"/>
      <c r="AI121" s="192"/>
    </row>
    <row r="122" ht="15.0" customHeight="1">
      <c r="A122" s="221" t="s">
        <v>3716</v>
      </c>
      <c r="B122" s="175" t="s">
        <v>3717</v>
      </c>
      <c r="C122" s="175" t="s">
        <v>1455</v>
      </c>
      <c r="D122" s="221" t="s">
        <v>3718</v>
      </c>
      <c r="E122" s="222" t="s">
        <v>3543</v>
      </c>
      <c r="F122" s="222" t="s">
        <v>3719</v>
      </c>
      <c r="G122" s="221" t="s">
        <v>3720</v>
      </c>
      <c r="H122" s="221" t="s">
        <v>3720</v>
      </c>
      <c r="I122" s="222" t="s">
        <v>3359</v>
      </c>
      <c r="J122" s="223">
        <f t="shared" si="6"/>
        <v>45863</v>
      </c>
      <c r="K122" s="221"/>
      <c r="L122" s="53" t="s">
        <v>3394</v>
      </c>
      <c r="M122" s="174"/>
      <c r="N122" s="174"/>
      <c r="O122" s="174"/>
      <c r="P122" s="174"/>
      <c r="Q122" s="174"/>
      <c r="R122" s="174"/>
      <c r="S122" s="174"/>
      <c r="T122" s="174"/>
      <c r="U122" s="174"/>
      <c r="V122" s="174"/>
      <c r="W122" s="174"/>
      <c r="X122" s="174"/>
      <c r="Y122" s="174"/>
      <c r="Z122" s="174"/>
      <c r="AA122" s="124"/>
      <c r="AB122" s="124"/>
      <c r="AC122" s="124"/>
      <c r="AD122" s="124"/>
      <c r="AE122" s="124"/>
      <c r="AF122" s="124"/>
      <c r="AG122" s="124"/>
      <c r="AH122" s="124"/>
      <c r="AI122" s="124"/>
    </row>
    <row r="123" ht="15.0" customHeight="1">
      <c r="A123" s="221" t="s">
        <v>3721</v>
      </c>
      <c r="B123" s="175" t="s">
        <v>3722</v>
      </c>
      <c r="C123" s="175" t="s">
        <v>1457</v>
      </c>
      <c r="D123" s="221" t="s">
        <v>3723</v>
      </c>
      <c r="E123" s="222" t="s">
        <v>3543</v>
      </c>
      <c r="F123" s="222" t="s">
        <v>3362</v>
      </c>
      <c r="G123" s="221" t="s">
        <v>3724</v>
      </c>
      <c r="H123" s="221" t="s">
        <v>3724</v>
      </c>
      <c r="I123" s="222" t="s">
        <v>3359</v>
      </c>
      <c r="J123" s="223">
        <f t="shared" si="6"/>
        <v>45863</v>
      </c>
      <c r="K123" s="221"/>
      <c r="L123" s="53" t="s">
        <v>3394</v>
      </c>
      <c r="M123" s="174"/>
      <c r="N123" s="174"/>
      <c r="O123" s="174"/>
      <c r="P123" s="174"/>
      <c r="Q123" s="174"/>
      <c r="R123" s="174"/>
      <c r="S123" s="174"/>
      <c r="T123" s="174"/>
      <c r="U123" s="174"/>
      <c r="V123" s="174"/>
      <c r="W123" s="174"/>
      <c r="X123" s="174"/>
      <c r="Y123" s="174"/>
      <c r="Z123" s="174"/>
      <c r="AA123" s="124"/>
      <c r="AB123" s="124"/>
      <c r="AC123" s="124"/>
      <c r="AD123" s="124"/>
      <c r="AE123" s="124"/>
      <c r="AF123" s="124"/>
      <c r="AG123" s="124"/>
      <c r="AH123" s="124"/>
      <c r="AI123" s="124"/>
    </row>
    <row r="124" ht="15.0" customHeight="1">
      <c r="A124" s="221" t="s">
        <v>3725</v>
      </c>
      <c r="B124" s="175" t="s">
        <v>3726</v>
      </c>
      <c r="C124" s="175" t="s">
        <v>1459</v>
      </c>
      <c r="D124" s="221" t="s">
        <v>3727</v>
      </c>
      <c r="E124" s="222" t="s">
        <v>3543</v>
      </c>
      <c r="F124" s="222" t="s">
        <v>3362</v>
      </c>
      <c r="G124" s="221" t="s">
        <v>3728</v>
      </c>
      <c r="H124" s="221" t="s">
        <v>3728</v>
      </c>
      <c r="I124" s="222" t="s">
        <v>3359</v>
      </c>
      <c r="J124" s="223">
        <f t="shared" si="6"/>
        <v>45863</v>
      </c>
      <c r="K124" s="221"/>
      <c r="L124" s="53" t="s">
        <v>3394</v>
      </c>
      <c r="M124" s="174"/>
      <c r="N124" s="174"/>
      <c r="O124" s="174"/>
      <c r="P124" s="174"/>
      <c r="Q124" s="174"/>
      <c r="R124" s="174"/>
      <c r="S124" s="174"/>
      <c r="T124" s="174"/>
      <c r="U124" s="174"/>
      <c r="V124" s="174"/>
      <c r="W124" s="174"/>
      <c r="X124" s="174"/>
      <c r="Y124" s="174"/>
      <c r="Z124" s="174"/>
      <c r="AA124" s="124"/>
      <c r="AB124" s="124"/>
      <c r="AC124" s="124"/>
      <c r="AD124" s="124"/>
      <c r="AE124" s="124"/>
      <c r="AF124" s="124"/>
      <c r="AG124" s="124"/>
      <c r="AH124" s="124"/>
      <c r="AI124" s="124"/>
    </row>
    <row r="125" ht="15.0" customHeight="1">
      <c r="A125" s="221" t="s">
        <v>3729</v>
      </c>
      <c r="B125" s="175" t="s">
        <v>3730</v>
      </c>
      <c r="C125" s="175" t="s">
        <v>1461</v>
      </c>
      <c r="D125" s="221" t="s">
        <v>3731</v>
      </c>
      <c r="E125" s="222" t="s">
        <v>3543</v>
      </c>
      <c r="F125" s="222" t="s">
        <v>3362</v>
      </c>
      <c r="G125" s="221" t="s">
        <v>3732</v>
      </c>
      <c r="H125" s="221" t="s">
        <v>3732</v>
      </c>
      <c r="I125" s="222" t="s">
        <v>3359</v>
      </c>
      <c r="J125" s="223">
        <f t="shared" si="6"/>
        <v>45863</v>
      </c>
      <c r="K125" s="221"/>
      <c r="L125" s="53" t="s">
        <v>3394</v>
      </c>
      <c r="M125" s="174"/>
      <c r="N125" s="174"/>
      <c r="O125" s="174"/>
      <c r="P125" s="174"/>
      <c r="Q125" s="174"/>
      <c r="R125" s="174"/>
      <c r="S125" s="174"/>
      <c r="T125" s="174"/>
      <c r="U125" s="174"/>
      <c r="V125" s="174"/>
      <c r="W125" s="174"/>
      <c r="X125" s="174"/>
      <c r="Y125" s="174"/>
      <c r="Z125" s="174"/>
      <c r="AA125" s="124"/>
      <c r="AB125" s="124"/>
      <c r="AC125" s="124"/>
      <c r="AD125" s="124"/>
      <c r="AE125" s="124"/>
      <c r="AF125" s="124"/>
      <c r="AG125" s="124"/>
      <c r="AH125" s="124"/>
      <c r="AI125" s="124"/>
    </row>
    <row r="126" ht="15.0" customHeight="1">
      <c r="A126" s="221" t="s">
        <v>3733</v>
      </c>
      <c r="B126" s="175" t="s">
        <v>3734</v>
      </c>
      <c r="C126" s="175" t="s">
        <v>1463</v>
      </c>
      <c r="D126" s="221" t="s">
        <v>3735</v>
      </c>
      <c r="E126" s="222" t="s">
        <v>3543</v>
      </c>
      <c r="F126" s="222" t="s">
        <v>3362</v>
      </c>
      <c r="G126" s="221" t="s">
        <v>3736</v>
      </c>
      <c r="H126" s="221" t="s">
        <v>3736</v>
      </c>
      <c r="I126" s="222" t="s">
        <v>3359</v>
      </c>
      <c r="J126" s="223">
        <f t="shared" si="6"/>
        <v>45863</v>
      </c>
      <c r="K126" s="221"/>
      <c r="L126" s="53" t="s">
        <v>3394</v>
      </c>
      <c r="M126" s="174"/>
      <c r="N126" s="174"/>
      <c r="O126" s="174"/>
      <c r="P126" s="174"/>
      <c r="Q126" s="174"/>
      <c r="R126" s="174"/>
      <c r="S126" s="174"/>
      <c r="T126" s="174"/>
      <c r="U126" s="174"/>
      <c r="V126" s="174"/>
      <c r="W126" s="174"/>
      <c r="X126" s="174"/>
      <c r="Y126" s="174"/>
      <c r="Z126" s="174"/>
      <c r="AA126" s="124"/>
      <c r="AB126" s="124"/>
      <c r="AC126" s="124"/>
      <c r="AD126" s="124"/>
      <c r="AE126" s="124"/>
      <c r="AF126" s="124"/>
      <c r="AG126" s="124"/>
      <c r="AH126" s="124"/>
      <c r="AI126" s="124"/>
    </row>
    <row r="127" ht="15.0" customHeight="1">
      <c r="A127" s="221" t="s">
        <v>3737</v>
      </c>
      <c r="B127" s="175" t="s">
        <v>3738</v>
      </c>
      <c r="C127" s="175" t="s">
        <v>1465</v>
      </c>
      <c r="D127" s="221" t="s">
        <v>3739</v>
      </c>
      <c r="E127" s="222" t="s">
        <v>3543</v>
      </c>
      <c r="F127" s="222" t="s">
        <v>3362</v>
      </c>
      <c r="G127" s="221" t="s">
        <v>3740</v>
      </c>
      <c r="H127" s="221" t="s">
        <v>3740</v>
      </c>
      <c r="I127" s="222" t="s">
        <v>3359</v>
      </c>
      <c r="J127" s="223">
        <f t="shared" si="6"/>
        <v>45863</v>
      </c>
      <c r="K127" s="221"/>
      <c r="L127" s="53" t="s">
        <v>3394</v>
      </c>
      <c r="M127" s="192"/>
      <c r="N127" s="192"/>
      <c r="O127" s="192"/>
      <c r="P127" s="192"/>
      <c r="Q127" s="192"/>
      <c r="R127" s="192"/>
      <c r="S127" s="192"/>
      <c r="T127" s="192"/>
      <c r="U127" s="192"/>
      <c r="V127" s="192"/>
      <c r="W127" s="192"/>
      <c r="X127" s="192"/>
      <c r="Y127" s="192"/>
      <c r="Z127" s="192"/>
      <c r="AA127" s="192"/>
      <c r="AB127" s="192"/>
      <c r="AC127" s="192"/>
      <c r="AD127" s="192"/>
      <c r="AE127" s="192"/>
      <c r="AF127" s="192"/>
      <c r="AG127" s="192"/>
      <c r="AH127" s="192"/>
      <c r="AI127" s="192"/>
    </row>
    <row r="128" ht="15.0" customHeight="1">
      <c r="A128" s="59"/>
      <c r="B128" s="224"/>
      <c r="C128" s="224"/>
      <c r="D128" s="59"/>
      <c r="E128" s="61"/>
      <c r="F128" s="61"/>
      <c r="G128" s="224"/>
      <c r="H128" s="59"/>
      <c r="I128" s="61"/>
      <c r="J128" s="61"/>
      <c r="K128" s="59"/>
      <c r="L128" s="225"/>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row>
    <row r="129" ht="15.0" customHeight="1">
      <c r="A129" s="59"/>
      <c r="B129" s="224"/>
      <c r="C129" s="224"/>
      <c r="D129" s="59"/>
      <c r="E129" s="61"/>
      <c r="F129" s="61"/>
      <c r="G129" s="224"/>
      <c r="H129" s="59"/>
      <c r="I129" s="61"/>
      <c r="J129" s="61"/>
      <c r="K129" s="59"/>
      <c r="L129" s="61"/>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row>
    <row r="130" ht="15.0" customHeight="1">
      <c r="A130" s="59"/>
      <c r="B130" s="224"/>
      <c r="C130" s="224"/>
      <c r="D130" s="59"/>
      <c r="E130" s="61"/>
      <c r="F130" s="61"/>
      <c r="G130" s="224"/>
      <c r="H130" s="59"/>
      <c r="I130" s="61"/>
      <c r="J130" s="61"/>
      <c r="K130" s="59"/>
      <c r="L130" s="61"/>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row>
    <row r="131" ht="15.0" customHeight="1">
      <c r="A131" s="59"/>
      <c r="B131" s="224"/>
      <c r="C131" s="224"/>
      <c r="D131" s="59"/>
      <c r="E131" s="61"/>
      <c r="F131" s="61"/>
      <c r="G131" s="224"/>
      <c r="H131" s="59"/>
      <c r="I131" s="61"/>
      <c r="J131" s="61"/>
      <c r="K131" s="59"/>
      <c r="L131" s="61"/>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row>
    <row r="132" ht="15.0" customHeight="1">
      <c r="A132" s="59"/>
      <c r="B132" s="224"/>
      <c r="C132" s="224"/>
      <c r="D132" s="59"/>
      <c r="E132" s="61"/>
      <c r="F132" s="61"/>
      <c r="G132" s="224"/>
      <c r="H132" s="59"/>
      <c r="I132" s="61"/>
      <c r="J132" s="61"/>
      <c r="K132" s="59"/>
      <c r="L132" s="61"/>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row>
    <row r="133" ht="15.0" customHeight="1">
      <c r="A133" s="59"/>
      <c r="B133" s="224"/>
      <c r="C133" s="224"/>
      <c r="D133" s="59"/>
      <c r="E133" s="61"/>
      <c r="F133" s="61"/>
      <c r="G133" s="224"/>
      <c r="H133" s="59"/>
      <c r="I133" s="61"/>
      <c r="J133" s="61"/>
      <c r="K133" s="59"/>
      <c r="L133" s="61"/>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row>
    <row r="134" ht="15.0" customHeight="1">
      <c r="A134" s="59"/>
      <c r="B134" s="224"/>
      <c r="C134" s="224"/>
      <c r="D134" s="59"/>
      <c r="E134" s="61"/>
      <c r="F134" s="61"/>
      <c r="G134" s="224"/>
      <c r="H134" s="59"/>
      <c r="I134" s="61"/>
      <c r="J134" s="61"/>
      <c r="K134" s="59"/>
      <c r="L134" s="61"/>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row>
    <row r="135" ht="15.0" customHeight="1">
      <c r="A135" s="59"/>
      <c r="B135" s="224"/>
      <c r="C135" s="224"/>
      <c r="D135" s="59"/>
      <c r="E135" s="61"/>
      <c r="F135" s="61"/>
      <c r="G135" s="224"/>
      <c r="H135" s="59"/>
      <c r="I135" s="61"/>
      <c r="J135" s="61"/>
      <c r="K135" s="59"/>
      <c r="L135" s="61"/>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row>
    <row r="136" ht="15.0" customHeight="1">
      <c r="A136" s="59"/>
      <c r="B136" s="224"/>
      <c r="C136" s="224"/>
      <c r="D136" s="59"/>
      <c r="E136" s="61"/>
      <c r="F136" s="61"/>
      <c r="G136" s="224"/>
      <c r="H136" s="59"/>
      <c r="I136" s="61"/>
      <c r="J136" s="61"/>
      <c r="K136" s="59"/>
      <c r="L136" s="61"/>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row>
    <row r="137" ht="15.0" customHeight="1">
      <c r="A137" s="59"/>
      <c r="B137" s="224"/>
      <c r="C137" s="224"/>
      <c r="D137" s="59"/>
      <c r="E137" s="61"/>
      <c r="F137" s="61"/>
      <c r="G137" s="224"/>
      <c r="H137" s="59"/>
      <c r="I137" s="61"/>
      <c r="J137" s="61"/>
      <c r="K137" s="59"/>
      <c r="L137" s="61"/>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row>
    <row r="138" ht="15.0" customHeight="1">
      <c r="A138" s="59"/>
      <c r="B138" s="224"/>
      <c r="C138" s="224"/>
      <c r="D138" s="59"/>
      <c r="E138" s="61"/>
      <c r="F138" s="61"/>
      <c r="G138" s="224"/>
      <c r="H138" s="59"/>
      <c r="I138" s="61"/>
      <c r="J138" s="61"/>
      <c r="K138" s="59"/>
      <c r="L138" s="61"/>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row>
    <row r="139" ht="15.0" customHeight="1">
      <c r="A139" s="59"/>
      <c r="B139" s="224"/>
      <c r="C139" s="224"/>
      <c r="D139" s="59"/>
      <c r="E139" s="61"/>
      <c r="F139" s="61"/>
      <c r="G139" s="224"/>
      <c r="H139" s="59"/>
      <c r="I139" s="61"/>
      <c r="J139" s="61"/>
      <c r="K139" s="59"/>
      <c r="L139" s="61"/>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row>
    <row r="140" ht="15.0" customHeight="1">
      <c r="A140" s="59"/>
      <c r="B140" s="224"/>
      <c r="C140" s="224"/>
      <c r="D140" s="59"/>
      <c r="E140" s="61"/>
      <c r="F140" s="61"/>
      <c r="G140" s="224"/>
      <c r="H140" s="59"/>
      <c r="I140" s="61"/>
      <c r="J140" s="61"/>
      <c r="K140" s="59"/>
      <c r="L140" s="61"/>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row>
    <row r="141" ht="15.0" customHeight="1">
      <c r="A141" s="59"/>
      <c r="B141" s="224"/>
      <c r="C141" s="224"/>
      <c r="D141" s="59"/>
      <c r="E141" s="61"/>
      <c r="F141" s="61"/>
      <c r="G141" s="224"/>
      <c r="H141" s="59"/>
      <c r="I141" s="61"/>
      <c r="J141" s="61"/>
      <c r="K141" s="59"/>
      <c r="L141" s="61"/>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row>
    <row r="142" ht="15.0" customHeight="1">
      <c r="A142" s="59"/>
      <c r="B142" s="224"/>
      <c r="C142" s="224"/>
      <c r="D142" s="59"/>
      <c r="E142" s="61"/>
      <c r="F142" s="61"/>
      <c r="G142" s="224"/>
      <c r="H142" s="59"/>
      <c r="I142" s="61"/>
      <c r="J142" s="61"/>
      <c r="K142" s="59"/>
      <c r="L142" s="61"/>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row>
    <row r="143" ht="15.0" customHeight="1">
      <c r="A143" s="59"/>
      <c r="B143" s="224"/>
      <c r="C143" s="224"/>
      <c r="D143" s="59"/>
      <c r="E143" s="61"/>
      <c r="F143" s="61"/>
      <c r="G143" s="224"/>
      <c r="H143" s="59"/>
      <c r="I143" s="61"/>
      <c r="J143" s="61"/>
      <c r="K143" s="59"/>
      <c r="L143" s="61"/>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row>
    <row r="144" ht="15.75" customHeight="1">
      <c r="A144" s="59"/>
      <c r="B144" s="224"/>
      <c r="C144" s="224"/>
      <c r="D144" s="59"/>
      <c r="E144" s="61"/>
      <c r="F144" s="61"/>
      <c r="G144" s="224"/>
      <c r="H144" s="59"/>
      <c r="I144" s="61"/>
      <c r="J144" s="61"/>
      <c r="K144" s="59"/>
      <c r="L144" s="61"/>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row>
    <row r="145" ht="15.75" customHeight="1">
      <c r="A145" s="59"/>
      <c r="B145" s="224"/>
      <c r="C145" s="224"/>
      <c r="D145" s="59"/>
      <c r="E145" s="61"/>
      <c r="F145" s="61"/>
      <c r="G145" s="224"/>
      <c r="H145" s="59"/>
      <c r="I145" s="61"/>
      <c r="J145" s="61"/>
      <c r="K145" s="59"/>
      <c r="L145" s="61"/>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row>
    <row r="146" ht="15.75" customHeight="1">
      <c r="A146" s="59"/>
      <c r="B146" s="224"/>
      <c r="C146" s="224"/>
      <c r="D146" s="59"/>
      <c r="E146" s="61"/>
      <c r="F146" s="61"/>
      <c r="G146" s="224"/>
      <c r="H146" s="59"/>
      <c r="I146" s="61"/>
      <c r="J146" s="61"/>
      <c r="K146" s="59"/>
      <c r="L146" s="61"/>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row>
    <row r="147" ht="15.75" customHeight="1">
      <c r="A147" s="59"/>
      <c r="B147" s="224"/>
      <c r="C147" s="224"/>
      <c r="D147" s="59"/>
      <c r="E147" s="61"/>
      <c r="F147" s="61"/>
      <c r="G147" s="224"/>
      <c r="H147" s="59"/>
      <c r="I147" s="61"/>
      <c r="J147" s="61"/>
      <c r="K147" s="59"/>
      <c r="L147" s="61"/>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row>
    <row r="148" ht="15.75" customHeight="1">
      <c r="A148" s="59"/>
      <c r="B148" s="224"/>
      <c r="C148" s="224"/>
      <c r="D148" s="59"/>
      <c r="E148" s="61"/>
      <c r="F148" s="61"/>
      <c r="G148" s="224"/>
      <c r="H148" s="59"/>
      <c r="I148" s="61"/>
      <c r="J148" s="61"/>
      <c r="K148" s="59"/>
      <c r="L148" s="61"/>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row>
    <row r="149" ht="15.75" customHeight="1">
      <c r="A149" s="59"/>
      <c r="B149" s="224"/>
      <c r="C149" s="224"/>
      <c r="D149" s="59"/>
      <c r="E149" s="61"/>
      <c r="F149" s="61"/>
      <c r="G149" s="224"/>
      <c r="H149" s="59"/>
      <c r="I149" s="61"/>
      <c r="J149" s="61"/>
      <c r="K149" s="59"/>
      <c r="L149" s="61"/>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row>
    <row r="150" ht="15.75" customHeight="1">
      <c r="A150" s="59"/>
      <c r="B150" s="224"/>
      <c r="C150" s="224"/>
      <c r="D150" s="59"/>
      <c r="E150" s="61"/>
      <c r="F150" s="61"/>
      <c r="G150" s="224"/>
      <c r="H150" s="59"/>
      <c r="I150" s="61"/>
      <c r="J150" s="61"/>
      <c r="K150" s="59"/>
      <c r="L150" s="61"/>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row>
    <row r="151" ht="15.75" customHeight="1">
      <c r="A151" s="59"/>
      <c r="B151" s="224"/>
      <c r="C151" s="224"/>
      <c r="D151" s="59"/>
      <c r="E151" s="61"/>
      <c r="F151" s="61"/>
      <c r="G151" s="224"/>
      <c r="H151" s="59"/>
      <c r="I151" s="61"/>
      <c r="J151" s="61"/>
      <c r="K151" s="59"/>
      <c r="L151" s="61"/>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row>
    <row r="152" ht="15.75" customHeight="1">
      <c r="A152" s="59"/>
      <c r="B152" s="224"/>
      <c r="C152" s="224"/>
      <c r="D152" s="59"/>
      <c r="E152" s="61"/>
      <c r="F152" s="61"/>
      <c r="G152" s="224"/>
      <c r="H152" s="59"/>
      <c r="I152" s="61"/>
      <c r="J152" s="61"/>
      <c r="K152" s="59"/>
      <c r="L152" s="61"/>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row>
    <row r="153" ht="15.75" customHeight="1">
      <c r="A153" s="59"/>
      <c r="B153" s="224"/>
      <c r="C153" s="224"/>
      <c r="D153" s="59"/>
      <c r="E153" s="61"/>
      <c r="F153" s="61"/>
      <c r="G153" s="224"/>
      <c r="H153" s="59"/>
      <c r="I153" s="61"/>
      <c r="J153" s="61"/>
      <c r="K153" s="59"/>
      <c r="L153" s="61"/>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row>
    <row r="154" ht="15.75" customHeight="1">
      <c r="A154" s="59"/>
      <c r="B154" s="224"/>
      <c r="C154" s="224"/>
      <c r="D154" s="59"/>
      <c r="E154" s="61"/>
      <c r="F154" s="61"/>
      <c r="G154" s="224"/>
      <c r="H154" s="59"/>
      <c r="I154" s="61"/>
      <c r="J154" s="61"/>
      <c r="K154" s="59"/>
      <c r="L154" s="61"/>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row>
    <row r="155" ht="15.75" customHeight="1">
      <c r="A155" s="59"/>
      <c r="B155" s="224"/>
      <c r="C155" s="224"/>
      <c r="D155" s="59"/>
      <c r="E155" s="61"/>
      <c r="F155" s="61"/>
      <c r="G155" s="224"/>
      <c r="H155" s="59"/>
      <c r="I155" s="61"/>
      <c r="J155" s="61"/>
      <c r="K155" s="59"/>
      <c r="L155" s="61"/>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row>
    <row r="156" ht="15.75" customHeight="1">
      <c r="A156" s="59"/>
      <c r="B156" s="224"/>
      <c r="C156" s="224"/>
      <c r="D156" s="59"/>
      <c r="E156" s="61"/>
      <c r="F156" s="61"/>
      <c r="G156" s="224"/>
      <c r="H156" s="59"/>
      <c r="I156" s="61"/>
      <c r="J156" s="61"/>
      <c r="K156" s="59"/>
      <c r="L156" s="61"/>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row>
    <row r="157" ht="15.75" customHeight="1">
      <c r="A157" s="59"/>
      <c r="B157" s="224"/>
      <c r="C157" s="224"/>
      <c r="D157" s="59"/>
      <c r="E157" s="61"/>
      <c r="F157" s="61"/>
      <c r="G157" s="224"/>
      <c r="H157" s="59"/>
      <c r="I157" s="61"/>
      <c r="J157" s="61"/>
      <c r="K157" s="59"/>
      <c r="L157" s="61"/>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row>
    <row r="158" ht="15.75" customHeight="1">
      <c r="A158" s="59"/>
      <c r="B158" s="224"/>
      <c r="C158" s="224"/>
      <c r="D158" s="59"/>
      <c r="E158" s="61"/>
      <c r="F158" s="61"/>
      <c r="G158" s="224"/>
      <c r="H158" s="59"/>
      <c r="I158" s="61"/>
      <c r="J158" s="61"/>
      <c r="K158" s="59"/>
      <c r="L158" s="61"/>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row>
    <row r="159" ht="15.75" customHeight="1">
      <c r="A159" s="59"/>
      <c r="B159" s="224"/>
      <c r="C159" s="224"/>
      <c r="D159" s="59"/>
      <c r="E159" s="61"/>
      <c r="F159" s="61"/>
      <c r="G159" s="224"/>
      <c r="H159" s="59"/>
      <c r="I159" s="61"/>
      <c r="J159" s="61"/>
      <c r="K159" s="59"/>
      <c r="L159" s="61"/>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row>
    <row r="160" ht="15.75" customHeight="1">
      <c r="A160" s="59"/>
      <c r="B160" s="224"/>
      <c r="C160" s="224"/>
      <c r="D160" s="59"/>
      <c r="E160" s="61"/>
      <c r="F160" s="61"/>
      <c r="G160" s="224"/>
      <c r="H160" s="59"/>
      <c r="I160" s="61"/>
      <c r="J160" s="61"/>
      <c r="K160" s="59"/>
      <c r="L160" s="61"/>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row>
    <row r="161" ht="15.75" customHeight="1">
      <c r="A161" s="59"/>
      <c r="B161" s="224"/>
      <c r="C161" s="224"/>
      <c r="D161" s="59"/>
      <c r="E161" s="61"/>
      <c r="F161" s="61"/>
      <c r="G161" s="224"/>
      <c r="H161" s="59"/>
      <c r="I161" s="61"/>
      <c r="J161" s="61"/>
      <c r="K161" s="59"/>
      <c r="L161" s="61"/>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row>
    <row r="162" ht="15.75" customHeight="1">
      <c r="A162" s="59"/>
      <c r="B162" s="224"/>
      <c r="C162" s="224"/>
      <c r="D162" s="59"/>
      <c r="E162" s="61"/>
      <c r="F162" s="61"/>
      <c r="G162" s="224"/>
      <c r="H162" s="59"/>
      <c r="I162" s="61"/>
      <c r="J162" s="61"/>
      <c r="K162" s="59"/>
      <c r="L162" s="61"/>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row>
    <row r="163" ht="15.75" customHeight="1">
      <c r="A163" s="59"/>
      <c r="B163" s="224"/>
      <c r="C163" s="224"/>
      <c r="D163" s="59"/>
      <c r="E163" s="61"/>
      <c r="F163" s="61"/>
      <c r="G163" s="224"/>
      <c r="H163" s="59"/>
      <c r="I163" s="61"/>
      <c r="J163" s="61"/>
      <c r="K163" s="59"/>
      <c r="L163" s="61"/>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row>
    <row r="164" ht="15.75" customHeight="1">
      <c r="A164" s="59"/>
      <c r="B164" s="224"/>
      <c r="C164" s="224"/>
      <c r="D164" s="59"/>
      <c r="E164" s="61"/>
      <c r="F164" s="61"/>
      <c r="G164" s="224"/>
      <c r="H164" s="59"/>
      <c r="I164" s="61"/>
      <c r="J164" s="61"/>
      <c r="K164" s="59"/>
      <c r="L164" s="61"/>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row>
    <row r="165" ht="15.75" customHeight="1">
      <c r="A165" s="59"/>
      <c r="B165" s="224"/>
      <c r="C165" s="224"/>
      <c r="D165" s="59"/>
      <c r="E165" s="61"/>
      <c r="F165" s="61"/>
      <c r="G165" s="224"/>
      <c r="H165" s="59"/>
      <c r="I165" s="61"/>
      <c r="J165" s="61"/>
      <c r="K165" s="59"/>
      <c r="L165" s="61"/>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row>
    <row r="166" ht="15.75" customHeight="1">
      <c r="A166" s="59"/>
      <c r="B166" s="224"/>
      <c r="C166" s="224"/>
      <c r="D166" s="59"/>
      <c r="E166" s="61"/>
      <c r="F166" s="61"/>
      <c r="G166" s="224"/>
      <c r="H166" s="59"/>
      <c r="I166" s="61"/>
      <c r="J166" s="61"/>
      <c r="K166" s="59"/>
      <c r="L166" s="61"/>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row>
    <row r="167" ht="15.75" customHeight="1">
      <c r="A167" s="59"/>
      <c r="B167" s="224"/>
      <c r="C167" s="224"/>
      <c r="D167" s="59"/>
      <c r="E167" s="61"/>
      <c r="F167" s="61"/>
      <c r="G167" s="224"/>
      <c r="H167" s="59"/>
      <c r="I167" s="61"/>
      <c r="J167" s="61"/>
      <c r="K167" s="59"/>
      <c r="L167" s="61"/>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row>
    <row r="168" ht="15.75" customHeight="1">
      <c r="A168" s="59"/>
      <c r="B168" s="224"/>
      <c r="C168" s="224"/>
      <c r="D168" s="59"/>
      <c r="E168" s="61"/>
      <c r="F168" s="61"/>
      <c r="G168" s="224"/>
      <c r="H168" s="59"/>
      <c r="I168" s="61"/>
      <c r="J168" s="61"/>
      <c r="K168" s="59"/>
      <c r="L168" s="61"/>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row>
    <row r="169" ht="15.75" customHeight="1">
      <c r="A169" s="59"/>
      <c r="B169" s="224"/>
      <c r="C169" s="224"/>
      <c r="D169" s="59"/>
      <c r="E169" s="61"/>
      <c r="F169" s="61"/>
      <c r="G169" s="224"/>
      <c r="H169" s="59"/>
      <c r="I169" s="61"/>
      <c r="J169" s="61"/>
      <c r="K169" s="59"/>
      <c r="L169" s="61"/>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row>
    <row r="170" ht="15.75" customHeight="1">
      <c r="A170" s="59"/>
      <c r="B170" s="224"/>
      <c r="C170" s="224"/>
      <c r="D170" s="59"/>
      <c r="E170" s="61"/>
      <c r="F170" s="61"/>
      <c r="G170" s="224"/>
      <c r="H170" s="59"/>
      <c r="I170" s="61"/>
      <c r="J170" s="61"/>
      <c r="K170" s="59"/>
      <c r="L170" s="61"/>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row>
    <row r="171" ht="15.75" customHeight="1">
      <c r="A171" s="59"/>
      <c r="B171" s="224"/>
      <c r="C171" s="224"/>
      <c r="D171" s="59"/>
      <c r="E171" s="61"/>
      <c r="F171" s="61"/>
      <c r="G171" s="224"/>
      <c r="H171" s="59"/>
      <c r="I171" s="61"/>
      <c r="J171" s="61"/>
      <c r="K171" s="59"/>
      <c r="L171" s="61"/>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row>
    <row r="172" ht="15.75" customHeight="1">
      <c r="A172" s="59"/>
      <c r="B172" s="224"/>
      <c r="C172" s="224"/>
      <c r="D172" s="59"/>
      <c r="E172" s="61"/>
      <c r="F172" s="61"/>
      <c r="G172" s="224"/>
      <c r="H172" s="59"/>
      <c r="I172" s="61"/>
      <c r="J172" s="61"/>
      <c r="K172" s="59"/>
      <c r="L172" s="61"/>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row>
    <row r="173" ht="15.75" customHeight="1">
      <c r="A173" s="59"/>
      <c r="B173" s="224"/>
      <c r="C173" s="224"/>
      <c r="D173" s="59"/>
      <c r="E173" s="61"/>
      <c r="F173" s="61"/>
      <c r="G173" s="224"/>
      <c r="H173" s="59"/>
      <c r="I173" s="61"/>
      <c r="J173" s="61"/>
      <c r="K173" s="59"/>
      <c r="L173" s="61"/>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row>
    <row r="174" ht="15.75" customHeight="1">
      <c r="A174" s="59"/>
      <c r="B174" s="224"/>
      <c r="C174" s="224"/>
      <c r="D174" s="59"/>
      <c r="E174" s="61"/>
      <c r="F174" s="61"/>
      <c r="G174" s="224"/>
      <c r="H174" s="59"/>
      <c r="I174" s="61"/>
      <c r="J174" s="61"/>
      <c r="K174" s="59"/>
      <c r="L174" s="61"/>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row>
    <row r="175" ht="15.75" customHeight="1">
      <c r="A175" s="59"/>
      <c r="B175" s="224"/>
      <c r="C175" s="224"/>
      <c r="D175" s="59"/>
      <c r="E175" s="61"/>
      <c r="F175" s="61"/>
      <c r="G175" s="224"/>
      <c r="H175" s="59"/>
      <c r="I175" s="61"/>
      <c r="J175" s="61"/>
      <c r="K175" s="59"/>
      <c r="L175" s="61"/>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row>
    <row r="176" ht="15.75" customHeight="1">
      <c r="A176" s="59"/>
      <c r="B176" s="224"/>
      <c r="C176" s="224"/>
      <c r="D176" s="59"/>
      <c r="E176" s="61"/>
      <c r="F176" s="61"/>
      <c r="G176" s="224"/>
      <c r="H176" s="59"/>
      <c r="I176" s="61"/>
      <c r="J176" s="61"/>
      <c r="K176" s="59"/>
      <c r="L176" s="61"/>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row>
    <row r="177" ht="15.75" customHeight="1">
      <c r="A177" s="59"/>
      <c r="B177" s="224"/>
      <c r="C177" s="224"/>
      <c r="D177" s="59"/>
      <c r="E177" s="61"/>
      <c r="F177" s="61"/>
      <c r="G177" s="224"/>
      <c r="H177" s="59"/>
      <c r="I177" s="61"/>
      <c r="J177" s="61"/>
      <c r="K177" s="59"/>
      <c r="L177" s="61"/>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row>
    <row r="178" ht="15.75" customHeight="1">
      <c r="A178" s="59"/>
      <c r="B178" s="224"/>
      <c r="C178" s="224"/>
      <c r="D178" s="59"/>
      <c r="E178" s="61"/>
      <c r="F178" s="61"/>
      <c r="G178" s="224"/>
      <c r="H178" s="59"/>
      <c r="I178" s="61"/>
      <c r="J178" s="61"/>
      <c r="K178" s="59"/>
      <c r="L178" s="61"/>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row>
    <row r="179" ht="15.75" customHeight="1">
      <c r="A179" s="59"/>
      <c r="B179" s="224"/>
      <c r="C179" s="224"/>
      <c r="D179" s="59"/>
      <c r="E179" s="61"/>
      <c r="F179" s="61"/>
      <c r="G179" s="224"/>
      <c r="H179" s="59"/>
      <c r="I179" s="61"/>
      <c r="J179" s="61"/>
      <c r="K179" s="59"/>
      <c r="L179" s="61"/>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row>
    <row r="180" ht="15.75" customHeight="1">
      <c r="A180" s="59"/>
      <c r="B180" s="224"/>
      <c r="C180" s="224"/>
      <c r="D180" s="59"/>
      <c r="E180" s="61"/>
      <c r="F180" s="61"/>
      <c r="G180" s="224"/>
      <c r="H180" s="59"/>
      <c r="I180" s="61"/>
      <c r="J180" s="61"/>
      <c r="K180" s="59"/>
      <c r="L180" s="61"/>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row>
    <row r="181" ht="15.75" customHeight="1">
      <c r="A181" s="59"/>
      <c r="B181" s="224"/>
      <c r="C181" s="224"/>
      <c r="D181" s="59"/>
      <c r="E181" s="61"/>
      <c r="F181" s="61"/>
      <c r="G181" s="224"/>
      <c r="H181" s="59"/>
      <c r="I181" s="61"/>
      <c r="J181" s="61"/>
      <c r="K181" s="59"/>
      <c r="L181" s="61"/>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row>
    <row r="182" ht="15.75" customHeight="1">
      <c r="A182" s="59"/>
      <c r="B182" s="224"/>
      <c r="C182" s="224"/>
      <c r="D182" s="59"/>
      <c r="E182" s="61"/>
      <c r="F182" s="61"/>
      <c r="G182" s="224"/>
      <c r="H182" s="59"/>
      <c r="I182" s="61"/>
      <c r="J182" s="61"/>
      <c r="K182" s="59"/>
      <c r="L182" s="61"/>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row>
    <row r="183" ht="15.75" customHeight="1">
      <c r="A183" s="59"/>
      <c r="B183" s="224"/>
      <c r="C183" s="224"/>
      <c r="D183" s="59"/>
      <c r="E183" s="61"/>
      <c r="F183" s="61"/>
      <c r="G183" s="224"/>
      <c r="H183" s="59"/>
      <c r="I183" s="61"/>
      <c r="J183" s="61"/>
      <c r="K183" s="59"/>
      <c r="L183" s="61"/>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row>
    <row r="184" ht="15.75" customHeight="1">
      <c r="A184" s="59"/>
      <c r="B184" s="224"/>
      <c r="C184" s="224"/>
      <c r="D184" s="59"/>
      <c r="E184" s="61"/>
      <c r="F184" s="61"/>
      <c r="G184" s="224"/>
      <c r="H184" s="59"/>
      <c r="I184" s="61"/>
      <c r="J184" s="61"/>
      <c r="K184" s="59"/>
      <c r="L184" s="61"/>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row>
    <row r="185" ht="15.75" customHeight="1">
      <c r="A185" s="59"/>
      <c r="B185" s="224"/>
      <c r="C185" s="224"/>
      <c r="D185" s="59"/>
      <c r="E185" s="61"/>
      <c r="F185" s="61"/>
      <c r="G185" s="224"/>
      <c r="H185" s="59"/>
      <c r="I185" s="61"/>
      <c r="J185" s="61"/>
      <c r="K185" s="59"/>
      <c r="L185" s="61"/>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row>
    <row r="186" ht="15.75" customHeight="1">
      <c r="A186" s="59"/>
      <c r="B186" s="224"/>
      <c r="C186" s="224"/>
      <c r="D186" s="59"/>
      <c r="E186" s="61"/>
      <c r="F186" s="61"/>
      <c r="G186" s="224"/>
      <c r="H186" s="59"/>
      <c r="I186" s="61"/>
      <c r="J186" s="61"/>
      <c r="K186" s="59"/>
      <c r="L186" s="61"/>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row>
    <row r="187" ht="15.75" customHeight="1">
      <c r="A187" s="59"/>
      <c r="B187" s="224"/>
      <c r="C187" s="224"/>
      <c r="D187" s="59"/>
      <c r="E187" s="61"/>
      <c r="F187" s="61"/>
      <c r="G187" s="224"/>
      <c r="H187" s="59"/>
      <c r="I187" s="61"/>
      <c r="J187" s="61"/>
      <c r="K187" s="59"/>
      <c r="L187" s="61"/>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row>
    <row r="188" ht="15.75" customHeight="1">
      <c r="A188" s="59"/>
      <c r="B188" s="224"/>
      <c r="C188" s="224"/>
      <c r="D188" s="59"/>
      <c r="E188" s="61"/>
      <c r="F188" s="61"/>
      <c r="G188" s="224"/>
      <c r="H188" s="59"/>
      <c r="I188" s="61"/>
      <c r="J188" s="61"/>
      <c r="K188" s="59"/>
      <c r="L188" s="61"/>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row>
    <row r="189" ht="15.75" customHeight="1">
      <c r="A189" s="59"/>
      <c r="B189" s="224"/>
      <c r="C189" s="224"/>
      <c r="D189" s="59"/>
      <c r="E189" s="61"/>
      <c r="F189" s="61"/>
      <c r="G189" s="224"/>
      <c r="H189" s="59"/>
      <c r="I189" s="61"/>
      <c r="J189" s="61"/>
      <c r="K189" s="59"/>
      <c r="L189" s="61"/>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row>
    <row r="190" ht="15.75" customHeight="1">
      <c r="A190" s="59"/>
      <c r="B190" s="224"/>
      <c r="C190" s="224"/>
      <c r="D190" s="59"/>
      <c r="E190" s="61"/>
      <c r="F190" s="61"/>
      <c r="G190" s="224"/>
      <c r="H190" s="59"/>
      <c r="I190" s="61"/>
      <c r="J190" s="61"/>
      <c r="K190" s="59"/>
      <c r="L190" s="61"/>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row>
    <row r="191" ht="15.75" customHeight="1">
      <c r="A191" s="59"/>
      <c r="B191" s="224"/>
      <c r="C191" s="224"/>
      <c r="D191" s="59"/>
      <c r="E191" s="61"/>
      <c r="F191" s="61"/>
      <c r="G191" s="224"/>
      <c r="H191" s="59"/>
      <c r="I191" s="61"/>
      <c r="J191" s="61"/>
      <c r="K191" s="59"/>
      <c r="L191" s="61"/>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row>
    <row r="192" ht="15.75" customHeight="1">
      <c r="A192" s="59"/>
      <c r="B192" s="224"/>
      <c r="C192" s="224"/>
      <c r="D192" s="59"/>
      <c r="E192" s="61"/>
      <c r="F192" s="61"/>
      <c r="G192" s="224"/>
      <c r="H192" s="59"/>
      <c r="I192" s="61"/>
      <c r="J192" s="61"/>
      <c r="K192" s="59"/>
      <c r="L192" s="61"/>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row>
    <row r="193" ht="15.75" customHeight="1">
      <c r="A193" s="59"/>
      <c r="B193" s="224"/>
      <c r="C193" s="224"/>
      <c r="D193" s="59"/>
      <c r="E193" s="61"/>
      <c r="F193" s="61"/>
      <c r="G193" s="224"/>
      <c r="H193" s="59"/>
      <c r="I193" s="61"/>
      <c r="J193" s="61"/>
      <c r="K193" s="59"/>
      <c r="L193" s="61"/>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row>
    <row r="194" ht="15.75" customHeight="1">
      <c r="A194" s="59"/>
      <c r="B194" s="224"/>
      <c r="C194" s="224"/>
      <c r="D194" s="59"/>
      <c r="E194" s="61"/>
      <c r="F194" s="61"/>
      <c r="G194" s="224"/>
      <c r="H194" s="59"/>
      <c r="I194" s="61"/>
      <c r="J194" s="61"/>
      <c r="K194" s="59"/>
      <c r="L194" s="61"/>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row>
    <row r="195" ht="15.75" customHeight="1">
      <c r="A195" s="59"/>
      <c r="B195" s="224"/>
      <c r="C195" s="224"/>
      <c r="D195" s="59"/>
      <c r="E195" s="61"/>
      <c r="F195" s="61"/>
      <c r="G195" s="224"/>
      <c r="H195" s="59"/>
      <c r="I195" s="61"/>
      <c r="J195" s="61"/>
      <c r="K195" s="59"/>
      <c r="L195" s="61"/>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row>
    <row r="196" ht="15.75" customHeight="1">
      <c r="A196" s="59"/>
      <c r="B196" s="224"/>
      <c r="C196" s="224"/>
      <c r="D196" s="59"/>
      <c r="E196" s="61"/>
      <c r="F196" s="61"/>
      <c r="G196" s="224"/>
      <c r="H196" s="59"/>
      <c r="I196" s="61"/>
      <c r="J196" s="61"/>
      <c r="K196" s="59"/>
      <c r="L196" s="61"/>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row>
    <row r="197" ht="15.75" customHeight="1">
      <c r="A197" s="59"/>
      <c r="B197" s="224"/>
      <c r="C197" s="224"/>
      <c r="D197" s="59"/>
      <c r="E197" s="61"/>
      <c r="F197" s="61"/>
      <c r="G197" s="224"/>
      <c r="H197" s="59"/>
      <c r="I197" s="61"/>
      <c r="J197" s="61"/>
      <c r="K197" s="59"/>
      <c r="L197" s="61"/>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row>
    <row r="198" ht="15.75" customHeight="1">
      <c r="A198" s="59"/>
      <c r="B198" s="224"/>
      <c r="C198" s="224"/>
      <c r="D198" s="59"/>
      <c r="E198" s="61"/>
      <c r="F198" s="61"/>
      <c r="G198" s="224"/>
      <c r="H198" s="59"/>
      <c r="I198" s="61"/>
      <c r="J198" s="61"/>
      <c r="K198" s="59"/>
      <c r="L198" s="61"/>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row>
    <row r="199" ht="15.75" customHeight="1">
      <c r="A199" s="59"/>
      <c r="B199" s="224"/>
      <c r="C199" s="224"/>
      <c r="D199" s="59"/>
      <c r="E199" s="61"/>
      <c r="F199" s="61"/>
      <c r="G199" s="224"/>
      <c r="H199" s="59"/>
      <c r="I199" s="61"/>
      <c r="J199" s="61"/>
      <c r="K199" s="59"/>
      <c r="L199" s="61"/>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row>
    <row r="200" ht="15.75" customHeight="1">
      <c r="A200" s="59"/>
      <c r="B200" s="224"/>
      <c r="C200" s="224"/>
      <c r="D200" s="59"/>
      <c r="E200" s="61"/>
      <c r="F200" s="61"/>
      <c r="G200" s="224"/>
      <c r="H200" s="59"/>
      <c r="I200" s="61"/>
      <c r="J200" s="61"/>
      <c r="K200" s="59"/>
      <c r="L200" s="61"/>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row>
    <row r="201" ht="15.75" customHeight="1">
      <c r="A201" s="59"/>
      <c r="B201" s="224"/>
      <c r="C201" s="224"/>
      <c r="D201" s="59"/>
      <c r="E201" s="61"/>
      <c r="F201" s="61"/>
      <c r="G201" s="224"/>
      <c r="H201" s="59"/>
      <c r="I201" s="61"/>
      <c r="J201" s="61"/>
      <c r="K201" s="59"/>
      <c r="L201" s="61"/>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row>
    <row r="202" ht="15.75" customHeight="1">
      <c r="A202" s="59"/>
      <c r="B202" s="224"/>
      <c r="C202" s="224"/>
      <c r="D202" s="59"/>
      <c r="E202" s="61"/>
      <c r="F202" s="61"/>
      <c r="G202" s="224"/>
      <c r="H202" s="59"/>
      <c r="I202" s="61"/>
      <c r="J202" s="61"/>
      <c r="K202" s="59"/>
      <c r="L202" s="61"/>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row>
    <row r="203" ht="15.75" customHeight="1">
      <c r="A203" s="59"/>
      <c r="B203" s="224"/>
      <c r="C203" s="224"/>
      <c r="D203" s="59"/>
      <c r="E203" s="61"/>
      <c r="F203" s="61"/>
      <c r="G203" s="224"/>
      <c r="H203" s="59"/>
      <c r="I203" s="61"/>
      <c r="J203" s="61"/>
      <c r="K203" s="59"/>
      <c r="L203" s="61"/>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row>
    <row r="204" ht="15.75" customHeight="1">
      <c r="A204" s="59"/>
      <c r="B204" s="224"/>
      <c r="C204" s="224"/>
      <c r="D204" s="59"/>
      <c r="E204" s="61"/>
      <c r="F204" s="61"/>
      <c r="G204" s="224"/>
      <c r="H204" s="59"/>
      <c r="I204" s="61"/>
      <c r="J204" s="61"/>
      <c r="K204" s="59"/>
      <c r="L204" s="61"/>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row>
    <row r="205" ht="15.75" customHeight="1">
      <c r="A205" s="59"/>
      <c r="B205" s="224"/>
      <c r="C205" s="224"/>
      <c r="D205" s="59"/>
      <c r="E205" s="61"/>
      <c r="F205" s="61"/>
      <c r="G205" s="224"/>
      <c r="H205" s="59"/>
      <c r="I205" s="61"/>
      <c r="J205" s="61"/>
      <c r="K205" s="59"/>
      <c r="L205" s="61"/>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row>
    <row r="206" ht="15.75" customHeight="1">
      <c r="A206" s="59"/>
      <c r="B206" s="224"/>
      <c r="C206" s="224"/>
      <c r="D206" s="59"/>
      <c r="E206" s="61"/>
      <c r="F206" s="61"/>
      <c r="G206" s="224"/>
      <c r="H206" s="59"/>
      <c r="I206" s="61"/>
      <c r="J206" s="61"/>
      <c r="K206" s="59"/>
      <c r="L206" s="61"/>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row>
    <row r="207" ht="15.75" customHeight="1">
      <c r="A207" s="59"/>
      <c r="B207" s="224"/>
      <c r="C207" s="224"/>
      <c r="D207" s="59"/>
      <c r="E207" s="61"/>
      <c r="F207" s="61"/>
      <c r="G207" s="224"/>
      <c r="H207" s="59"/>
      <c r="I207" s="61"/>
      <c r="J207" s="61"/>
      <c r="K207" s="59"/>
      <c r="L207" s="61"/>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row>
    <row r="208" ht="15.75" customHeight="1">
      <c r="A208" s="59"/>
      <c r="B208" s="224"/>
      <c r="C208" s="224"/>
      <c r="D208" s="59"/>
      <c r="E208" s="61"/>
      <c r="F208" s="61"/>
      <c r="G208" s="224"/>
      <c r="H208" s="59"/>
      <c r="I208" s="61"/>
      <c r="J208" s="61"/>
      <c r="K208" s="59"/>
      <c r="L208" s="61"/>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row>
    <row r="209" ht="15.75" customHeight="1">
      <c r="A209" s="59"/>
      <c r="B209" s="224"/>
      <c r="C209" s="224"/>
      <c r="D209" s="59"/>
      <c r="E209" s="61"/>
      <c r="F209" s="61"/>
      <c r="G209" s="224"/>
      <c r="H209" s="59"/>
      <c r="I209" s="61"/>
      <c r="J209" s="61"/>
      <c r="K209" s="59"/>
      <c r="L209" s="61"/>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row>
    <row r="210" ht="15.75" customHeight="1">
      <c r="A210" s="59"/>
      <c r="B210" s="224"/>
      <c r="C210" s="224"/>
      <c r="D210" s="59"/>
      <c r="E210" s="61"/>
      <c r="F210" s="61"/>
      <c r="G210" s="224"/>
      <c r="H210" s="59"/>
      <c r="I210" s="61"/>
      <c r="J210" s="61"/>
      <c r="K210" s="59"/>
      <c r="L210" s="61"/>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row>
    <row r="211" ht="15.75" customHeight="1">
      <c r="A211" s="59"/>
      <c r="B211" s="224"/>
      <c r="C211" s="224"/>
      <c r="D211" s="59"/>
      <c r="E211" s="61"/>
      <c r="F211" s="61"/>
      <c r="G211" s="224"/>
      <c r="H211" s="59"/>
      <c r="I211" s="61"/>
      <c r="J211" s="61"/>
      <c r="K211" s="59"/>
      <c r="L211" s="61"/>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row>
    <row r="212" ht="15.75" customHeight="1">
      <c r="A212" s="59"/>
      <c r="B212" s="224"/>
      <c r="C212" s="224"/>
      <c r="D212" s="59"/>
      <c r="E212" s="61"/>
      <c r="F212" s="61"/>
      <c r="G212" s="224"/>
      <c r="H212" s="59"/>
      <c r="I212" s="61"/>
      <c r="J212" s="61"/>
      <c r="K212" s="59"/>
      <c r="L212" s="61"/>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row>
    <row r="213" ht="15.75" customHeight="1">
      <c r="A213" s="59"/>
      <c r="B213" s="224"/>
      <c r="C213" s="224"/>
      <c r="D213" s="59"/>
      <c r="E213" s="61"/>
      <c r="F213" s="61"/>
      <c r="G213" s="224"/>
      <c r="H213" s="59"/>
      <c r="I213" s="61"/>
      <c r="J213" s="61"/>
      <c r="K213" s="59"/>
      <c r="L213" s="61"/>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row>
    <row r="214" ht="15.75" customHeight="1">
      <c r="A214" s="59"/>
      <c r="B214" s="224"/>
      <c r="C214" s="224"/>
      <c r="D214" s="59"/>
      <c r="E214" s="61"/>
      <c r="F214" s="61"/>
      <c r="G214" s="224"/>
      <c r="H214" s="59"/>
      <c r="I214" s="61"/>
      <c r="J214" s="61"/>
      <c r="K214" s="59"/>
      <c r="L214" s="61"/>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row>
    <row r="215" ht="15.75" customHeight="1">
      <c r="A215" s="59"/>
      <c r="B215" s="224"/>
      <c r="C215" s="224"/>
      <c r="D215" s="59"/>
      <c r="E215" s="61"/>
      <c r="F215" s="61"/>
      <c r="G215" s="224"/>
      <c r="H215" s="59"/>
      <c r="I215" s="61"/>
      <c r="J215" s="61"/>
      <c r="K215" s="59"/>
      <c r="L215" s="61"/>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row>
    <row r="216" ht="15.75" customHeight="1">
      <c r="A216" s="59"/>
      <c r="B216" s="224"/>
      <c r="C216" s="224"/>
      <c r="D216" s="59"/>
      <c r="E216" s="61"/>
      <c r="F216" s="61"/>
      <c r="G216" s="224"/>
      <c r="H216" s="59"/>
      <c r="I216" s="61"/>
      <c r="J216" s="61"/>
      <c r="K216" s="59"/>
      <c r="L216" s="61"/>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row>
    <row r="217" ht="15.75" customHeight="1">
      <c r="A217" s="59"/>
      <c r="B217" s="224"/>
      <c r="C217" s="224"/>
      <c r="D217" s="59"/>
      <c r="E217" s="61"/>
      <c r="F217" s="61"/>
      <c r="G217" s="224"/>
      <c r="H217" s="59"/>
      <c r="I217" s="61"/>
      <c r="J217" s="61"/>
      <c r="K217" s="59"/>
      <c r="L217" s="61"/>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row>
    <row r="218" ht="15.75" customHeight="1">
      <c r="A218" s="59"/>
      <c r="B218" s="224"/>
      <c r="C218" s="224"/>
      <c r="D218" s="59"/>
      <c r="E218" s="61"/>
      <c r="F218" s="61"/>
      <c r="G218" s="224"/>
      <c r="H218" s="59"/>
      <c r="I218" s="61"/>
      <c r="J218" s="61"/>
      <c r="K218" s="59"/>
      <c r="L218" s="61"/>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row>
    <row r="219" ht="15.75" customHeight="1">
      <c r="A219" s="59"/>
      <c r="B219" s="224"/>
      <c r="C219" s="224"/>
      <c r="D219" s="59"/>
      <c r="E219" s="61"/>
      <c r="F219" s="61"/>
      <c r="G219" s="224"/>
      <c r="H219" s="59"/>
      <c r="I219" s="61"/>
      <c r="J219" s="61"/>
      <c r="K219" s="59"/>
      <c r="L219" s="61"/>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row>
    <row r="220" ht="15.75" customHeight="1">
      <c r="A220" s="59"/>
      <c r="B220" s="224"/>
      <c r="C220" s="224"/>
      <c r="D220" s="59"/>
      <c r="E220" s="61"/>
      <c r="F220" s="61"/>
      <c r="G220" s="224"/>
      <c r="H220" s="59"/>
      <c r="I220" s="61"/>
      <c r="J220" s="61"/>
      <c r="K220" s="59"/>
      <c r="L220" s="61"/>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row>
    <row r="221" ht="15.75" customHeight="1">
      <c r="A221" s="59"/>
      <c r="B221" s="224"/>
      <c r="C221" s="224"/>
      <c r="D221" s="59"/>
      <c r="E221" s="61"/>
      <c r="F221" s="61"/>
      <c r="G221" s="224"/>
      <c r="H221" s="59"/>
      <c r="I221" s="61"/>
      <c r="J221" s="61"/>
      <c r="K221" s="59"/>
      <c r="L221" s="61"/>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row>
    <row r="222" ht="15.75" customHeight="1">
      <c r="A222" s="59"/>
      <c r="B222" s="224"/>
      <c r="C222" s="224"/>
      <c r="D222" s="59"/>
      <c r="E222" s="61"/>
      <c r="F222" s="61"/>
      <c r="G222" s="224"/>
      <c r="H222" s="59"/>
      <c r="I222" s="61"/>
      <c r="J222" s="61"/>
      <c r="K222" s="59"/>
      <c r="L222" s="61"/>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row>
    <row r="223" ht="15.75" customHeight="1">
      <c r="A223" s="59"/>
      <c r="B223" s="224"/>
      <c r="C223" s="224"/>
      <c r="D223" s="59"/>
      <c r="E223" s="61"/>
      <c r="F223" s="61"/>
      <c r="G223" s="224"/>
      <c r="H223" s="59"/>
      <c r="I223" s="61"/>
      <c r="J223" s="61"/>
      <c r="K223" s="59"/>
      <c r="L223" s="61"/>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row>
    <row r="224" ht="15.75" customHeight="1">
      <c r="A224" s="59"/>
      <c r="B224" s="224"/>
      <c r="C224" s="224"/>
      <c r="D224" s="59"/>
      <c r="E224" s="61"/>
      <c r="F224" s="61"/>
      <c r="G224" s="224"/>
      <c r="H224" s="59"/>
      <c r="I224" s="61"/>
      <c r="J224" s="61"/>
      <c r="K224" s="59"/>
      <c r="L224" s="61"/>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row>
    <row r="225" ht="15.75" customHeight="1">
      <c r="A225" s="59"/>
      <c r="B225" s="224"/>
      <c r="C225" s="224"/>
      <c r="D225" s="59"/>
      <c r="E225" s="61"/>
      <c r="F225" s="61"/>
      <c r="G225" s="224"/>
      <c r="H225" s="59"/>
      <c r="I225" s="61"/>
      <c r="J225" s="61"/>
      <c r="K225" s="59"/>
      <c r="L225" s="61"/>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row>
    <row r="226" ht="15.75" customHeight="1">
      <c r="A226" s="59"/>
      <c r="B226" s="224"/>
      <c r="C226" s="224"/>
      <c r="D226" s="59"/>
      <c r="E226" s="61"/>
      <c r="F226" s="61"/>
      <c r="G226" s="224"/>
      <c r="H226" s="59"/>
      <c r="I226" s="61"/>
      <c r="J226" s="61"/>
      <c r="K226" s="59"/>
      <c r="L226" s="61"/>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row>
    <row r="227" ht="15.75" customHeight="1">
      <c r="A227" s="59"/>
      <c r="B227" s="224"/>
      <c r="C227" s="224"/>
      <c r="D227" s="59"/>
      <c r="E227" s="61"/>
      <c r="F227" s="61"/>
      <c r="G227" s="224"/>
      <c r="H227" s="59"/>
      <c r="I227" s="61"/>
      <c r="J227" s="61"/>
      <c r="K227" s="59"/>
      <c r="L227" s="61"/>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row>
    <row r="228" ht="15.75" customHeight="1">
      <c r="A228" s="59"/>
      <c r="B228" s="224"/>
      <c r="C228" s="224"/>
      <c r="D228" s="59"/>
      <c r="E228" s="61"/>
      <c r="F228" s="61"/>
      <c r="G228" s="224"/>
      <c r="H228" s="59"/>
      <c r="I228" s="61"/>
      <c r="J228" s="61"/>
      <c r="K228" s="59"/>
      <c r="L228" s="61"/>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row>
    <row r="229" ht="15.75" customHeight="1">
      <c r="A229" s="59"/>
      <c r="B229" s="224"/>
      <c r="C229" s="224"/>
      <c r="D229" s="59"/>
      <c r="E229" s="61"/>
      <c r="F229" s="61"/>
      <c r="G229" s="224"/>
      <c r="H229" s="59"/>
      <c r="I229" s="61"/>
      <c r="J229" s="61"/>
      <c r="K229" s="59"/>
      <c r="L229" s="61"/>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row>
    <row r="230" ht="15.75" customHeight="1">
      <c r="A230" s="59"/>
      <c r="B230" s="224"/>
      <c r="C230" s="224"/>
      <c r="D230" s="59"/>
      <c r="E230" s="61"/>
      <c r="F230" s="61"/>
      <c r="G230" s="224"/>
      <c r="H230" s="59"/>
      <c r="I230" s="61"/>
      <c r="J230" s="61"/>
      <c r="K230" s="59"/>
      <c r="L230" s="61"/>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row>
    <row r="231" ht="15.75" customHeight="1">
      <c r="A231" s="59"/>
      <c r="B231" s="224"/>
      <c r="C231" s="224"/>
      <c r="D231" s="59"/>
      <c r="E231" s="61"/>
      <c r="F231" s="61"/>
      <c r="G231" s="224"/>
      <c r="H231" s="59"/>
      <c r="I231" s="61"/>
      <c r="J231" s="61"/>
      <c r="K231" s="59"/>
      <c r="L231" s="61"/>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row>
    <row r="232" ht="15.75" customHeight="1">
      <c r="A232" s="59"/>
      <c r="B232" s="224"/>
      <c r="C232" s="224"/>
      <c r="D232" s="59"/>
      <c r="E232" s="61"/>
      <c r="F232" s="61"/>
      <c r="G232" s="224"/>
      <c r="H232" s="59"/>
      <c r="I232" s="61"/>
      <c r="J232" s="61"/>
      <c r="K232" s="59"/>
      <c r="L232" s="61"/>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row>
    <row r="233" ht="15.75" customHeight="1">
      <c r="A233" s="59"/>
      <c r="B233" s="224"/>
      <c r="C233" s="224"/>
      <c r="D233" s="59"/>
      <c r="E233" s="61"/>
      <c r="F233" s="61"/>
      <c r="G233" s="224"/>
      <c r="H233" s="59"/>
      <c r="I233" s="61"/>
      <c r="J233" s="61"/>
      <c r="K233" s="59"/>
      <c r="L233" s="61"/>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row>
    <row r="234" ht="15.75" customHeight="1">
      <c r="A234" s="59"/>
      <c r="B234" s="224"/>
      <c r="C234" s="224"/>
      <c r="D234" s="59"/>
      <c r="E234" s="61"/>
      <c r="F234" s="61"/>
      <c r="G234" s="224"/>
      <c r="H234" s="59"/>
      <c r="I234" s="61"/>
      <c r="J234" s="61"/>
      <c r="K234" s="59"/>
      <c r="L234" s="61"/>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row>
    <row r="235" ht="15.75" customHeight="1">
      <c r="A235" s="59"/>
      <c r="B235" s="224"/>
      <c r="C235" s="224"/>
      <c r="D235" s="59"/>
      <c r="E235" s="61"/>
      <c r="F235" s="61"/>
      <c r="G235" s="224"/>
      <c r="H235" s="59"/>
      <c r="I235" s="61"/>
      <c r="J235" s="61"/>
      <c r="K235" s="59"/>
      <c r="L235" s="61"/>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row>
    <row r="236" ht="15.75" customHeight="1">
      <c r="A236" s="59"/>
      <c r="B236" s="224"/>
      <c r="C236" s="224"/>
      <c r="D236" s="59"/>
      <c r="E236" s="61"/>
      <c r="F236" s="61"/>
      <c r="G236" s="224"/>
      <c r="H236" s="59"/>
      <c r="I236" s="61"/>
      <c r="J236" s="61"/>
      <c r="K236" s="59"/>
      <c r="L236" s="61"/>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row>
    <row r="237" ht="15.75" customHeight="1">
      <c r="A237" s="59"/>
      <c r="B237" s="224"/>
      <c r="C237" s="224"/>
      <c r="D237" s="59"/>
      <c r="E237" s="61"/>
      <c r="F237" s="61"/>
      <c r="G237" s="224"/>
      <c r="H237" s="59"/>
      <c r="I237" s="61"/>
      <c r="J237" s="61"/>
      <c r="K237" s="59"/>
      <c r="L237" s="61"/>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row>
    <row r="238" ht="15.75" customHeight="1">
      <c r="A238" s="59"/>
      <c r="B238" s="224"/>
      <c r="C238" s="224"/>
      <c r="D238" s="59"/>
      <c r="E238" s="61"/>
      <c r="F238" s="61"/>
      <c r="G238" s="224"/>
      <c r="H238" s="59"/>
      <c r="I238" s="61"/>
      <c r="J238" s="61"/>
      <c r="K238" s="59"/>
      <c r="L238" s="61"/>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row>
    <row r="239" ht="15.75" customHeight="1">
      <c r="A239" s="59"/>
      <c r="B239" s="224"/>
      <c r="C239" s="224"/>
      <c r="D239" s="59"/>
      <c r="E239" s="61"/>
      <c r="F239" s="61"/>
      <c r="G239" s="224"/>
      <c r="H239" s="59"/>
      <c r="I239" s="61"/>
      <c r="J239" s="61"/>
      <c r="K239" s="59"/>
      <c r="L239" s="61"/>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row>
    <row r="240" ht="15.75" customHeight="1">
      <c r="A240" s="59"/>
      <c r="B240" s="224"/>
      <c r="C240" s="224"/>
      <c r="D240" s="59"/>
      <c r="E240" s="61"/>
      <c r="F240" s="61"/>
      <c r="G240" s="224"/>
      <c r="H240" s="59"/>
      <c r="I240" s="61"/>
      <c r="J240" s="61"/>
      <c r="K240" s="59"/>
      <c r="L240" s="61"/>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row>
    <row r="241" ht="15.75" customHeight="1">
      <c r="A241" s="59"/>
      <c r="B241" s="224"/>
      <c r="C241" s="224"/>
      <c r="D241" s="59"/>
      <c r="E241" s="61"/>
      <c r="F241" s="61"/>
      <c r="G241" s="224"/>
      <c r="H241" s="59"/>
      <c r="I241" s="61"/>
      <c r="J241" s="61"/>
      <c r="K241" s="59"/>
      <c r="L241" s="61"/>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row>
    <row r="242" ht="15.75" customHeight="1">
      <c r="A242" s="59"/>
      <c r="B242" s="224"/>
      <c r="C242" s="224"/>
      <c r="D242" s="59"/>
      <c r="E242" s="61"/>
      <c r="F242" s="61"/>
      <c r="G242" s="224"/>
      <c r="H242" s="59"/>
      <c r="I242" s="61"/>
      <c r="J242" s="61"/>
      <c r="K242" s="59"/>
      <c r="L242" s="61"/>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row>
    <row r="243" ht="15.75" customHeight="1">
      <c r="A243" s="59"/>
      <c r="B243" s="224"/>
      <c r="C243" s="224"/>
      <c r="D243" s="59"/>
      <c r="E243" s="61"/>
      <c r="F243" s="61"/>
      <c r="G243" s="224"/>
      <c r="H243" s="59"/>
      <c r="I243" s="61"/>
      <c r="J243" s="61"/>
      <c r="K243" s="59"/>
      <c r="L243" s="61"/>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row>
    <row r="244" ht="15.75" customHeight="1">
      <c r="A244" s="59"/>
      <c r="B244" s="224"/>
      <c r="C244" s="224"/>
      <c r="D244" s="59"/>
      <c r="E244" s="61"/>
      <c r="F244" s="61"/>
      <c r="G244" s="224"/>
      <c r="H244" s="59"/>
      <c r="I244" s="61"/>
      <c r="J244" s="61"/>
      <c r="K244" s="59"/>
      <c r="L244" s="61"/>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row>
    <row r="245" ht="15.75" customHeight="1">
      <c r="A245" s="59"/>
      <c r="B245" s="224"/>
      <c r="C245" s="224"/>
      <c r="D245" s="59"/>
      <c r="E245" s="61"/>
      <c r="F245" s="61"/>
      <c r="G245" s="224"/>
      <c r="H245" s="59"/>
      <c r="I245" s="61"/>
      <c r="J245" s="61"/>
      <c r="K245" s="59"/>
      <c r="L245" s="61"/>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row>
    <row r="246" ht="15.75" customHeight="1">
      <c r="A246" s="59"/>
      <c r="B246" s="224"/>
      <c r="C246" s="224"/>
      <c r="D246" s="59"/>
      <c r="E246" s="61"/>
      <c r="F246" s="61"/>
      <c r="G246" s="224"/>
      <c r="H246" s="59"/>
      <c r="I246" s="61"/>
      <c r="J246" s="61"/>
      <c r="K246" s="59"/>
      <c r="L246" s="61"/>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row>
    <row r="247" ht="15.75" customHeight="1">
      <c r="A247" s="59"/>
      <c r="B247" s="224"/>
      <c r="C247" s="224"/>
      <c r="D247" s="59"/>
      <c r="E247" s="61"/>
      <c r="F247" s="61"/>
      <c r="G247" s="224"/>
      <c r="H247" s="59"/>
      <c r="I247" s="61"/>
      <c r="J247" s="61"/>
      <c r="K247" s="59"/>
      <c r="L247" s="61"/>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row>
    <row r="248" ht="15.75" customHeight="1">
      <c r="A248" s="59"/>
      <c r="B248" s="224"/>
      <c r="C248" s="224"/>
      <c r="D248" s="59"/>
      <c r="E248" s="61"/>
      <c r="F248" s="61"/>
      <c r="G248" s="224"/>
      <c r="H248" s="59"/>
      <c r="I248" s="61"/>
      <c r="J248" s="61"/>
      <c r="K248" s="59"/>
      <c r="L248" s="61"/>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row>
    <row r="249" ht="15.75" customHeight="1">
      <c r="A249" s="59"/>
      <c r="B249" s="224"/>
      <c r="C249" s="224"/>
      <c r="D249" s="59"/>
      <c r="E249" s="61"/>
      <c r="F249" s="61"/>
      <c r="G249" s="224"/>
      <c r="H249" s="59"/>
      <c r="I249" s="61"/>
      <c r="J249" s="61"/>
      <c r="K249" s="59"/>
      <c r="L249" s="61"/>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row>
    <row r="250" ht="15.75" customHeight="1">
      <c r="A250" s="59"/>
      <c r="B250" s="224"/>
      <c r="C250" s="224"/>
      <c r="D250" s="59"/>
      <c r="E250" s="61"/>
      <c r="F250" s="61"/>
      <c r="G250" s="224"/>
      <c r="H250" s="59"/>
      <c r="I250" s="61"/>
      <c r="J250" s="61"/>
      <c r="K250" s="59"/>
      <c r="L250" s="61"/>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row>
    <row r="251" ht="15.75" customHeight="1">
      <c r="A251" s="59"/>
      <c r="B251" s="224"/>
      <c r="C251" s="224"/>
      <c r="D251" s="59"/>
      <c r="E251" s="61"/>
      <c r="F251" s="61"/>
      <c r="G251" s="224"/>
      <c r="H251" s="59"/>
      <c r="I251" s="61"/>
      <c r="J251" s="61"/>
      <c r="K251" s="59"/>
      <c r="L251" s="61"/>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row>
    <row r="252" ht="15.75" customHeight="1">
      <c r="A252" s="59"/>
      <c r="B252" s="224"/>
      <c r="C252" s="224"/>
      <c r="D252" s="59"/>
      <c r="E252" s="61"/>
      <c r="F252" s="61"/>
      <c r="G252" s="224"/>
      <c r="H252" s="59"/>
      <c r="I252" s="61"/>
      <c r="J252" s="61"/>
      <c r="K252" s="59"/>
      <c r="L252" s="61"/>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row>
    <row r="253" ht="15.75" customHeight="1">
      <c r="A253" s="59"/>
      <c r="B253" s="224"/>
      <c r="C253" s="224"/>
      <c r="D253" s="59"/>
      <c r="E253" s="61"/>
      <c r="F253" s="61"/>
      <c r="G253" s="224"/>
      <c r="H253" s="59"/>
      <c r="I253" s="61"/>
      <c r="J253" s="61"/>
      <c r="K253" s="59"/>
      <c r="L253" s="61"/>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row>
    <row r="254" ht="15.75" customHeight="1">
      <c r="A254" s="59"/>
      <c r="B254" s="224"/>
      <c r="C254" s="224"/>
      <c r="D254" s="59"/>
      <c r="E254" s="61"/>
      <c r="F254" s="61"/>
      <c r="G254" s="224"/>
      <c r="H254" s="59"/>
      <c r="I254" s="61"/>
      <c r="J254" s="61"/>
      <c r="K254" s="59"/>
      <c r="L254" s="61"/>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row>
    <row r="255" ht="15.75" customHeight="1">
      <c r="A255" s="59"/>
      <c r="B255" s="224"/>
      <c r="C255" s="224"/>
      <c r="D255" s="59"/>
      <c r="E255" s="61"/>
      <c r="F255" s="61"/>
      <c r="G255" s="224"/>
      <c r="H255" s="59"/>
      <c r="I255" s="61"/>
      <c r="J255" s="61"/>
      <c r="K255" s="59"/>
      <c r="L255" s="61"/>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row>
    <row r="256" ht="15.75" customHeight="1">
      <c r="A256" s="59"/>
      <c r="B256" s="224"/>
      <c r="C256" s="224"/>
      <c r="D256" s="59"/>
      <c r="E256" s="61"/>
      <c r="F256" s="61"/>
      <c r="G256" s="224"/>
      <c r="H256" s="59"/>
      <c r="I256" s="61"/>
      <c r="J256" s="61"/>
      <c r="K256" s="59"/>
      <c r="L256" s="61"/>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row>
    <row r="257" ht="15.75" customHeight="1">
      <c r="A257" s="59"/>
      <c r="B257" s="224"/>
      <c r="C257" s="224"/>
      <c r="D257" s="59"/>
      <c r="E257" s="61"/>
      <c r="F257" s="61"/>
      <c r="G257" s="224"/>
      <c r="H257" s="59"/>
      <c r="I257" s="61"/>
      <c r="J257" s="61"/>
      <c r="K257" s="59"/>
      <c r="L257" s="61"/>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row>
    <row r="258" ht="15.75" customHeight="1">
      <c r="A258" s="59"/>
      <c r="B258" s="224"/>
      <c r="C258" s="224"/>
      <c r="D258" s="59"/>
      <c r="E258" s="61"/>
      <c r="F258" s="61"/>
      <c r="G258" s="224"/>
      <c r="H258" s="59"/>
      <c r="I258" s="61"/>
      <c r="J258" s="61"/>
      <c r="K258" s="59"/>
      <c r="L258" s="61"/>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row>
    <row r="259" ht="15.75" customHeight="1">
      <c r="A259" s="59"/>
      <c r="B259" s="224"/>
      <c r="C259" s="224"/>
      <c r="D259" s="59"/>
      <c r="E259" s="61"/>
      <c r="F259" s="61"/>
      <c r="G259" s="224"/>
      <c r="H259" s="59"/>
      <c r="I259" s="61"/>
      <c r="J259" s="61"/>
      <c r="K259" s="59"/>
      <c r="L259" s="61"/>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row>
    <row r="260" ht="15.75" customHeight="1">
      <c r="A260" s="59"/>
      <c r="B260" s="224"/>
      <c r="C260" s="224"/>
      <c r="D260" s="59"/>
      <c r="E260" s="61"/>
      <c r="F260" s="61"/>
      <c r="G260" s="224"/>
      <c r="H260" s="59"/>
      <c r="I260" s="61"/>
      <c r="J260" s="61"/>
      <c r="K260" s="59"/>
      <c r="L260" s="61"/>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row>
    <row r="261" ht="15.75" customHeight="1">
      <c r="A261" s="59"/>
      <c r="B261" s="224"/>
      <c r="C261" s="224"/>
      <c r="D261" s="59"/>
      <c r="E261" s="61"/>
      <c r="F261" s="61"/>
      <c r="G261" s="224"/>
      <c r="H261" s="59"/>
      <c r="I261" s="61"/>
      <c r="J261" s="61"/>
      <c r="K261" s="59"/>
      <c r="L261" s="61"/>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row>
    <row r="262" ht="15.75" customHeight="1">
      <c r="A262" s="59"/>
      <c r="B262" s="224"/>
      <c r="C262" s="224"/>
      <c r="D262" s="59"/>
      <c r="E262" s="61"/>
      <c r="F262" s="61"/>
      <c r="G262" s="224"/>
      <c r="H262" s="59"/>
      <c r="I262" s="61"/>
      <c r="J262" s="61"/>
      <c r="K262" s="59"/>
      <c r="L262" s="61"/>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row>
    <row r="263" ht="15.75" customHeight="1">
      <c r="A263" s="59"/>
      <c r="B263" s="224"/>
      <c r="C263" s="224"/>
      <c r="D263" s="59"/>
      <c r="E263" s="61"/>
      <c r="F263" s="61"/>
      <c r="G263" s="224"/>
      <c r="H263" s="59"/>
      <c r="I263" s="61"/>
      <c r="J263" s="61"/>
      <c r="K263" s="59"/>
      <c r="L263" s="61"/>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row>
    <row r="264" ht="15.75" customHeight="1">
      <c r="A264" s="59"/>
      <c r="B264" s="224"/>
      <c r="C264" s="224"/>
      <c r="D264" s="59"/>
      <c r="E264" s="61"/>
      <c r="F264" s="61"/>
      <c r="G264" s="224"/>
      <c r="H264" s="59"/>
      <c r="I264" s="61"/>
      <c r="J264" s="61"/>
      <c r="K264" s="59"/>
      <c r="L264" s="61"/>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row>
    <row r="265" ht="15.75" customHeight="1">
      <c r="A265" s="59"/>
      <c r="B265" s="224"/>
      <c r="C265" s="224"/>
      <c r="D265" s="59"/>
      <c r="E265" s="61"/>
      <c r="F265" s="61"/>
      <c r="G265" s="224"/>
      <c r="H265" s="59"/>
      <c r="I265" s="61"/>
      <c r="J265" s="61"/>
      <c r="K265" s="59"/>
      <c r="L265" s="61"/>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row>
    <row r="266" ht="15.75" customHeight="1">
      <c r="A266" s="59"/>
      <c r="B266" s="224"/>
      <c r="C266" s="224"/>
      <c r="D266" s="59"/>
      <c r="E266" s="61"/>
      <c r="F266" s="61"/>
      <c r="G266" s="224"/>
      <c r="H266" s="59"/>
      <c r="I266" s="61"/>
      <c r="J266" s="61"/>
      <c r="K266" s="59"/>
      <c r="L266" s="61"/>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row>
    <row r="267" ht="15.75" customHeight="1">
      <c r="A267" s="59"/>
      <c r="B267" s="224"/>
      <c r="C267" s="224"/>
      <c r="D267" s="59"/>
      <c r="E267" s="61"/>
      <c r="F267" s="61"/>
      <c r="G267" s="224"/>
      <c r="H267" s="59"/>
      <c r="I267" s="61"/>
      <c r="J267" s="61"/>
      <c r="K267" s="59"/>
      <c r="L267" s="61"/>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row>
    <row r="268" ht="15.75" customHeight="1">
      <c r="A268" s="59"/>
      <c r="B268" s="224"/>
      <c r="C268" s="224"/>
      <c r="D268" s="59"/>
      <c r="E268" s="61"/>
      <c r="F268" s="61"/>
      <c r="G268" s="224"/>
      <c r="H268" s="59"/>
      <c r="I268" s="61"/>
      <c r="J268" s="61"/>
      <c r="K268" s="59"/>
      <c r="L268" s="61"/>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row>
    <row r="269" ht="15.75" customHeight="1">
      <c r="A269" s="59"/>
      <c r="B269" s="224"/>
      <c r="C269" s="224"/>
      <c r="D269" s="59"/>
      <c r="E269" s="61"/>
      <c r="F269" s="61"/>
      <c r="G269" s="224"/>
      <c r="H269" s="59"/>
      <c r="I269" s="61"/>
      <c r="J269" s="61"/>
      <c r="K269" s="59"/>
      <c r="L269" s="61"/>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row>
    <row r="270" ht="15.75" customHeight="1">
      <c r="A270" s="59"/>
      <c r="B270" s="224"/>
      <c r="C270" s="224"/>
      <c r="D270" s="59"/>
      <c r="E270" s="61"/>
      <c r="F270" s="61"/>
      <c r="G270" s="224"/>
      <c r="H270" s="59"/>
      <c r="I270" s="61"/>
      <c r="J270" s="61"/>
      <c r="K270" s="59"/>
      <c r="L270" s="61"/>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row>
    <row r="271" ht="15.75" customHeight="1">
      <c r="A271" s="59"/>
      <c r="B271" s="224"/>
      <c r="C271" s="224"/>
      <c r="D271" s="59"/>
      <c r="E271" s="61"/>
      <c r="F271" s="61"/>
      <c r="G271" s="224"/>
      <c r="H271" s="59"/>
      <c r="I271" s="61"/>
      <c r="J271" s="61"/>
      <c r="K271" s="59"/>
      <c r="L271" s="61"/>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row>
    <row r="272" ht="15.75" customHeight="1">
      <c r="A272" s="59"/>
      <c r="B272" s="224"/>
      <c r="C272" s="224"/>
      <c r="D272" s="59"/>
      <c r="E272" s="61"/>
      <c r="F272" s="61"/>
      <c r="G272" s="224"/>
      <c r="H272" s="59"/>
      <c r="I272" s="61"/>
      <c r="J272" s="61"/>
      <c r="K272" s="59"/>
      <c r="L272" s="61"/>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row>
    <row r="273" ht="15.75" customHeight="1">
      <c r="A273" s="59"/>
      <c r="B273" s="224"/>
      <c r="C273" s="224"/>
      <c r="D273" s="59"/>
      <c r="E273" s="61"/>
      <c r="F273" s="61"/>
      <c r="G273" s="224"/>
      <c r="H273" s="59"/>
      <c r="I273" s="61"/>
      <c r="J273" s="61"/>
      <c r="K273" s="59"/>
      <c r="L273" s="61"/>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row>
    <row r="274" ht="15.75" customHeight="1">
      <c r="A274" s="59"/>
      <c r="B274" s="224"/>
      <c r="C274" s="224"/>
      <c r="D274" s="59"/>
      <c r="E274" s="61"/>
      <c r="F274" s="61"/>
      <c r="G274" s="224"/>
      <c r="H274" s="59"/>
      <c r="I274" s="61"/>
      <c r="J274" s="61"/>
      <c r="K274" s="59"/>
      <c r="L274" s="61"/>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row>
    <row r="275" ht="15.75" customHeight="1">
      <c r="A275" s="59"/>
      <c r="B275" s="224"/>
      <c r="C275" s="224"/>
      <c r="D275" s="59"/>
      <c r="E275" s="61"/>
      <c r="F275" s="61"/>
      <c r="G275" s="224"/>
      <c r="H275" s="59"/>
      <c r="I275" s="61"/>
      <c r="J275" s="61"/>
      <c r="K275" s="59"/>
      <c r="L275" s="61"/>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row>
    <row r="276" ht="15.75" customHeight="1">
      <c r="A276" s="59"/>
      <c r="B276" s="224"/>
      <c r="C276" s="224"/>
      <c r="D276" s="59"/>
      <c r="E276" s="61"/>
      <c r="F276" s="61"/>
      <c r="G276" s="224"/>
      <c r="H276" s="59"/>
      <c r="I276" s="61"/>
      <c r="J276" s="61"/>
      <c r="K276" s="59"/>
      <c r="L276" s="61"/>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row>
    <row r="277" ht="15.75" customHeight="1">
      <c r="A277" s="59"/>
      <c r="B277" s="224"/>
      <c r="C277" s="224"/>
      <c r="D277" s="59"/>
      <c r="E277" s="61"/>
      <c r="F277" s="61"/>
      <c r="G277" s="224"/>
      <c r="H277" s="59"/>
      <c r="I277" s="61"/>
      <c r="J277" s="61"/>
      <c r="K277" s="59"/>
      <c r="L277" s="61"/>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row>
    <row r="278" ht="15.75" customHeight="1">
      <c r="A278" s="59"/>
      <c r="B278" s="224"/>
      <c r="C278" s="224"/>
      <c r="D278" s="59"/>
      <c r="E278" s="61"/>
      <c r="F278" s="61"/>
      <c r="G278" s="224"/>
      <c r="H278" s="59"/>
      <c r="I278" s="61"/>
      <c r="J278" s="61"/>
      <c r="K278" s="59"/>
      <c r="L278" s="61"/>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row>
    <row r="279" ht="15.75" customHeight="1">
      <c r="A279" s="59"/>
      <c r="B279" s="224"/>
      <c r="C279" s="224"/>
      <c r="D279" s="59"/>
      <c r="E279" s="61"/>
      <c r="F279" s="61"/>
      <c r="G279" s="224"/>
      <c r="H279" s="59"/>
      <c r="I279" s="61"/>
      <c r="J279" s="61"/>
      <c r="K279" s="59"/>
      <c r="L279" s="61"/>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row>
    <row r="280" ht="15.75" customHeight="1">
      <c r="A280" s="59"/>
      <c r="B280" s="224"/>
      <c r="C280" s="224"/>
      <c r="D280" s="59"/>
      <c r="E280" s="61"/>
      <c r="F280" s="61"/>
      <c r="G280" s="224"/>
      <c r="H280" s="59"/>
      <c r="I280" s="61"/>
      <c r="J280" s="61"/>
      <c r="K280" s="59"/>
      <c r="L280" s="61"/>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row>
    <row r="281" ht="15.75" customHeight="1">
      <c r="A281" s="59"/>
      <c r="B281" s="224"/>
      <c r="C281" s="224"/>
      <c r="D281" s="59"/>
      <c r="E281" s="61"/>
      <c r="F281" s="61"/>
      <c r="G281" s="224"/>
      <c r="H281" s="59"/>
      <c r="I281" s="61"/>
      <c r="J281" s="61"/>
      <c r="K281" s="59"/>
      <c r="L281" s="61"/>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row>
    <row r="282" ht="15.75" customHeight="1">
      <c r="A282" s="59"/>
      <c r="B282" s="224"/>
      <c r="C282" s="224"/>
      <c r="D282" s="59"/>
      <c r="E282" s="61"/>
      <c r="F282" s="61"/>
      <c r="G282" s="224"/>
      <c r="H282" s="59"/>
      <c r="I282" s="61"/>
      <c r="J282" s="61"/>
      <c r="K282" s="59"/>
      <c r="L282" s="61"/>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row>
    <row r="283" ht="15.75" customHeight="1">
      <c r="A283" s="59"/>
      <c r="B283" s="224"/>
      <c r="C283" s="224"/>
      <c r="D283" s="59"/>
      <c r="E283" s="61"/>
      <c r="F283" s="61"/>
      <c r="G283" s="224"/>
      <c r="H283" s="59"/>
      <c r="I283" s="61"/>
      <c r="J283" s="61"/>
      <c r="K283" s="59"/>
      <c r="L283" s="61"/>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row>
    <row r="284" ht="15.75" customHeight="1">
      <c r="A284" s="59"/>
      <c r="B284" s="224"/>
      <c r="C284" s="224"/>
      <c r="D284" s="59"/>
      <c r="E284" s="61"/>
      <c r="F284" s="61"/>
      <c r="G284" s="224"/>
      <c r="H284" s="59"/>
      <c r="I284" s="61"/>
      <c r="J284" s="61"/>
      <c r="K284" s="59"/>
      <c r="L284" s="61"/>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row>
    <row r="285" ht="15.75" customHeight="1">
      <c r="A285" s="59"/>
      <c r="B285" s="224"/>
      <c r="C285" s="224"/>
      <c r="D285" s="59"/>
      <c r="E285" s="61"/>
      <c r="F285" s="61"/>
      <c r="G285" s="224"/>
      <c r="H285" s="59"/>
      <c r="I285" s="61"/>
      <c r="J285" s="61"/>
      <c r="K285" s="59"/>
      <c r="L285" s="61"/>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row>
    <row r="286" ht="15.75" customHeight="1">
      <c r="A286" s="59"/>
      <c r="B286" s="224"/>
      <c r="C286" s="224"/>
      <c r="D286" s="59"/>
      <c r="E286" s="61"/>
      <c r="F286" s="61"/>
      <c r="G286" s="224"/>
      <c r="H286" s="59"/>
      <c r="I286" s="61"/>
      <c r="J286" s="61"/>
      <c r="K286" s="59"/>
      <c r="L286" s="61"/>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row>
    <row r="287" ht="15.75" customHeight="1">
      <c r="A287" s="59"/>
      <c r="B287" s="224"/>
      <c r="C287" s="224"/>
      <c r="D287" s="59"/>
      <c r="E287" s="61"/>
      <c r="F287" s="61"/>
      <c r="G287" s="224"/>
      <c r="H287" s="59"/>
      <c r="I287" s="61"/>
      <c r="J287" s="61"/>
      <c r="K287" s="59"/>
      <c r="L287" s="61"/>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row>
    <row r="288" ht="15.75" customHeight="1">
      <c r="A288" s="59"/>
      <c r="B288" s="224"/>
      <c r="C288" s="224"/>
      <c r="D288" s="59"/>
      <c r="E288" s="61"/>
      <c r="F288" s="61"/>
      <c r="G288" s="224"/>
      <c r="H288" s="59"/>
      <c r="I288" s="61"/>
      <c r="J288" s="61"/>
      <c r="K288" s="59"/>
      <c r="L288" s="61"/>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row>
    <row r="289" ht="15.75" customHeight="1">
      <c r="A289" s="59"/>
      <c r="B289" s="224"/>
      <c r="C289" s="224"/>
      <c r="D289" s="59"/>
      <c r="E289" s="61"/>
      <c r="F289" s="61"/>
      <c r="G289" s="224"/>
      <c r="H289" s="59"/>
      <c r="I289" s="61"/>
      <c r="J289" s="61"/>
      <c r="K289" s="59"/>
      <c r="L289" s="61"/>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row>
    <row r="290" ht="15.75" customHeight="1">
      <c r="A290" s="59"/>
      <c r="B290" s="224"/>
      <c r="C290" s="224"/>
      <c r="D290" s="59"/>
      <c r="E290" s="61"/>
      <c r="F290" s="61"/>
      <c r="G290" s="224"/>
      <c r="H290" s="59"/>
      <c r="I290" s="61"/>
      <c r="J290" s="61"/>
      <c r="K290" s="59"/>
      <c r="L290" s="61"/>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row>
    <row r="291" ht="15.75" customHeight="1">
      <c r="A291" s="59"/>
      <c r="B291" s="224"/>
      <c r="C291" s="224"/>
      <c r="D291" s="59"/>
      <c r="E291" s="61"/>
      <c r="F291" s="61"/>
      <c r="G291" s="224"/>
      <c r="H291" s="59"/>
      <c r="I291" s="61"/>
      <c r="J291" s="61"/>
      <c r="K291" s="59"/>
      <c r="L291" s="61"/>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row>
    <row r="292" ht="15.75" customHeight="1">
      <c r="A292" s="59"/>
      <c r="B292" s="224"/>
      <c r="C292" s="224"/>
      <c r="D292" s="59"/>
      <c r="E292" s="61"/>
      <c r="F292" s="61"/>
      <c r="G292" s="224"/>
      <c r="H292" s="59"/>
      <c r="I292" s="61"/>
      <c r="J292" s="61"/>
      <c r="K292" s="59"/>
      <c r="L292" s="61"/>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row>
    <row r="293" ht="15.75" customHeight="1">
      <c r="A293" s="59"/>
      <c r="B293" s="224"/>
      <c r="C293" s="224"/>
      <c r="D293" s="59"/>
      <c r="E293" s="61"/>
      <c r="F293" s="61"/>
      <c r="G293" s="224"/>
      <c r="H293" s="59"/>
      <c r="I293" s="61"/>
      <c r="J293" s="61"/>
      <c r="K293" s="59"/>
      <c r="L293" s="61"/>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row>
    <row r="294" ht="15.75" customHeight="1">
      <c r="A294" s="59"/>
      <c r="B294" s="224"/>
      <c r="C294" s="224"/>
      <c r="D294" s="59"/>
      <c r="E294" s="61"/>
      <c r="F294" s="61"/>
      <c r="G294" s="224"/>
      <c r="H294" s="59"/>
      <c r="I294" s="61"/>
      <c r="J294" s="61"/>
      <c r="K294" s="59"/>
      <c r="L294" s="61"/>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row>
    <row r="295" ht="15.75" customHeight="1">
      <c r="A295" s="59"/>
      <c r="B295" s="224"/>
      <c r="C295" s="224"/>
      <c r="D295" s="59"/>
      <c r="E295" s="61"/>
      <c r="F295" s="61"/>
      <c r="G295" s="224"/>
      <c r="H295" s="59"/>
      <c r="I295" s="61"/>
      <c r="J295" s="61"/>
      <c r="K295" s="59"/>
      <c r="L295" s="61"/>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row>
    <row r="296" ht="15.75" customHeight="1">
      <c r="A296" s="59"/>
      <c r="B296" s="224"/>
      <c r="C296" s="224"/>
      <c r="D296" s="59"/>
      <c r="E296" s="61"/>
      <c r="F296" s="61"/>
      <c r="G296" s="224"/>
      <c r="H296" s="59"/>
      <c r="I296" s="61"/>
      <c r="J296" s="61"/>
      <c r="K296" s="59"/>
      <c r="L296" s="61"/>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row>
    <row r="297" ht="15.75" customHeight="1">
      <c r="A297" s="59"/>
      <c r="B297" s="224"/>
      <c r="C297" s="224"/>
      <c r="D297" s="59"/>
      <c r="E297" s="61"/>
      <c r="F297" s="61"/>
      <c r="G297" s="224"/>
      <c r="H297" s="59"/>
      <c r="I297" s="61"/>
      <c r="J297" s="61"/>
      <c r="K297" s="59"/>
      <c r="L297" s="61"/>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row>
    <row r="298" ht="15.75" customHeight="1">
      <c r="A298" s="59"/>
      <c r="B298" s="224"/>
      <c r="C298" s="224"/>
      <c r="D298" s="59"/>
      <c r="E298" s="61"/>
      <c r="F298" s="61"/>
      <c r="G298" s="224"/>
      <c r="H298" s="59"/>
      <c r="I298" s="61"/>
      <c r="J298" s="61"/>
      <c r="K298" s="59"/>
      <c r="L298" s="61"/>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row>
    <row r="299" ht="15.75" customHeight="1">
      <c r="A299" s="59"/>
      <c r="B299" s="224"/>
      <c r="C299" s="224"/>
      <c r="D299" s="59"/>
      <c r="E299" s="61"/>
      <c r="F299" s="61"/>
      <c r="G299" s="224"/>
      <c r="H299" s="59"/>
      <c r="I299" s="61"/>
      <c r="J299" s="61"/>
      <c r="K299" s="59"/>
      <c r="L299" s="61"/>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row>
    <row r="300" ht="15.75" customHeight="1">
      <c r="A300" s="59"/>
      <c r="B300" s="224"/>
      <c r="C300" s="224"/>
      <c r="D300" s="59"/>
      <c r="E300" s="61"/>
      <c r="F300" s="61"/>
      <c r="G300" s="224"/>
      <c r="H300" s="59"/>
      <c r="I300" s="61"/>
      <c r="J300" s="61"/>
      <c r="K300" s="59"/>
      <c r="L300" s="61"/>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row>
    <row r="301" ht="15.75" customHeight="1">
      <c r="A301" s="59"/>
      <c r="B301" s="224"/>
      <c r="C301" s="224"/>
      <c r="D301" s="59"/>
      <c r="E301" s="61"/>
      <c r="F301" s="61"/>
      <c r="G301" s="224"/>
      <c r="H301" s="59"/>
      <c r="I301" s="61"/>
      <c r="J301" s="61"/>
      <c r="K301" s="59"/>
      <c r="L301" s="61"/>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row>
    <row r="302" ht="15.75" customHeight="1">
      <c r="A302" s="59"/>
      <c r="B302" s="224"/>
      <c r="C302" s="224"/>
      <c r="D302" s="59"/>
      <c r="E302" s="61"/>
      <c r="F302" s="61"/>
      <c r="G302" s="224"/>
      <c r="H302" s="59"/>
      <c r="I302" s="61"/>
      <c r="J302" s="61"/>
      <c r="K302" s="59"/>
      <c r="L302" s="61"/>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row>
    <row r="303" ht="15.75" customHeight="1">
      <c r="A303" s="59"/>
      <c r="B303" s="224"/>
      <c r="C303" s="224"/>
      <c r="D303" s="59"/>
      <c r="E303" s="61"/>
      <c r="F303" s="61"/>
      <c r="G303" s="224"/>
      <c r="H303" s="59"/>
      <c r="I303" s="61"/>
      <c r="J303" s="61"/>
      <c r="K303" s="59"/>
      <c r="L303" s="61"/>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row>
    <row r="304" ht="15.75" customHeight="1">
      <c r="A304" s="59"/>
      <c r="B304" s="224"/>
      <c r="C304" s="224"/>
      <c r="D304" s="59"/>
      <c r="E304" s="61"/>
      <c r="F304" s="61"/>
      <c r="G304" s="224"/>
      <c r="H304" s="59"/>
      <c r="I304" s="61"/>
      <c r="J304" s="61"/>
      <c r="K304" s="59"/>
      <c r="L304" s="61"/>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row>
    <row r="305" ht="15.75" customHeight="1">
      <c r="A305" s="59"/>
      <c r="B305" s="224"/>
      <c r="C305" s="224"/>
      <c r="D305" s="59"/>
      <c r="E305" s="61"/>
      <c r="F305" s="61"/>
      <c r="G305" s="224"/>
      <c r="H305" s="59"/>
      <c r="I305" s="61"/>
      <c r="J305" s="61"/>
      <c r="K305" s="59"/>
      <c r="L305" s="61"/>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row>
    <row r="306" ht="15.75" customHeight="1">
      <c r="A306" s="59"/>
      <c r="B306" s="224"/>
      <c r="C306" s="224"/>
      <c r="D306" s="59"/>
      <c r="E306" s="61"/>
      <c r="F306" s="61"/>
      <c r="G306" s="224"/>
      <c r="H306" s="59"/>
      <c r="I306" s="61"/>
      <c r="J306" s="61"/>
      <c r="K306" s="59"/>
      <c r="L306" s="61"/>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row>
    <row r="307" ht="15.75" customHeight="1">
      <c r="A307" s="59"/>
      <c r="B307" s="224"/>
      <c r="C307" s="224"/>
      <c r="D307" s="59"/>
      <c r="E307" s="61"/>
      <c r="F307" s="61"/>
      <c r="G307" s="224"/>
      <c r="H307" s="59"/>
      <c r="I307" s="61"/>
      <c r="J307" s="61"/>
      <c r="K307" s="59"/>
      <c r="L307" s="61"/>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row>
    <row r="308" ht="15.75" customHeight="1">
      <c r="A308" s="59"/>
      <c r="B308" s="224"/>
      <c r="C308" s="224"/>
      <c r="D308" s="59"/>
      <c r="E308" s="61"/>
      <c r="F308" s="61"/>
      <c r="G308" s="224"/>
      <c r="H308" s="59"/>
      <c r="I308" s="61"/>
      <c r="J308" s="61"/>
      <c r="K308" s="59"/>
      <c r="L308" s="61"/>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row>
    <row r="309" ht="15.75" customHeight="1">
      <c r="A309" s="59"/>
      <c r="B309" s="224"/>
      <c r="C309" s="224"/>
      <c r="D309" s="59"/>
      <c r="E309" s="61"/>
      <c r="F309" s="61"/>
      <c r="G309" s="224"/>
      <c r="H309" s="59"/>
      <c r="I309" s="61"/>
      <c r="J309" s="61"/>
      <c r="K309" s="59"/>
      <c r="L309" s="61"/>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row>
    <row r="310" ht="15.75" customHeight="1">
      <c r="A310" s="59"/>
      <c r="B310" s="224"/>
      <c r="C310" s="224"/>
      <c r="D310" s="59"/>
      <c r="E310" s="61"/>
      <c r="F310" s="61"/>
      <c r="G310" s="224"/>
      <c r="H310" s="59"/>
      <c r="I310" s="61"/>
      <c r="J310" s="61"/>
      <c r="K310" s="59"/>
      <c r="L310" s="61"/>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row>
    <row r="311" ht="15.75" customHeight="1">
      <c r="A311" s="59"/>
      <c r="B311" s="224"/>
      <c r="C311" s="224"/>
      <c r="D311" s="59"/>
      <c r="E311" s="61"/>
      <c r="F311" s="61"/>
      <c r="G311" s="224"/>
      <c r="H311" s="59"/>
      <c r="I311" s="61"/>
      <c r="J311" s="61"/>
      <c r="K311" s="59"/>
      <c r="L311" s="61"/>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row>
    <row r="312" ht="15.75" customHeight="1">
      <c r="A312" s="59"/>
      <c r="B312" s="224"/>
      <c r="C312" s="224"/>
      <c r="D312" s="59"/>
      <c r="E312" s="61"/>
      <c r="F312" s="61"/>
      <c r="G312" s="224"/>
      <c r="H312" s="59"/>
      <c r="I312" s="61"/>
      <c r="J312" s="61"/>
      <c r="K312" s="59"/>
      <c r="L312" s="61"/>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row>
    <row r="313" ht="15.75" customHeight="1">
      <c r="A313" s="59"/>
      <c r="B313" s="224"/>
      <c r="C313" s="224"/>
      <c r="D313" s="59"/>
      <c r="E313" s="61"/>
      <c r="F313" s="61"/>
      <c r="G313" s="224"/>
      <c r="H313" s="59"/>
      <c r="I313" s="61"/>
      <c r="J313" s="61"/>
      <c r="K313" s="59"/>
      <c r="L313" s="61"/>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row>
    <row r="314" ht="15.75" customHeight="1">
      <c r="A314" s="59"/>
      <c r="B314" s="224"/>
      <c r="C314" s="224"/>
      <c r="D314" s="59"/>
      <c r="E314" s="61"/>
      <c r="F314" s="61"/>
      <c r="G314" s="224"/>
      <c r="H314" s="59"/>
      <c r="I314" s="61"/>
      <c r="J314" s="61"/>
      <c r="K314" s="59"/>
      <c r="L314" s="61"/>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row>
    <row r="315" ht="15.75" customHeight="1">
      <c r="A315" s="59"/>
      <c r="B315" s="224"/>
      <c r="C315" s="224"/>
      <c r="D315" s="59"/>
      <c r="E315" s="61"/>
      <c r="F315" s="61"/>
      <c r="G315" s="224"/>
      <c r="H315" s="59"/>
      <c r="I315" s="61"/>
      <c r="J315" s="61"/>
      <c r="K315" s="59"/>
      <c r="L315" s="61"/>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row>
    <row r="316" ht="15.75" customHeight="1">
      <c r="A316" s="59"/>
      <c r="B316" s="224"/>
      <c r="C316" s="224"/>
      <c r="D316" s="59"/>
      <c r="E316" s="61"/>
      <c r="F316" s="61"/>
      <c r="G316" s="224"/>
      <c r="H316" s="59"/>
      <c r="I316" s="61"/>
      <c r="J316" s="61"/>
      <c r="K316" s="59"/>
      <c r="L316" s="61"/>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row>
    <row r="317" ht="15.75" customHeight="1">
      <c r="A317" s="59"/>
      <c r="B317" s="224"/>
      <c r="C317" s="224"/>
      <c r="D317" s="59"/>
      <c r="E317" s="61"/>
      <c r="F317" s="61"/>
      <c r="G317" s="224"/>
      <c r="H317" s="59"/>
      <c r="I317" s="61"/>
      <c r="J317" s="61"/>
      <c r="K317" s="59"/>
      <c r="L317" s="61"/>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row>
    <row r="318" ht="15.75" customHeight="1">
      <c r="A318" s="59"/>
      <c r="B318" s="224"/>
      <c r="C318" s="224"/>
      <c r="D318" s="59"/>
      <c r="E318" s="61"/>
      <c r="F318" s="61"/>
      <c r="G318" s="224"/>
      <c r="H318" s="59"/>
      <c r="I318" s="61"/>
      <c r="J318" s="61"/>
      <c r="K318" s="59"/>
      <c r="L318" s="61"/>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row>
    <row r="319" ht="15.75" customHeight="1">
      <c r="A319" s="59"/>
      <c r="B319" s="224"/>
      <c r="C319" s="224"/>
      <c r="D319" s="59"/>
      <c r="E319" s="61"/>
      <c r="F319" s="61"/>
      <c r="G319" s="224"/>
      <c r="H319" s="59"/>
      <c r="I319" s="61"/>
      <c r="J319" s="61"/>
      <c r="K319" s="59"/>
      <c r="L319" s="61"/>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row>
    <row r="320" ht="15.75" customHeight="1">
      <c r="A320" s="59"/>
      <c r="B320" s="224"/>
      <c r="C320" s="224"/>
      <c r="D320" s="59"/>
      <c r="E320" s="61"/>
      <c r="F320" s="61"/>
      <c r="G320" s="224"/>
      <c r="H320" s="59"/>
      <c r="I320" s="61"/>
      <c r="J320" s="61"/>
      <c r="K320" s="59"/>
      <c r="L320" s="61"/>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row>
    <row r="321" ht="15.75" customHeight="1">
      <c r="A321" s="59"/>
      <c r="B321" s="224"/>
      <c r="C321" s="224"/>
      <c r="D321" s="59"/>
      <c r="E321" s="61"/>
      <c r="F321" s="61"/>
      <c r="G321" s="224"/>
      <c r="H321" s="59"/>
      <c r="I321" s="61"/>
      <c r="J321" s="61"/>
      <c r="K321" s="59"/>
      <c r="L321" s="61"/>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row>
    <row r="322" ht="15.75" customHeight="1">
      <c r="A322" s="59"/>
      <c r="B322" s="224"/>
      <c r="C322" s="224"/>
      <c r="D322" s="59"/>
      <c r="E322" s="61"/>
      <c r="F322" s="61"/>
      <c r="G322" s="224"/>
      <c r="H322" s="59"/>
      <c r="I322" s="61"/>
      <c r="J322" s="61"/>
      <c r="K322" s="59"/>
      <c r="L322" s="61"/>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row>
    <row r="323" ht="15.75" customHeight="1">
      <c r="A323" s="59"/>
      <c r="B323" s="224"/>
      <c r="C323" s="224"/>
      <c r="D323" s="59"/>
      <c r="E323" s="61"/>
      <c r="F323" s="61"/>
      <c r="G323" s="224"/>
      <c r="H323" s="59"/>
      <c r="I323" s="61"/>
      <c r="J323" s="61"/>
      <c r="K323" s="59"/>
      <c r="L323" s="61"/>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row>
    <row r="324" ht="15.75" customHeight="1">
      <c r="A324" s="59"/>
      <c r="B324" s="224"/>
      <c r="C324" s="224"/>
      <c r="D324" s="59"/>
      <c r="E324" s="61"/>
      <c r="F324" s="61"/>
      <c r="G324" s="224"/>
      <c r="H324" s="59"/>
      <c r="I324" s="61"/>
      <c r="J324" s="61"/>
      <c r="K324" s="59"/>
      <c r="L324" s="61"/>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row>
    <row r="325" ht="15.75" customHeight="1">
      <c r="A325" s="59"/>
      <c r="B325" s="224"/>
      <c r="C325" s="224"/>
      <c r="D325" s="59"/>
      <c r="E325" s="61"/>
      <c r="F325" s="61"/>
      <c r="G325" s="224"/>
      <c r="H325" s="59"/>
      <c r="I325" s="61"/>
      <c r="J325" s="61"/>
      <c r="K325" s="59"/>
      <c r="L325" s="61"/>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row>
    <row r="326" ht="15.75" customHeight="1">
      <c r="A326" s="59"/>
      <c r="B326" s="224"/>
      <c r="C326" s="224"/>
      <c r="D326" s="59"/>
      <c r="E326" s="61"/>
      <c r="F326" s="61"/>
      <c r="G326" s="224"/>
      <c r="H326" s="59"/>
      <c r="I326" s="61"/>
      <c r="J326" s="61"/>
      <c r="K326" s="59"/>
      <c r="L326" s="61"/>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row>
    <row r="327" ht="15.75" customHeight="1">
      <c r="A327" s="59"/>
      <c r="B327" s="224"/>
      <c r="C327" s="224"/>
      <c r="D327" s="59"/>
      <c r="E327" s="61"/>
      <c r="F327" s="61"/>
      <c r="G327" s="224"/>
      <c r="H327" s="59"/>
      <c r="I327" s="61"/>
      <c r="J327" s="61"/>
      <c r="K327" s="59"/>
      <c r="L327" s="61"/>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row>
    <row r="328" ht="15.75" customHeight="1">
      <c r="A328" s="59"/>
      <c r="B328" s="224"/>
      <c r="C328" s="224"/>
      <c r="D328" s="59"/>
      <c r="E328" s="61"/>
      <c r="F328" s="61"/>
      <c r="G328" s="224"/>
      <c r="H328" s="59"/>
      <c r="I328" s="61"/>
      <c r="J328" s="61"/>
      <c r="K328" s="59"/>
      <c r="L328" s="61"/>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row>
    <row r="329" ht="15.75" customHeight="1">
      <c r="A329" s="59"/>
      <c r="B329" s="224"/>
      <c r="C329" s="224"/>
      <c r="D329" s="59"/>
      <c r="E329" s="61"/>
      <c r="F329" s="61"/>
      <c r="G329" s="224"/>
      <c r="H329" s="59"/>
      <c r="I329" s="61"/>
      <c r="J329" s="61"/>
      <c r="K329" s="59"/>
      <c r="L329" s="61"/>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row>
    <row r="330" ht="15.75" customHeight="1">
      <c r="A330" s="59"/>
      <c r="B330" s="224"/>
      <c r="C330" s="224"/>
      <c r="D330" s="59"/>
      <c r="E330" s="61"/>
      <c r="F330" s="61"/>
      <c r="G330" s="224"/>
      <c r="H330" s="59"/>
      <c r="I330" s="61"/>
      <c r="J330" s="61"/>
      <c r="K330" s="59"/>
      <c r="L330" s="61"/>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row>
    <row r="331" ht="15.75" customHeight="1">
      <c r="A331" s="59"/>
      <c r="B331" s="224"/>
      <c r="C331" s="224"/>
      <c r="D331" s="59"/>
      <c r="E331" s="61"/>
      <c r="F331" s="61"/>
      <c r="G331" s="224"/>
      <c r="H331" s="59"/>
      <c r="I331" s="61"/>
      <c r="J331" s="61"/>
      <c r="K331" s="59"/>
      <c r="L331" s="61"/>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row>
    <row r="332" ht="15.75" customHeight="1">
      <c r="A332" s="59"/>
      <c r="B332" s="224"/>
      <c r="C332" s="224"/>
      <c r="D332" s="59"/>
      <c r="E332" s="61"/>
      <c r="F332" s="61"/>
      <c r="G332" s="224"/>
      <c r="H332" s="59"/>
      <c r="I332" s="61"/>
      <c r="J332" s="61"/>
      <c r="K332" s="59"/>
      <c r="L332" s="61"/>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row>
    <row r="333" ht="15.75" customHeight="1">
      <c r="A333" s="59"/>
      <c r="B333" s="224"/>
      <c r="C333" s="224"/>
      <c r="D333" s="59"/>
      <c r="E333" s="61"/>
      <c r="F333" s="61"/>
      <c r="G333" s="224"/>
      <c r="H333" s="59"/>
      <c r="I333" s="61"/>
      <c r="J333" s="61"/>
      <c r="K333" s="59"/>
      <c r="L333" s="61"/>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row>
    <row r="334" ht="15.75" customHeight="1">
      <c r="A334" s="59"/>
      <c r="B334" s="224"/>
      <c r="C334" s="224"/>
      <c r="D334" s="59"/>
      <c r="E334" s="61"/>
      <c r="F334" s="61"/>
      <c r="G334" s="224"/>
      <c r="H334" s="59"/>
      <c r="I334" s="61"/>
      <c r="J334" s="61"/>
      <c r="K334" s="59"/>
      <c r="L334" s="61"/>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row>
    <row r="335" ht="15.75" customHeight="1">
      <c r="A335" s="59"/>
      <c r="B335" s="224"/>
      <c r="C335" s="224"/>
      <c r="D335" s="59"/>
      <c r="E335" s="61"/>
      <c r="F335" s="61"/>
      <c r="G335" s="224"/>
      <c r="H335" s="59"/>
      <c r="I335" s="61"/>
      <c r="J335" s="61"/>
      <c r="K335" s="59"/>
      <c r="L335" s="61"/>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row>
    <row r="336" ht="15.75" customHeight="1">
      <c r="A336" s="59"/>
      <c r="B336" s="224"/>
      <c r="C336" s="224"/>
      <c r="D336" s="59"/>
      <c r="E336" s="61"/>
      <c r="F336" s="61"/>
      <c r="G336" s="224"/>
      <c r="H336" s="59"/>
      <c r="I336" s="61"/>
      <c r="J336" s="61"/>
      <c r="K336" s="59"/>
      <c r="L336" s="61"/>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row>
    <row r="337" ht="15.75" customHeight="1">
      <c r="A337" s="59"/>
      <c r="B337" s="224"/>
      <c r="C337" s="224"/>
      <c r="D337" s="59"/>
      <c r="E337" s="61"/>
      <c r="F337" s="61"/>
      <c r="G337" s="224"/>
      <c r="H337" s="59"/>
      <c r="I337" s="61"/>
      <c r="J337" s="61"/>
      <c r="K337" s="59"/>
      <c r="L337" s="61"/>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row>
    <row r="338" ht="15.75" customHeight="1">
      <c r="A338" s="59"/>
      <c r="B338" s="224"/>
      <c r="C338" s="224"/>
      <c r="D338" s="59"/>
      <c r="E338" s="61"/>
      <c r="F338" s="61"/>
      <c r="G338" s="224"/>
      <c r="H338" s="59"/>
      <c r="I338" s="61"/>
      <c r="J338" s="61"/>
      <c r="K338" s="59"/>
      <c r="L338" s="61"/>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row>
    <row r="339" ht="15.75" customHeight="1">
      <c r="A339" s="59"/>
      <c r="B339" s="224"/>
      <c r="C339" s="224"/>
      <c r="D339" s="59"/>
      <c r="E339" s="61"/>
      <c r="F339" s="61"/>
      <c r="G339" s="224"/>
      <c r="H339" s="59"/>
      <c r="I339" s="61"/>
      <c r="J339" s="61"/>
      <c r="K339" s="59"/>
      <c r="L339" s="61"/>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row>
    <row r="340" ht="15.75" customHeight="1">
      <c r="A340" s="59"/>
      <c r="B340" s="224"/>
      <c r="C340" s="224"/>
      <c r="D340" s="59"/>
      <c r="E340" s="61"/>
      <c r="F340" s="61"/>
      <c r="G340" s="224"/>
      <c r="H340" s="59"/>
      <c r="I340" s="61"/>
      <c r="J340" s="61"/>
      <c r="K340" s="59"/>
      <c r="L340" s="61"/>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row>
    <row r="341" ht="15.75" customHeight="1">
      <c r="A341" s="59"/>
      <c r="B341" s="224"/>
      <c r="C341" s="224"/>
      <c r="D341" s="59"/>
      <c r="E341" s="61"/>
      <c r="F341" s="61"/>
      <c r="G341" s="224"/>
      <c r="H341" s="59"/>
      <c r="I341" s="61"/>
      <c r="J341" s="61"/>
      <c r="K341" s="59"/>
      <c r="L341" s="61"/>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row>
    <row r="342" ht="15.75" customHeight="1">
      <c r="A342" s="59"/>
      <c r="B342" s="224"/>
      <c r="C342" s="224"/>
      <c r="D342" s="59"/>
      <c r="E342" s="61"/>
      <c r="F342" s="61"/>
      <c r="G342" s="224"/>
      <c r="H342" s="59"/>
      <c r="I342" s="61"/>
      <c r="J342" s="61"/>
      <c r="K342" s="59"/>
      <c r="L342" s="61"/>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row>
    <row r="343" ht="15.75" customHeight="1">
      <c r="A343" s="59"/>
      <c r="B343" s="224"/>
      <c r="C343" s="224"/>
      <c r="D343" s="59"/>
      <c r="E343" s="61"/>
      <c r="F343" s="61"/>
      <c r="G343" s="224"/>
      <c r="H343" s="59"/>
      <c r="I343" s="61"/>
      <c r="J343" s="61"/>
      <c r="K343" s="59"/>
      <c r="L343" s="61"/>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row>
    <row r="344" ht="15.75" customHeight="1">
      <c r="A344" s="59"/>
      <c r="B344" s="224"/>
      <c r="C344" s="224"/>
      <c r="D344" s="59"/>
      <c r="E344" s="61"/>
      <c r="F344" s="61"/>
      <c r="G344" s="224"/>
      <c r="H344" s="59"/>
      <c r="I344" s="61"/>
      <c r="J344" s="61"/>
      <c r="K344" s="59"/>
      <c r="L344" s="61"/>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row>
    <row r="345" ht="15.75" customHeight="1">
      <c r="A345" s="59"/>
      <c r="B345" s="224"/>
      <c r="C345" s="224"/>
      <c r="D345" s="59"/>
      <c r="E345" s="61"/>
      <c r="F345" s="61"/>
      <c r="G345" s="224"/>
      <c r="H345" s="59"/>
      <c r="I345" s="61"/>
      <c r="J345" s="61"/>
      <c r="K345" s="59"/>
      <c r="L345" s="61"/>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row>
    <row r="346" ht="15.75" customHeight="1">
      <c r="A346" s="59"/>
      <c r="B346" s="224"/>
      <c r="C346" s="224"/>
      <c r="D346" s="59"/>
      <c r="E346" s="61"/>
      <c r="F346" s="61"/>
      <c r="G346" s="224"/>
      <c r="H346" s="59"/>
      <c r="I346" s="61"/>
      <c r="J346" s="61"/>
      <c r="K346" s="59"/>
      <c r="L346" s="61"/>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row>
    <row r="347" ht="15.75" customHeight="1">
      <c r="A347" s="59"/>
      <c r="B347" s="224"/>
      <c r="C347" s="224"/>
      <c r="D347" s="59"/>
      <c r="E347" s="61"/>
      <c r="F347" s="61"/>
      <c r="G347" s="224"/>
      <c r="H347" s="59"/>
      <c r="I347" s="61"/>
      <c r="J347" s="61"/>
      <c r="K347" s="59"/>
      <c r="L347" s="61"/>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row>
    <row r="348" ht="15.75" customHeight="1">
      <c r="A348" s="59"/>
      <c r="B348" s="224"/>
      <c r="C348" s="224"/>
      <c r="D348" s="59"/>
      <c r="E348" s="61"/>
      <c r="F348" s="61"/>
      <c r="G348" s="224"/>
      <c r="H348" s="59"/>
      <c r="I348" s="61"/>
      <c r="J348" s="61"/>
      <c r="K348" s="59"/>
      <c r="L348" s="61"/>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row>
    <row r="349" ht="15.75" customHeight="1">
      <c r="A349" s="59"/>
      <c r="B349" s="224"/>
      <c r="C349" s="224"/>
      <c r="D349" s="59"/>
      <c r="E349" s="61"/>
      <c r="F349" s="61"/>
      <c r="G349" s="224"/>
      <c r="H349" s="59"/>
      <c r="I349" s="61"/>
      <c r="J349" s="61"/>
      <c r="K349" s="59"/>
      <c r="L349" s="61"/>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row>
    <row r="350" ht="15.75" customHeight="1">
      <c r="A350" s="59"/>
      <c r="B350" s="224"/>
      <c r="C350" s="224"/>
      <c r="D350" s="59"/>
      <c r="E350" s="61"/>
      <c r="F350" s="61"/>
      <c r="G350" s="224"/>
      <c r="H350" s="59"/>
      <c r="I350" s="61"/>
      <c r="J350" s="61"/>
      <c r="K350" s="59"/>
      <c r="L350" s="61"/>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row>
    <row r="351" ht="15.75" customHeight="1">
      <c r="A351" s="59"/>
      <c r="B351" s="224"/>
      <c r="C351" s="224"/>
      <c r="D351" s="59"/>
      <c r="E351" s="61"/>
      <c r="F351" s="61"/>
      <c r="G351" s="224"/>
      <c r="H351" s="59"/>
      <c r="I351" s="61"/>
      <c r="J351" s="61"/>
      <c r="K351" s="59"/>
      <c r="L351" s="61"/>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row>
    <row r="352" ht="15.75" customHeight="1">
      <c r="A352" s="59"/>
      <c r="B352" s="224"/>
      <c r="C352" s="224"/>
      <c r="D352" s="59"/>
      <c r="E352" s="61"/>
      <c r="F352" s="61"/>
      <c r="G352" s="224"/>
      <c r="H352" s="59"/>
      <c r="I352" s="61"/>
      <c r="J352" s="61"/>
      <c r="K352" s="59"/>
      <c r="L352" s="61"/>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row>
    <row r="353" ht="15.75" customHeight="1">
      <c r="A353" s="59"/>
      <c r="B353" s="224"/>
      <c r="C353" s="224"/>
      <c r="D353" s="59"/>
      <c r="E353" s="61"/>
      <c r="F353" s="61"/>
      <c r="G353" s="224"/>
      <c r="H353" s="59"/>
      <c r="I353" s="61"/>
      <c r="J353" s="61"/>
      <c r="K353" s="59"/>
      <c r="L353" s="61"/>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row>
    <row r="354" ht="15.75" customHeight="1">
      <c r="A354" s="59"/>
      <c r="B354" s="224"/>
      <c r="C354" s="224"/>
      <c r="D354" s="59"/>
      <c r="E354" s="61"/>
      <c r="F354" s="61"/>
      <c r="G354" s="224"/>
      <c r="H354" s="59"/>
      <c r="I354" s="61"/>
      <c r="J354" s="61"/>
      <c r="K354" s="59"/>
      <c r="L354" s="61"/>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row>
    <row r="355" ht="15.75" customHeight="1">
      <c r="A355" s="59"/>
      <c r="B355" s="224"/>
      <c r="C355" s="224"/>
      <c r="D355" s="59"/>
      <c r="E355" s="61"/>
      <c r="F355" s="61"/>
      <c r="G355" s="224"/>
      <c r="H355" s="59"/>
      <c r="I355" s="61"/>
      <c r="J355" s="61"/>
      <c r="K355" s="59"/>
      <c r="L355" s="61"/>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row>
    <row r="356" ht="15.75" customHeight="1">
      <c r="A356" s="59"/>
      <c r="B356" s="224"/>
      <c r="C356" s="224"/>
      <c r="D356" s="59"/>
      <c r="E356" s="61"/>
      <c r="F356" s="61"/>
      <c r="G356" s="224"/>
      <c r="H356" s="59"/>
      <c r="I356" s="61"/>
      <c r="J356" s="61"/>
      <c r="K356" s="59"/>
      <c r="L356" s="61"/>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row>
    <row r="357" ht="15.75" customHeight="1">
      <c r="A357" s="59"/>
      <c r="B357" s="224"/>
      <c r="C357" s="224"/>
      <c r="D357" s="59"/>
      <c r="E357" s="61"/>
      <c r="F357" s="61"/>
      <c r="G357" s="224"/>
      <c r="H357" s="59"/>
      <c r="I357" s="61"/>
      <c r="J357" s="61"/>
      <c r="K357" s="59"/>
      <c r="L357" s="61"/>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row>
    <row r="358" ht="15.75" customHeight="1">
      <c r="A358" s="59"/>
      <c r="B358" s="224"/>
      <c r="C358" s="224"/>
      <c r="D358" s="59"/>
      <c r="E358" s="61"/>
      <c r="F358" s="61"/>
      <c r="G358" s="224"/>
      <c r="H358" s="59"/>
      <c r="I358" s="61"/>
      <c r="J358" s="61"/>
      <c r="K358" s="59"/>
      <c r="L358" s="61"/>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row>
    <row r="359" ht="15.75" customHeight="1">
      <c r="A359" s="59"/>
      <c r="B359" s="224"/>
      <c r="C359" s="224"/>
      <c r="D359" s="59"/>
      <c r="E359" s="61"/>
      <c r="F359" s="61"/>
      <c r="G359" s="224"/>
      <c r="H359" s="59"/>
      <c r="I359" s="61"/>
      <c r="J359" s="61"/>
      <c r="K359" s="59"/>
      <c r="L359" s="61"/>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row>
    <row r="360" ht="15.75" customHeight="1">
      <c r="A360" s="59"/>
      <c r="B360" s="224"/>
      <c r="C360" s="224"/>
      <c r="D360" s="59"/>
      <c r="E360" s="61"/>
      <c r="F360" s="61"/>
      <c r="G360" s="224"/>
      <c r="H360" s="59"/>
      <c r="I360" s="61"/>
      <c r="J360" s="61"/>
      <c r="K360" s="59"/>
      <c r="L360" s="61"/>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row>
    <row r="361" ht="15.75" customHeight="1">
      <c r="A361" s="59"/>
      <c r="B361" s="224"/>
      <c r="C361" s="224"/>
      <c r="D361" s="59"/>
      <c r="E361" s="61"/>
      <c r="F361" s="61"/>
      <c r="G361" s="224"/>
      <c r="H361" s="59"/>
      <c r="I361" s="61"/>
      <c r="J361" s="61"/>
      <c r="K361" s="59"/>
      <c r="L361" s="61"/>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row>
    <row r="362" ht="15.75" customHeight="1">
      <c r="A362" s="59"/>
      <c r="B362" s="224"/>
      <c r="C362" s="224"/>
      <c r="D362" s="59"/>
      <c r="E362" s="61"/>
      <c r="F362" s="61"/>
      <c r="G362" s="224"/>
      <c r="H362" s="59"/>
      <c r="I362" s="61"/>
      <c r="J362" s="61"/>
      <c r="K362" s="59"/>
      <c r="L362" s="61"/>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row>
    <row r="363" ht="15.75" customHeight="1">
      <c r="A363" s="59"/>
      <c r="B363" s="224"/>
      <c r="C363" s="224"/>
      <c r="D363" s="59"/>
      <c r="E363" s="61"/>
      <c r="F363" s="61"/>
      <c r="G363" s="224"/>
      <c r="H363" s="59"/>
      <c r="I363" s="61"/>
      <c r="J363" s="61"/>
      <c r="K363" s="59"/>
      <c r="L363" s="61"/>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row>
    <row r="364" ht="15.75" customHeight="1">
      <c r="A364" s="59"/>
      <c r="B364" s="224"/>
      <c r="C364" s="224"/>
      <c r="D364" s="59"/>
      <c r="E364" s="61"/>
      <c r="F364" s="61"/>
      <c r="G364" s="224"/>
      <c r="H364" s="59"/>
      <c r="I364" s="61"/>
      <c r="J364" s="61"/>
      <c r="K364" s="59"/>
      <c r="L364" s="61"/>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row>
    <row r="365" ht="15.75" customHeight="1">
      <c r="A365" s="59"/>
      <c r="B365" s="224"/>
      <c r="C365" s="224"/>
      <c r="D365" s="59"/>
      <c r="E365" s="61"/>
      <c r="F365" s="61"/>
      <c r="G365" s="224"/>
      <c r="H365" s="59"/>
      <c r="I365" s="61"/>
      <c r="J365" s="61"/>
      <c r="K365" s="59"/>
      <c r="L365" s="61"/>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row>
    <row r="366" ht="15.75" customHeight="1">
      <c r="A366" s="59"/>
      <c r="B366" s="224"/>
      <c r="C366" s="224"/>
      <c r="D366" s="59"/>
      <c r="E366" s="61"/>
      <c r="F366" s="61"/>
      <c r="G366" s="224"/>
      <c r="H366" s="59"/>
      <c r="I366" s="61"/>
      <c r="J366" s="61"/>
      <c r="K366" s="59"/>
      <c r="L366" s="61"/>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row>
    <row r="367" ht="15.75" customHeight="1">
      <c r="A367" s="59"/>
      <c r="B367" s="224"/>
      <c r="C367" s="224"/>
      <c r="D367" s="59"/>
      <c r="E367" s="61"/>
      <c r="F367" s="61"/>
      <c r="G367" s="224"/>
      <c r="H367" s="59"/>
      <c r="I367" s="61"/>
      <c r="J367" s="61"/>
      <c r="K367" s="59"/>
      <c r="L367" s="61"/>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row>
    <row r="368" ht="15.75" customHeight="1">
      <c r="A368" s="59"/>
      <c r="B368" s="224"/>
      <c r="C368" s="224"/>
      <c r="D368" s="59"/>
      <c r="E368" s="61"/>
      <c r="F368" s="61"/>
      <c r="G368" s="224"/>
      <c r="H368" s="59"/>
      <c r="I368" s="61"/>
      <c r="J368" s="61"/>
      <c r="K368" s="59"/>
      <c r="L368" s="61"/>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row>
    <row r="369" ht="15.75" customHeight="1">
      <c r="A369" s="59"/>
      <c r="B369" s="224"/>
      <c r="C369" s="224"/>
      <c r="D369" s="59"/>
      <c r="E369" s="61"/>
      <c r="F369" s="61"/>
      <c r="G369" s="224"/>
      <c r="H369" s="59"/>
      <c r="I369" s="61"/>
      <c r="J369" s="61"/>
      <c r="K369" s="59"/>
      <c r="L369" s="61"/>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row>
    <row r="370" ht="15.75" customHeight="1">
      <c r="A370" s="59"/>
      <c r="B370" s="224"/>
      <c r="C370" s="224"/>
      <c r="D370" s="59"/>
      <c r="E370" s="61"/>
      <c r="F370" s="61"/>
      <c r="G370" s="224"/>
      <c r="H370" s="59"/>
      <c r="I370" s="61"/>
      <c r="J370" s="61"/>
      <c r="K370" s="59"/>
      <c r="L370" s="61"/>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row>
    <row r="371" ht="15.75" customHeight="1">
      <c r="A371" s="59"/>
      <c r="B371" s="224"/>
      <c r="C371" s="224"/>
      <c r="D371" s="59"/>
      <c r="E371" s="61"/>
      <c r="F371" s="61"/>
      <c r="G371" s="224"/>
      <c r="H371" s="59"/>
      <c r="I371" s="61"/>
      <c r="J371" s="61"/>
      <c r="K371" s="59"/>
      <c r="L371" s="61"/>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row>
    <row r="372" ht="15.75" customHeight="1">
      <c r="A372" s="59"/>
      <c r="B372" s="224"/>
      <c r="C372" s="224"/>
      <c r="D372" s="59"/>
      <c r="E372" s="61"/>
      <c r="F372" s="61"/>
      <c r="G372" s="224"/>
      <c r="H372" s="59"/>
      <c r="I372" s="61"/>
      <c r="J372" s="61"/>
      <c r="K372" s="59"/>
      <c r="L372" s="61"/>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row>
    <row r="373" ht="15.75" customHeight="1">
      <c r="A373" s="59"/>
      <c r="B373" s="224"/>
      <c r="C373" s="224"/>
      <c r="D373" s="59"/>
      <c r="E373" s="61"/>
      <c r="F373" s="61"/>
      <c r="G373" s="224"/>
      <c r="H373" s="59"/>
      <c r="I373" s="61"/>
      <c r="J373" s="61"/>
      <c r="K373" s="59"/>
      <c r="L373" s="61"/>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row>
    <row r="374" ht="15.75" customHeight="1">
      <c r="A374" s="59"/>
      <c r="B374" s="224"/>
      <c r="C374" s="224"/>
      <c r="D374" s="59"/>
      <c r="E374" s="61"/>
      <c r="F374" s="61"/>
      <c r="G374" s="224"/>
      <c r="H374" s="59"/>
      <c r="I374" s="61"/>
      <c r="J374" s="61"/>
      <c r="K374" s="59"/>
      <c r="L374" s="61"/>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row>
    <row r="375" ht="15.75" customHeight="1">
      <c r="A375" s="59"/>
      <c r="B375" s="224"/>
      <c r="C375" s="224"/>
      <c r="D375" s="59"/>
      <c r="E375" s="61"/>
      <c r="F375" s="61"/>
      <c r="G375" s="224"/>
      <c r="H375" s="59"/>
      <c r="I375" s="61"/>
      <c r="J375" s="61"/>
      <c r="K375" s="59"/>
      <c r="L375" s="61"/>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row>
    <row r="376" ht="15.75" customHeight="1">
      <c r="A376" s="59"/>
      <c r="B376" s="224"/>
      <c r="C376" s="224"/>
      <c r="D376" s="59"/>
      <c r="E376" s="61"/>
      <c r="F376" s="61"/>
      <c r="G376" s="224"/>
      <c r="H376" s="59"/>
      <c r="I376" s="61"/>
      <c r="J376" s="61"/>
      <c r="K376" s="59"/>
      <c r="L376" s="61"/>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row>
    <row r="377" ht="15.75" customHeight="1">
      <c r="A377" s="59"/>
      <c r="B377" s="224"/>
      <c r="C377" s="224"/>
      <c r="D377" s="59"/>
      <c r="E377" s="61"/>
      <c r="F377" s="61"/>
      <c r="G377" s="224"/>
      <c r="H377" s="59"/>
      <c r="I377" s="61"/>
      <c r="J377" s="61"/>
      <c r="K377" s="59"/>
      <c r="L377" s="61"/>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row>
    <row r="378" ht="15.75" customHeight="1">
      <c r="A378" s="59"/>
      <c r="B378" s="224"/>
      <c r="C378" s="224"/>
      <c r="D378" s="59"/>
      <c r="E378" s="61"/>
      <c r="F378" s="61"/>
      <c r="G378" s="224"/>
      <c r="H378" s="59"/>
      <c r="I378" s="61"/>
      <c r="J378" s="61"/>
      <c r="K378" s="59"/>
      <c r="L378" s="61"/>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row>
    <row r="379" ht="15.75" customHeight="1">
      <c r="A379" s="59"/>
      <c r="B379" s="224"/>
      <c r="C379" s="224"/>
      <c r="D379" s="59"/>
      <c r="E379" s="61"/>
      <c r="F379" s="61"/>
      <c r="G379" s="224"/>
      <c r="H379" s="59"/>
      <c r="I379" s="61"/>
      <c r="J379" s="61"/>
      <c r="K379" s="59"/>
      <c r="L379" s="61"/>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row>
    <row r="380" ht="15.75" customHeight="1">
      <c r="A380" s="59"/>
      <c r="B380" s="224"/>
      <c r="C380" s="224"/>
      <c r="D380" s="59"/>
      <c r="E380" s="61"/>
      <c r="F380" s="61"/>
      <c r="G380" s="224"/>
      <c r="H380" s="59"/>
      <c r="I380" s="61"/>
      <c r="J380" s="61"/>
      <c r="K380" s="59"/>
      <c r="L380" s="61"/>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row>
    <row r="381" ht="15.75" customHeight="1">
      <c r="A381" s="59"/>
      <c r="B381" s="224"/>
      <c r="C381" s="224"/>
      <c r="D381" s="59"/>
      <c r="E381" s="61"/>
      <c r="F381" s="61"/>
      <c r="G381" s="224"/>
      <c r="H381" s="59"/>
      <c r="I381" s="61"/>
      <c r="J381" s="61"/>
      <c r="K381" s="59"/>
      <c r="L381" s="61"/>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row>
    <row r="382" ht="15.75" customHeight="1">
      <c r="A382" s="59"/>
      <c r="B382" s="224"/>
      <c r="C382" s="224"/>
      <c r="D382" s="59"/>
      <c r="E382" s="61"/>
      <c r="F382" s="61"/>
      <c r="G382" s="224"/>
      <c r="H382" s="59"/>
      <c r="I382" s="61"/>
      <c r="J382" s="61"/>
      <c r="K382" s="59"/>
      <c r="L382" s="61"/>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row>
    <row r="383" ht="15.75" customHeight="1">
      <c r="A383" s="59"/>
      <c r="B383" s="224"/>
      <c r="C383" s="224"/>
      <c r="D383" s="59"/>
      <c r="E383" s="61"/>
      <c r="F383" s="61"/>
      <c r="G383" s="224"/>
      <c r="H383" s="59"/>
      <c r="I383" s="61"/>
      <c r="J383" s="61"/>
      <c r="K383" s="59"/>
      <c r="L383" s="61"/>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row>
    <row r="384" ht="15.75" customHeight="1">
      <c r="A384" s="59"/>
      <c r="B384" s="224"/>
      <c r="C384" s="224"/>
      <c r="D384" s="59"/>
      <c r="E384" s="61"/>
      <c r="F384" s="61"/>
      <c r="G384" s="224"/>
      <c r="H384" s="59"/>
      <c r="I384" s="61"/>
      <c r="J384" s="61"/>
      <c r="K384" s="59"/>
      <c r="L384" s="61"/>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row>
    <row r="385" ht="15.75" customHeight="1">
      <c r="A385" s="59"/>
      <c r="B385" s="224"/>
      <c r="C385" s="224"/>
      <c r="D385" s="59"/>
      <c r="E385" s="61"/>
      <c r="F385" s="61"/>
      <c r="G385" s="224"/>
      <c r="H385" s="59"/>
      <c r="I385" s="61"/>
      <c r="J385" s="61"/>
      <c r="K385" s="59"/>
      <c r="L385" s="61"/>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row>
    <row r="386" ht="15.75" customHeight="1">
      <c r="A386" s="59"/>
      <c r="B386" s="224"/>
      <c r="C386" s="224"/>
      <c r="D386" s="59"/>
      <c r="E386" s="61"/>
      <c r="F386" s="61"/>
      <c r="G386" s="224"/>
      <c r="H386" s="59"/>
      <c r="I386" s="61"/>
      <c r="J386" s="61"/>
      <c r="K386" s="59"/>
      <c r="L386" s="61"/>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row>
    <row r="387" ht="15.75" customHeight="1">
      <c r="A387" s="59"/>
      <c r="B387" s="224"/>
      <c r="C387" s="224"/>
      <c r="D387" s="59"/>
      <c r="E387" s="61"/>
      <c r="F387" s="61"/>
      <c r="G387" s="224"/>
      <c r="H387" s="59"/>
      <c r="I387" s="61"/>
      <c r="J387" s="61"/>
      <c r="K387" s="59"/>
      <c r="L387" s="61"/>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row>
    <row r="388" ht="15.75" customHeight="1">
      <c r="A388" s="59"/>
      <c r="B388" s="224"/>
      <c r="C388" s="224"/>
      <c r="D388" s="59"/>
      <c r="E388" s="61"/>
      <c r="F388" s="61"/>
      <c r="G388" s="224"/>
      <c r="H388" s="59"/>
      <c r="I388" s="61"/>
      <c r="J388" s="61"/>
      <c r="K388" s="59"/>
      <c r="L388" s="61"/>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row>
    <row r="389" ht="15.75" customHeight="1">
      <c r="A389" s="59"/>
      <c r="B389" s="224"/>
      <c r="C389" s="224"/>
      <c r="D389" s="59"/>
      <c r="E389" s="61"/>
      <c r="F389" s="61"/>
      <c r="G389" s="224"/>
      <c r="H389" s="59"/>
      <c r="I389" s="61"/>
      <c r="J389" s="61"/>
      <c r="K389" s="59"/>
      <c r="L389" s="226"/>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row>
    <row r="390" ht="15.75" customHeight="1">
      <c r="A390" s="59"/>
      <c r="B390" s="224"/>
      <c r="C390" s="224"/>
      <c r="D390" s="59"/>
      <c r="E390" s="61"/>
      <c r="F390" s="61"/>
      <c r="G390" s="224"/>
      <c r="H390" s="59"/>
      <c r="I390" s="61"/>
      <c r="J390" s="61"/>
      <c r="K390" s="59"/>
      <c r="L390" s="227"/>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row>
    <row r="391" ht="15.75" customHeight="1">
      <c r="A391" s="59"/>
      <c r="B391" s="224"/>
      <c r="C391" s="224"/>
      <c r="D391" s="59"/>
      <c r="E391" s="61"/>
      <c r="F391" s="61"/>
      <c r="G391" s="224"/>
      <c r="H391" s="59"/>
      <c r="I391" s="61"/>
      <c r="J391" s="61"/>
      <c r="K391" s="59"/>
      <c r="L391" s="227"/>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row>
    <row r="392" ht="15.75" customHeight="1">
      <c r="A392" s="59"/>
      <c r="B392" s="224"/>
      <c r="C392" s="224"/>
      <c r="D392" s="59"/>
      <c r="E392" s="61"/>
      <c r="F392" s="61"/>
      <c r="G392" s="224"/>
      <c r="H392" s="59"/>
      <c r="I392" s="61"/>
      <c r="J392" s="61"/>
      <c r="K392" s="59"/>
      <c r="L392" s="227"/>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row>
    <row r="393" ht="15.75" customHeight="1">
      <c r="A393" s="59"/>
      <c r="B393" s="224"/>
      <c r="C393" s="224"/>
      <c r="D393" s="59"/>
      <c r="E393" s="61"/>
      <c r="F393" s="61"/>
      <c r="G393" s="224"/>
      <c r="H393" s="59"/>
      <c r="I393" s="61"/>
      <c r="J393" s="61"/>
      <c r="K393" s="59"/>
      <c r="L393" s="227"/>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row>
    <row r="394" ht="15.75" customHeight="1">
      <c r="A394" s="59"/>
      <c r="B394" s="224"/>
      <c r="C394" s="224"/>
      <c r="D394" s="59"/>
      <c r="E394" s="61"/>
      <c r="F394" s="61"/>
      <c r="G394" s="224"/>
      <c r="H394" s="59"/>
      <c r="I394" s="61"/>
      <c r="J394" s="61"/>
      <c r="K394" s="59"/>
      <c r="L394" s="227"/>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row>
    <row r="395" ht="15.75" customHeight="1">
      <c r="A395" s="59"/>
      <c r="B395" s="224"/>
      <c r="C395" s="224"/>
      <c r="D395" s="59"/>
      <c r="E395" s="61"/>
      <c r="F395" s="61"/>
      <c r="G395" s="224"/>
      <c r="H395" s="59"/>
      <c r="I395" s="61"/>
      <c r="J395" s="61"/>
      <c r="K395" s="59"/>
      <c r="L395" s="227"/>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row>
    <row r="396" ht="15.75" customHeight="1">
      <c r="A396" s="59"/>
      <c r="B396" s="224"/>
      <c r="C396" s="224"/>
      <c r="D396" s="59"/>
      <c r="E396" s="61"/>
      <c r="F396" s="61"/>
      <c r="G396" s="224"/>
      <c r="H396" s="59"/>
      <c r="I396" s="61"/>
      <c r="J396" s="61"/>
      <c r="K396" s="59"/>
      <c r="L396" s="227"/>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row>
    <row r="397" ht="15.75" customHeight="1">
      <c r="A397" s="59"/>
      <c r="B397" s="224"/>
      <c r="C397" s="224"/>
      <c r="D397" s="59"/>
      <c r="E397" s="61"/>
      <c r="F397" s="61"/>
      <c r="G397" s="224"/>
      <c r="H397" s="59"/>
      <c r="I397" s="61"/>
      <c r="J397" s="61"/>
      <c r="K397" s="59"/>
      <c r="L397" s="227"/>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row>
    <row r="398" ht="15.75" customHeight="1">
      <c r="A398" s="59"/>
      <c r="B398" s="224"/>
      <c r="C398" s="224"/>
      <c r="D398" s="59"/>
      <c r="E398" s="61"/>
      <c r="F398" s="61"/>
      <c r="G398" s="224"/>
      <c r="H398" s="59"/>
      <c r="I398" s="61"/>
      <c r="J398" s="61"/>
      <c r="K398" s="59"/>
      <c r="L398" s="227"/>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row>
    <row r="399" ht="15.75" customHeight="1">
      <c r="A399" s="59"/>
      <c r="B399" s="224"/>
      <c r="C399" s="224"/>
      <c r="D399" s="59"/>
      <c r="E399" s="61"/>
      <c r="F399" s="61"/>
      <c r="G399" s="224"/>
      <c r="H399" s="59"/>
      <c r="I399" s="61"/>
      <c r="J399" s="61"/>
      <c r="K399" s="59"/>
      <c r="L399" s="227"/>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row>
    <row r="400" ht="15.75" customHeight="1">
      <c r="A400" s="59"/>
      <c r="B400" s="224"/>
      <c r="C400" s="224"/>
      <c r="D400" s="59"/>
      <c r="E400" s="61"/>
      <c r="F400" s="61"/>
      <c r="G400" s="224"/>
      <c r="H400" s="59"/>
      <c r="I400" s="61"/>
      <c r="J400" s="61"/>
      <c r="K400" s="59"/>
      <c r="L400" s="227"/>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row>
    <row r="401" ht="15.75" customHeight="1">
      <c r="A401" s="59"/>
      <c r="B401" s="224"/>
      <c r="C401" s="224"/>
      <c r="D401" s="59"/>
      <c r="E401" s="61"/>
      <c r="F401" s="61"/>
      <c r="G401" s="224"/>
      <c r="H401" s="59"/>
      <c r="I401" s="61"/>
      <c r="J401" s="61"/>
      <c r="K401" s="59"/>
      <c r="L401" s="227"/>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row>
    <row r="402" ht="15.75" customHeight="1">
      <c r="A402" s="59"/>
      <c r="B402" s="224"/>
      <c r="C402" s="224"/>
      <c r="D402" s="59"/>
      <c r="E402" s="61"/>
      <c r="F402" s="61"/>
      <c r="G402" s="224"/>
      <c r="H402" s="59"/>
      <c r="I402" s="61"/>
      <c r="J402" s="61"/>
      <c r="K402" s="59"/>
      <c r="L402" s="227"/>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row>
    <row r="403" ht="15.75" customHeight="1">
      <c r="A403" s="59"/>
      <c r="B403" s="224"/>
      <c r="C403" s="224"/>
      <c r="D403" s="59"/>
      <c r="E403" s="61"/>
      <c r="F403" s="61"/>
      <c r="G403" s="224"/>
      <c r="H403" s="59"/>
      <c r="I403" s="61"/>
      <c r="J403" s="61"/>
      <c r="K403" s="59"/>
      <c r="L403" s="227"/>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row>
    <row r="404" ht="15.75" customHeight="1">
      <c r="A404" s="59"/>
      <c r="B404" s="224"/>
      <c r="C404" s="224"/>
      <c r="D404" s="59"/>
      <c r="E404" s="61"/>
      <c r="F404" s="61"/>
      <c r="G404" s="224"/>
      <c r="H404" s="59"/>
      <c r="I404" s="61"/>
      <c r="J404" s="61"/>
      <c r="K404" s="59"/>
      <c r="L404" s="227"/>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row>
    <row r="405" ht="15.75" customHeight="1">
      <c r="A405" s="59"/>
      <c r="B405" s="224"/>
      <c r="C405" s="224"/>
      <c r="D405" s="59"/>
      <c r="E405" s="61"/>
      <c r="F405" s="61"/>
      <c r="G405" s="224"/>
      <c r="H405" s="59"/>
      <c r="I405" s="61"/>
      <c r="J405" s="61"/>
      <c r="K405" s="59"/>
      <c r="L405" s="227"/>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row>
    <row r="406" ht="15.75" customHeight="1">
      <c r="A406" s="59"/>
      <c r="B406" s="224"/>
      <c r="C406" s="224"/>
      <c r="D406" s="59"/>
      <c r="E406" s="61"/>
      <c r="F406" s="61"/>
      <c r="G406" s="224"/>
      <c r="H406" s="59"/>
      <c r="I406" s="61"/>
      <c r="J406" s="61"/>
      <c r="K406" s="59"/>
      <c r="L406" s="227"/>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row>
    <row r="407" ht="15.75" customHeight="1">
      <c r="A407" s="59"/>
      <c r="B407" s="224"/>
      <c r="C407" s="224"/>
      <c r="D407" s="59"/>
      <c r="E407" s="61"/>
      <c r="F407" s="61"/>
      <c r="G407" s="224"/>
      <c r="H407" s="59"/>
      <c r="I407" s="61"/>
      <c r="J407" s="61"/>
      <c r="K407" s="59"/>
      <c r="L407" s="227"/>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row>
    <row r="408" ht="15.75" customHeight="1">
      <c r="A408" s="59"/>
      <c r="B408" s="224"/>
      <c r="C408" s="224"/>
      <c r="D408" s="59"/>
      <c r="E408" s="61"/>
      <c r="F408" s="61"/>
      <c r="G408" s="224"/>
      <c r="H408" s="59"/>
      <c r="I408" s="61"/>
      <c r="J408" s="61"/>
      <c r="K408" s="59"/>
      <c r="L408" s="227"/>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row>
    <row r="409" ht="15.75" customHeight="1">
      <c r="A409" s="59"/>
      <c r="B409" s="224"/>
      <c r="C409" s="224"/>
      <c r="D409" s="59"/>
      <c r="E409" s="61"/>
      <c r="F409" s="61"/>
      <c r="G409" s="224"/>
      <c r="H409" s="59"/>
      <c r="I409" s="61"/>
      <c r="J409" s="61"/>
      <c r="K409" s="59"/>
      <c r="L409" s="227"/>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row>
    <row r="410" ht="15.75" customHeight="1">
      <c r="A410" s="59"/>
      <c r="B410" s="224"/>
      <c r="C410" s="224"/>
      <c r="D410" s="59"/>
      <c r="E410" s="61"/>
      <c r="F410" s="61"/>
      <c r="G410" s="224"/>
      <c r="H410" s="59"/>
      <c r="I410" s="61"/>
      <c r="J410" s="61"/>
      <c r="K410" s="59"/>
      <c r="L410" s="227"/>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row>
    <row r="411" ht="15.75" customHeight="1">
      <c r="A411" s="59"/>
      <c r="B411" s="224"/>
      <c r="C411" s="224"/>
      <c r="D411" s="59"/>
      <c r="E411" s="61"/>
      <c r="F411" s="61"/>
      <c r="G411" s="224"/>
      <c r="H411" s="59"/>
      <c r="I411" s="61"/>
      <c r="J411" s="61"/>
      <c r="K411" s="59"/>
      <c r="L411" s="227"/>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row>
    <row r="412" ht="15.75" customHeight="1">
      <c r="A412" s="59"/>
      <c r="B412" s="224"/>
      <c r="C412" s="224"/>
      <c r="D412" s="59"/>
      <c r="E412" s="61"/>
      <c r="F412" s="61"/>
      <c r="G412" s="224"/>
      <c r="H412" s="59"/>
      <c r="I412" s="61"/>
      <c r="J412" s="61"/>
      <c r="K412" s="59"/>
      <c r="L412" s="227"/>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row>
    <row r="413" ht="15.75" customHeight="1">
      <c r="A413" s="59"/>
      <c r="B413" s="224"/>
      <c r="C413" s="224"/>
      <c r="D413" s="59"/>
      <c r="E413" s="61"/>
      <c r="F413" s="61"/>
      <c r="G413" s="224"/>
      <c r="H413" s="59"/>
      <c r="I413" s="61"/>
      <c r="J413" s="61"/>
      <c r="K413" s="59"/>
      <c r="L413" s="227"/>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row>
    <row r="414" ht="15.75" customHeight="1">
      <c r="A414" s="59"/>
      <c r="B414" s="224"/>
      <c r="C414" s="224"/>
      <c r="D414" s="59"/>
      <c r="E414" s="61"/>
      <c r="F414" s="61"/>
      <c r="G414" s="224"/>
      <c r="H414" s="59"/>
      <c r="I414" s="61"/>
      <c r="J414" s="61"/>
      <c r="K414" s="59"/>
      <c r="L414" s="227"/>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row>
    <row r="415" ht="15.75" customHeight="1">
      <c r="A415" s="59"/>
      <c r="B415" s="224"/>
      <c r="C415" s="224"/>
      <c r="D415" s="59"/>
      <c r="E415" s="61"/>
      <c r="F415" s="61"/>
      <c r="G415" s="224"/>
      <c r="H415" s="59"/>
      <c r="I415" s="61"/>
      <c r="J415" s="61"/>
      <c r="K415" s="59"/>
      <c r="L415" s="227"/>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row>
    <row r="416" ht="15.75" customHeight="1">
      <c r="A416" s="59"/>
      <c r="B416" s="224"/>
      <c r="C416" s="224"/>
      <c r="D416" s="59"/>
      <c r="E416" s="61"/>
      <c r="F416" s="61"/>
      <c r="G416" s="224"/>
      <c r="H416" s="59"/>
      <c r="I416" s="61"/>
      <c r="J416" s="61"/>
      <c r="K416" s="59"/>
      <c r="L416" s="227"/>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row>
    <row r="417" ht="15.75" customHeight="1">
      <c r="A417" s="59"/>
      <c r="B417" s="224"/>
      <c r="C417" s="224"/>
      <c r="D417" s="59"/>
      <c r="E417" s="61"/>
      <c r="F417" s="61"/>
      <c r="G417" s="224"/>
      <c r="H417" s="59"/>
      <c r="I417" s="61"/>
      <c r="J417" s="61"/>
      <c r="K417" s="59"/>
      <c r="L417" s="227"/>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row>
    <row r="418" ht="15.75" customHeight="1">
      <c r="A418" s="59"/>
      <c r="B418" s="224"/>
      <c r="C418" s="224"/>
      <c r="D418" s="59"/>
      <c r="E418" s="61"/>
      <c r="F418" s="61"/>
      <c r="G418" s="224"/>
      <c r="H418" s="59"/>
      <c r="I418" s="61"/>
      <c r="J418" s="61"/>
      <c r="K418" s="59"/>
      <c r="L418" s="227"/>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row>
    <row r="419" ht="15.75" customHeight="1">
      <c r="A419" s="59"/>
      <c r="B419" s="224"/>
      <c r="C419" s="224"/>
      <c r="D419" s="59"/>
      <c r="E419" s="61"/>
      <c r="F419" s="61"/>
      <c r="G419" s="224"/>
      <c r="H419" s="59"/>
      <c r="I419" s="61"/>
      <c r="J419" s="61"/>
      <c r="K419" s="59"/>
      <c r="L419" s="227"/>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row>
    <row r="420" ht="15.75" customHeight="1">
      <c r="A420" s="59"/>
      <c r="B420" s="224"/>
      <c r="C420" s="224"/>
      <c r="D420" s="59"/>
      <c r="E420" s="61"/>
      <c r="F420" s="61"/>
      <c r="G420" s="224"/>
      <c r="H420" s="59"/>
      <c r="I420" s="61"/>
      <c r="J420" s="61"/>
      <c r="K420" s="59"/>
      <c r="L420" s="227"/>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row>
    <row r="421" ht="15.75" customHeight="1">
      <c r="A421" s="59"/>
      <c r="B421" s="224"/>
      <c r="C421" s="224"/>
      <c r="D421" s="59"/>
      <c r="E421" s="61"/>
      <c r="F421" s="61"/>
      <c r="G421" s="224"/>
      <c r="H421" s="59"/>
      <c r="I421" s="61"/>
      <c r="J421" s="61"/>
      <c r="K421" s="59"/>
      <c r="L421" s="227"/>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row>
    <row r="422" ht="15.75" customHeight="1">
      <c r="A422" s="59"/>
      <c r="B422" s="224"/>
      <c r="C422" s="224"/>
      <c r="D422" s="59"/>
      <c r="E422" s="61"/>
      <c r="F422" s="61"/>
      <c r="G422" s="224"/>
      <c r="H422" s="59"/>
      <c r="I422" s="61"/>
      <c r="J422" s="61"/>
      <c r="K422" s="59"/>
      <c r="L422" s="227"/>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row>
    <row r="423" ht="15.75" customHeight="1">
      <c r="A423" s="59"/>
      <c r="B423" s="224"/>
      <c r="C423" s="224"/>
      <c r="D423" s="59"/>
      <c r="E423" s="61"/>
      <c r="F423" s="61"/>
      <c r="G423" s="224"/>
      <c r="H423" s="59"/>
      <c r="I423" s="61"/>
      <c r="J423" s="61"/>
      <c r="K423" s="59"/>
      <c r="L423" s="227"/>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row>
    <row r="424" ht="15.75" customHeight="1">
      <c r="A424" s="59"/>
      <c r="B424" s="224"/>
      <c r="C424" s="224"/>
      <c r="D424" s="59"/>
      <c r="E424" s="61"/>
      <c r="F424" s="61"/>
      <c r="G424" s="224"/>
      <c r="H424" s="59"/>
      <c r="I424" s="61"/>
      <c r="J424" s="61"/>
      <c r="K424" s="59"/>
      <c r="L424" s="227"/>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row>
    <row r="425" ht="15.75" customHeight="1">
      <c r="A425" s="59"/>
      <c r="B425" s="224"/>
      <c r="C425" s="224"/>
      <c r="D425" s="59"/>
      <c r="E425" s="61"/>
      <c r="F425" s="61"/>
      <c r="G425" s="224"/>
      <c r="H425" s="59"/>
      <c r="I425" s="61"/>
      <c r="J425" s="61"/>
      <c r="K425" s="59"/>
      <c r="L425" s="227"/>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row>
    <row r="426" ht="15.75" customHeight="1">
      <c r="A426" s="59"/>
      <c r="B426" s="224"/>
      <c r="C426" s="224"/>
      <c r="D426" s="59"/>
      <c r="E426" s="61"/>
      <c r="F426" s="61"/>
      <c r="G426" s="224"/>
      <c r="H426" s="59"/>
      <c r="I426" s="61"/>
      <c r="J426" s="61"/>
      <c r="K426" s="59"/>
      <c r="L426" s="227"/>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row>
    <row r="427" ht="15.75" customHeight="1">
      <c r="A427" s="59"/>
      <c r="B427" s="224"/>
      <c r="C427" s="224"/>
      <c r="D427" s="59"/>
      <c r="E427" s="61"/>
      <c r="F427" s="61"/>
      <c r="G427" s="224"/>
      <c r="H427" s="59"/>
      <c r="I427" s="61"/>
      <c r="J427" s="61"/>
      <c r="K427" s="59"/>
      <c r="L427" s="227"/>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row>
    <row r="428" ht="15.75" customHeight="1">
      <c r="A428" s="59"/>
      <c r="B428" s="224"/>
      <c r="C428" s="224"/>
      <c r="D428" s="59"/>
      <c r="E428" s="61"/>
      <c r="F428" s="61"/>
      <c r="G428" s="224"/>
      <c r="H428" s="59"/>
      <c r="I428" s="61"/>
      <c r="J428" s="61"/>
      <c r="K428" s="59"/>
      <c r="L428" s="227"/>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row>
    <row r="429" ht="15.75" customHeight="1">
      <c r="A429" s="59"/>
      <c r="B429" s="224"/>
      <c r="C429" s="224"/>
      <c r="D429" s="59"/>
      <c r="E429" s="61"/>
      <c r="F429" s="61"/>
      <c r="G429" s="224"/>
      <c r="H429" s="59"/>
      <c r="I429" s="61"/>
      <c r="J429" s="61"/>
      <c r="K429" s="59"/>
      <c r="L429" s="227"/>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row>
    <row r="430" ht="15.75" customHeight="1">
      <c r="A430" s="59"/>
      <c r="B430" s="224"/>
      <c r="C430" s="224"/>
      <c r="D430" s="59"/>
      <c r="E430" s="61"/>
      <c r="F430" s="61"/>
      <c r="G430" s="224"/>
      <c r="H430" s="59"/>
      <c r="I430" s="61"/>
      <c r="J430" s="61"/>
      <c r="K430" s="59"/>
      <c r="L430" s="227"/>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row>
    <row r="431" ht="15.75" customHeight="1">
      <c r="A431" s="59"/>
      <c r="B431" s="224"/>
      <c r="C431" s="224"/>
      <c r="D431" s="59"/>
      <c r="E431" s="61"/>
      <c r="F431" s="61"/>
      <c r="G431" s="224"/>
      <c r="H431" s="59"/>
      <c r="I431" s="61"/>
      <c r="J431" s="61"/>
      <c r="K431" s="59"/>
      <c r="L431" s="227"/>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row>
    <row r="432" ht="15.75" customHeight="1">
      <c r="A432" s="59"/>
      <c r="B432" s="224"/>
      <c r="C432" s="224"/>
      <c r="D432" s="59"/>
      <c r="E432" s="61"/>
      <c r="F432" s="61"/>
      <c r="G432" s="224"/>
      <c r="H432" s="59"/>
      <c r="I432" s="61"/>
      <c r="J432" s="61"/>
      <c r="K432" s="59"/>
      <c r="L432" s="227"/>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row>
    <row r="433" ht="15.75" customHeight="1">
      <c r="A433" s="59"/>
      <c r="B433" s="224"/>
      <c r="C433" s="224"/>
      <c r="D433" s="59"/>
      <c r="E433" s="61"/>
      <c r="F433" s="61"/>
      <c r="G433" s="224"/>
      <c r="H433" s="59"/>
      <c r="I433" s="61"/>
      <c r="J433" s="61"/>
      <c r="K433" s="59"/>
      <c r="L433" s="227"/>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row>
    <row r="434" ht="15.75" customHeight="1">
      <c r="A434" s="59"/>
      <c r="B434" s="224"/>
      <c r="C434" s="224"/>
      <c r="D434" s="59"/>
      <c r="E434" s="61"/>
      <c r="F434" s="61"/>
      <c r="G434" s="224"/>
      <c r="H434" s="59"/>
      <c r="I434" s="61"/>
      <c r="J434" s="61"/>
      <c r="K434" s="59"/>
      <c r="L434" s="227"/>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row>
    <row r="435" ht="15.75" customHeight="1">
      <c r="A435" s="59"/>
      <c r="B435" s="224"/>
      <c r="C435" s="224"/>
      <c r="D435" s="59"/>
      <c r="E435" s="61"/>
      <c r="F435" s="61"/>
      <c r="G435" s="224"/>
      <c r="H435" s="59"/>
      <c r="I435" s="61"/>
      <c r="J435" s="61"/>
      <c r="K435" s="59"/>
      <c r="L435" s="227"/>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row>
    <row r="436" ht="15.75" customHeight="1">
      <c r="A436" s="59"/>
      <c r="B436" s="224"/>
      <c r="C436" s="224"/>
      <c r="D436" s="59"/>
      <c r="E436" s="61"/>
      <c r="F436" s="61"/>
      <c r="G436" s="224"/>
      <c r="H436" s="59"/>
      <c r="I436" s="61"/>
      <c r="J436" s="61"/>
      <c r="K436" s="59"/>
      <c r="L436" s="227"/>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row>
    <row r="437" ht="15.75" customHeight="1">
      <c r="A437" s="59"/>
      <c r="B437" s="224"/>
      <c r="C437" s="224"/>
      <c r="D437" s="59"/>
      <c r="E437" s="61"/>
      <c r="F437" s="61"/>
      <c r="G437" s="224"/>
      <c r="H437" s="59"/>
      <c r="I437" s="61"/>
      <c r="J437" s="61"/>
      <c r="K437" s="59"/>
      <c r="L437" s="227"/>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row>
    <row r="438" ht="15.75" customHeight="1">
      <c r="A438" s="59"/>
      <c r="B438" s="224"/>
      <c r="C438" s="224"/>
      <c r="D438" s="59"/>
      <c r="E438" s="61"/>
      <c r="F438" s="61"/>
      <c r="G438" s="224"/>
      <c r="H438" s="59"/>
      <c r="I438" s="61"/>
      <c r="J438" s="61"/>
      <c r="K438" s="59"/>
      <c r="L438" s="227"/>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row>
    <row r="439" ht="15.75" customHeight="1">
      <c r="A439" s="59"/>
      <c r="B439" s="224"/>
      <c r="C439" s="224"/>
      <c r="D439" s="59"/>
      <c r="E439" s="61"/>
      <c r="F439" s="61"/>
      <c r="G439" s="224"/>
      <c r="H439" s="59"/>
      <c r="I439" s="61"/>
      <c r="J439" s="61"/>
      <c r="K439" s="59"/>
      <c r="L439" s="227"/>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row>
    <row r="440" ht="15.75" customHeight="1">
      <c r="A440" s="59"/>
      <c r="B440" s="224"/>
      <c r="C440" s="224"/>
      <c r="D440" s="59"/>
      <c r="E440" s="61"/>
      <c r="F440" s="61"/>
      <c r="G440" s="224"/>
      <c r="H440" s="59"/>
      <c r="I440" s="61"/>
      <c r="J440" s="61"/>
      <c r="K440" s="59"/>
      <c r="L440" s="227"/>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row>
    <row r="441" ht="15.75" customHeight="1">
      <c r="A441" s="59"/>
      <c r="B441" s="224"/>
      <c r="C441" s="224"/>
      <c r="D441" s="59"/>
      <c r="E441" s="61"/>
      <c r="F441" s="61"/>
      <c r="G441" s="224"/>
      <c r="H441" s="59"/>
      <c r="I441" s="61"/>
      <c r="J441" s="61"/>
      <c r="K441" s="59"/>
      <c r="L441" s="227"/>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row>
    <row r="442" ht="15.75" customHeight="1">
      <c r="A442" s="59"/>
      <c r="B442" s="224"/>
      <c r="C442" s="224"/>
      <c r="D442" s="59"/>
      <c r="E442" s="61"/>
      <c r="F442" s="61"/>
      <c r="G442" s="224"/>
      <c r="H442" s="59"/>
      <c r="I442" s="61"/>
      <c r="J442" s="61"/>
      <c r="K442" s="59"/>
      <c r="L442" s="227"/>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row>
    <row r="443" ht="15.75" customHeight="1">
      <c r="A443" s="59"/>
      <c r="B443" s="224"/>
      <c r="C443" s="224"/>
      <c r="D443" s="59"/>
      <c r="E443" s="61"/>
      <c r="F443" s="61"/>
      <c r="G443" s="224"/>
      <c r="H443" s="59"/>
      <c r="I443" s="61"/>
      <c r="J443" s="61"/>
      <c r="K443" s="59"/>
      <c r="L443" s="227"/>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row>
    <row r="444" ht="15.75" customHeight="1">
      <c r="A444" s="59"/>
      <c r="B444" s="224"/>
      <c r="C444" s="224"/>
      <c r="D444" s="59"/>
      <c r="E444" s="61"/>
      <c r="F444" s="61"/>
      <c r="G444" s="224"/>
      <c r="H444" s="59"/>
      <c r="I444" s="61"/>
      <c r="J444" s="61"/>
      <c r="K444" s="59"/>
      <c r="L444" s="227"/>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row>
    <row r="445" ht="15.75" customHeight="1">
      <c r="A445" s="59"/>
      <c r="B445" s="224"/>
      <c r="C445" s="224"/>
      <c r="D445" s="59"/>
      <c r="E445" s="61"/>
      <c r="F445" s="61"/>
      <c r="G445" s="224"/>
      <c r="H445" s="59"/>
      <c r="I445" s="61"/>
      <c r="J445" s="61"/>
      <c r="K445" s="59"/>
      <c r="L445" s="227"/>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row>
    <row r="446" ht="15.75" customHeight="1">
      <c r="A446" s="59"/>
      <c r="B446" s="224"/>
      <c r="C446" s="224"/>
      <c r="D446" s="59"/>
      <c r="E446" s="61"/>
      <c r="F446" s="61"/>
      <c r="G446" s="224"/>
      <c r="H446" s="59"/>
      <c r="I446" s="61"/>
      <c r="J446" s="61"/>
      <c r="K446" s="59"/>
      <c r="L446" s="227"/>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row>
    <row r="447" ht="15.75" customHeight="1">
      <c r="A447" s="59"/>
      <c r="B447" s="224"/>
      <c r="C447" s="224"/>
      <c r="D447" s="59"/>
      <c r="E447" s="61"/>
      <c r="F447" s="61"/>
      <c r="G447" s="224"/>
      <c r="H447" s="59"/>
      <c r="I447" s="61"/>
      <c r="J447" s="61"/>
      <c r="K447" s="59"/>
      <c r="L447" s="227"/>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row>
    <row r="448" ht="15.75" customHeight="1">
      <c r="A448" s="59"/>
      <c r="B448" s="224"/>
      <c r="C448" s="224"/>
      <c r="D448" s="59"/>
      <c r="E448" s="61"/>
      <c r="F448" s="61"/>
      <c r="G448" s="224"/>
      <c r="H448" s="59"/>
      <c r="I448" s="61"/>
      <c r="J448" s="61"/>
      <c r="K448" s="59"/>
      <c r="L448" s="227"/>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row>
    <row r="449" ht="15.75" customHeight="1">
      <c r="A449" s="59"/>
      <c r="B449" s="224"/>
      <c r="C449" s="224"/>
      <c r="D449" s="59"/>
      <c r="E449" s="61"/>
      <c r="F449" s="61"/>
      <c r="G449" s="224"/>
      <c r="H449" s="59"/>
      <c r="I449" s="61"/>
      <c r="J449" s="61"/>
      <c r="K449" s="59"/>
      <c r="L449" s="227"/>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row>
    <row r="450" ht="15.75" customHeight="1">
      <c r="A450" s="59"/>
      <c r="B450" s="224"/>
      <c r="C450" s="224"/>
      <c r="D450" s="59"/>
      <c r="E450" s="61"/>
      <c r="F450" s="61"/>
      <c r="G450" s="224"/>
      <c r="H450" s="59"/>
      <c r="I450" s="61"/>
      <c r="J450" s="61"/>
      <c r="K450" s="59"/>
      <c r="L450" s="227"/>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row>
    <row r="451" ht="15.75" customHeight="1">
      <c r="A451" s="59"/>
      <c r="B451" s="224"/>
      <c r="C451" s="224"/>
      <c r="D451" s="59"/>
      <c r="E451" s="61"/>
      <c r="F451" s="61"/>
      <c r="G451" s="224"/>
      <c r="H451" s="59"/>
      <c r="I451" s="61"/>
      <c r="J451" s="61"/>
      <c r="K451" s="59"/>
      <c r="L451" s="227"/>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row>
    <row r="452" ht="15.75" customHeight="1">
      <c r="A452" s="59"/>
      <c r="B452" s="224"/>
      <c r="C452" s="224"/>
      <c r="D452" s="59"/>
      <c r="E452" s="61"/>
      <c r="F452" s="61"/>
      <c r="G452" s="224"/>
      <c r="H452" s="59"/>
      <c r="I452" s="61"/>
      <c r="J452" s="61"/>
      <c r="K452" s="59"/>
      <c r="L452" s="227"/>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row>
    <row r="453" ht="15.75" customHeight="1">
      <c r="A453" s="59"/>
      <c r="B453" s="224"/>
      <c r="C453" s="224"/>
      <c r="D453" s="59"/>
      <c r="E453" s="61"/>
      <c r="F453" s="61"/>
      <c r="G453" s="224"/>
      <c r="H453" s="59"/>
      <c r="I453" s="61"/>
      <c r="J453" s="61"/>
      <c r="K453" s="59"/>
      <c r="L453" s="227"/>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row>
    <row r="454" ht="15.75" customHeight="1">
      <c r="A454" s="59"/>
      <c r="B454" s="224"/>
      <c r="C454" s="224"/>
      <c r="D454" s="59"/>
      <c r="E454" s="61"/>
      <c r="F454" s="61"/>
      <c r="G454" s="224"/>
      <c r="H454" s="59"/>
      <c r="I454" s="61"/>
      <c r="J454" s="61"/>
      <c r="K454" s="59"/>
      <c r="L454" s="227"/>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row>
    <row r="455" ht="15.75" customHeight="1">
      <c r="A455" s="59"/>
      <c r="B455" s="224"/>
      <c r="C455" s="224"/>
      <c r="D455" s="59"/>
      <c r="E455" s="61"/>
      <c r="F455" s="61"/>
      <c r="G455" s="224"/>
      <c r="H455" s="59"/>
      <c r="I455" s="61"/>
      <c r="J455" s="61"/>
      <c r="K455" s="59"/>
      <c r="L455" s="227"/>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row>
    <row r="456" ht="15.75" customHeight="1">
      <c r="A456" s="59"/>
      <c r="B456" s="224"/>
      <c r="C456" s="224"/>
      <c r="D456" s="59"/>
      <c r="E456" s="61"/>
      <c r="F456" s="61"/>
      <c r="G456" s="224"/>
      <c r="H456" s="59"/>
      <c r="I456" s="61"/>
      <c r="J456" s="61"/>
      <c r="K456" s="59"/>
      <c r="L456" s="227"/>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row>
    <row r="457" ht="15.75" customHeight="1">
      <c r="A457" s="59"/>
      <c r="B457" s="224"/>
      <c r="C457" s="224"/>
      <c r="D457" s="59"/>
      <c r="E457" s="61"/>
      <c r="F457" s="61"/>
      <c r="G457" s="224"/>
      <c r="H457" s="59"/>
      <c r="I457" s="61"/>
      <c r="J457" s="61"/>
      <c r="K457" s="59"/>
      <c r="L457" s="227"/>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row>
    <row r="458" ht="15.75" customHeight="1">
      <c r="A458" s="59"/>
      <c r="B458" s="224"/>
      <c r="C458" s="224"/>
      <c r="D458" s="59"/>
      <c r="E458" s="61"/>
      <c r="F458" s="61"/>
      <c r="G458" s="224"/>
      <c r="H458" s="59"/>
      <c r="I458" s="61"/>
      <c r="J458" s="61"/>
      <c r="K458" s="59"/>
      <c r="L458" s="227"/>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row>
    <row r="459" ht="15.75" customHeight="1">
      <c r="A459" s="59"/>
      <c r="B459" s="224"/>
      <c r="C459" s="224"/>
      <c r="D459" s="59"/>
      <c r="E459" s="61"/>
      <c r="F459" s="61"/>
      <c r="G459" s="224"/>
      <c r="H459" s="59"/>
      <c r="I459" s="61"/>
      <c r="J459" s="61"/>
      <c r="K459" s="59"/>
      <c r="L459" s="227"/>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row>
    <row r="460" ht="15.75" customHeight="1">
      <c r="A460" s="59"/>
      <c r="B460" s="224"/>
      <c r="C460" s="224"/>
      <c r="D460" s="59"/>
      <c r="E460" s="61"/>
      <c r="F460" s="61"/>
      <c r="G460" s="224"/>
      <c r="H460" s="59"/>
      <c r="I460" s="61"/>
      <c r="J460" s="61"/>
      <c r="K460" s="59"/>
      <c r="L460" s="227"/>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row>
    <row r="461" ht="15.75" customHeight="1">
      <c r="A461" s="59"/>
      <c r="B461" s="224"/>
      <c r="C461" s="224"/>
      <c r="D461" s="59"/>
      <c r="E461" s="61"/>
      <c r="F461" s="61"/>
      <c r="G461" s="224"/>
      <c r="H461" s="59"/>
      <c r="I461" s="61"/>
      <c r="J461" s="61"/>
      <c r="K461" s="59"/>
      <c r="L461" s="227"/>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row>
    <row r="462" ht="15.75" customHeight="1">
      <c r="A462" s="59"/>
      <c r="B462" s="224"/>
      <c r="C462" s="224"/>
      <c r="D462" s="59"/>
      <c r="E462" s="61"/>
      <c r="F462" s="61"/>
      <c r="G462" s="224"/>
      <c r="H462" s="59"/>
      <c r="I462" s="61"/>
      <c r="J462" s="61"/>
      <c r="K462" s="59"/>
      <c r="L462" s="227"/>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row>
    <row r="463" ht="15.75" customHeight="1">
      <c r="A463" s="59"/>
      <c r="B463" s="224"/>
      <c r="C463" s="224"/>
      <c r="D463" s="59"/>
      <c r="E463" s="61"/>
      <c r="F463" s="61"/>
      <c r="G463" s="224"/>
      <c r="H463" s="59"/>
      <c r="I463" s="61"/>
      <c r="J463" s="61"/>
      <c r="K463" s="59"/>
      <c r="L463" s="227"/>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row>
    <row r="464" ht="15.75" customHeight="1">
      <c r="A464" s="59"/>
      <c r="B464" s="224"/>
      <c r="C464" s="224"/>
      <c r="D464" s="59"/>
      <c r="E464" s="61"/>
      <c r="F464" s="61"/>
      <c r="G464" s="224"/>
      <c r="H464" s="59"/>
      <c r="I464" s="61"/>
      <c r="J464" s="61"/>
      <c r="K464" s="59"/>
      <c r="L464" s="227"/>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row>
    <row r="465" ht="15.75" customHeight="1">
      <c r="A465" s="59"/>
      <c r="B465" s="224"/>
      <c r="C465" s="224"/>
      <c r="D465" s="59"/>
      <c r="E465" s="61"/>
      <c r="F465" s="61"/>
      <c r="G465" s="224"/>
      <c r="H465" s="59"/>
      <c r="I465" s="61"/>
      <c r="J465" s="61"/>
      <c r="K465" s="59"/>
      <c r="L465" s="227"/>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row>
    <row r="466" ht="15.75" customHeight="1">
      <c r="A466" s="59"/>
      <c r="B466" s="224"/>
      <c r="C466" s="224"/>
      <c r="D466" s="59"/>
      <c r="E466" s="61"/>
      <c r="F466" s="61"/>
      <c r="G466" s="224"/>
      <c r="H466" s="59"/>
      <c r="I466" s="61"/>
      <c r="J466" s="61"/>
      <c r="K466" s="59"/>
      <c r="L466" s="227"/>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row>
    <row r="467" ht="15.75" customHeight="1">
      <c r="A467" s="59"/>
      <c r="B467" s="224"/>
      <c r="C467" s="224"/>
      <c r="D467" s="59"/>
      <c r="E467" s="61"/>
      <c r="F467" s="61"/>
      <c r="G467" s="224"/>
      <c r="H467" s="59"/>
      <c r="I467" s="61"/>
      <c r="J467" s="61"/>
      <c r="K467" s="59"/>
      <c r="L467" s="227"/>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row>
    <row r="468" ht="15.75" customHeight="1">
      <c r="A468" s="59"/>
      <c r="B468" s="224"/>
      <c r="C468" s="224"/>
      <c r="D468" s="59"/>
      <c r="E468" s="61"/>
      <c r="F468" s="61"/>
      <c r="G468" s="224"/>
      <c r="H468" s="59"/>
      <c r="I468" s="61"/>
      <c r="J468" s="61"/>
      <c r="K468" s="59"/>
      <c r="L468" s="227"/>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row>
    <row r="469" ht="15.75" customHeight="1">
      <c r="A469" s="59"/>
      <c r="B469" s="224"/>
      <c r="C469" s="224"/>
      <c r="D469" s="59"/>
      <c r="E469" s="61"/>
      <c r="F469" s="61"/>
      <c r="G469" s="224"/>
      <c r="H469" s="59"/>
      <c r="I469" s="61"/>
      <c r="J469" s="61"/>
      <c r="K469" s="59"/>
      <c r="L469" s="227"/>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row>
    <row r="470" ht="15.75" customHeight="1">
      <c r="A470" s="59"/>
      <c r="B470" s="224"/>
      <c r="C470" s="224"/>
      <c r="D470" s="59"/>
      <c r="E470" s="61"/>
      <c r="F470" s="61"/>
      <c r="G470" s="224"/>
      <c r="H470" s="59"/>
      <c r="I470" s="61"/>
      <c r="J470" s="61"/>
      <c r="K470" s="59"/>
      <c r="L470" s="227"/>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row>
    <row r="471" ht="15.75" customHeight="1">
      <c r="A471" s="59"/>
      <c r="B471" s="224"/>
      <c r="C471" s="224"/>
      <c r="D471" s="59"/>
      <c r="E471" s="61"/>
      <c r="F471" s="61"/>
      <c r="G471" s="224"/>
      <c r="H471" s="59"/>
      <c r="I471" s="61"/>
      <c r="J471" s="61"/>
      <c r="K471" s="59"/>
      <c r="L471" s="227"/>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row>
    <row r="472" ht="15.75" customHeight="1">
      <c r="A472" s="59"/>
      <c r="B472" s="224"/>
      <c r="C472" s="224"/>
      <c r="D472" s="59"/>
      <c r="E472" s="61"/>
      <c r="F472" s="61"/>
      <c r="G472" s="224"/>
      <c r="H472" s="59"/>
      <c r="I472" s="61"/>
      <c r="J472" s="61"/>
      <c r="K472" s="59"/>
      <c r="L472" s="227"/>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row>
    <row r="473" ht="15.75" customHeight="1">
      <c r="A473" s="59"/>
      <c r="B473" s="224"/>
      <c r="C473" s="224"/>
      <c r="D473" s="59"/>
      <c r="E473" s="61"/>
      <c r="F473" s="61"/>
      <c r="G473" s="224"/>
      <c r="H473" s="59"/>
      <c r="I473" s="61"/>
      <c r="J473" s="61"/>
      <c r="K473" s="59"/>
      <c r="L473" s="227"/>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row>
    <row r="474" ht="15.75" customHeight="1">
      <c r="A474" s="59"/>
      <c r="B474" s="224"/>
      <c r="C474" s="224"/>
      <c r="D474" s="59"/>
      <c r="E474" s="61"/>
      <c r="F474" s="61"/>
      <c r="G474" s="224"/>
      <c r="H474" s="59"/>
      <c r="I474" s="61"/>
      <c r="J474" s="61"/>
      <c r="K474" s="59"/>
      <c r="L474" s="227"/>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row>
    <row r="475" ht="15.75" customHeight="1">
      <c r="A475" s="59"/>
      <c r="B475" s="224"/>
      <c r="C475" s="224"/>
      <c r="D475" s="59"/>
      <c r="E475" s="61"/>
      <c r="F475" s="61"/>
      <c r="G475" s="224"/>
      <c r="H475" s="59"/>
      <c r="I475" s="61"/>
      <c r="J475" s="61"/>
      <c r="K475" s="59"/>
      <c r="L475" s="227"/>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row>
    <row r="476" ht="15.75" customHeight="1">
      <c r="A476" s="59"/>
      <c r="B476" s="224"/>
      <c r="C476" s="224"/>
      <c r="D476" s="59"/>
      <c r="E476" s="61"/>
      <c r="F476" s="61"/>
      <c r="G476" s="224"/>
      <c r="H476" s="59"/>
      <c r="I476" s="61"/>
      <c r="J476" s="61"/>
      <c r="K476" s="59"/>
      <c r="L476" s="227"/>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row>
    <row r="477" ht="15.75" customHeight="1">
      <c r="A477" s="59"/>
      <c r="B477" s="224"/>
      <c r="C477" s="224"/>
      <c r="D477" s="59"/>
      <c r="E477" s="61"/>
      <c r="F477" s="61"/>
      <c r="G477" s="224"/>
      <c r="H477" s="59"/>
      <c r="I477" s="61"/>
      <c r="J477" s="61"/>
      <c r="K477" s="59"/>
      <c r="L477" s="227"/>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row>
    <row r="478" ht="15.75" customHeight="1">
      <c r="A478" s="59"/>
      <c r="B478" s="224"/>
      <c r="C478" s="224"/>
      <c r="D478" s="59"/>
      <c r="E478" s="61"/>
      <c r="F478" s="61"/>
      <c r="G478" s="224"/>
      <c r="H478" s="59"/>
      <c r="I478" s="61"/>
      <c r="J478" s="61"/>
      <c r="K478" s="59"/>
      <c r="L478" s="227"/>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row>
    <row r="479" ht="15.75" customHeight="1">
      <c r="A479" s="59"/>
      <c r="B479" s="224"/>
      <c r="C479" s="224"/>
      <c r="D479" s="59"/>
      <c r="E479" s="61"/>
      <c r="F479" s="61"/>
      <c r="G479" s="224"/>
      <c r="H479" s="59"/>
      <c r="I479" s="61"/>
      <c r="J479" s="61"/>
      <c r="K479" s="59"/>
      <c r="L479" s="227"/>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row>
    <row r="480" ht="15.75" customHeight="1">
      <c r="A480" s="59"/>
      <c r="B480" s="224"/>
      <c r="C480" s="224"/>
      <c r="D480" s="59"/>
      <c r="E480" s="61"/>
      <c r="F480" s="61"/>
      <c r="G480" s="224"/>
      <c r="H480" s="59"/>
      <c r="I480" s="61"/>
      <c r="J480" s="61"/>
      <c r="K480" s="59"/>
      <c r="L480" s="227"/>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row>
    <row r="481" ht="15.75" customHeight="1">
      <c r="A481" s="59"/>
      <c r="B481" s="224"/>
      <c r="C481" s="224"/>
      <c r="D481" s="59"/>
      <c r="E481" s="61"/>
      <c r="F481" s="61"/>
      <c r="G481" s="224"/>
      <c r="H481" s="59"/>
      <c r="I481" s="61"/>
      <c r="J481" s="61"/>
      <c r="K481" s="59"/>
      <c r="L481" s="227"/>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row>
    <row r="482" ht="15.75" customHeight="1">
      <c r="A482" s="59"/>
      <c r="B482" s="224"/>
      <c r="C482" s="224"/>
      <c r="D482" s="59"/>
      <c r="E482" s="61"/>
      <c r="F482" s="61"/>
      <c r="G482" s="224"/>
      <c r="H482" s="59"/>
      <c r="I482" s="61"/>
      <c r="J482" s="61"/>
      <c r="K482" s="59"/>
      <c r="L482" s="227"/>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row>
    <row r="483" ht="15.75" customHeight="1">
      <c r="A483" s="59"/>
      <c r="B483" s="224"/>
      <c r="C483" s="224"/>
      <c r="D483" s="59"/>
      <c r="E483" s="61"/>
      <c r="F483" s="61"/>
      <c r="G483" s="224"/>
      <c r="H483" s="59"/>
      <c r="I483" s="61"/>
      <c r="J483" s="61"/>
      <c r="K483" s="59"/>
      <c r="L483" s="227"/>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row>
    <row r="484" ht="15.75" customHeight="1">
      <c r="A484" s="59"/>
      <c r="B484" s="224"/>
      <c r="C484" s="224"/>
      <c r="D484" s="59"/>
      <c r="E484" s="61"/>
      <c r="F484" s="61"/>
      <c r="G484" s="224"/>
      <c r="H484" s="59"/>
      <c r="I484" s="61"/>
      <c r="J484" s="61"/>
      <c r="K484" s="59"/>
      <c r="L484" s="227"/>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row>
    <row r="485" ht="15.75" customHeight="1">
      <c r="A485" s="59"/>
      <c r="B485" s="224"/>
      <c r="C485" s="224"/>
      <c r="D485" s="59"/>
      <c r="E485" s="61"/>
      <c r="F485" s="61"/>
      <c r="G485" s="224"/>
      <c r="H485" s="59"/>
      <c r="I485" s="61"/>
      <c r="J485" s="61"/>
      <c r="K485" s="59"/>
      <c r="L485" s="227"/>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row>
    <row r="486" ht="15.75" customHeight="1">
      <c r="A486" s="59"/>
      <c r="B486" s="224"/>
      <c r="C486" s="224"/>
      <c r="D486" s="59"/>
      <c r="E486" s="61"/>
      <c r="F486" s="61"/>
      <c r="G486" s="224"/>
      <c r="H486" s="59"/>
      <c r="I486" s="61"/>
      <c r="J486" s="61"/>
      <c r="K486" s="59"/>
      <c r="L486" s="227"/>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row>
    <row r="487" ht="15.75" customHeight="1">
      <c r="A487" s="59"/>
      <c r="B487" s="224"/>
      <c r="C487" s="224"/>
      <c r="D487" s="59"/>
      <c r="E487" s="61"/>
      <c r="F487" s="61"/>
      <c r="G487" s="224"/>
      <c r="H487" s="59"/>
      <c r="I487" s="61"/>
      <c r="J487" s="61"/>
      <c r="K487" s="59"/>
      <c r="L487" s="227"/>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row>
    <row r="488" ht="15.75" customHeight="1">
      <c r="A488" s="59"/>
      <c r="B488" s="224"/>
      <c r="C488" s="224"/>
      <c r="D488" s="59"/>
      <c r="E488" s="61"/>
      <c r="F488" s="61"/>
      <c r="G488" s="224"/>
      <c r="H488" s="59"/>
      <c r="I488" s="61"/>
      <c r="J488" s="61"/>
      <c r="K488" s="59"/>
      <c r="L488" s="227"/>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row>
    <row r="489" ht="15.75" customHeight="1">
      <c r="A489" s="59"/>
      <c r="B489" s="224"/>
      <c r="C489" s="224"/>
      <c r="D489" s="59"/>
      <c r="E489" s="61"/>
      <c r="F489" s="61"/>
      <c r="G489" s="224"/>
      <c r="H489" s="59"/>
      <c r="I489" s="61"/>
      <c r="J489" s="61"/>
      <c r="K489" s="59"/>
      <c r="L489" s="227"/>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row>
    <row r="490" ht="15.75" customHeight="1">
      <c r="A490" s="59"/>
      <c r="B490" s="224"/>
      <c r="C490" s="224"/>
      <c r="D490" s="59"/>
      <c r="E490" s="61"/>
      <c r="F490" s="61"/>
      <c r="G490" s="224"/>
      <c r="H490" s="59"/>
      <c r="I490" s="61"/>
      <c r="J490" s="61"/>
      <c r="K490" s="59"/>
      <c r="L490" s="227"/>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row>
    <row r="491" ht="15.75" customHeight="1">
      <c r="A491" s="59"/>
      <c r="B491" s="224"/>
      <c r="C491" s="224"/>
      <c r="D491" s="59"/>
      <c r="E491" s="61"/>
      <c r="F491" s="61"/>
      <c r="G491" s="224"/>
      <c r="H491" s="59"/>
      <c r="I491" s="61"/>
      <c r="J491" s="61"/>
      <c r="K491" s="59"/>
      <c r="L491" s="227"/>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row>
    <row r="492" ht="15.75" customHeight="1">
      <c r="A492" s="59"/>
      <c r="B492" s="224"/>
      <c r="C492" s="224"/>
      <c r="D492" s="59"/>
      <c r="E492" s="61"/>
      <c r="F492" s="61"/>
      <c r="G492" s="224"/>
      <c r="H492" s="59"/>
      <c r="I492" s="61"/>
      <c r="J492" s="61"/>
      <c r="K492" s="59"/>
      <c r="L492" s="227"/>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row>
    <row r="493" ht="15.75" customHeight="1">
      <c r="A493" s="59"/>
      <c r="B493" s="224"/>
      <c r="C493" s="224"/>
      <c r="D493" s="59"/>
      <c r="E493" s="61"/>
      <c r="F493" s="61"/>
      <c r="G493" s="224"/>
      <c r="H493" s="59"/>
      <c r="I493" s="61"/>
      <c r="J493" s="61"/>
      <c r="K493" s="59"/>
      <c r="L493" s="227"/>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row>
    <row r="494" ht="15.75" customHeight="1">
      <c r="A494" s="59"/>
      <c r="B494" s="224"/>
      <c r="C494" s="224"/>
      <c r="D494" s="59"/>
      <c r="E494" s="61"/>
      <c r="F494" s="61"/>
      <c r="G494" s="224"/>
      <c r="H494" s="59"/>
      <c r="I494" s="61"/>
      <c r="J494" s="61"/>
      <c r="K494" s="59"/>
      <c r="L494" s="227"/>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row>
    <row r="495" ht="15.75" customHeight="1">
      <c r="A495" s="59"/>
      <c r="B495" s="224"/>
      <c r="C495" s="224"/>
      <c r="D495" s="59"/>
      <c r="E495" s="61"/>
      <c r="F495" s="61"/>
      <c r="G495" s="224"/>
      <c r="H495" s="59"/>
      <c r="I495" s="61"/>
      <c r="J495" s="61"/>
      <c r="K495" s="59"/>
      <c r="L495" s="227"/>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row>
    <row r="496" ht="15.75" customHeight="1">
      <c r="A496" s="59"/>
      <c r="B496" s="224"/>
      <c r="C496" s="224"/>
      <c r="D496" s="59"/>
      <c r="E496" s="61"/>
      <c r="F496" s="61"/>
      <c r="G496" s="224"/>
      <c r="H496" s="59"/>
      <c r="I496" s="61"/>
      <c r="J496" s="61"/>
      <c r="K496" s="59"/>
      <c r="L496" s="227"/>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row>
    <row r="497" ht="15.75" customHeight="1">
      <c r="A497" s="59"/>
      <c r="B497" s="224"/>
      <c r="C497" s="224"/>
      <c r="D497" s="59"/>
      <c r="E497" s="61"/>
      <c r="F497" s="61"/>
      <c r="G497" s="224"/>
      <c r="H497" s="59"/>
      <c r="I497" s="61"/>
      <c r="J497" s="61"/>
      <c r="K497" s="59"/>
      <c r="L497" s="227"/>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row>
    <row r="498" ht="15.75" customHeight="1">
      <c r="A498" s="59"/>
      <c r="B498" s="224"/>
      <c r="C498" s="224"/>
      <c r="D498" s="59"/>
      <c r="E498" s="61"/>
      <c r="F498" s="61"/>
      <c r="G498" s="224"/>
      <c r="H498" s="59"/>
      <c r="I498" s="61"/>
      <c r="J498" s="61"/>
      <c r="K498" s="59"/>
      <c r="L498" s="227"/>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row>
    <row r="499" ht="15.75" customHeight="1">
      <c r="A499" s="59"/>
      <c r="B499" s="224"/>
      <c r="C499" s="224"/>
      <c r="D499" s="59"/>
      <c r="E499" s="61"/>
      <c r="F499" s="61"/>
      <c r="G499" s="224"/>
      <c r="H499" s="59"/>
      <c r="I499" s="61"/>
      <c r="J499" s="61"/>
      <c r="K499" s="59"/>
      <c r="L499" s="227"/>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row>
    <row r="500" ht="15.75" customHeight="1">
      <c r="A500" s="59"/>
      <c r="B500" s="224"/>
      <c r="C500" s="224"/>
      <c r="D500" s="59"/>
      <c r="E500" s="61"/>
      <c r="F500" s="61"/>
      <c r="G500" s="224"/>
      <c r="H500" s="59"/>
      <c r="I500" s="61"/>
      <c r="J500" s="61"/>
      <c r="K500" s="59"/>
      <c r="L500" s="227"/>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row>
    <row r="501" ht="15.75" customHeight="1">
      <c r="A501" s="59"/>
      <c r="B501" s="224"/>
      <c r="C501" s="224"/>
      <c r="D501" s="59"/>
      <c r="E501" s="61"/>
      <c r="F501" s="61"/>
      <c r="G501" s="224"/>
      <c r="H501" s="59"/>
      <c r="I501" s="61"/>
      <c r="J501" s="61"/>
      <c r="K501" s="59"/>
      <c r="L501" s="227"/>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row>
    <row r="502" ht="15.75" customHeight="1">
      <c r="A502" s="59"/>
      <c r="B502" s="224"/>
      <c r="C502" s="224"/>
      <c r="D502" s="59"/>
      <c r="E502" s="61"/>
      <c r="F502" s="61"/>
      <c r="G502" s="224"/>
      <c r="H502" s="59"/>
      <c r="I502" s="61"/>
      <c r="J502" s="61"/>
      <c r="K502" s="59"/>
      <c r="L502" s="227"/>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row>
    <row r="503" ht="15.75" customHeight="1">
      <c r="A503" s="59"/>
      <c r="B503" s="224"/>
      <c r="C503" s="224"/>
      <c r="D503" s="59"/>
      <c r="E503" s="61"/>
      <c r="F503" s="61"/>
      <c r="G503" s="224"/>
      <c r="H503" s="59"/>
      <c r="I503" s="61"/>
      <c r="J503" s="61"/>
      <c r="K503" s="59"/>
      <c r="L503" s="227"/>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row>
    <row r="504" ht="15.75" customHeight="1">
      <c r="A504" s="59"/>
      <c r="B504" s="224"/>
      <c r="C504" s="224"/>
      <c r="D504" s="59"/>
      <c r="E504" s="61"/>
      <c r="F504" s="61"/>
      <c r="G504" s="224"/>
      <c r="H504" s="59"/>
      <c r="I504" s="61"/>
      <c r="J504" s="61"/>
      <c r="K504" s="59"/>
      <c r="L504" s="227"/>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row>
    <row r="505" ht="15.75" customHeight="1">
      <c r="A505" s="59"/>
      <c r="B505" s="224"/>
      <c r="C505" s="224"/>
      <c r="D505" s="59"/>
      <c r="E505" s="61"/>
      <c r="F505" s="61"/>
      <c r="G505" s="224"/>
      <c r="H505" s="59"/>
      <c r="I505" s="61"/>
      <c r="J505" s="61"/>
      <c r="K505" s="59"/>
      <c r="L505" s="227"/>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row>
    <row r="506" ht="15.75" customHeight="1">
      <c r="A506" s="59"/>
      <c r="B506" s="224"/>
      <c r="C506" s="224"/>
      <c r="D506" s="59"/>
      <c r="E506" s="61"/>
      <c r="F506" s="61"/>
      <c r="G506" s="224"/>
      <c r="H506" s="59"/>
      <c r="I506" s="61"/>
      <c r="J506" s="61"/>
      <c r="K506" s="59"/>
      <c r="L506" s="227"/>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row>
    <row r="507" ht="15.75" customHeight="1">
      <c r="A507" s="59"/>
      <c r="B507" s="224"/>
      <c r="C507" s="224"/>
      <c r="D507" s="59"/>
      <c r="E507" s="61"/>
      <c r="F507" s="61"/>
      <c r="G507" s="224"/>
      <c r="H507" s="59"/>
      <c r="I507" s="61"/>
      <c r="J507" s="61"/>
      <c r="K507" s="59"/>
      <c r="L507" s="227"/>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row>
    <row r="508" ht="15.75" customHeight="1">
      <c r="A508" s="59"/>
      <c r="B508" s="224"/>
      <c r="C508" s="224"/>
      <c r="D508" s="59"/>
      <c r="E508" s="61"/>
      <c r="F508" s="61"/>
      <c r="G508" s="224"/>
      <c r="H508" s="59"/>
      <c r="I508" s="61"/>
      <c r="J508" s="61"/>
      <c r="K508" s="59"/>
      <c r="L508" s="227"/>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row>
    <row r="509" ht="15.75" customHeight="1">
      <c r="A509" s="59"/>
      <c r="B509" s="224"/>
      <c r="C509" s="224"/>
      <c r="D509" s="59"/>
      <c r="E509" s="61"/>
      <c r="F509" s="61"/>
      <c r="G509" s="224"/>
      <c r="H509" s="59"/>
      <c r="I509" s="61"/>
      <c r="J509" s="61"/>
      <c r="K509" s="59"/>
      <c r="L509" s="227"/>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row>
    <row r="510" ht="15.75" customHeight="1">
      <c r="A510" s="59"/>
      <c r="B510" s="224"/>
      <c r="C510" s="224"/>
      <c r="D510" s="59"/>
      <c r="E510" s="61"/>
      <c r="F510" s="61"/>
      <c r="G510" s="224"/>
      <c r="H510" s="59"/>
      <c r="I510" s="61"/>
      <c r="J510" s="61"/>
      <c r="K510" s="59"/>
      <c r="L510" s="227"/>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row>
    <row r="511" ht="15.75" customHeight="1">
      <c r="A511" s="59"/>
      <c r="B511" s="224"/>
      <c r="C511" s="224"/>
      <c r="D511" s="59"/>
      <c r="E511" s="61"/>
      <c r="F511" s="61"/>
      <c r="G511" s="224"/>
      <c r="H511" s="59"/>
      <c r="I511" s="61"/>
      <c r="J511" s="61"/>
      <c r="K511" s="59"/>
      <c r="L511" s="227"/>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row>
    <row r="512" ht="15.75" customHeight="1">
      <c r="A512" s="59"/>
      <c r="B512" s="224"/>
      <c r="C512" s="224"/>
      <c r="D512" s="59"/>
      <c r="E512" s="61"/>
      <c r="F512" s="61"/>
      <c r="G512" s="224"/>
      <c r="H512" s="59"/>
      <c r="I512" s="61"/>
      <c r="J512" s="61"/>
      <c r="K512" s="59"/>
      <c r="L512" s="227"/>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row>
    <row r="513" ht="15.75" customHeight="1">
      <c r="A513" s="59"/>
      <c r="B513" s="224"/>
      <c r="C513" s="224"/>
      <c r="D513" s="59"/>
      <c r="E513" s="61"/>
      <c r="F513" s="61"/>
      <c r="G513" s="224"/>
      <c r="H513" s="59"/>
      <c r="I513" s="61"/>
      <c r="J513" s="61"/>
      <c r="K513" s="59"/>
      <c r="L513" s="227"/>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row>
    <row r="514" ht="15.75" customHeight="1">
      <c r="A514" s="59"/>
      <c r="B514" s="224"/>
      <c r="C514" s="224"/>
      <c r="D514" s="59"/>
      <c r="E514" s="61"/>
      <c r="F514" s="61"/>
      <c r="G514" s="224"/>
      <c r="H514" s="59"/>
      <c r="I514" s="61"/>
      <c r="J514" s="61"/>
      <c r="K514" s="59"/>
      <c r="L514" s="227"/>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row>
  </sheetData>
  <mergeCells count="4">
    <mergeCell ref="C3:I3"/>
    <mergeCell ref="C4:I4"/>
    <mergeCell ref="B9:C9"/>
    <mergeCell ref="B39:C39"/>
  </mergeCells>
  <dataValidations>
    <dataValidation type="list" allowBlank="1" showErrorMessage="1" sqref="I8 I10:I127">
      <formula1>$O$2:$O$6</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4.38"/>
    <col customWidth="1" min="2" max="2" width="36.25"/>
    <col customWidth="1" min="3" max="3" width="41.75"/>
    <col customWidth="1" min="4" max="4" width="37.0"/>
    <col customWidth="1" min="5" max="5" width="44.25"/>
    <col customWidth="1" min="6" max="6" width="48.38"/>
    <col customWidth="1" min="7" max="7" width="36.0"/>
    <col customWidth="1" min="8" max="8" width="38.88"/>
  </cols>
  <sheetData>
    <row r="1" ht="15.75" customHeight="1">
      <c r="A1" s="118"/>
      <c r="B1" s="119"/>
      <c r="C1" s="119"/>
      <c r="D1" s="118"/>
      <c r="E1" s="120"/>
      <c r="F1" s="120"/>
      <c r="G1" s="118"/>
      <c r="H1" s="118"/>
      <c r="I1" s="120"/>
      <c r="J1" s="121"/>
      <c r="K1" s="121"/>
      <c r="L1" s="122"/>
      <c r="M1" s="123"/>
      <c r="N1" s="123"/>
      <c r="O1" s="123"/>
      <c r="P1" s="123"/>
      <c r="Q1" s="123"/>
      <c r="R1" s="123"/>
      <c r="S1" s="123"/>
      <c r="T1" s="123"/>
      <c r="U1" s="123"/>
      <c r="V1" s="123"/>
      <c r="W1" s="123"/>
      <c r="X1" s="123"/>
      <c r="Y1" s="123"/>
      <c r="Z1" s="123"/>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3741</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228"/>
      <c r="H5" s="228"/>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51</v>
      </c>
      <c r="B6" s="149">
        <f>COUNTIF(I10:I414,"Fail")</f>
        <v>7</v>
      </c>
      <c r="C6" s="149">
        <f>COUNTIF(I10:I514,"Untested")</f>
        <v>0</v>
      </c>
      <c r="D6" s="149">
        <f>COUNTIF(I10:I514,"N/A")</f>
        <v>0</v>
      </c>
      <c r="E6" s="150">
        <f>SUM(A6:D6)</f>
        <v>58</v>
      </c>
      <c r="F6" s="143"/>
      <c r="G6" s="228"/>
      <c r="H6" s="228"/>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151"/>
      <c r="B7" s="127"/>
      <c r="C7" s="127"/>
      <c r="D7" s="129"/>
      <c r="E7" s="129"/>
      <c r="F7" s="129"/>
      <c r="G7" s="128"/>
      <c r="H7" s="128"/>
      <c r="I7" s="153"/>
      <c r="J7" s="138"/>
      <c r="K7" s="138"/>
      <c r="L7" s="122"/>
      <c r="M7" s="122"/>
      <c r="N7" s="122"/>
      <c r="O7" s="122"/>
      <c r="P7" s="122"/>
      <c r="Q7" s="122"/>
      <c r="R7" s="122"/>
      <c r="S7" s="122"/>
      <c r="T7" s="122"/>
      <c r="U7" s="122"/>
      <c r="V7" s="122"/>
      <c r="W7" s="122"/>
      <c r="X7" s="122"/>
      <c r="Y7" s="122"/>
      <c r="Z7" s="122"/>
      <c r="AA7" s="147"/>
      <c r="AB7" s="147"/>
      <c r="AC7" s="147"/>
      <c r="AD7" s="147"/>
      <c r="AE7" s="147"/>
      <c r="AF7" s="147"/>
      <c r="AG7" s="147"/>
      <c r="AH7" s="147"/>
      <c r="AI7" s="147"/>
    </row>
    <row r="8" ht="15.75" customHeight="1">
      <c r="A8" s="154" t="s">
        <v>3376</v>
      </c>
      <c r="B8" s="229" t="s">
        <v>3377</v>
      </c>
      <c r="C8" s="229" t="s">
        <v>3378</v>
      </c>
      <c r="D8" s="155" t="s">
        <v>3379</v>
      </c>
      <c r="E8" s="155" t="s">
        <v>3380</v>
      </c>
      <c r="F8" s="155" t="s">
        <v>3381</v>
      </c>
      <c r="G8" s="229" t="s">
        <v>3382</v>
      </c>
      <c r="H8" s="229" t="s">
        <v>3383</v>
      </c>
      <c r="I8" s="155" t="s">
        <v>3384</v>
      </c>
      <c r="J8" s="156" t="s">
        <v>3385</v>
      </c>
      <c r="K8" s="155" t="s">
        <v>3386</v>
      </c>
      <c r="L8" s="155" t="s">
        <v>3387</v>
      </c>
      <c r="M8" s="230"/>
      <c r="N8" s="230"/>
      <c r="O8" s="230"/>
      <c r="P8" s="230"/>
      <c r="Q8" s="230"/>
      <c r="R8" s="230"/>
      <c r="S8" s="230"/>
      <c r="T8" s="230"/>
      <c r="U8" s="230"/>
      <c r="V8" s="230"/>
      <c r="W8" s="230"/>
      <c r="X8" s="230"/>
      <c r="Y8" s="230"/>
      <c r="Z8" s="230"/>
      <c r="AA8" s="147"/>
      <c r="AB8" s="147"/>
      <c r="AC8" s="147"/>
      <c r="AD8" s="147"/>
      <c r="AE8" s="147"/>
      <c r="AF8" s="147"/>
      <c r="AG8" s="147"/>
      <c r="AH8" s="147"/>
      <c r="AI8" s="147"/>
    </row>
    <row r="9" ht="15.75" customHeight="1">
      <c r="A9" s="231"/>
      <c r="B9" s="179" t="s">
        <v>3742</v>
      </c>
      <c r="C9" s="6"/>
      <c r="D9" s="232"/>
      <c r="E9" s="233"/>
      <c r="F9" s="233"/>
      <c r="G9" s="234"/>
      <c r="H9" s="234"/>
      <c r="I9" s="232"/>
      <c r="J9" s="235"/>
      <c r="K9" s="232"/>
      <c r="L9" s="232"/>
      <c r="M9" s="236"/>
      <c r="N9" s="237"/>
      <c r="O9" s="237"/>
      <c r="P9" s="237"/>
      <c r="Q9" s="237"/>
      <c r="R9" s="237"/>
      <c r="S9" s="237"/>
      <c r="T9" s="237"/>
      <c r="U9" s="237"/>
      <c r="V9" s="237"/>
      <c r="W9" s="237"/>
      <c r="X9" s="237"/>
      <c r="Y9" s="237"/>
      <c r="Z9" s="237"/>
      <c r="AA9" s="124"/>
      <c r="AB9" s="124"/>
      <c r="AC9" s="124"/>
      <c r="AD9" s="124"/>
      <c r="AE9" s="124"/>
      <c r="AF9" s="124"/>
      <c r="AG9" s="124"/>
      <c r="AH9" s="124"/>
      <c r="AI9" s="124"/>
    </row>
    <row r="10" ht="15.0" customHeight="1">
      <c r="A10" s="148" t="s">
        <v>3743</v>
      </c>
      <c r="B10" s="169" t="s">
        <v>3744</v>
      </c>
      <c r="C10" s="169" t="s">
        <v>1619</v>
      </c>
      <c r="D10" s="238" t="s">
        <v>3745</v>
      </c>
      <c r="E10" s="168" t="s">
        <v>3543</v>
      </c>
      <c r="F10" s="149" t="s">
        <v>3362</v>
      </c>
      <c r="G10" s="169" t="s">
        <v>3746</v>
      </c>
      <c r="H10" s="169" t="s">
        <v>3746</v>
      </c>
      <c r="I10" s="149" t="s">
        <v>3359</v>
      </c>
      <c r="J10" s="170">
        <f t="shared" ref="J10:J28" si="1">DATE(2025,7,15)</f>
        <v>45853</v>
      </c>
      <c r="K10" s="239"/>
      <c r="L10" s="149" t="s">
        <v>3394</v>
      </c>
      <c r="M10" s="240"/>
      <c r="N10" s="240"/>
      <c r="O10" s="240"/>
      <c r="P10" s="240"/>
      <c r="Q10" s="240"/>
      <c r="R10" s="240"/>
      <c r="S10" s="240"/>
      <c r="T10" s="240"/>
      <c r="U10" s="240"/>
      <c r="V10" s="240"/>
      <c r="W10" s="240"/>
      <c r="X10" s="240"/>
      <c r="Y10" s="240"/>
      <c r="Z10" s="240"/>
      <c r="AA10" s="124"/>
      <c r="AB10" s="124"/>
      <c r="AC10" s="124"/>
      <c r="AD10" s="124"/>
      <c r="AE10" s="124"/>
      <c r="AF10" s="124"/>
      <c r="AG10" s="124"/>
      <c r="AH10" s="124"/>
      <c r="AI10" s="124"/>
    </row>
    <row r="11" ht="15.0" customHeight="1">
      <c r="A11" s="148" t="s">
        <v>3747</v>
      </c>
      <c r="B11" s="169" t="s">
        <v>3744</v>
      </c>
      <c r="C11" s="169" t="s">
        <v>1621</v>
      </c>
      <c r="D11" s="238" t="s">
        <v>3745</v>
      </c>
      <c r="E11" s="168" t="s">
        <v>3543</v>
      </c>
      <c r="F11" s="149" t="s">
        <v>3362</v>
      </c>
      <c r="G11" s="169" t="s">
        <v>3748</v>
      </c>
      <c r="H11" s="169" t="s">
        <v>3748</v>
      </c>
      <c r="I11" s="149" t="s">
        <v>3359</v>
      </c>
      <c r="J11" s="170">
        <f t="shared" si="1"/>
        <v>45853</v>
      </c>
      <c r="K11" s="205"/>
      <c r="L11" s="149" t="s">
        <v>3394</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0" customHeight="1">
      <c r="A12" s="148" t="s">
        <v>3749</v>
      </c>
      <c r="B12" s="166" t="s">
        <v>3400</v>
      </c>
      <c r="C12" s="176" t="s">
        <v>1623</v>
      </c>
      <c r="D12" s="238" t="s">
        <v>3750</v>
      </c>
      <c r="E12" s="168" t="s">
        <v>3543</v>
      </c>
      <c r="F12" s="149" t="s">
        <v>3362</v>
      </c>
      <c r="G12" s="176" t="s">
        <v>3751</v>
      </c>
      <c r="H12" s="176" t="s">
        <v>3751</v>
      </c>
      <c r="I12" s="149" t="s">
        <v>3359</v>
      </c>
      <c r="J12" s="170">
        <f t="shared" si="1"/>
        <v>45853</v>
      </c>
      <c r="K12" s="239"/>
      <c r="L12" s="149" t="s">
        <v>3394</v>
      </c>
      <c r="M12" s="240"/>
      <c r="N12" s="240"/>
      <c r="O12" s="240"/>
      <c r="P12" s="240"/>
      <c r="Q12" s="240"/>
      <c r="R12" s="240"/>
      <c r="S12" s="240"/>
      <c r="T12" s="240"/>
      <c r="U12" s="240"/>
      <c r="V12" s="240"/>
      <c r="W12" s="240"/>
      <c r="X12" s="240"/>
      <c r="Y12" s="240"/>
      <c r="Z12" s="240"/>
      <c r="AA12" s="124"/>
      <c r="AB12" s="124"/>
      <c r="AC12" s="124"/>
      <c r="AD12" s="124"/>
      <c r="AE12" s="124"/>
      <c r="AF12" s="124"/>
      <c r="AG12" s="124"/>
      <c r="AH12" s="124"/>
      <c r="AI12" s="124"/>
    </row>
    <row r="13" ht="15.0" customHeight="1">
      <c r="A13" s="148" t="s">
        <v>3752</v>
      </c>
      <c r="B13" s="169" t="s">
        <v>3753</v>
      </c>
      <c r="C13" s="169" t="s">
        <v>1625</v>
      </c>
      <c r="D13" s="238" t="s">
        <v>3754</v>
      </c>
      <c r="E13" s="168" t="s">
        <v>3543</v>
      </c>
      <c r="F13" s="149" t="s">
        <v>3362</v>
      </c>
      <c r="G13" s="169" t="s">
        <v>3755</v>
      </c>
      <c r="H13" s="169" t="s">
        <v>3755</v>
      </c>
      <c r="I13" s="149" t="s">
        <v>3359</v>
      </c>
      <c r="J13" s="170">
        <f t="shared" si="1"/>
        <v>45853</v>
      </c>
      <c r="K13" s="239"/>
      <c r="L13" s="149" t="s">
        <v>3394</v>
      </c>
      <c r="M13" s="240"/>
      <c r="N13" s="240"/>
      <c r="O13" s="240"/>
      <c r="P13" s="240"/>
      <c r="Q13" s="240"/>
      <c r="R13" s="240"/>
      <c r="S13" s="240"/>
      <c r="T13" s="240"/>
      <c r="U13" s="240"/>
      <c r="V13" s="240"/>
      <c r="W13" s="240"/>
      <c r="X13" s="240"/>
      <c r="Y13" s="240"/>
      <c r="Z13" s="240"/>
      <c r="AA13" s="124"/>
      <c r="AB13" s="124"/>
      <c r="AC13" s="124"/>
      <c r="AD13" s="124"/>
      <c r="AE13" s="124"/>
      <c r="AF13" s="124"/>
      <c r="AG13" s="124"/>
      <c r="AH13" s="124"/>
      <c r="AI13" s="124"/>
    </row>
    <row r="14" ht="15.0" customHeight="1">
      <c r="A14" s="148" t="s">
        <v>3756</v>
      </c>
      <c r="B14" s="169" t="s">
        <v>3757</v>
      </c>
      <c r="C14" s="169" t="s">
        <v>2460</v>
      </c>
      <c r="D14" s="238" t="s">
        <v>3758</v>
      </c>
      <c r="E14" s="168" t="s">
        <v>3543</v>
      </c>
      <c r="F14" s="149" t="s">
        <v>3362</v>
      </c>
      <c r="G14" s="169" t="s">
        <v>3759</v>
      </c>
      <c r="H14" s="169" t="s">
        <v>3759</v>
      </c>
      <c r="I14" s="149" t="s">
        <v>3359</v>
      </c>
      <c r="J14" s="170">
        <f t="shared" si="1"/>
        <v>45853</v>
      </c>
      <c r="K14" s="239"/>
      <c r="L14" s="149" t="s">
        <v>3394</v>
      </c>
      <c r="M14" s="240"/>
      <c r="N14" s="240"/>
      <c r="O14" s="240"/>
      <c r="P14" s="240"/>
      <c r="Q14" s="240"/>
      <c r="R14" s="240"/>
      <c r="S14" s="240"/>
      <c r="T14" s="240"/>
      <c r="U14" s="240"/>
      <c r="V14" s="240"/>
      <c r="W14" s="240"/>
      <c r="X14" s="240"/>
      <c r="Y14" s="240"/>
      <c r="Z14" s="240"/>
      <c r="AA14" s="124"/>
      <c r="AB14" s="124"/>
      <c r="AC14" s="124"/>
      <c r="AD14" s="124"/>
      <c r="AE14" s="124"/>
      <c r="AF14" s="124"/>
      <c r="AG14" s="124"/>
      <c r="AH14" s="124"/>
      <c r="AI14" s="124"/>
    </row>
    <row r="15" ht="15.0" customHeight="1">
      <c r="A15" s="148" t="s">
        <v>3760</v>
      </c>
      <c r="B15" s="173" t="s">
        <v>3761</v>
      </c>
      <c r="C15" s="173" t="s">
        <v>2462</v>
      </c>
      <c r="D15" s="238" t="s">
        <v>3762</v>
      </c>
      <c r="E15" s="168" t="s">
        <v>3543</v>
      </c>
      <c r="F15" s="149" t="s">
        <v>3362</v>
      </c>
      <c r="G15" s="169" t="s">
        <v>3763</v>
      </c>
      <c r="H15" s="169" t="s">
        <v>3763</v>
      </c>
      <c r="I15" s="149" t="s">
        <v>3359</v>
      </c>
      <c r="J15" s="170">
        <f t="shared" si="1"/>
        <v>45853</v>
      </c>
      <c r="K15" s="241"/>
      <c r="L15" s="149" t="s">
        <v>3394</v>
      </c>
      <c r="M15" s="240"/>
      <c r="N15" s="240"/>
      <c r="O15" s="240"/>
      <c r="P15" s="240"/>
      <c r="Q15" s="240"/>
      <c r="R15" s="240"/>
      <c r="S15" s="240"/>
      <c r="T15" s="240"/>
      <c r="U15" s="240"/>
      <c r="V15" s="240"/>
      <c r="W15" s="240"/>
      <c r="X15" s="240"/>
      <c r="Y15" s="240"/>
      <c r="Z15" s="240"/>
      <c r="AA15" s="124"/>
      <c r="AB15" s="124"/>
      <c r="AC15" s="124"/>
      <c r="AD15" s="124"/>
      <c r="AE15" s="124"/>
      <c r="AF15" s="124"/>
      <c r="AG15" s="124"/>
      <c r="AH15" s="124"/>
      <c r="AI15" s="124"/>
    </row>
    <row r="16" ht="15.0" customHeight="1">
      <c r="A16" s="148" t="s">
        <v>3764</v>
      </c>
      <c r="B16" s="169" t="s">
        <v>3757</v>
      </c>
      <c r="C16" s="169" t="s">
        <v>2464</v>
      </c>
      <c r="D16" s="238" t="s">
        <v>3765</v>
      </c>
      <c r="E16" s="168" t="s">
        <v>3543</v>
      </c>
      <c r="F16" s="149" t="s">
        <v>3362</v>
      </c>
      <c r="G16" s="169" t="s">
        <v>3766</v>
      </c>
      <c r="H16" s="169" t="s">
        <v>3766</v>
      </c>
      <c r="I16" s="149" t="s">
        <v>3359</v>
      </c>
      <c r="J16" s="170">
        <f t="shared" si="1"/>
        <v>45853</v>
      </c>
      <c r="K16" s="241"/>
      <c r="L16" s="149" t="s">
        <v>3394</v>
      </c>
      <c r="M16" s="240"/>
      <c r="N16" s="240"/>
      <c r="O16" s="240"/>
      <c r="P16" s="240"/>
      <c r="Q16" s="240"/>
      <c r="R16" s="240"/>
      <c r="S16" s="240"/>
      <c r="T16" s="240"/>
      <c r="U16" s="240"/>
      <c r="V16" s="240"/>
      <c r="W16" s="240"/>
      <c r="X16" s="240"/>
      <c r="Y16" s="240"/>
      <c r="Z16" s="240"/>
      <c r="AA16" s="124"/>
      <c r="AB16" s="124"/>
      <c r="AC16" s="124"/>
      <c r="AD16" s="124"/>
      <c r="AE16" s="124"/>
      <c r="AF16" s="124"/>
      <c r="AG16" s="124"/>
      <c r="AH16" s="124"/>
      <c r="AI16" s="124"/>
    </row>
    <row r="17" ht="15.0" customHeight="1">
      <c r="A17" s="148" t="s">
        <v>3767</v>
      </c>
      <c r="B17" s="173" t="s">
        <v>3761</v>
      </c>
      <c r="C17" s="173" t="s">
        <v>2466</v>
      </c>
      <c r="D17" s="238" t="s">
        <v>3768</v>
      </c>
      <c r="E17" s="168" t="s">
        <v>3543</v>
      </c>
      <c r="F17" s="149" t="s">
        <v>3362</v>
      </c>
      <c r="G17" s="169" t="s">
        <v>3769</v>
      </c>
      <c r="H17" s="169" t="s">
        <v>3769</v>
      </c>
      <c r="I17" s="149" t="s">
        <v>3359</v>
      </c>
      <c r="J17" s="170">
        <f t="shared" si="1"/>
        <v>45853</v>
      </c>
      <c r="K17" s="241"/>
      <c r="L17" s="149" t="s">
        <v>3394</v>
      </c>
      <c r="M17" s="240"/>
      <c r="N17" s="240"/>
      <c r="O17" s="240"/>
      <c r="P17" s="240"/>
      <c r="Q17" s="240"/>
      <c r="R17" s="240"/>
      <c r="S17" s="240"/>
      <c r="T17" s="240"/>
      <c r="U17" s="240"/>
      <c r="V17" s="240"/>
      <c r="W17" s="240"/>
      <c r="X17" s="240"/>
      <c r="Y17" s="240"/>
      <c r="Z17" s="240"/>
      <c r="AA17" s="124"/>
      <c r="AB17" s="124"/>
      <c r="AC17" s="124"/>
      <c r="AD17" s="124"/>
      <c r="AE17" s="124"/>
      <c r="AF17" s="124"/>
      <c r="AG17" s="124"/>
      <c r="AH17" s="124"/>
      <c r="AI17" s="124"/>
    </row>
    <row r="18" ht="15.0" customHeight="1">
      <c r="A18" s="148" t="s">
        <v>3770</v>
      </c>
      <c r="B18" s="173" t="s">
        <v>3771</v>
      </c>
      <c r="C18" s="173" t="s">
        <v>2468</v>
      </c>
      <c r="D18" s="238" t="s">
        <v>3772</v>
      </c>
      <c r="E18" s="168" t="s">
        <v>3543</v>
      </c>
      <c r="F18" s="149" t="s">
        <v>3362</v>
      </c>
      <c r="G18" s="169" t="s">
        <v>3417</v>
      </c>
      <c r="H18" s="169" t="s">
        <v>3417</v>
      </c>
      <c r="I18" s="149" t="s">
        <v>3359</v>
      </c>
      <c r="J18" s="170">
        <f t="shared" si="1"/>
        <v>45853</v>
      </c>
      <c r="K18" s="241"/>
      <c r="L18" s="149" t="s">
        <v>3394</v>
      </c>
      <c r="M18" s="240"/>
      <c r="N18" s="240"/>
      <c r="O18" s="240"/>
      <c r="P18" s="240"/>
      <c r="Q18" s="240"/>
      <c r="R18" s="240"/>
      <c r="S18" s="240"/>
      <c r="T18" s="240"/>
      <c r="U18" s="240"/>
      <c r="V18" s="240"/>
      <c r="W18" s="240"/>
      <c r="X18" s="240"/>
      <c r="Y18" s="240"/>
      <c r="Z18" s="240"/>
      <c r="AA18" s="124"/>
      <c r="AB18" s="124"/>
      <c r="AC18" s="124"/>
      <c r="AD18" s="124"/>
      <c r="AE18" s="124"/>
      <c r="AF18" s="124"/>
      <c r="AG18" s="124"/>
      <c r="AH18" s="124"/>
      <c r="AI18" s="124"/>
    </row>
    <row r="19" ht="15.0" customHeight="1">
      <c r="A19" s="148" t="s">
        <v>3773</v>
      </c>
      <c r="B19" s="173" t="s">
        <v>288</v>
      </c>
      <c r="C19" s="173" t="s">
        <v>2470</v>
      </c>
      <c r="D19" s="238" t="s">
        <v>3774</v>
      </c>
      <c r="E19" s="168" t="s">
        <v>3543</v>
      </c>
      <c r="F19" s="149" t="s">
        <v>3362</v>
      </c>
      <c r="G19" s="242" t="s">
        <v>3775</v>
      </c>
      <c r="H19" s="242" t="s">
        <v>3775</v>
      </c>
      <c r="I19" s="149" t="s">
        <v>3359</v>
      </c>
      <c r="J19" s="170">
        <f t="shared" si="1"/>
        <v>45853</v>
      </c>
      <c r="K19" s="241"/>
      <c r="L19" s="149" t="s">
        <v>3394</v>
      </c>
      <c r="M19" s="240"/>
      <c r="N19" s="240"/>
      <c r="O19" s="240"/>
      <c r="P19" s="240"/>
      <c r="Q19" s="240"/>
      <c r="R19" s="240"/>
      <c r="S19" s="240"/>
      <c r="T19" s="240"/>
      <c r="U19" s="240"/>
      <c r="V19" s="240"/>
      <c r="W19" s="240"/>
      <c r="X19" s="240"/>
      <c r="Y19" s="240"/>
      <c r="Z19" s="240"/>
      <c r="AA19" s="124"/>
      <c r="AB19" s="124"/>
      <c r="AC19" s="124"/>
      <c r="AD19" s="124"/>
      <c r="AE19" s="124"/>
      <c r="AF19" s="124"/>
      <c r="AG19" s="124"/>
      <c r="AH19" s="124"/>
      <c r="AI19" s="124"/>
    </row>
    <row r="20" ht="15.0" customHeight="1">
      <c r="A20" s="148" t="s">
        <v>3776</v>
      </c>
      <c r="B20" s="173" t="s">
        <v>3777</v>
      </c>
      <c r="C20" s="173" t="s">
        <v>1627</v>
      </c>
      <c r="D20" s="238" t="s">
        <v>3778</v>
      </c>
      <c r="E20" s="168" t="s">
        <v>3543</v>
      </c>
      <c r="F20" s="149" t="s">
        <v>3362</v>
      </c>
      <c r="G20" s="169" t="s">
        <v>3779</v>
      </c>
      <c r="H20" s="169" t="s">
        <v>3779</v>
      </c>
      <c r="I20" s="149" t="s">
        <v>3359</v>
      </c>
      <c r="J20" s="170">
        <f t="shared" si="1"/>
        <v>45853</v>
      </c>
      <c r="K20" s="241"/>
      <c r="L20" s="149" t="s">
        <v>3394</v>
      </c>
      <c r="M20" s="240"/>
      <c r="N20" s="240"/>
      <c r="O20" s="240"/>
      <c r="P20" s="240"/>
      <c r="Q20" s="240"/>
      <c r="R20" s="240"/>
      <c r="S20" s="240"/>
      <c r="T20" s="240"/>
      <c r="U20" s="240"/>
      <c r="V20" s="240"/>
      <c r="W20" s="240"/>
      <c r="X20" s="240"/>
      <c r="Y20" s="240"/>
      <c r="Z20" s="240"/>
      <c r="AA20" s="124"/>
      <c r="AB20" s="124"/>
      <c r="AC20" s="124"/>
      <c r="AD20" s="124"/>
      <c r="AE20" s="124"/>
      <c r="AF20" s="124"/>
      <c r="AG20" s="124"/>
      <c r="AH20" s="124"/>
      <c r="AI20" s="124"/>
    </row>
    <row r="21" ht="15.0" customHeight="1">
      <c r="A21" s="148" t="s">
        <v>3780</v>
      </c>
      <c r="B21" s="173" t="s">
        <v>3781</v>
      </c>
      <c r="C21" s="173" t="s">
        <v>1629</v>
      </c>
      <c r="D21" s="238" t="s">
        <v>3782</v>
      </c>
      <c r="E21" s="168" t="s">
        <v>3543</v>
      </c>
      <c r="F21" s="149" t="s">
        <v>3362</v>
      </c>
      <c r="G21" s="169" t="s">
        <v>3783</v>
      </c>
      <c r="H21" s="169" t="s">
        <v>3783</v>
      </c>
      <c r="I21" s="149" t="s">
        <v>3359</v>
      </c>
      <c r="J21" s="170">
        <f t="shared" si="1"/>
        <v>45853</v>
      </c>
      <c r="K21" s="241"/>
      <c r="L21" s="149" t="s">
        <v>3394</v>
      </c>
      <c r="M21" s="240"/>
      <c r="N21" s="240"/>
      <c r="O21" s="240"/>
      <c r="P21" s="240"/>
      <c r="Q21" s="240"/>
      <c r="R21" s="240"/>
      <c r="S21" s="240"/>
      <c r="T21" s="240"/>
      <c r="U21" s="240"/>
      <c r="V21" s="240"/>
      <c r="W21" s="240"/>
      <c r="X21" s="240"/>
      <c r="Y21" s="240"/>
      <c r="Z21" s="240"/>
      <c r="AA21" s="124"/>
      <c r="AB21" s="124"/>
      <c r="AC21" s="124"/>
      <c r="AD21" s="124"/>
      <c r="AE21" s="124"/>
      <c r="AF21" s="124"/>
      <c r="AG21" s="124"/>
      <c r="AH21" s="124"/>
      <c r="AI21" s="124"/>
    </row>
    <row r="22" ht="15.0" customHeight="1">
      <c r="A22" s="148" t="s">
        <v>3784</v>
      </c>
      <c r="B22" s="169" t="s">
        <v>3757</v>
      </c>
      <c r="C22" s="169" t="s">
        <v>1631</v>
      </c>
      <c r="D22" s="238" t="s">
        <v>3785</v>
      </c>
      <c r="E22" s="168" t="s">
        <v>3543</v>
      </c>
      <c r="F22" s="149" t="s">
        <v>3362</v>
      </c>
      <c r="G22" s="169" t="s">
        <v>3786</v>
      </c>
      <c r="H22" s="169" t="s">
        <v>3786</v>
      </c>
      <c r="I22" s="149" t="s">
        <v>3359</v>
      </c>
      <c r="J22" s="170">
        <f t="shared" si="1"/>
        <v>45853</v>
      </c>
      <c r="K22" s="241"/>
      <c r="L22" s="149" t="s">
        <v>3394</v>
      </c>
      <c r="M22" s="240"/>
      <c r="N22" s="240"/>
      <c r="O22" s="240"/>
      <c r="P22" s="240"/>
      <c r="Q22" s="240"/>
      <c r="R22" s="240"/>
      <c r="S22" s="240"/>
      <c r="T22" s="240"/>
      <c r="U22" s="240"/>
      <c r="V22" s="240"/>
      <c r="W22" s="240"/>
      <c r="X22" s="240"/>
      <c r="Y22" s="240"/>
      <c r="Z22" s="240"/>
      <c r="AA22" s="124"/>
      <c r="AB22" s="124"/>
      <c r="AC22" s="124"/>
      <c r="AD22" s="124"/>
      <c r="AE22" s="124"/>
      <c r="AF22" s="124"/>
      <c r="AG22" s="124"/>
      <c r="AH22" s="124"/>
      <c r="AI22" s="124"/>
    </row>
    <row r="23" ht="15.0" customHeight="1">
      <c r="A23" s="148" t="s">
        <v>3787</v>
      </c>
      <c r="B23" s="173" t="s">
        <v>3761</v>
      </c>
      <c r="C23" s="173" t="s">
        <v>1633</v>
      </c>
      <c r="D23" s="238" t="s">
        <v>3788</v>
      </c>
      <c r="E23" s="168" t="s">
        <v>3543</v>
      </c>
      <c r="F23" s="149" t="s">
        <v>3362</v>
      </c>
      <c r="G23" s="169" t="s">
        <v>3789</v>
      </c>
      <c r="H23" s="169" t="s">
        <v>3789</v>
      </c>
      <c r="I23" s="149" t="s">
        <v>3359</v>
      </c>
      <c r="J23" s="170">
        <f t="shared" si="1"/>
        <v>45853</v>
      </c>
      <c r="K23" s="241"/>
      <c r="L23" s="149" t="s">
        <v>3394</v>
      </c>
      <c r="M23" s="240"/>
      <c r="N23" s="240"/>
      <c r="O23" s="240"/>
      <c r="P23" s="240"/>
      <c r="Q23" s="240"/>
      <c r="R23" s="240"/>
      <c r="S23" s="240"/>
      <c r="T23" s="240"/>
      <c r="U23" s="240"/>
      <c r="V23" s="240"/>
      <c r="W23" s="240"/>
      <c r="X23" s="240"/>
      <c r="Y23" s="240"/>
      <c r="Z23" s="240"/>
      <c r="AA23" s="124"/>
      <c r="AB23" s="124"/>
      <c r="AC23" s="124"/>
      <c r="AD23" s="124"/>
      <c r="AE23" s="124"/>
      <c r="AF23" s="124"/>
      <c r="AG23" s="124"/>
      <c r="AH23" s="124"/>
      <c r="AI23" s="124"/>
    </row>
    <row r="24" ht="15.0" customHeight="1">
      <c r="A24" s="148" t="s">
        <v>3790</v>
      </c>
      <c r="B24" s="173" t="s">
        <v>3771</v>
      </c>
      <c r="C24" s="173" t="s">
        <v>2476</v>
      </c>
      <c r="D24" s="238" t="s">
        <v>3791</v>
      </c>
      <c r="E24" s="168" t="s">
        <v>3543</v>
      </c>
      <c r="F24" s="149" t="s">
        <v>3362</v>
      </c>
      <c r="G24" s="169" t="s">
        <v>3417</v>
      </c>
      <c r="H24" s="169" t="s">
        <v>3417</v>
      </c>
      <c r="I24" s="149" t="s">
        <v>3359</v>
      </c>
      <c r="J24" s="170">
        <f t="shared" si="1"/>
        <v>45853</v>
      </c>
      <c r="K24" s="241"/>
      <c r="L24" s="149" t="s">
        <v>3394</v>
      </c>
      <c r="M24" s="240"/>
      <c r="N24" s="240"/>
      <c r="O24" s="240"/>
      <c r="P24" s="240"/>
      <c r="Q24" s="240"/>
      <c r="R24" s="240"/>
      <c r="S24" s="240"/>
      <c r="T24" s="240"/>
      <c r="U24" s="240"/>
      <c r="V24" s="240"/>
      <c r="W24" s="240"/>
      <c r="X24" s="240"/>
      <c r="Y24" s="240"/>
      <c r="Z24" s="240"/>
      <c r="AA24" s="124"/>
      <c r="AB24" s="124"/>
      <c r="AC24" s="124"/>
      <c r="AD24" s="124"/>
      <c r="AE24" s="124"/>
      <c r="AF24" s="124"/>
      <c r="AG24" s="124"/>
      <c r="AH24" s="124"/>
      <c r="AI24" s="124"/>
    </row>
    <row r="25" ht="15.0" customHeight="1">
      <c r="A25" s="148" t="s">
        <v>3792</v>
      </c>
      <c r="B25" s="173" t="s">
        <v>288</v>
      </c>
      <c r="C25" s="173" t="s">
        <v>2478</v>
      </c>
      <c r="D25" s="238" t="s">
        <v>3793</v>
      </c>
      <c r="E25" s="168" t="s">
        <v>3543</v>
      </c>
      <c r="F25" s="149" t="s">
        <v>3362</v>
      </c>
      <c r="G25" s="169" t="s">
        <v>3775</v>
      </c>
      <c r="H25" s="169" t="s">
        <v>3775</v>
      </c>
      <c r="I25" s="149" t="s">
        <v>3359</v>
      </c>
      <c r="J25" s="170">
        <f t="shared" si="1"/>
        <v>45853</v>
      </c>
      <c r="K25" s="241"/>
      <c r="L25" s="149" t="s">
        <v>3394</v>
      </c>
      <c r="M25" s="240"/>
      <c r="N25" s="240"/>
      <c r="O25" s="240"/>
      <c r="P25" s="240"/>
      <c r="Q25" s="240"/>
      <c r="R25" s="240"/>
      <c r="S25" s="240"/>
      <c r="T25" s="240"/>
      <c r="U25" s="240"/>
      <c r="V25" s="240"/>
      <c r="W25" s="240"/>
      <c r="X25" s="240"/>
      <c r="Y25" s="240"/>
      <c r="Z25" s="240"/>
      <c r="AA25" s="124"/>
      <c r="AB25" s="124"/>
      <c r="AC25" s="124"/>
      <c r="AD25" s="124"/>
      <c r="AE25" s="124"/>
      <c r="AF25" s="124"/>
      <c r="AG25" s="124"/>
      <c r="AH25" s="124"/>
      <c r="AI25" s="124"/>
    </row>
    <row r="26" ht="15.0" customHeight="1">
      <c r="A26" s="148" t="s">
        <v>3794</v>
      </c>
      <c r="B26" s="173" t="s">
        <v>3777</v>
      </c>
      <c r="C26" s="173" t="s">
        <v>2480</v>
      </c>
      <c r="D26" s="238" t="s">
        <v>3795</v>
      </c>
      <c r="E26" s="168" t="s">
        <v>3543</v>
      </c>
      <c r="F26" s="149" t="s">
        <v>3362</v>
      </c>
      <c r="G26" s="169" t="s">
        <v>3796</v>
      </c>
      <c r="H26" s="169" t="s">
        <v>3796</v>
      </c>
      <c r="I26" s="149" t="s">
        <v>3359</v>
      </c>
      <c r="J26" s="170">
        <f t="shared" si="1"/>
        <v>45853</v>
      </c>
      <c r="K26" s="241"/>
      <c r="L26" s="149" t="s">
        <v>3394</v>
      </c>
      <c r="M26" s="240"/>
      <c r="N26" s="240"/>
      <c r="O26" s="240"/>
      <c r="P26" s="240"/>
      <c r="Q26" s="240"/>
      <c r="R26" s="240"/>
      <c r="S26" s="240"/>
      <c r="T26" s="240"/>
      <c r="U26" s="240"/>
      <c r="V26" s="240"/>
      <c r="W26" s="240"/>
      <c r="X26" s="240"/>
      <c r="Y26" s="240"/>
      <c r="Z26" s="240"/>
      <c r="AA26" s="124"/>
      <c r="AB26" s="124"/>
      <c r="AC26" s="124"/>
      <c r="AD26" s="124"/>
      <c r="AE26" s="124"/>
      <c r="AF26" s="124"/>
      <c r="AG26" s="124"/>
      <c r="AH26" s="124"/>
      <c r="AI26" s="124"/>
    </row>
    <row r="27" ht="15.0" customHeight="1">
      <c r="A27" s="148" t="s">
        <v>3797</v>
      </c>
      <c r="B27" s="173" t="s">
        <v>3781</v>
      </c>
      <c r="C27" s="169" t="s">
        <v>2482</v>
      </c>
      <c r="D27" s="238" t="s">
        <v>3798</v>
      </c>
      <c r="E27" s="168" t="s">
        <v>3543</v>
      </c>
      <c r="F27" s="149" t="s">
        <v>3362</v>
      </c>
      <c r="G27" s="169" t="s">
        <v>3799</v>
      </c>
      <c r="H27" s="169" t="s">
        <v>3799</v>
      </c>
      <c r="I27" s="149" t="s">
        <v>3359</v>
      </c>
      <c r="J27" s="170">
        <f t="shared" si="1"/>
        <v>45853</v>
      </c>
      <c r="K27" s="239"/>
      <c r="L27" s="149" t="s">
        <v>3394</v>
      </c>
      <c r="M27" s="240"/>
      <c r="N27" s="240"/>
      <c r="O27" s="240"/>
      <c r="P27" s="240"/>
      <c r="Q27" s="240"/>
      <c r="R27" s="240"/>
      <c r="S27" s="240"/>
      <c r="T27" s="240"/>
      <c r="U27" s="240"/>
      <c r="V27" s="240"/>
      <c r="W27" s="240"/>
      <c r="X27" s="240"/>
      <c r="Y27" s="240"/>
      <c r="Z27" s="240"/>
      <c r="AA27" s="124"/>
      <c r="AB27" s="124"/>
      <c r="AC27" s="124"/>
      <c r="AD27" s="124"/>
      <c r="AE27" s="124"/>
      <c r="AF27" s="124"/>
      <c r="AG27" s="124"/>
      <c r="AH27" s="124"/>
      <c r="AI27" s="124"/>
    </row>
    <row r="28" ht="15.0" customHeight="1">
      <c r="A28" s="148" t="s">
        <v>3800</v>
      </c>
      <c r="B28" s="173" t="s">
        <v>3801</v>
      </c>
      <c r="C28" s="173" t="s">
        <v>2484</v>
      </c>
      <c r="D28" s="238" t="s">
        <v>3802</v>
      </c>
      <c r="E28" s="168" t="s">
        <v>3543</v>
      </c>
      <c r="F28" s="185" t="s">
        <v>3803</v>
      </c>
      <c r="G28" s="169" t="s">
        <v>3804</v>
      </c>
      <c r="H28" s="169" t="s">
        <v>3804</v>
      </c>
      <c r="I28" s="149" t="s">
        <v>3359</v>
      </c>
      <c r="J28" s="170">
        <f t="shared" si="1"/>
        <v>45853</v>
      </c>
      <c r="K28" s="239"/>
      <c r="L28" s="149" t="s">
        <v>3394</v>
      </c>
      <c r="M28" s="240"/>
      <c r="N28" s="240"/>
      <c r="O28" s="240"/>
      <c r="P28" s="240"/>
      <c r="Q28" s="240"/>
      <c r="R28" s="240"/>
      <c r="S28" s="240"/>
      <c r="T28" s="240"/>
      <c r="U28" s="240"/>
      <c r="V28" s="240"/>
      <c r="W28" s="240"/>
      <c r="X28" s="240"/>
      <c r="Y28" s="240"/>
      <c r="Z28" s="240"/>
      <c r="AA28" s="124"/>
      <c r="AB28" s="124"/>
      <c r="AC28" s="124"/>
      <c r="AD28" s="124"/>
      <c r="AE28" s="124"/>
      <c r="AF28" s="124"/>
      <c r="AG28" s="124"/>
      <c r="AH28" s="124"/>
      <c r="AI28" s="124"/>
    </row>
    <row r="29" ht="15.0" customHeight="1">
      <c r="A29" s="243"/>
      <c r="B29" s="179" t="s">
        <v>3805</v>
      </c>
      <c r="C29" s="6"/>
      <c r="D29" s="244"/>
      <c r="E29" s="245"/>
      <c r="F29" s="213"/>
      <c r="G29" s="211"/>
      <c r="H29" s="211"/>
      <c r="I29" s="213"/>
      <c r="J29" s="214"/>
      <c r="K29" s="232"/>
      <c r="L29" s="213"/>
      <c r="M29" s="240"/>
      <c r="N29" s="240"/>
      <c r="O29" s="240"/>
      <c r="P29" s="240"/>
      <c r="Q29" s="240"/>
      <c r="R29" s="240"/>
      <c r="S29" s="240"/>
      <c r="T29" s="240"/>
      <c r="U29" s="240"/>
      <c r="V29" s="240"/>
      <c r="W29" s="240"/>
      <c r="X29" s="240"/>
      <c r="Y29" s="240"/>
      <c r="Z29" s="240"/>
      <c r="AA29" s="124"/>
      <c r="AB29" s="124"/>
      <c r="AC29" s="124"/>
      <c r="AD29" s="124"/>
      <c r="AE29" s="124"/>
      <c r="AF29" s="124"/>
      <c r="AG29" s="124"/>
      <c r="AH29" s="124"/>
      <c r="AI29" s="124"/>
    </row>
    <row r="30" ht="15.0" customHeight="1">
      <c r="A30" s="243"/>
      <c r="B30" s="183" t="s">
        <v>3806</v>
      </c>
      <c r="C30" s="211"/>
      <c r="D30" s="244"/>
      <c r="E30" s="245"/>
      <c r="F30" s="213"/>
      <c r="G30" s="211"/>
      <c r="H30" s="211"/>
      <c r="I30" s="213"/>
      <c r="J30" s="246"/>
      <c r="K30" s="232"/>
      <c r="L30" s="213"/>
      <c r="M30" s="240"/>
      <c r="N30" s="240"/>
      <c r="O30" s="240"/>
      <c r="P30" s="240"/>
      <c r="Q30" s="240"/>
      <c r="R30" s="240"/>
      <c r="S30" s="240"/>
      <c r="T30" s="240"/>
      <c r="U30" s="240"/>
      <c r="V30" s="240"/>
      <c r="W30" s="240"/>
      <c r="X30" s="240"/>
      <c r="Y30" s="240"/>
      <c r="Z30" s="240"/>
      <c r="AA30" s="124"/>
      <c r="AB30" s="124"/>
      <c r="AC30" s="124"/>
      <c r="AD30" s="124"/>
      <c r="AE30" s="124"/>
      <c r="AF30" s="124"/>
      <c r="AG30" s="124"/>
      <c r="AH30" s="124"/>
      <c r="AI30" s="124"/>
    </row>
    <row r="31" ht="15.0" customHeight="1">
      <c r="A31" s="148" t="s">
        <v>3807</v>
      </c>
      <c r="B31" s="173" t="s">
        <v>3808</v>
      </c>
      <c r="C31" s="173" t="s">
        <v>2487</v>
      </c>
      <c r="D31" s="205" t="s">
        <v>3809</v>
      </c>
      <c r="E31" s="185" t="s">
        <v>3543</v>
      </c>
      <c r="F31" s="185" t="s">
        <v>3810</v>
      </c>
      <c r="G31" s="173" t="s">
        <v>3811</v>
      </c>
      <c r="H31" s="173" t="s">
        <v>3811</v>
      </c>
      <c r="I31" s="149" t="s">
        <v>3359</v>
      </c>
      <c r="J31" s="247">
        <f t="shared" ref="J31:J49" si="2">DATE(2025,7,15)</f>
        <v>45853</v>
      </c>
      <c r="K31" s="241"/>
      <c r="L31" s="185" t="s">
        <v>3394</v>
      </c>
      <c r="M31" s="240"/>
      <c r="N31" s="240"/>
      <c r="O31" s="240"/>
      <c r="P31" s="240"/>
      <c r="Q31" s="240"/>
      <c r="R31" s="240"/>
      <c r="S31" s="240"/>
      <c r="T31" s="240"/>
      <c r="U31" s="240"/>
      <c r="V31" s="240"/>
      <c r="W31" s="240"/>
      <c r="X31" s="240"/>
      <c r="Y31" s="240"/>
      <c r="Z31" s="240"/>
      <c r="AA31" s="124"/>
      <c r="AB31" s="124"/>
      <c r="AC31" s="124"/>
      <c r="AD31" s="124"/>
      <c r="AE31" s="124"/>
      <c r="AF31" s="124"/>
      <c r="AG31" s="124"/>
      <c r="AH31" s="124"/>
      <c r="AI31" s="124"/>
    </row>
    <row r="32" ht="15.0" customHeight="1">
      <c r="A32" s="148" t="s">
        <v>3812</v>
      </c>
      <c r="B32" s="173" t="s">
        <v>3808</v>
      </c>
      <c r="C32" s="173" t="s">
        <v>2489</v>
      </c>
      <c r="D32" s="205" t="s">
        <v>3813</v>
      </c>
      <c r="E32" s="185" t="s">
        <v>3543</v>
      </c>
      <c r="F32" s="185" t="s">
        <v>3814</v>
      </c>
      <c r="G32" s="173" t="s">
        <v>3815</v>
      </c>
      <c r="H32" s="173" t="s">
        <v>3815</v>
      </c>
      <c r="I32" s="149" t="s">
        <v>3359</v>
      </c>
      <c r="J32" s="247">
        <f t="shared" si="2"/>
        <v>45853</v>
      </c>
      <c r="K32" s="241"/>
      <c r="L32" s="185" t="s">
        <v>3394</v>
      </c>
      <c r="M32" s="240"/>
      <c r="N32" s="240"/>
      <c r="O32" s="240"/>
      <c r="P32" s="240"/>
      <c r="Q32" s="240"/>
      <c r="R32" s="240"/>
      <c r="S32" s="240"/>
      <c r="T32" s="240"/>
      <c r="U32" s="240"/>
      <c r="V32" s="240"/>
      <c r="W32" s="240"/>
      <c r="X32" s="240"/>
      <c r="Y32" s="240"/>
      <c r="Z32" s="240"/>
      <c r="AA32" s="124"/>
      <c r="AB32" s="124"/>
      <c r="AC32" s="124"/>
      <c r="AD32" s="124"/>
      <c r="AE32" s="124"/>
      <c r="AF32" s="124"/>
      <c r="AG32" s="124"/>
      <c r="AH32" s="124"/>
      <c r="AI32" s="124"/>
    </row>
    <row r="33" ht="15.0" customHeight="1">
      <c r="A33" s="148" t="s">
        <v>3816</v>
      </c>
      <c r="B33" s="173" t="s">
        <v>3808</v>
      </c>
      <c r="C33" s="173" t="s">
        <v>2491</v>
      </c>
      <c r="D33" s="205" t="s">
        <v>3817</v>
      </c>
      <c r="E33" s="185" t="s">
        <v>3543</v>
      </c>
      <c r="F33" s="185" t="s">
        <v>3818</v>
      </c>
      <c r="G33" s="173" t="s">
        <v>3819</v>
      </c>
      <c r="H33" s="173" t="s">
        <v>3819</v>
      </c>
      <c r="I33" s="149" t="s">
        <v>3359</v>
      </c>
      <c r="J33" s="247">
        <f t="shared" si="2"/>
        <v>45853</v>
      </c>
      <c r="K33" s="241"/>
      <c r="L33" s="185" t="s">
        <v>3394</v>
      </c>
      <c r="M33" s="240"/>
      <c r="N33" s="240"/>
      <c r="O33" s="240"/>
      <c r="P33" s="240"/>
      <c r="Q33" s="240"/>
      <c r="R33" s="240"/>
      <c r="S33" s="240"/>
      <c r="T33" s="240"/>
      <c r="U33" s="240"/>
      <c r="V33" s="240"/>
      <c r="W33" s="240"/>
      <c r="X33" s="240"/>
      <c r="Y33" s="240"/>
      <c r="Z33" s="240"/>
      <c r="AA33" s="124"/>
      <c r="AB33" s="124"/>
      <c r="AC33" s="124"/>
      <c r="AD33" s="124"/>
      <c r="AE33" s="124"/>
      <c r="AF33" s="124"/>
      <c r="AG33" s="124"/>
      <c r="AH33" s="124"/>
      <c r="AI33" s="124"/>
    </row>
    <row r="34" ht="15.0" customHeight="1">
      <c r="A34" s="148" t="s">
        <v>3820</v>
      </c>
      <c r="B34" s="173" t="s">
        <v>3808</v>
      </c>
      <c r="C34" s="173" t="s">
        <v>2493</v>
      </c>
      <c r="D34" s="205" t="s">
        <v>3821</v>
      </c>
      <c r="E34" s="185" t="s">
        <v>3543</v>
      </c>
      <c r="F34" s="185" t="s">
        <v>3822</v>
      </c>
      <c r="G34" s="173" t="s">
        <v>3823</v>
      </c>
      <c r="H34" s="173" t="s">
        <v>3824</v>
      </c>
      <c r="I34" s="149" t="s">
        <v>3359</v>
      </c>
      <c r="J34" s="247">
        <f t="shared" si="2"/>
        <v>45853</v>
      </c>
      <c r="K34" s="241"/>
      <c r="L34" s="185" t="s">
        <v>3394</v>
      </c>
      <c r="M34" s="240"/>
      <c r="N34" s="240"/>
      <c r="O34" s="240"/>
      <c r="P34" s="240"/>
      <c r="Q34" s="240"/>
      <c r="R34" s="240"/>
      <c r="S34" s="240"/>
      <c r="T34" s="240"/>
      <c r="U34" s="240"/>
      <c r="V34" s="240"/>
      <c r="W34" s="240"/>
      <c r="X34" s="240"/>
      <c r="Y34" s="240"/>
      <c r="Z34" s="240"/>
      <c r="AA34" s="124"/>
      <c r="AB34" s="124"/>
      <c r="AC34" s="124"/>
      <c r="AD34" s="124"/>
      <c r="AE34" s="124"/>
      <c r="AF34" s="124"/>
      <c r="AG34" s="124"/>
      <c r="AH34" s="124"/>
      <c r="AI34" s="124"/>
    </row>
    <row r="35" ht="15.0" customHeight="1">
      <c r="A35" s="148" t="s">
        <v>3825</v>
      </c>
      <c r="B35" s="173" t="s">
        <v>3808</v>
      </c>
      <c r="C35" s="173" t="s">
        <v>2495</v>
      </c>
      <c r="D35" s="205" t="s">
        <v>3826</v>
      </c>
      <c r="E35" s="185" t="s">
        <v>3543</v>
      </c>
      <c r="F35" s="185" t="s">
        <v>3827</v>
      </c>
      <c r="G35" s="173" t="s">
        <v>3815</v>
      </c>
      <c r="H35" s="173" t="s">
        <v>3828</v>
      </c>
      <c r="I35" s="149" t="s">
        <v>3359</v>
      </c>
      <c r="J35" s="247">
        <f t="shared" si="2"/>
        <v>45853</v>
      </c>
      <c r="K35" s="241"/>
      <c r="L35" s="185" t="s">
        <v>3394</v>
      </c>
      <c r="M35" s="240"/>
      <c r="N35" s="240"/>
      <c r="O35" s="240"/>
      <c r="P35" s="240"/>
      <c r="Q35" s="240"/>
      <c r="R35" s="240"/>
      <c r="S35" s="240"/>
      <c r="T35" s="240"/>
      <c r="U35" s="240"/>
      <c r="V35" s="240"/>
      <c r="W35" s="240"/>
      <c r="X35" s="240"/>
      <c r="Y35" s="240"/>
      <c r="Z35" s="240"/>
      <c r="AA35" s="124"/>
      <c r="AB35" s="124"/>
      <c r="AC35" s="124"/>
      <c r="AD35" s="124"/>
      <c r="AE35" s="124"/>
      <c r="AF35" s="124"/>
      <c r="AG35" s="124"/>
      <c r="AH35" s="124"/>
      <c r="AI35" s="124"/>
    </row>
    <row r="36" ht="15.0" customHeight="1">
      <c r="A36" s="248" t="s">
        <v>3829</v>
      </c>
      <c r="B36" s="202" t="s">
        <v>3808</v>
      </c>
      <c r="C36" s="202" t="s">
        <v>2497</v>
      </c>
      <c r="D36" s="218" t="s">
        <v>3830</v>
      </c>
      <c r="E36" s="197" t="s">
        <v>3543</v>
      </c>
      <c r="F36" s="197" t="s">
        <v>3831</v>
      </c>
      <c r="G36" s="202" t="s">
        <v>3815</v>
      </c>
      <c r="H36" s="202" t="s">
        <v>3811</v>
      </c>
      <c r="I36" s="197" t="s">
        <v>3360</v>
      </c>
      <c r="J36" s="249">
        <f t="shared" si="2"/>
        <v>45853</v>
      </c>
      <c r="K36" s="250"/>
      <c r="L36" s="197" t="s">
        <v>3394</v>
      </c>
      <c r="M36" s="251"/>
      <c r="N36" s="251"/>
      <c r="O36" s="251"/>
      <c r="P36" s="251"/>
      <c r="Q36" s="251"/>
      <c r="R36" s="251"/>
      <c r="S36" s="251"/>
      <c r="T36" s="251"/>
      <c r="U36" s="251"/>
      <c r="V36" s="251"/>
      <c r="W36" s="251"/>
      <c r="X36" s="251"/>
      <c r="Y36" s="251"/>
      <c r="Z36" s="251"/>
      <c r="AA36" s="192"/>
      <c r="AB36" s="192"/>
      <c r="AC36" s="192"/>
      <c r="AD36" s="192"/>
      <c r="AE36" s="192"/>
      <c r="AF36" s="192"/>
      <c r="AG36" s="192"/>
      <c r="AH36" s="192"/>
      <c r="AI36" s="192"/>
    </row>
    <row r="37" ht="15.0" customHeight="1">
      <c r="A37" s="148" t="s">
        <v>3832</v>
      </c>
      <c r="B37" s="173" t="s">
        <v>3808</v>
      </c>
      <c r="C37" s="173" t="s">
        <v>2499</v>
      </c>
      <c r="D37" s="252" t="s">
        <v>3833</v>
      </c>
      <c r="E37" s="185" t="s">
        <v>3543</v>
      </c>
      <c r="F37" s="190" t="s">
        <v>3834</v>
      </c>
      <c r="G37" s="173" t="s">
        <v>3835</v>
      </c>
      <c r="H37" s="173" t="s">
        <v>3835</v>
      </c>
      <c r="I37" s="149" t="s">
        <v>3359</v>
      </c>
      <c r="J37" s="247">
        <f t="shared" si="2"/>
        <v>45853</v>
      </c>
      <c r="K37" s="241"/>
      <c r="L37" s="185" t="s">
        <v>3394</v>
      </c>
      <c r="M37" s="240"/>
      <c r="N37" s="240"/>
      <c r="O37" s="240"/>
      <c r="P37" s="240"/>
      <c r="Q37" s="240"/>
      <c r="R37" s="240"/>
      <c r="S37" s="240"/>
      <c r="T37" s="240"/>
      <c r="U37" s="240"/>
      <c r="V37" s="240"/>
      <c r="W37" s="240"/>
      <c r="X37" s="240"/>
      <c r="Y37" s="240"/>
      <c r="Z37" s="240"/>
      <c r="AA37" s="124"/>
      <c r="AB37" s="124"/>
      <c r="AC37" s="124"/>
      <c r="AD37" s="124"/>
      <c r="AE37" s="124"/>
      <c r="AF37" s="124"/>
      <c r="AG37" s="124"/>
      <c r="AH37" s="124"/>
      <c r="AI37" s="124"/>
    </row>
    <row r="38" ht="15.0" customHeight="1">
      <c r="A38" s="148" t="s">
        <v>3836</v>
      </c>
      <c r="B38" s="173" t="s">
        <v>3808</v>
      </c>
      <c r="C38" s="173" t="s">
        <v>2501</v>
      </c>
      <c r="D38" s="252" t="s">
        <v>3837</v>
      </c>
      <c r="E38" s="185" t="s">
        <v>3543</v>
      </c>
      <c r="F38" s="190" t="s">
        <v>3838</v>
      </c>
      <c r="G38" s="173" t="s">
        <v>3839</v>
      </c>
      <c r="H38" s="173" t="s">
        <v>3839</v>
      </c>
      <c r="I38" s="149" t="s">
        <v>3359</v>
      </c>
      <c r="J38" s="247">
        <f t="shared" si="2"/>
        <v>45853</v>
      </c>
      <c r="K38" s="241"/>
      <c r="L38" s="185" t="s">
        <v>3394</v>
      </c>
      <c r="M38" s="240"/>
      <c r="N38" s="240"/>
      <c r="O38" s="240"/>
      <c r="P38" s="240"/>
      <c r="Q38" s="240"/>
      <c r="R38" s="240"/>
      <c r="S38" s="240"/>
      <c r="T38" s="240"/>
      <c r="U38" s="240"/>
      <c r="V38" s="240"/>
      <c r="W38" s="240"/>
      <c r="X38" s="240"/>
      <c r="Y38" s="240"/>
      <c r="Z38" s="240"/>
      <c r="AA38" s="124"/>
      <c r="AB38" s="124"/>
      <c r="AC38" s="124"/>
      <c r="AD38" s="124"/>
      <c r="AE38" s="124"/>
      <c r="AF38" s="124"/>
      <c r="AG38" s="124"/>
      <c r="AH38" s="124"/>
      <c r="AI38" s="124"/>
    </row>
    <row r="39" ht="15.0" customHeight="1">
      <c r="A39" s="148" t="s">
        <v>3840</v>
      </c>
      <c r="B39" s="173" t="s">
        <v>3808</v>
      </c>
      <c r="C39" s="173" t="s">
        <v>2503</v>
      </c>
      <c r="D39" s="252" t="s">
        <v>3841</v>
      </c>
      <c r="E39" s="185" t="s">
        <v>3543</v>
      </c>
      <c r="F39" s="190" t="s">
        <v>3842</v>
      </c>
      <c r="G39" s="173" t="s">
        <v>3843</v>
      </c>
      <c r="H39" s="173" t="s">
        <v>3843</v>
      </c>
      <c r="I39" s="149" t="s">
        <v>3359</v>
      </c>
      <c r="J39" s="247">
        <f t="shared" si="2"/>
        <v>45853</v>
      </c>
      <c r="K39" s="241"/>
      <c r="L39" s="185" t="s">
        <v>3394</v>
      </c>
      <c r="M39" s="240"/>
      <c r="N39" s="240"/>
      <c r="O39" s="240"/>
      <c r="P39" s="240"/>
      <c r="Q39" s="240"/>
      <c r="R39" s="240"/>
      <c r="S39" s="240"/>
      <c r="T39" s="240"/>
      <c r="U39" s="240"/>
      <c r="V39" s="240"/>
      <c r="W39" s="240"/>
      <c r="X39" s="240"/>
      <c r="Y39" s="240"/>
      <c r="Z39" s="240"/>
      <c r="AA39" s="124"/>
      <c r="AB39" s="124"/>
      <c r="AC39" s="124"/>
      <c r="AD39" s="124"/>
      <c r="AE39" s="124"/>
      <c r="AF39" s="124"/>
      <c r="AG39" s="124"/>
      <c r="AH39" s="124"/>
      <c r="AI39" s="124"/>
    </row>
    <row r="40" ht="15.0" customHeight="1">
      <c r="A40" s="148" t="s">
        <v>3844</v>
      </c>
      <c r="B40" s="173" t="s">
        <v>3808</v>
      </c>
      <c r="C40" s="169" t="s">
        <v>2505</v>
      </c>
      <c r="D40" s="252" t="s">
        <v>3845</v>
      </c>
      <c r="E40" s="185" t="s">
        <v>3543</v>
      </c>
      <c r="F40" s="190" t="s">
        <v>3846</v>
      </c>
      <c r="G40" s="169" t="s">
        <v>3847</v>
      </c>
      <c r="H40" s="169" t="s">
        <v>3848</v>
      </c>
      <c r="I40" s="149" t="s">
        <v>3359</v>
      </c>
      <c r="J40" s="247">
        <f t="shared" si="2"/>
        <v>45853</v>
      </c>
      <c r="K40" s="239"/>
      <c r="L40" s="185" t="s">
        <v>3394</v>
      </c>
      <c r="M40" s="240"/>
      <c r="N40" s="240"/>
      <c r="O40" s="240"/>
      <c r="P40" s="240"/>
      <c r="Q40" s="240"/>
      <c r="R40" s="240"/>
      <c r="S40" s="240"/>
      <c r="T40" s="240"/>
      <c r="U40" s="240"/>
      <c r="V40" s="240"/>
      <c r="W40" s="240"/>
      <c r="X40" s="240"/>
      <c r="Y40" s="240"/>
      <c r="Z40" s="240"/>
      <c r="AA40" s="124"/>
      <c r="AB40" s="124"/>
      <c r="AC40" s="124"/>
      <c r="AD40" s="124"/>
      <c r="AE40" s="124"/>
      <c r="AF40" s="124"/>
      <c r="AG40" s="124"/>
      <c r="AH40" s="124"/>
      <c r="AI40" s="124"/>
    </row>
    <row r="41" ht="15.0" customHeight="1">
      <c r="A41" s="248" t="s">
        <v>3849</v>
      </c>
      <c r="B41" s="202" t="s">
        <v>3808</v>
      </c>
      <c r="C41" s="202" t="s">
        <v>2507</v>
      </c>
      <c r="D41" s="218" t="s">
        <v>3850</v>
      </c>
      <c r="E41" s="197" t="s">
        <v>3543</v>
      </c>
      <c r="F41" s="197" t="s">
        <v>3851</v>
      </c>
      <c r="G41" s="202" t="s">
        <v>3852</v>
      </c>
      <c r="H41" s="202" t="s">
        <v>3811</v>
      </c>
      <c r="I41" s="197" t="s">
        <v>3360</v>
      </c>
      <c r="J41" s="249">
        <f t="shared" si="2"/>
        <v>45853</v>
      </c>
      <c r="K41" s="250"/>
      <c r="L41" s="197" t="s">
        <v>3394</v>
      </c>
      <c r="M41" s="251"/>
      <c r="N41" s="251"/>
      <c r="O41" s="251"/>
      <c r="P41" s="251"/>
      <c r="Q41" s="251"/>
      <c r="R41" s="251"/>
      <c r="S41" s="251"/>
      <c r="T41" s="251"/>
      <c r="U41" s="251"/>
      <c r="V41" s="251"/>
      <c r="W41" s="251"/>
      <c r="X41" s="251"/>
      <c r="Y41" s="251"/>
      <c r="Z41" s="251"/>
      <c r="AA41" s="192"/>
      <c r="AB41" s="192"/>
      <c r="AC41" s="192"/>
      <c r="AD41" s="192"/>
      <c r="AE41" s="192"/>
      <c r="AF41" s="192"/>
      <c r="AG41" s="192"/>
      <c r="AH41" s="192"/>
      <c r="AI41" s="192"/>
    </row>
    <row r="42" ht="15.0" customHeight="1">
      <c r="A42" s="148" t="s">
        <v>3853</v>
      </c>
      <c r="B42" s="173" t="s">
        <v>3808</v>
      </c>
      <c r="C42" s="173" t="s">
        <v>2509</v>
      </c>
      <c r="D42" s="252" t="s">
        <v>3854</v>
      </c>
      <c r="E42" s="185" t="s">
        <v>3543</v>
      </c>
      <c r="F42" s="149" t="s">
        <v>3855</v>
      </c>
      <c r="G42" s="169" t="s">
        <v>3856</v>
      </c>
      <c r="H42" s="169" t="s">
        <v>3856</v>
      </c>
      <c r="I42" s="149" t="s">
        <v>3359</v>
      </c>
      <c r="J42" s="247">
        <f t="shared" si="2"/>
        <v>45853</v>
      </c>
      <c r="K42" s="239"/>
      <c r="L42" s="185" t="s">
        <v>3394</v>
      </c>
      <c r="M42" s="240"/>
      <c r="N42" s="240"/>
      <c r="O42" s="240"/>
      <c r="P42" s="240"/>
      <c r="Q42" s="240"/>
      <c r="R42" s="240"/>
      <c r="S42" s="240"/>
      <c r="T42" s="240"/>
      <c r="U42" s="240"/>
      <c r="V42" s="240"/>
      <c r="W42" s="240"/>
      <c r="X42" s="240"/>
      <c r="Y42" s="240"/>
      <c r="Z42" s="240"/>
      <c r="AA42" s="124"/>
      <c r="AB42" s="124"/>
      <c r="AC42" s="124"/>
      <c r="AD42" s="124"/>
      <c r="AE42" s="124"/>
      <c r="AF42" s="124"/>
      <c r="AG42" s="124"/>
      <c r="AH42" s="124"/>
      <c r="AI42" s="124"/>
    </row>
    <row r="43" ht="15.0" customHeight="1">
      <c r="A43" s="148" t="s">
        <v>3857</v>
      </c>
      <c r="B43" s="173" t="s">
        <v>3808</v>
      </c>
      <c r="C43" s="173" t="s">
        <v>2511</v>
      </c>
      <c r="D43" s="252" t="s">
        <v>3858</v>
      </c>
      <c r="E43" s="185" t="s">
        <v>3543</v>
      </c>
      <c r="F43" s="149" t="s">
        <v>3859</v>
      </c>
      <c r="G43" s="169" t="s">
        <v>3860</v>
      </c>
      <c r="H43" s="169" t="s">
        <v>3860</v>
      </c>
      <c r="I43" s="149" t="s">
        <v>3359</v>
      </c>
      <c r="J43" s="247">
        <f t="shared" si="2"/>
        <v>45853</v>
      </c>
      <c r="K43" s="239"/>
      <c r="L43" s="185" t="s">
        <v>3394</v>
      </c>
      <c r="M43" s="240"/>
      <c r="N43" s="240"/>
      <c r="O43" s="240"/>
      <c r="P43" s="240"/>
      <c r="Q43" s="240"/>
      <c r="R43" s="240"/>
      <c r="S43" s="240"/>
      <c r="T43" s="240"/>
      <c r="U43" s="240"/>
      <c r="V43" s="240"/>
      <c r="W43" s="240"/>
      <c r="X43" s="240"/>
      <c r="Y43" s="240"/>
      <c r="Z43" s="240"/>
      <c r="AA43" s="124"/>
      <c r="AB43" s="124"/>
      <c r="AC43" s="124"/>
      <c r="AD43" s="124"/>
      <c r="AE43" s="124"/>
      <c r="AF43" s="124"/>
      <c r="AG43" s="124"/>
      <c r="AH43" s="124"/>
      <c r="AI43" s="124"/>
    </row>
    <row r="44" ht="15.0" customHeight="1">
      <c r="A44" s="148" t="s">
        <v>3861</v>
      </c>
      <c r="B44" s="173" t="s">
        <v>3808</v>
      </c>
      <c r="C44" s="173" t="s">
        <v>2513</v>
      </c>
      <c r="D44" s="252" t="s">
        <v>3862</v>
      </c>
      <c r="E44" s="185" t="s">
        <v>3543</v>
      </c>
      <c r="F44" s="149" t="s">
        <v>3863</v>
      </c>
      <c r="G44" s="169" t="s">
        <v>3864</v>
      </c>
      <c r="H44" s="169" t="s">
        <v>3864</v>
      </c>
      <c r="I44" s="149" t="s">
        <v>3359</v>
      </c>
      <c r="J44" s="247">
        <f t="shared" si="2"/>
        <v>45853</v>
      </c>
      <c r="K44" s="239"/>
      <c r="L44" s="185" t="s">
        <v>3394</v>
      </c>
      <c r="M44" s="240"/>
      <c r="N44" s="240"/>
      <c r="O44" s="240"/>
      <c r="P44" s="240"/>
      <c r="Q44" s="240"/>
      <c r="R44" s="240"/>
      <c r="S44" s="240"/>
      <c r="T44" s="240"/>
      <c r="U44" s="240"/>
      <c r="V44" s="240"/>
      <c r="W44" s="240"/>
      <c r="X44" s="240"/>
      <c r="Y44" s="240"/>
      <c r="Z44" s="240"/>
      <c r="AA44" s="124"/>
      <c r="AB44" s="124"/>
      <c r="AC44" s="124"/>
      <c r="AD44" s="124"/>
      <c r="AE44" s="124"/>
      <c r="AF44" s="124"/>
      <c r="AG44" s="124"/>
      <c r="AH44" s="124"/>
      <c r="AI44" s="124"/>
    </row>
    <row r="45" ht="15.0" customHeight="1">
      <c r="A45" s="148" t="s">
        <v>3865</v>
      </c>
      <c r="B45" s="173" t="s">
        <v>3808</v>
      </c>
      <c r="C45" s="173" t="s">
        <v>2515</v>
      </c>
      <c r="D45" s="252" t="s">
        <v>3866</v>
      </c>
      <c r="E45" s="185" t="s">
        <v>3543</v>
      </c>
      <c r="F45" s="149" t="s">
        <v>3867</v>
      </c>
      <c r="G45" s="173" t="s">
        <v>3868</v>
      </c>
      <c r="H45" s="173" t="s">
        <v>3868</v>
      </c>
      <c r="I45" s="149" t="s">
        <v>3359</v>
      </c>
      <c r="J45" s="247">
        <f t="shared" si="2"/>
        <v>45853</v>
      </c>
      <c r="K45" s="241"/>
      <c r="L45" s="185" t="s">
        <v>3394</v>
      </c>
      <c r="M45" s="240"/>
      <c r="N45" s="240"/>
      <c r="O45" s="240"/>
      <c r="P45" s="240"/>
      <c r="Q45" s="240"/>
      <c r="R45" s="240"/>
      <c r="S45" s="240"/>
      <c r="T45" s="240"/>
      <c r="U45" s="240"/>
      <c r="V45" s="240"/>
      <c r="W45" s="240"/>
      <c r="X45" s="240"/>
      <c r="Y45" s="240"/>
      <c r="Z45" s="240"/>
      <c r="AA45" s="124"/>
      <c r="AB45" s="124"/>
      <c r="AC45" s="124"/>
      <c r="AD45" s="124"/>
      <c r="AE45" s="124"/>
      <c r="AF45" s="124"/>
      <c r="AG45" s="124"/>
      <c r="AH45" s="124"/>
      <c r="AI45" s="124"/>
    </row>
    <row r="46" ht="15.0" customHeight="1">
      <c r="A46" s="248" t="s">
        <v>3869</v>
      </c>
      <c r="B46" s="202" t="s">
        <v>3808</v>
      </c>
      <c r="C46" s="202" t="s">
        <v>2517</v>
      </c>
      <c r="D46" s="218" t="s">
        <v>3870</v>
      </c>
      <c r="E46" s="197" t="s">
        <v>3543</v>
      </c>
      <c r="F46" s="197" t="s">
        <v>3871</v>
      </c>
      <c r="G46" s="202" t="s">
        <v>3868</v>
      </c>
      <c r="H46" s="202" t="s">
        <v>3811</v>
      </c>
      <c r="I46" s="197" t="s">
        <v>3360</v>
      </c>
      <c r="J46" s="249">
        <f t="shared" si="2"/>
        <v>45853</v>
      </c>
      <c r="K46" s="250"/>
      <c r="L46" s="197" t="s">
        <v>3394</v>
      </c>
      <c r="M46" s="251"/>
      <c r="N46" s="251"/>
      <c r="O46" s="251"/>
      <c r="P46" s="251"/>
      <c r="Q46" s="251"/>
      <c r="R46" s="251"/>
      <c r="S46" s="251"/>
      <c r="T46" s="251"/>
      <c r="U46" s="251"/>
      <c r="V46" s="251"/>
      <c r="W46" s="251"/>
      <c r="X46" s="251"/>
      <c r="Y46" s="251"/>
      <c r="Z46" s="251"/>
      <c r="AA46" s="192"/>
      <c r="AB46" s="192"/>
      <c r="AC46" s="192"/>
      <c r="AD46" s="192"/>
      <c r="AE46" s="192"/>
      <c r="AF46" s="192"/>
      <c r="AG46" s="192"/>
      <c r="AH46" s="192"/>
      <c r="AI46" s="192"/>
    </row>
    <row r="47" ht="15.0" customHeight="1">
      <c r="A47" s="148" t="s">
        <v>3872</v>
      </c>
      <c r="B47" s="173" t="s">
        <v>3808</v>
      </c>
      <c r="C47" s="173" t="s">
        <v>2519</v>
      </c>
      <c r="D47" s="252" t="s">
        <v>3873</v>
      </c>
      <c r="E47" s="185" t="s">
        <v>3543</v>
      </c>
      <c r="F47" s="185" t="s">
        <v>3874</v>
      </c>
      <c r="G47" s="188" t="s">
        <v>3868</v>
      </c>
      <c r="H47" s="173" t="s">
        <v>3875</v>
      </c>
      <c r="I47" s="149" t="s">
        <v>3359</v>
      </c>
      <c r="J47" s="247">
        <f t="shared" si="2"/>
        <v>45853</v>
      </c>
      <c r="K47" s="241"/>
      <c r="L47" s="185" t="s">
        <v>3394</v>
      </c>
      <c r="M47" s="240"/>
      <c r="N47" s="240"/>
      <c r="O47" s="240"/>
      <c r="P47" s="240"/>
      <c r="Q47" s="240"/>
      <c r="R47" s="240"/>
      <c r="S47" s="240"/>
      <c r="T47" s="240"/>
      <c r="U47" s="240"/>
      <c r="V47" s="240"/>
      <c r="W47" s="240"/>
      <c r="X47" s="240"/>
      <c r="Y47" s="240"/>
      <c r="Z47" s="240"/>
      <c r="AA47" s="124"/>
      <c r="AB47" s="124"/>
      <c r="AC47" s="124"/>
      <c r="AD47" s="124"/>
      <c r="AE47" s="124"/>
      <c r="AF47" s="124"/>
      <c r="AG47" s="124"/>
      <c r="AH47" s="124"/>
      <c r="AI47" s="124"/>
    </row>
    <row r="48" ht="15.0" customHeight="1">
      <c r="A48" s="148" t="s">
        <v>3876</v>
      </c>
      <c r="B48" s="173" t="s">
        <v>3808</v>
      </c>
      <c r="C48" s="173" t="s">
        <v>2521</v>
      </c>
      <c r="D48" s="252" t="s">
        <v>3877</v>
      </c>
      <c r="E48" s="185" t="s">
        <v>3543</v>
      </c>
      <c r="F48" s="185" t="s">
        <v>3878</v>
      </c>
      <c r="G48" s="173" t="s">
        <v>3811</v>
      </c>
      <c r="H48" s="173" t="s">
        <v>3811</v>
      </c>
      <c r="I48" s="149" t="s">
        <v>3359</v>
      </c>
      <c r="J48" s="247">
        <f t="shared" si="2"/>
        <v>45853</v>
      </c>
      <c r="K48" s="241"/>
      <c r="L48" s="185" t="s">
        <v>3394</v>
      </c>
      <c r="M48" s="240"/>
      <c r="N48" s="240"/>
      <c r="O48" s="240"/>
      <c r="P48" s="240"/>
      <c r="Q48" s="240"/>
      <c r="R48" s="240"/>
      <c r="S48" s="240"/>
      <c r="T48" s="240"/>
      <c r="U48" s="240"/>
      <c r="V48" s="240"/>
      <c r="W48" s="240"/>
      <c r="X48" s="240"/>
      <c r="Y48" s="240"/>
      <c r="Z48" s="240"/>
      <c r="AA48" s="124"/>
      <c r="AB48" s="124"/>
      <c r="AC48" s="124"/>
      <c r="AD48" s="124"/>
      <c r="AE48" s="124"/>
      <c r="AF48" s="124"/>
      <c r="AG48" s="124"/>
      <c r="AH48" s="124"/>
      <c r="AI48" s="124"/>
    </row>
    <row r="49" ht="15.0" customHeight="1">
      <c r="A49" s="248" t="s">
        <v>3879</v>
      </c>
      <c r="B49" s="202" t="s">
        <v>3808</v>
      </c>
      <c r="C49" s="202" t="s">
        <v>2523</v>
      </c>
      <c r="D49" s="218" t="s">
        <v>3880</v>
      </c>
      <c r="E49" s="197" t="s">
        <v>3543</v>
      </c>
      <c r="F49" s="197" t="s">
        <v>3881</v>
      </c>
      <c r="G49" s="202" t="s">
        <v>3868</v>
      </c>
      <c r="H49" s="202" t="s">
        <v>3811</v>
      </c>
      <c r="I49" s="197" t="s">
        <v>3360</v>
      </c>
      <c r="J49" s="249">
        <f t="shared" si="2"/>
        <v>45853</v>
      </c>
      <c r="K49" s="250"/>
      <c r="L49" s="197" t="s">
        <v>3394</v>
      </c>
      <c r="M49" s="251"/>
      <c r="N49" s="251"/>
      <c r="O49" s="251"/>
      <c r="P49" s="251"/>
      <c r="Q49" s="251"/>
      <c r="R49" s="251"/>
      <c r="S49" s="251"/>
      <c r="T49" s="251"/>
      <c r="U49" s="251"/>
      <c r="V49" s="251"/>
      <c r="W49" s="251"/>
      <c r="X49" s="251"/>
      <c r="Y49" s="251"/>
      <c r="Z49" s="251"/>
      <c r="AA49" s="192"/>
      <c r="AB49" s="192"/>
      <c r="AC49" s="192"/>
      <c r="AD49" s="192"/>
      <c r="AE49" s="192"/>
      <c r="AF49" s="192"/>
      <c r="AG49" s="192"/>
      <c r="AH49" s="192"/>
      <c r="AI49" s="192"/>
    </row>
    <row r="50" ht="15.0" customHeight="1">
      <c r="A50" s="243"/>
      <c r="B50" s="183" t="s">
        <v>3882</v>
      </c>
      <c r="C50" s="211"/>
      <c r="D50" s="253"/>
      <c r="E50" s="213"/>
      <c r="F50" s="213"/>
      <c r="G50" s="211"/>
      <c r="H50" s="211"/>
      <c r="I50" s="213"/>
      <c r="J50" s="246"/>
      <c r="K50" s="232"/>
      <c r="L50" s="213"/>
      <c r="M50" s="240"/>
      <c r="N50" s="240"/>
      <c r="O50" s="240"/>
      <c r="P50" s="240"/>
      <c r="Q50" s="240"/>
      <c r="R50" s="240"/>
      <c r="S50" s="240"/>
      <c r="T50" s="240"/>
      <c r="U50" s="240"/>
      <c r="V50" s="240"/>
      <c r="W50" s="240"/>
      <c r="X50" s="240"/>
      <c r="Y50" s="240"/>
      <c r="Z50" s="240"/>
      <c r="AA50" s="124"/>
      <c r="AB50" s="124"/>
      <c r="AC50" s="124"/>
      <c r="AD50" s="124"/>
      <c r="AE50" s="124"/>
      <c r="AF50" s="124"/>
      <c r="AG50" s="124"/>
      <c r="AH50" s="124"/>
      <c r="AI50" s="124"/>
    </row>
    <row r="51" ht="15.0" customHeight="1">
      <c r="A51" s="148" t="s">
        <v>3883</v>
      </c>
      <c r="B51" s="173" t="s">
        <v>3884</v>
      </c>
      <c r="C51" s="173" t="s">
        <v>2526</v>
      </c>
      <c r="D51" s="205" t="s">
        <v>3885</v>
      </c>
      <c r="E51" s="149" t="s">
        <v>3543</v>
      </c>
      <c r="F51" s="185" t="s">
        <v>3810</v>
      </c>
      <c r="G51" s="173" t="s">
        <v>3886</v>
      </c>
      <c r="H51" s="173" t="s">
        <v>3886</v>
      </c>
      <c r="I51" s="149" t="s">
        <v>3359</v>
      </c>
      <c r="J51" s="247">
        <f t="shared" ref="J51:J69" si="3">DATE(2025,7,15)</f>
        <v>45853</v>
      </c>
      <c r="K51" s="241"/>
      <c r="L51" s="185" t="s">
        <v>3394</v>
      </c>
      <c r="M51" s="237"/>
      <c r="N51" s="237"/>
      <c r="O51" s="237"/>
      <c r="P51" s="237"/>
      <c r="Q51" s="237"/>
      <c r="R51" s="237"/>
      <c r="S51" s="237"/>
      <c r="T51" s="237"/>
      <c r="U51" s="237"/>
      <c r="V51" s="237"/>
      <c r="W51" s="237"/>
      <c r="X51" s="237"/>
      <c r="Y51" s="237"/>
      <c r="Z51" s="237"/>
      <c r="AA51" s="124"/>
      <c r="AB51" s="124"/>
      <c r="AC51" s="124"/>
      <c r="AD51" s="124"/>
      <c r="AE51" s="124"/>
      <c r="AF51" s="124"/>
      <c r="AG51" s="124"/>
      <c r="AH51" s="124"/>
      <c r="AI51" s="124"/>
    </row>
    <row r="52" ht="15.0" customHeight="1">
      <c r="A52" s="148" t="s">
        <v>3887</v>
      </c>
      <c r="B52" s="173" t="s">
        <v>3884</v>
      </c>
      <c r="C52" s="173" t="s">
        <v>2528</v>
      </c>
      <c r="D52" s="205" t="s">
        <v>3888</v>
      </c>
      <c r="E52" s="149" t="s">
        <v>3543</v>
      </c>
      <c r="F52" s="185" t="s">
        <v>3814</v>
      </c>
      <c r="G52" s="173" t="s">
        <v>3889</v>
      </c>
      <c r="H52" s="173" t="s">
        <v>3889</v>
      </c>
      <c r="I52" s="149" t="s">
        <v>3359</v>
      </c>
      <c r="J52" s="247">
        <f t="shared" si="3"/>
        <v>45853</v>
      </c>
      <c r="K52" s="241"/>
      <c r="L52" s="185" t="s">
        <v>3394</v>
      </c>
      <c r="M52" s="237"/>
      <c r="N52" s="237"/>
      <c r="O52" s="237"/>
      <c r="P52" s="237"/>
      <c r="Q52" s="237"/>
      <c r="R52" s="237"/>
      <c r="S52" s="237"/>
      <c r="T52" s="237"/>
      <c r="U52" s="237"/>
      <c r="V52" s="237"/>
      <c r="W52" s="237"/>
      <c r="X52" s="237"/>
      <c r="Y52" s="237"/>
      <c r="Z52" s="237"/>
      <c r="AA52" s="124"/>
      <c r="AB52" s="124"/>
      <c r="AC52" s="124"/>
      <c r="AD52" s="124"/>
      <c r="AE52" s="124"/>
      <c r="AF52" s="124"/>
      <c r="AG52" s="124"/>
      <c r="AH52" s="124"/>
      <c r="AI52" s="124"/>
    </row>
    <row r="53" ht="15.0" customHeight="1">
      <c r="A53" s="148" t="s">
        <v>3890</v>
      </c>
      <c r="B53" s="173" t="s">
        <v>3884</v>
      </c>
      <c r="C53" s="173" t="s">
        <v>2530</v>
      </c>
      <c r="D53" s="205" t="s">
        <v>3891</v>
      </c>
      <c r="E53" s="149" t="s">
        <v>3543</v>
      </c>
      <c r="F53" s="185" t="s">
        <v>3818</v>
      </c>
      <c r="G53" s="173" t="s">
        <v>3892</v>
      </c>
      <c r="H53" s="173" t="s">
        <v>3892</v>
      </c>
      <c r="I53" s="149" t="s">
        <v>3359</v>
      </c>
      <c r="J53" s="247">
        <f t="shared" si="3"/>
        <v>45853</v>
      </c>
      <c r="K53" s="241"/>
      <c r="L53" s="185" t="s">
        <v>3394</v>
      </c>
      <c r="M53" s="237"/>
      <c r="N53" s="237"/>
      <c r="O53" s="237"/>
      <c r="P53" s="237"/>
      <c r="Q53" s="237"/>
      <c r="R53" s="237"/>
      <c r="S53" s="237"/>
      <c r="T53" s="237"/>
      <c r="U53" s="237"/>
      <c r="V53" s="237"/>
      <c r="W53" s="237"/>
      <c r="X53" s="237"/>
      <c r="Y53" s="237"/>
      <c r="Z53" s="237"/>
      <c r="AA53" s="124"/>
      <c r="AB53" s="124"/>
      <c r="AC53" s="124"/>
      <c r="AD53" s="124"/>
      <c r="AE53" s="124"/>
      <c r="AF53" s="124"/>
      <c r="AG53" s="124"/>
      <c r="AH53" s="124"/>
      <c r="AI53" s="124"/>
    </row>
    <row r="54" ht="15.0" customHeight="1">
      <c r="A54" s="148" t="s">
        <v>3893</v>
      </c>
      <c r="B54" s="173" t="s">
        <v>3884</v>
      </c>
      <c r="C54" s="173" t="s">
        <v>2532</v>
      </c>
      <c r="D54" s="205" t="s">
        <v>3894</v>
      </c>
      <c r="E54" s="149" t="s">
        <v>3543</v>
      </c>
      <c r="F54" s="185" t="s">
        <v>3822</v>
      </c>
      <c r="G54" s="173" t="s">
        <v>3895</v>
      </c>
      <c r="H54" s="173" t="s">
        <v>3896</v>
      </c>
      <c r="I54" s="149" t="s">
        <v>3359</v>
      </c>
      <c r="J54" s="247">
        <f t="shared" si="3"/>
        <v>45853</v>
      </c>
      <c r="K54" s="241"/>
      <c r="L54" s="185" t="s">
        <v>3394</v>
      </c>
      <c r="M54" s="240"/>
      <c r="N54" s="240"/>
      <c r="O54" s="240"/>
      <c r="P54" s="240"/>
      <c r="Q54" s="240"/>
      <c r="R54" s="240"/>
      <c r="S54" s="240"/>
      <c r="T54" s="240"/>
      <c r="U54" s="240"/>
      <c r="V54" s="240"/>
      <c r="W54" s="240"/>
      <c r="X54" s="240"/>
      <c r="Y54" s="240"/>
      <c r="Z54" s="240"/>
      <c r="AA54" s="124"/>
      <c r="AB54" s="124"/>
      <c r="AC54" s="124"/>
      <c r="AD54" s="124"/>
      <c r="AE54" s="124"/>
      <c r="AF54" s="124"/>
      <c r="AG54" s="124"/>
      <c r="AH54" s="124"/>
      <c r="AI54" s="124"/>
    </row>
    <row r="55" ht="15.0" customHeight="1">
      <c r="A55" s="148" t="s">
        <v>3897</v>
      </c>
      <c r="B55" s="173" t="s">
        <v>3884</v>
      </c>
      <c r="C55" s="173" t="s">
        <v>2534</v>
      </c>
      <c r="D55" s="205" t="s">
        <v>3898</v>
      </c>
      <c r="E55" s="149" t="s">
        <v>3543</v>
      </c>
      <c r="F55" s="185" t="s">
        <v>3827</v>
      </c>
      <c r="G55" s="173" t="s">
        <v>3889</v>
      </c>
      <c r="H55" s="173" t="s">
        <v>3899</v>
      </c>
      <c r="I55" s="149" t="s">
        <v>3359</v>
      </c>
      <c r="J55" s="247">
        <f t="shared" si="3"/>
        <v>45853</v>
      </c>
      <c r="K55" s="149"/>
      <c r="L55" s="185" t="s">
        <v>3394</v>
      </c>
      <c r="M55" s="240"/>
      <c r="N55" s="240"/>
      <c r="O55" s="240"/>
      <c r="P55" s="240"/>
      <c r="Q55" s="240"/>
      <c r="R55" s="240"/>
      <c r="S55" s="240"/>
      <c r="T55" s="240"/>
      <c r="U55" s="240"/>
      <c r="V55" s="240"/>
      <c r="W55" s="240"/>
      <c r="X55" s="240"/>
      <c r="Y55" s="240"/>
      <c r="Z55" s="240"/>
      <c r="AA55" s="124"/>
      <c r="AB55" s="124"/>
      <c r="AC55" s="124"/>
      <c r="AD55" s="124"/>
      <c r="AE55" s="124"/>
      <c r="AF55" s="124"/>
      <c r="AG55" s="124"/>
      <c r="AH55" s="124"/>
      <c r="AI55" s="124"/>
    </row>
    <row r="56" ht="15.0" customHeight="1">
      <c r="A56" s="248" t="s">
        <v>3900</v>
      </c>
      <c r="B56" s="202" t="s">
        <v>3884</v>
      </c>
      <c r="C56" s="202" t="s">
        <v>2536</v>
      </c>
      <c r="D56" s="218" t="s">
        <v>3901</v>
      </c>
      <c r="E56" s="197" t="s">
        <v>3543</v>
      </c>
      <c r="F56" s="197" t="s">
        <v>3831</v>
      </c>
      <c r="G56" s="202" t="s">
        <v>3889</v>
      </c>
      <c r="H56" s="202" t="s">
        <v>3886</v>
      </c>
      <c r="I56" s="197" t="s">
        <v>3360</v>
      </c>
      <c r="J56" s="249">
        <f t="shared" si="3"/>
        <v>45853</v>
      </c>
      <c r="K56" s="197"/>
      <c r="L56" s="197" t="s">
        <v>3394</v>
      </c>
      <c r="M56" s="240"/>
      <c r="N56" s="240"/>
      <c r="O56" s="240"/>
      <c r="P56" s="240"/>
      <c r="Q56" s="240"/>
      <c r="R56" s="240"/>
      <c r="S56" s="240"/>
      <c r="T56" s="240"/>
      <c r="U56" s="240"/>
      <c r="V56" s="240"/>
      <c r="W56" s="240"/>
      <c r="X56" s="240"/>
      <c r="Y56" s="240"/>
      <c r="Z56" s="240"/>
      <c r="AA56" s="124"/>
      <c r="AB56" s="124"/>
      <c r="AC56" s="124"/>
      <c r="AD56" s="124"/>
      <c r="AE56" s="124"/>
      <c r="AF56" s="124"/>
      <c r="AG56" s="124"/>
      <c r="AH56" s="124"/>
      <c r="AI56" s="124"/>
    </row>
    <row r="57" ht="15.0" customHeight="1">
      <c r="A57" s="148" t="s">
        <v>3902</v>
      </c>
      <c r="B57" s="173" t="s">
        <v>3884</v>
      </c>
      <c r="C57" s="173" t="s">
        <v>2499</v>
      </c>
      <c r="D57" s="252" t="s">
        <v>3903</v>
      </c>
      <c r="E57" s="149" t="s">
        <v>3543</v>
      </c>
      <c r="F57" s="190" t="s">
        <v>3834</v>
      </c>
      <c r="G57" s="173" t="s">
        <v>3904</v>
      </c>
      <c r="H57" s="173" t="s">
        <v>3904</v>
      </c>
      <c r="I57" s="149" t="s">
        <v>3359</v>
      </c>
      <c r="J57" s="247">
        <f t="shared" si="3"/>
        <v>45853</v>
      </c>
      <c r="K57" s="149"/>
      <c r="L57" s="185" t="s">
        <v>3394</v>
      </c>
      <c r="M57" s="240"/>
      <c r="N57" s="240"/>
      <c r="O57" s="240"/>
      <c r="P57" s="240"/>
      <c r="Q57" s="240"/>
      <c r="R57" s="240"/>
      <c r="S57" s="240"/>
      <c r="T57" s="240"/>
      <c r="U57" s="240"/>
      <c r="V57" s="240"/>
      <c r="W57" s="240"/>
      <c r="X57" s="240"/>
      <c r="Y57" s="240"/>
      <c r="Z57" s="240"/>
      <c r="AA57" s="124"/>
      <c r="AB57" s="124"/>
      <c r="AC57" s="124"/>
      <c r="AD57" s="124"/>
      <c r="AE57" s="124"/>
      <c r="AF57" s="124"/>
      <c r="AG57" s="124"/>
      <c r="AH57" s="124"/>
      <c r="AI57" s="124"/>
    </row>
    <row r="58" ht="15.0" customHeight="1">
      <c r="A58" s="148" t="s">
        <v>3905</v>
      </c>
      <c r="B58" s="173" t="s">
        <v>3884</v>
      </c>
      <c r="C58" s="173" t="s">
        <v>2501</v>
      </c>
      <c r="D58" s="252" t="s">
        <v>3906</v>
      </c>
      <c r="E58" s="149" t="s">
        <v>3543</v>
      </c>
      <c r="F58" s="190" t="s">
        <v>3838</v>
      </c>
      <c r="G58" s="173" t="s">
        <v>3907</v>
      </c>
      <c r="H58" s="173" t="s">
        <v>3907</v>
      </c>
      <c r="I58" s="149" t="s">
        <v>3359</v>
      </c>
      <c r="J58" s="247">
        <f t="shared" si="3"/>
        <v>45853</v>
      </c>
      <c r="K58" s="239"/>
      <c r="L58" s="185" t="s">
        <v>3394</v>
      </c>
      <c r="M58" s="240"/>
      <c r="N58" s="240"/>
      <c r="O58" s="240"/>
      <c r="P58" s="240"/>
      <c r="Q58" s="240"/>
      <c r="R58" s="240"/>
      <c r="S58" s="240"/>
      <c r="T58" s="240"/>
      <c r="U58" s="240"/>
      <c r="V58" s="240"/>
      <c r="W58" s="240"/>
      <c r="X58" s="240"/>
      <c r="Y58" s="240"/>
      <c r="Z58" s="240"/>
      <c r="AA58" s="124"/>
      <c r="AB58" s="124"/>
      <c r="AC58" s="124"/>
      <c r="AD58" s="124"/>
      <c r="AE58" s="124"/>
      <c r="AF58" s="124"/>
      <c r="AG58" s="124"/>
      <c r="AH58" s="124"/>
      <c r="AI58" s="124"/>
    </row>
    <row r="59" ht="15.0" customHeight="1">
      <c r="A59" s="148" t="s">
        <v>3908</v>
      </c>
      <c r="B59" s="173" t="s">
        <v>3884</v>
      </c>
      <c r="C59" s="173" t="s">
        <v>2503</v>
      </c>
      <c r="D59" s="252" t="s">
        <v>3909</v>
      </c>
      <c r="E59" s="149" t="s">
        <v>3543</v>
      </c>
      <c r="F59" s="190" t="s">
        <v>3842</v>
      </c>
      <c r="G59" s="173" t="s">
        <v>3910</v>
      </c>
      <c r="H59" s="173" t="s">
        <v>3910</v>
      </c>
      <c r="I59" s="149" t="s">
        <v>3359</v>
      </c>
      <c r="J59" s="247">
        <f t="shared" si="3"/>
        <v>45853</v>
      </c>
      <c r="K59" s="239"/>
      <c r="L59" s="185" t="s">
        <v>3394</v>
      </c>
      <c r="M59" s="240"/>
      <c r="N59" s="240"/>
      <c r="O59" s="240"/>
      <c r="P59" s="240"/>
      <c r="Q59" s="240"/>
      <c r="R59" s="240"/>
      <c r="S59" s="240"/>
      <c r="T59" s="240"/>
      <c r="U59" s="240"/>
      <c r="V59" s="240"/>
      <c r="W59" s="240"/>
      <c r="X59" s="240"/>
      <c r="Y59" s="240"/>
      <c r="Z59" s="240"/>
      <c r="AA59" s="124"/>
      <c r="AB59" s="124"/>
      <c r="AC59" s="124"/>
      <c r="AD59" s="124"/>
      <c r="AE59" s="124"/>
      <c r="AF59" s="124"/>
      <c r="AG59" s="124"/>
      <c r="AH59" s="124"/>
      <c r="AI59" s="124"/>
    </row>
    <row r="60" ht="15.0" customHeight="1">
      <c r="A60" s="148" t="s">
        <v>3911</v>
      </c>
      <c r="B60" s="173" t="s">
        <v>3884</v>
      </c>
      <c r="C60" s="169" t="s">
        <v>2541</v>
      </c>
      <c r="D60" s="252" t="s">
        <v>3912</v>
      </c>
      <c r="E60" s="149" t="s">
        <v>3543</v>
      </c>
      <c r="F60" s="190" t="s">
        <v>3846</v>
      </c>
      <c r="G60" s="169" t="s">
        <v>3913</v>
      </c>
      <c r="H60" s="169" t="s">
        <v>3914</v>
      </c>
      <c r="I60" s="149" t="s">
        <v>3359</v>
      </c>
      <c r="J60" s="247">
        <f t="shared" si="3"/>
        <v>45853</v>
      </c>
      <c r="K60" s="254"/>
      <c r="L60" s="185" t="s">
        <v>3394</v>
      </c>
      <c r="M60" s="240"/>
      <c r="N60" s="240"/>
      <c r="O60" s="240"/>
      <c r="P60" s="240"/>
      <c r="Q60" s="240"/>
      <c r="R60" s="240"/>
      <c r="S60" s="240"/>
      <c r="T60" s="240"/>
      <c r="U60" s="240"/>
      <c r="V60" s="240"/>
      <c r="W60" s="240"/>
      <c r="X60" s="240"/>
      <c r="Y60" s="240"/>
      <c r="Z60" s="240"/>
      <c r="AA60" s="124"/>
      <c r="AB60" s="124"/>
      <c r="AC60" s="124"/>
      <c r="AD60" s="124"/>
      <c r="AE60" s="124"/>
      <c r="AF60" s="124"/>
      <c r="AG60" s="124"/>
      <c r="AH60" s="124"/>
      <c r="AI60" s="124"/>
    </row>
    <row r="61" ht="15.0" customHeight="1">
      <c r="A61" s="248" t="s">
        <v>3915</v>
      </c>
      <c r="B61" s="202" t="s">
        <v>3884</v>
      </c>
      <c r="C61" s="202" t="s">
        <v>2543</v>
      </c>
      <c r="D61" s="218" t="s">
        <v>3916</v>
      </c>
      <c r="E61" s="197" t="s">
        <v>3543</v>
      </c>
      <c r="F61" s="197" t="s">
        <v>3851</v>
      </c>
      <c r="G61" s="202" t="s">
        <v>3917</v>
      </c>
      <c r="H61" s="202" t="s">
        <v>3886</v>
      </c>
      <c r="I61" s="197" t="s">
        <v>3360</v>
      </c>
      <c r="J61" s="249">
        <f t="shared" si="3"/>
        <v>45853</v>
      </c>
      <c r="K61" s="250"/>
      <c r="L61" s="197" t="s">
        <v>3394</v>
      </c>
      <c r="M61" s="240"/>
      <c r="N61" s="240"/>
      <c r="O61" s="240"/>
      <c r="P61" s="240"/>
      <c r="Q61" s="240"/>
      <c r="R61" s="240"/>
      <c r="S61" s="240"/>
      <c r="T61" s="240"/>
      <c r="U61" s="240"/>
      <c r="V61" s="240"/>
      <c r="W61" s="240"/>
      <c r="X61" s="240"/>
      <c r="Y61" s="240"/>
      <c r="Z61" s="240"/>
      <c r="AA61" s="124"/>
      <c r="AB61" s="124"/>
      <c r="AC61" s="124"/>
      <c r="AD61" s="124"/>
      <c r="AE61" s="124"/>
      <c r="AF61" s="124"/>
      <c r="AG61" s="124"/>
      <c r="AH61" s="124"/>
      <c r="AI61" s="124"/>
    </row>
    <row r="62" ht="15.0" customHeight="1">
      <c r="A62" s="148" t="s">
        <v>3918</v>
      </c>
      <c r="B62" s="173" t="s">
        <v>3884</v>
      </c>
      <c r="C62" s="173" t="s">
        <v>2509</v>
      </c>
      <c r="D62" s="252" t="s">
        <v>3919</v>
      </c>
      <c r="E62" s="149" t="s">
        <v>3543</v>
      </c>
      <c r="F62" s="149" t="s">
        <v>3855</v>
      </c>
      <c r="G62" s="169" t="s">
        <v>3920</v>
      </c>
      <c r="H62" s="169" t="s">
        <v>3920</v>
      </c>
      <c r="I62" s="149" t="s">
        <v>3359</v>
      </c>
      <c r="J62" s="247">
        <f t="shared" si="3"/>
        <v>45853</v>
      </c>
      <c r="K62" s="149"/>
      <c r="L62" s="185" t="s">
        <v>3394</v>
      </c>
      <c r="M62" s="240"/>
      <c r="N62" s="240"/>
      <c r="O62" s="240"/>
      <c r="P62" s="240"/>
      <c r="Q62" s="240"/>
      <c r="R62" s="240"/>
      <c r="S62" s="240"/>
      <c r="T62" s="240"/>
      <c r="U62" s="240"/>
      <c r="V62" s="240"/>
      <c r="W62" s="240"/>
      <c r="X62" s="240"/>
      <c r="Y62" s="240"/>
      <c r="Z62" s="240"/>
      <c r="AA62" s="124"/>
      <c r="AB62" s="124"/>
      <c r="AC62" s="124"/>
      <c r="AD62" s="124"/>
      <c r="AE62" s="124"/>
      <c r="AF62" s="124"/>
      <c r="AG62" s="124"/>
      <c r="AH62" s="124"/>
      <c r="AI62" s="124"/>
    </row>
    <row r="63" ht="15.0" customHeight="1">
      <c r="A63" s="148" t="s">
        <v>3921</v>
      </c>
      <c r="B63" s="173" t="s">
        <v>3884</v>
      </c>
      <c r="C63" s="173" t="s">
        <v>2511</v>
      </c>
      <c r="D63" s="252" t="s">
        <v>3922</v>
      </c>
      <c r="E63" s="149" t="s">
        <v>3543</v>
      </c>
      <c r="F63" s="149" t="s">
        <v>3859</v>
      </c>
      <c r="G63" s="169" t="s">
        <v>3923</v>
      </c>
      <c r="H63" s="169" t="s">
        <v>3923</v>
      </c>
      <c r="I63" s="149" t="s">
        <v>3359</v>
      </c>
      <c r="J63" s="247">
        <f t="shared" si="3"/>
        <v>45853</v>
      </c>
      <c r="K63" s="149"/>
      <c r="L63" s="185" t="s">
        <v>3394</v>
      </c>
      <c r="M63" s="240"/>
      <c r="N63" s="240"/>
      <c r="O63" s="240"/>
      <c r="P63" s="240"/>
      <c r="Q63" s="240"/>
      <c r="R63" s="240"/>
      <c r="S63" s="240"/>
      <c r="T63" s="240"/>
      <c r="U63" s="240"/>
      <c r="V63" s="240"/>
      <c r="W63" s="240"/>
      <c r="X63" s="240"/>
      <c r="Y63" s="240"/>
      <c r="Z63" s="240"/>
      <c r="AA63" s="124"/>
      <c r="AB63" s="124"/>
      <c r="AC63" s="124"/>
      <c r="AD63" s="124"/>
      <c r="AE63" s="124"/>
      <c r="AF63" s="124"/>
      <c r="AG63" s="124"/>
      <c r="AH63" s="124"/>
      <c r="AI63" s="124"/>
    </row>
    <row r="64" ht="15.0" customHeight="1">
      <c r="A64" s="148" t="s">
        <v>3924</v>
      </c>
      <c r="B64" s="173" t="s">
        <v>3884</v>
      </c>
      <c r="C64" s="173" t="s">
        <v>2547</v>
      </c>
      <c r="D64" s="252" t="s">
        <v>3925</v>
      </c>
      <c r="E64" s="149" t="s">
        <v>3543</v>
      </c>
      <c r="F64" s="149" t="s">
        <v>3863</v>
      </c>
      <c r="G64" s="169" t="s">
        <v>3926</v>
      </c>
      <c r="H64" s="169" t="s">
        <v>3926</v>
      </c>
      <c r="I64" s="149" t="s">
        <v>3359</v>
      </c>
      <c r="J64" s="247">
        <f t="shared" si="3"/>
        <v>45853</v>
      </c>
      <c r="K64" s="149"/>
      <c r="L64" s="185" t="s">
        <v>3394</v>
      </c>
      <c r="M64" s="240"/>
      <c r="N64" s="240"/>
      <c r="O64" s="240"/>
      <c r="P64" s="240"/>
      <c r="Q64" s="240"/>
      <c r="R64" s="240"/>
      <c r="S64" s="240"/>
      <c r="T64" s="240"/>
      <c r="U64" s="240"/>
      <c r="V64" s="240"/>
      <c r="W64" s="240"/>
      <c r="X64" s="240"/>
      <c r="Y64" s="240"/>
      <c r="Z64" s="240"/>
      <c r="AA64" s="124"/>
      <c r="AB64" s="124"/>
      <c r="AC64" s="124"/>
      <c r="AD64" s="124"/>
      <c r="AE64" s="124"/>
      <c r="AF64" s="124"/>
      <c r="AG64" s="124"/>
      <c r="AH64" s="124"/>
      <c r="AI64" s="124"/>
    </row>
    <row r="65" ht="15.0" customHeight="1">
      <c r="A65" s="148" t="s">
        <v>3927</v>
      </c>
      <c r="B65" s="173" t="s">
        <v>3884</v>
      </c>
      <c r="C65" s="173" t="s">
        <v>2549</v>
      </c>
      <c r="D65" s="252" t="s">
        <v>3928</v>
      </c>
      <c r="E65" s="149" t="s">
        <v>3543</v>
      </c>
      <c r="F65" s="149" t="s">
        <v>3867</v>
      </c>
      <c r="G65" s="173" t="s">
        <v>3929</v>
      </c>
      <c r="H65" s="173" t="s">
        <v>3929</v>
      </c>
      <c r="I65" s="149" t="s">
        <v>3359</v>
      </c>
      <c r="J65" s="247">
        <f t="shared" si="3"/>
        <v>45853</v>
      </c>
      <c r="K65" s="239"/>
      <c r="L65" s="185" t="s">
        <v>3394</v>
      </c>
      <c r="M65" s="240"/>
      <c r="N65" s="240"/>
      <c r="O65" s="240"/>
      <c r="P65" s="240"/>
      <c r="Q65" s="240"/>
      <c r="R65" s="240"/>
      <c r="S65" s="240"/>
      <c r="T65" s="240"/>
      <c r="U65" s="240"/>
      <c r="V65" s="240"/>
      <c r="W65" s="240"/>
      <c r="X65" s="240"/>
      <c r="Y65" s="240"/>
      <c r="Z65" s="240"/>
      <c r="AA65" s="124"/>
      <c r="AB65" s="124"/>
      <c r="AC65" s="124"/>
      <c r="AD65" s="124"/>
      <c r="AE65" s="124"/>
      <c r="AF65" s="124"/>
      <c r="AG65" s="124"/>
      <c r="AH65" s="124"/>
      <c r="AI65" s="124"/>
    </row>
    <row r="66" ht="15.0" customHeight="1">
      <c r="A66" s="248" t="s">
        <v>3930</v>
      </c>
      <c r="B66" s="202" t="s">
        <v>3884</v>
      </c>
      <c r="C66" s="202" t="s">
        <v>2551</v>
      </c>
      <c r="D66" s="218" t="s">
        <v>3931</v>
      </c>
      <c r="E66" s="197" t="s">
        <v>3543</v>
      </c>
      <c r="F66" s="197" t="s">
        <v>3871</v>
      </c>
      <c r="G66" s="202" t="s">
        <v>3929</v>
      </c>
      <c r="H66" s="202" t="s">
        <v>3886</v>
      </c>
      <c r="I66" s="197" t="s">
        <v>3360</v>
      </c>
      <c r="J66" s="249">
        <f t="shared" si="3"/>
        <v>45853</v>
      </c>
      <c r="K66" s="250"/>
      <c r="L66" s="197" t="s">
        <v>3394</v>
      </c>
      <c r="M66" s="240"/>
      <c r="N66" s="240"/>
      <c r="O66" s="240"/>
      <c r="P66" s="240"/>
      <c r="Q66" s="240"/>
      <c r="R66" s="240"/>
      <c r="S66" s="240"/>
      <c r="T66" s="240"/>
      <c r="U66" s="240"/>
      <c r="V66" s="240"/>
      <c r="W66" s="240"/>
      <c r="X66" s="240"/>
      <c r="Y66" s="240"/>
      <c r="Z66" s="240"/>
      <c r="AA66" s="124"/>
      <c r="AB66" s="124"/>
      <c r="AC66" s="124"/>
      <c r="AD66" s="124"/>
      <c r="AE66" s="124"/>
      <c r="AF66" s="124"/>
      <c r="AG66" s="124"/>
      <c r="AH66" s="124"/>
      <c r="AI66" s="124"/>
    </row>
    <row r="67" ht="15.0" customHeight="1">
      <c r="A67" s="148" t="s">
        <v>3932</v>
      </c>
      <c r="B67" s="173" t="s">
        <v>3884</v>
      </c>
      <c r="C67" s="173" t="s">
        <v>2553</v>
      </c>
      <c r="D67" s="252" t="s">
        <v>3933</v>
      </c>
      <c r="E67" s="149" t="s">
        <v>3543</v>
      </c>
      <c r="F67" s="185" t="s">
        <v>3874</v>
      </c>
      <c r="G67" s="188" t="s">
        <v>3929</v>
      </c>
      <c r="H67" s="173" t="s">
        <v>3934</v>
      </c>
      <c r="I67" s="149" t="s">
        <v>3359</v>
      </c>
      <c r="J67" s="247">
        <f t="shared" si="3"/>
        <v>45853</v>
      </c>
      <c r="K67" s="239"/>
      <c r="L67" s="185" t="s">
        <v>3394</v>
      </c>
      <c r="M67" s="240"/>
      <c r="N67" s="240"/>
      <c r="O67" s="240"/>
      <c r="P67" s="240"/>
      <c r="Q67" s="240"/>
      <c r="R67" s="240"/>
      <c r="S67" s="240"/>
      <c r="T67" s="240"/>
      <c r="U67" s="240"/>
      <c r="V67" s="240"/>
      <c r="W67" s="240"/>
      <c r="X67" s="240"/>
      <c r="Y67" s="240"/>
      <c r="Z67" s="240"/>
      <c r="AA67" s="124"/>
      <c r="AB67" s="124"/>
      <c r="AC67" s="124"/>
      <c r="AD67" s="124"/>
      <c r="AE67" s="124"/>
      <c r="AF67" s="124"/>
      <c r="AG67" s="124"/>
      <c r="AH67" s="124"/>
      <c r="AI67" s="124"/>
    </row>
    <row r="68" ht="15.0" customHeight="1">
      <c r="A68" s="148" t="s">
        <v>3935</v>
      </c>
      <c r="B68" s="173" t="s">
        <v>3884</v>
      </c>
      <c r="C68" s="173" t="s">
        <v>2555</v>
      </c>
      <c r="D68" s="252" t="s">
        <v>3936</v>
      </c>
      <c r="E68" s="149" t="s">
        <v>3543</v>
      </c>
      <c r="F68" s="185" t="s">
        <v>3878</v>
      </c>
      <c r="G68" s="173" t="s">
        <v>3886</v>
      </c>
      <c r="H68" s="173" t="s">
        <v>3886</v>
      </c>
      <c r="I68" s="149" t="s">
        <v>3359</v>
      </c>
      <c r="J68" s="247">
        <f t="shared" si="3"/>
        <v>45853</v>
      </c>
      <c r="K68" s="239"/>
      <c r="L68" s="185" t="s">
        <v>3394</v>
      </c>
      <c r="M68" s="240"/>
      <c r="N68" s="240"/>
      <c r="O68" s="240"/>
      <c r="P68" s="240"/>
      <c r="Q68" s="240"/>
      <c r="R68" s="240"/>
      <c r="S68" s="240"/>
      <c r="T68" s="240"/>
      <c r="U68" s="240"/>
      <c r="V68" s="240"/>
      <c r="W68" s="240"/>
      <c r="X68" s="240"/>
      <c r="Y68" s="240"/>
      <c r="Z68" s="240"/>
      <c r="AA68" s="124"/>
      <c r="AB68" s="124"/>
      <c r="AC68" s="124"/>
      <c r="AD68" s="124"/>
      <c r="AE68" s="124"/>
      <c r="AF68" s="124"/>
      <c r="AG68" s="124"/>
      <c r="AH68" s="124"/>
      <c r="AI68" s="124"/>
    </row>
    <row r="69" ht="15.0" customHeight="1">
      <c r="A69" s="255" t="s">
        <v>3937</v>
      </c>
      <c r="B69" s="188" t="s">
        <v>3884</v>
      </c>
      <c r="C69" s="188" t="s">
        <v>2557</v>
      </c>
      <c r="D69" s="252" t="s">
        <v>3938</v>
      </c>
      <c r="E69" s="190" t="s">
        <v>3543</v>
      </c>
      <c r="F69" s="190" t="s">
        <v>3881</v>
      </c>
      <c r="G69" s="188" t="s">
        <v>3939</v>
      </c>
      <c r="H69" s="188" t="s">
        <v>3886</v>
      </c>
      <c r="I69" s="190" t="s">
        <v>3359</v>
      </c>
      <c r="J69" s="256">
        <f t="shared" si="3"/>
        <v>45853</v>
      </c>
      <c r="K69" s="257"/>
      <c r="L69" s="190" t="s">
        <v>3394</v>
      </c>
      <c r="M69" s="251"/>
      <c r="N69" s="251"/>
      <c r="O69" s="251"/>
      <c r="P69" s="251"/>
      <c r="Q69" s="251"/>
      <c r="R69" s="251"/>
      <c r="S69" s="251"/>
      <c r="T69" s="251"/>
      <c r="U69" s="251"/>
      <c r="V69" s="251"/>
      <c r="W69" s="251"/>
      <c r="X69" s="251"/>
      <c r="Y69" s="251"/>
      <c r="Z69" s="251"/>
      <c r="AA69" s="192"/>
      <c r="AB69" s="192"/>
      <c r="AC69" s="192"/>
      <c r="AD69" s="192"/>
      <c r="AE69" s="192"/>
      <c r="AF69" s="192"/>
      <c r="AG69" s="192"/>
      <c r="AH69" s="192"/>
      <c r="AI69" s="192"/>
    </row>
    <row r="70" ht="15.0" customHeight="1">
      <c r="A70" s="243"/>
      <c r="B70" s="183" t="s">
        <v>3940</v>
      </c>
      <c r="C70" s="211"/>
      <c r="D70" s="253"/>
      <c r="E70" s="213"/>
      <c r="F70" s="213"/>
      <c r="G70" s="211"/>
      <c r="H70" s="211"/>
      <c r="I70" s="214"/>
      <c r="J70" s="214"/>
      <c r="K70" s="232"/>
      <c r="L70" s="213"/>
      <c r="M70" s="240"/>
      <c r="N70" s="240"/>
      <c r="O70" s="240"/>
      <c r="P70" s="240"/>
      <c r="Q70" s="240"/>
      <c r="R70" s="240"/>
      <c r="S70" s="240"/>
      <c r="T70" s="240"/>
      <c r="U70" s="240"/>
      <c r="V70" s="240"/>
      <c r="W70" s="240"/>
      <c r="X70" s="240"/>
      <c r="Y70" s="240"/>
      <c r="Z70" s="240"/>
      <c r="AA70" s="124"/>
      <c r="AB70" s="124"/>
      <c r="AC70" s="124"/>
      <c r="AD70" s="124"/>
      <c r="AE70" s="124"/>
      <c r="AF70" s="124"/>
      <c r="AG70" s="124"/>
      <c r="AH70" s="124"/>
      <c r="AI70" s="124"/>
    </row>
    <row r="71" ht="15.0" customHeight="1">
      <c r="A71" s="258" t="s">
        <v>3941</v>
      </c>
      <c r="B71" s="173" t="s">
        <v>3942</v>
      </c>
      <c r="C71" s="173" t="s">
        <v>2560</v>
      </c>
      <c r="D71" s="205" t="s">
        <v>3943</v>
      </c>
      <c r="E71" s="185" t="s">
        <v>3543</v>
      </c>
      <c r="F71" s="149" t="s">
        <v>3944</v>
      </c>
      <c r="G71" s="173" t="s">
        <v>3945</v>
      </c>
      <c r="H71" s="173" t="s">
        <v>3945</v>
      </c>
      <c r="I71" s="149" t="s">
        <v>3359</v>
      </c>
      <c r="J71" s="259">
        <f>DATE(2025,7,15)</f>
        <v>45853</v>
      </c>
      <c r="K71" s="241"/>
      <c r="L71" s="185" t="s">
        <v>3394</v>
      </c>
      <c r="M71" s="240"/>
      <c r="N71" s="240"/>
      <c r="O71" s="240"/>
      <c r="P71" s="240"/>
      <c r="Q71" s="240"/>
      <c r="R71" s="240"/>
      <c r="S71" s="240"/>
      <c r="T71" s="240"/>
      <c r="U71" s="240"/>
      <c r="V71" s="240"/>
      <c r="W71" s="240"/>
      <c r="X71" s="240"/>
      <c r="Y71" s="240"/>
      <c r="Z71" s="240"/>
      <c r="AA71" s="124"/>
      <c r="AB71" s="124"/>
      <c r="AC71" s="124"/>
      <c r="AD71" s="124"/>
      <c r="AE71" s="124"/>
      <c r="AF71" s="124"/>
      <c r="AG71" s="124"/>
      <c r="AH71" s="124"/>
      <c r="AI71" s="124"/>
    </row>
    <row r="72" ht="15.0" customHeight="1">
      <c r="A72" s="237"/>
      <c r="B72" s="260"/>
      <c r="C72" s="260"/>
      <c r="D72" s="237"/>
      <c r="E72" s="230"/>
      <c r="F72" s="230"/>
      <c r="G72" s="260"/>
      <c r="H72" s="260"/>
      <c r="I72" s="237"/>
      <c r="J72" s="261"/>
      <c r="K72" s="237"/>
      <c r="L72" s="237"/>
      <c r="M72" s="237"/>
      <c r="N72" s="237"/>
      <c r="O72" s="237"/>
      <c r="P72" s="237"/>
      <c r="Q72" s="237"/>
      <c r="R72" s="237"/>
      <c r="S72" s="237"/>
      <c r="T72" s="237"/>
      <c r="U72" s="237"/>
      <c r="V72" s="237"/>
      <c r="W72" s="237"/>
      <c r="X72" s="237"/>
      <c r="Y72" s="237"/>
      <c r="Z72" s="237"/>
      <c r="AA72" s="124"/>
      <c r="AB72" s="124"/>
      <c r="AC72" s="124"/>
      <c r="AD72" s="124"/>
      <c r="AE72" s="124"/>
      <c r="AF72" s="124"/>
      <c r="AG72" s="124"/>
      <c r="AH72" s="124"/>
      <c r="AI72" s="124"/>
    </row>
    <row r="73" ht="15.0" customHeight="1">
      <c r="A73" s="237"/>
      <c r="B73" s="260"/>
      <c r="C73" s="260"/>
      <c r="D73" s="237"/>
      <c r="E73" s="230"/>
      <c r="F73" s="230"/>
      <c r="G73" s="260"/>
      <c r="H73" s="260"/>
      <c r="I73" s="237"/>
      <c r="J73" s="261"/>
      <c r="K73" s="237"/>
      <c r="L73" s="237"/>
      <c r="M73" s="237"/>
      <c r="N73" s="237"/>
      <c r="O73" s="237"/>
      <c r="P73" s="237"/>
      <c r="Q73" s="237"/>
      <c r="R73" s="237"/>
      <c r="S73" s="237"/>
      <c r="T73" s="237"/>
      <c r="U73" s="237"/>
      <c r="V73" s="237"/>
      <c r="W73" s="237"/>
      <c r="X73" s="237"/>
      <c r="Y73" s="237"/>
      <c r="Z73" s="237"/>
      <c r="AA73" s="124"/>
      <c r="AB73" s="124"/>
      <c r="AC73" s="124"/>
      <c r="AD73" s="124"/>
      <c r="AE73" s="124"/>
      <c r="AF73" s="124"/>
      <c r="AG73" s="124"/>
      <c r="AH73" s="124"/>
      <c r="AI73" s="124"/>
    </row>
    <row r="74" ht="15.0" customHeight="1">
      <c r="A74" s="237"/>
      <c r="B74" s="260"/>
      <c r="C74" s="260"/>
      <c r="D74" s="237"/>
      <c r="E74" s="230"/>
      <c r="F74" s="230"/>
      <c r="G74" s="260"/>
      <c r="H74" s="260"/>
      <c r="I74" s="237"/>
      <c r="J74" s="261"/>
      <c r="K74" s="237"/>
      <c r="L74" s="237"/>
      <c r="M74" s="237"/>
      <c r="N74" s="237"/>
      <c r="O74" s="237"/>
      <c r="P74" s="237"/>
      <c r="Q74" s="237"/>
      <c r="R74" s="237"/>
      <c r="S74" s="237"/>
      <c r="T74" s="237"/>
      <c r="U74" s="237"/>
      <c r="V74" s="237"/>
      <c r="W74" s="237"/>
      <c r="X74" s="237"/>
      <c r="Y74" s="237"/>
      <c r="Z74" s="237"/>
      <c r="AA74" s="124"/>
      <c r="AB74" s="124"/>
      <c r="AC74" s="124"/>
      <c r="AD74" s="124"/>
      <c r="AE74" s="124"/>
      <c r="AF74" s="124"/>
      <c r="AG74" s="124"/>
      <c r="AH74" s="124"/>
      <c r="AI74" s="124"/>
    </row>
    <row r="75" ht="15.0" customHeight="1">
      <c r="A75" s="237"/>
      <c r="B75" s="260"/>
      <c r="C75" s="260"/>
      <c r="D75" s="237"/>
      <c r="E75" s="230"/>
      <c r="F75" s="230"/>
      <c r="G75" s="260"/>
      <c r="H75" s="260"/>
      <c r="I75" s="237"/>
      <c r="J75" s="261"/>
      <c r="K75" s="237"/>
      <c r="L75" s="237"/>
      <c r="M75" s="237"/>
      <c r="N75" s="237"/>
      <c r="O75" s="237"/>
      <c r="P75" s="237"/>
      <c r="Q75" s="237"/>
      <c r="R75" s="237"/>
      <c r="S75" s="237"/>
      <c r="T75" s="237"/>
      <c r="U75" s="237"/>
      <c r="V75" s="237"/>
      <c r="W75" s="237"/>
      <c r="X75" s="237"/>
      <c r="Y75" s="237"/>
      <c r="Z75" s="237"/>
      <c r="AA75" s="124"/>
      <c r="AB75" s="124"/>
      <c r="AC75" s="124"/>
      <c r="AD75" s="124"/>
      <c r="AE75" s="124"/>
      <c r="AF75" s="124"/>
      <c r="AG75" s="124"/>
      <c r="AH75" s="124"/>
      <c r="AI75" s="124"/>
    </row>
    <row r="76" ht="15.0" customHeight="1">
      <c r="A76" s="237"/>
      <c r="B76" s="260"/>
      <c r="C76" s="260"/>
      <c r="D76" s="237"/>
      <c r="E76" s="230"/>
      <c r="F76" s="230"/>
      <c r="G76" s="260"/>
      <c r="H76" s="260"/>
      <c r="I76" s="237"/>
      <c r="J76" s="261"/>
      <c r="K76" s="237"/>
      <c r="L76" s="237"/>
      <c r="M76" s="237"/>
      <c r="N76" s="237"/>
      <c r="O76" s="237"/>
      <c r="P76" s="237"/>
      <c r="Q76" s="237"/>
      <c r="R76" s="237"/>
      <c r="S76" s="237"/>
      <c r="T76" s="237"/>
      <c r="U76" s="237"/>
      <c r="V76" s="237"/>
      <c r="W76" s="237"/>
      <c r="X76" s="237"/>
      <c r="Y76" s="237"/>
      <c r="Z76" s="237"/>
      <c r="AA76" s="124"/>
      <c r="AB76" s="124"/>
      <c r="AC76" s="124"/>
      <c r="AD76" s="124"/>
      <c r="AE76" s="124"/>
      <c r="AF76" s="124"/>
      <c r="AG76" s="124"/>
      <c r="AH76" s="124"/>
      <c r="AI76" s="124"/>
    </row>
    <row r="77" ht="15.0" customHeight="1">
      <c r="A77" s="237"/>
      <c r="B77" s="260"/>
      <c r="C77" s="260"/>
      <c r="D77" s="237"/>
      <c r="E77" s="230"/>
      <c r="F77" s="230"/>
      <c r="G77" s="260"/>
      <c r="H77" s="260"/>
      <c r="I77" s="237"/>
      <c r="J77" s="261"/>
      <c r="K77" s="237"/>
      <c r="L77" s="237"/>
      <c r="M77" s="237"/>
      <c r="N77" s="237"/>
      <c r="O77" s="237"/>
      <c r="P77" s="237"/>
      <c r="Q77" s="237"/>
      <c r="R77" s="237"/>
      <c r="S77" s="237"/>
      <c r="T77" s="237"/>
      <c r="U77" s="237"/>
      <c r="V77" s="237"/>
      <c r="W77" s="237"/>
      <c r="X77" s="237"/>
      <c r="Y77" s="237"/>
      <c r="Z77" s="237"/>
      <c r="AA77" s="124"/>
      <c r="AB77" s="124"/>
      <c r="AC77" s="124"/>
      <c r="AD77" s="124"/>
      <c r="AE77" s="124"/>
      <c r="AF77" s="124"/>
      <c r="AG77" s="124"/>
      <c r="AH77" s="124"/>
      <c r="AI77" s="124"/>
    </row>
    <row r="78" ht="15.0" customHeight="1">
      <c r="A78" s="237"/>
      <c r="B78" s="260"/>
      <c r="C78" s="260"/>
      <c r="D78" s="237"/>
      <c r="E78" s="230"/>
      <c r="F78" s="230"/>
      <c r="G78" s="260"/>
      <c r="H78" s="260"/>
      <c r="I78" s="237"/>
      <c r="J78" s="261"/>
      <c r="K78" s="237"/>
      <c r="L78" s="237"/>
      <c r="M78" s="237"/>
      <c r="N78" s="237"/>
      <c r="O78" s="237"/>
      <c r="P78" s="237"/>
      <c r="Q78" s="237"/>
      <c r="R78" s="237"/>
      <c r="S78" s="237"/>
      <c r="T78" s="237"/>
      <c r="U78" s="237"/>
      <c r="V78" s="237"/>
      <c r="W78" s="237"/>
      <c r="X78" s="237"/>
      <c r="Y78" s="237"/>
      <c r="Z78" s="237"/>
      <c r="AA78" s="124"/>
      <c r="AB78" s="124"/>
      <c r="AC78" s="124"/>
      <c r="AD78" s="124"/>
      <c r="AE78" s="124"/>
      <c r="AF78" s="124"/>
      <c r="AG78" s="124"/>
      <c r="AH78" s="124"/>
      <c r="AI78" s="124"/>
    </row>
    <row r="79" ht="15.0" customHeight="1">
      <c r="A79" s="237"/>
      <c r="B79" s="260"/>
      <c r="C79" s="260"/>
      <c r="D79" s="237"/>
      <c r="E79" s="230"/>
      <c r="F79" s="230"/>
      <c r="G79" s="260"/>
      <c r="H79" s="260"/>
      <c r="I79" s="237"/>
      <c r="J79" s="261"/>
      <c r="K79" s="237"/>
      <c r="L79" s="237"/>
      <c r="M79" s="237"/>
      <c r="N79" s="237"/>
      <c r="O79" s="237"/>
      <c r="P79" s="237"/>
      <c r="Q79" s="237"/>
      <c r="R79" s="237"/>
      <c r="S79" s="237"/>
      <c r="T79" s="237"/>
      <c r="U79" s="237"/>
      <c r="V79" s="237"/>
      <c r="W79" s="237"/>
      <c r="X79" s="237"/>
      <c r="Y79" s="237"/>
      <c r="Z79" s="237"/>
      <c r="AA79" s="124"/>
      <c r="AB79" s="124"/>
      <c r="AC79" s="124"/>
      <c r="AD79" s="124"/>
      <c r="AE79" s="124"/>
      <c r="AF79" s="124"/>
      <c r="AG79" s="124"/>
      <c r="AH79" s="124"/>
      <c r="AI79" s="124"/>
    </row>
    <row r="80" ht="15.0" customHeight="1">
      <c r="A80" s="237"/>
      <c r="B80" s="260"/>
      <c r="C80" s="260"/>
      <c r="D80" s="237"/>
      <c r="E80" s="230"/>
      <c r="F80" s="230"/>
      <c r="G80" s="260"/>
      <c r="H80" s="260"/>
      <c r="I80" s="237"/>
      <c r="J80" s="261"/>
      <c r="K80" s="237"/>
      <c r="L80" s="237"/>
      <c r="M80" s="237"/>
      <c r="N80" s="237"/>
      <c r="O80" s="237"/>
      <c r="P80" s="237"/>
      <c r="Q80" s="237"/>
      <c r="R80" s="237"/>
      <c r="S80" s="237"/>
      <c r="T80" s="237"/>
      <c r="U80" s="237"/>
      <c r="V80" s="237"/>
      <c r="W80" s="237"/>
      <c r="X80" s="237"/>
      <c r="Y80" s="237"/>
      <c r="Z80" s="237"/>
      <c r="AA80" s="124"/>
      <c r="AB80" s="124"/>
      <c r="AC80" s="124"/>
      <c r="AD80" s="124"/>
      <c r="AE80" s="124"/>
      <c r="AF80" s="124"/>
      <c r="AG80" s="124"/>
      <c r="AH80" s="124"/>
      <c r="AI80" s="124"/>
    </row>
    <row r="81" ht="15.0" customHeight="1">
      <c r="A81" s="237"/>
      <c r="B81" s="260"/>
      <c r="C81" s="260"/>
      <c r="D81" s="237"/>
      <c r="E81" s="230"/>
      <c r="F81" s="230"/>
      <c r="G81" s="260"/>
      <c r="H81" s="260"/>
      <c r="I81" s="237"/>
      <c r="J81" s="261"/>
      <c r="K81" s="237"/>
      <c r="L81" s="237"/>
      <c r="M81" s="237"/>
      <c r="N81" s="237"/>
      <c r="O81" s="237"/>
      <c r="P81" s="237"/>
      <c r="Q81" s="237"/>
      <c r="R81" s="237"/>
      <c r="S81" s="237"/>
      <c r="T81" s="237"/>
      <c r="U81" s="237"/>
      <c r="V81" s="237"/>
      <c r="W81" s="237"/>
      <c r="X81" s="237"/>
      <c r="Y81" s="237"/>
      <c r="Z81" s="237"/>
      <c r="AA81" s="124"/>
      <c r="AB81" s="124"/>
      <c r="AC81" s="124"/>
      <c r="AD81" s="124"/>
      <c r="AE81" s="124"/>
      <c r="AF81" s="124"/>
      <c r="AG81" s="124"/>
      <c r="AH81" s="124"/>
      <c r="AI81" s="124"/>
    </row>
    <row r="82" ht="15.0" customHeight="1">
      <c r="A82" s="237"/>
      <c r="B82" s="260"/>
      <c r="C82" s="260"/>
      <c r="D82" s="237"/>
      <c r="E82" s="230"/>
      <c r="F82" s="230"/>
      <c r="G82" s="260"/>
      <c r="H82" s="260"/>
      <c r="I82" s="237"/>
      <c r="J82" s="261"/>
      <c r="K82" s="237"/>
      <c r="L82" s="237"/>
      <c r="M82" s="237"/>
      <c r="N82" s="237"/>
      <c r="O82" s="237"/>
      <c r="P82" s="237"/>
      <c r="Q82" s="237"/>
      <c r="R82" s="237"/>
      <c r="S82" s="237"/>
      <c r="T82" s="237"/>
      <c r="U82" s="237"/>
      <c r="V82" s="237"/>
      <c r="W82" s="237"/>
      <c r="X82" s="237"/>
      <c r="Y82" s="237"/>
      <c r="Z82" s="237"/>
      <c r="AA82" s="124"/>
      <c r="AB82" s="124"/>
      <c r="AC82" s="124"/>
      <c r="AD82" s="124"/>
      <c r="AE82" s="124"/>
      <c r="AF82" s="124"/>
      <c r="AG82" s="124"/>
      <c r="AH82" s="124"/>
      <c r="AI82" s="124"/>
    </row>
    <row r="83" ht="15.0" customHeight="1">
      <c r="A83" s="237"/>
      <c r="B83" s="260"/>
      <c r="C83" s="260"/>
      <c r="D83" s="237"/>
      <c r="E83" s="230"/>
      <c r="F83" s="230"/>
      <c r="G83" s="260"/>
      <c r="H83" s="260"/>
      <c r="I83" s="237"/>
      <c r="J83" s="261"/>
      <c r="K83" s="237"/>
      <c r="L83" s="237"/>
      <c r="M83" s="237"/>
      <c r="N83" s="237"/>
      <c r="O83" s="237"/>
      <c r="P83" s="237"/>
      <c r="Q83" s="237"/>
      <c r="R83" s="237"/>
      <c r="S83" s="237"/>
      <c r="T83" s="237"/>
      <c r="U83" s="237"/>
      <c r="V83" s="237"/>
      <c r="W83" s="237"/>
      <c r="X83" s="237"/>
      <c r="Y83" s="237"/>
      <c r="Z83" s="237"/>
      <c r="AA83" s="124"/>
      <c r="AB83" s="124"/>
      <c r="AC83" s="124"/>
      <c r="AD83" s="124"/>
      <c r="AE83" s="124"/>
      <c r="AF83" s="124"/>
      <c r="AG83" s="124"/>
      <c r="AH83" s="124"/>
      <c r="AI83" s="124"/>
    </row>
    <row r="84" ht="15.0" customHeight="1">
      <c r="A84" s="237"/>
      <c r="B84" s="260"/>
      <c r="C84" s="260"/>
      <c r="D84" s="237"/>
      <c r="E84" s="230"/>
      <c r="F84" s="230"/>
      <c r="G84" s="260"/>
      <c r="H84" s="260"/>
      <c r="I84" s="237"/>
      <c r="J84" s="261"/>
      <c r="K84" s="237"/>
      <c r="L84" s="237"/>
      <c r="M84" s="237"/>
      <c r="N84" s="237"/>
      <c r="O84" s="237"/>
      <c r="P84" s="237"/>
      <c r="Q84" s="237"/>
      <c r="R84" s="237"/>
      <c r="S84" s="237"/>
      <c r="T84" s="237"/>
      <c r="U84" s="237"/>
      <c r="V84" s="237"/>
      <c r="W84" s="237"/>
      <c r="X84" s="237"/>
      <c r="Y84" s="237"/>
      <c r="Z84" s="237"/>
      <c r="AA84" s="124"/>
      <c r="AB84" s="124"/>
      <c r="AC84" s="124"/>
      <c r="AD84" s="124"/>
      <c r="AE84" s="124"/>
      <c r="AF84" s="124"/>
      <c r="AG84" s="124"/>
      <c r="AH84" s="124"/>
      <c r="AI84" s="124"/>
    </row>
    <row r="85" ht="15.0" customHeight="1">
      <c r="A85" s="237"/>
      <c r="B85" s="260"/>
      <c r="C85" s="260"/>
      <c r="D85" s="237"/>
      <c r="E85" s="230"/>
      <c r="F85" s="230"/>
      <c r="G85" s="260"/>
      <c r="H85" s="260"/>
      <c r="I85" s="237"/>
      <c r="J85" s="261"/>
      <c r="K85" s="237"/>
      <c r="L85" s="237"/>
      <c r="M85" s="237"/>
      <c r="N85" s="237"/>
      <c r="O85" s="237"/>
      <c r="P85" s="237"/>
      <c r="Q85" s="237"/>
      <c r="R85" s="237"/>
      <c r="S85" s="237"/>
      <c r="T85" s="237"/>
      <c r="U85" s="237"/>
      <c r="V85" s="237"/>
      <c r="W85" s="237"/>
      <c r="X85" s="237"/>
      <c r="Y85" s="237"/>
      <c r="Z85" s="237"/>
      <c r="AA85" s="124"/>
      <c r="AB85" s="124"/>
      <c r="AC85" s="124"/>
      <c r="AD85" s="124"/>
      <c r="AE85" s="124"/>
      <c r="AF85" s="124"/>
      <c r="AG85" s="124"/>
      <c r="AH85" s="124"/>
      <c r="AI85" s="124"/>
    </row>
    <row r="86" ht="15.0" customHeight="1">
      <c r="A86" s="237"/>
      <c r="B86" s="260"/>
      <c r="C86" s="260"/>
      <c r="D86" s="237"/>
      <c r="E86" s="230"/>
      <c r="F86" s="230"/>
      <c r="G86" s="260"/>
      <c r="H86" s="260"/>
      <c r="I86" s="237"/>
      <c r="J86" s="261"/>
      <c r="K86" s="237"/>
      <c r="L86" s="237"/>
      <c r="M86" s="237"/>
      <c r="N86" s="237"/>
      <c r="O86" s="237"/>
      <c r="P86" s="237"/>
      <c r="Q86" s="237"/>
      <c r="R86" s="237"/>
      <c r="S86" s="237"/>
      <c r="T86" s="237"/>
      <c r="U86" s="237"/>
      <c r="V86" s="237"/>
      <c r="W86" s="237"/>
      <c r="X86" s="237"/>
      <c r="Y86" s="237"/>
      <c r="Z86" s="237"/>
      <c r="AA86" s="124"/>
      <c r="AB86" s="124"/>
      <c r="AC86" s="124"/>
      <c r="AD86" s="124"/>
      <c r="AE86" s="124"/>
      <c r="AF86" s="124"/>
      <c r="AG86" s="124"/>
      <c r="AH86" s="124"/>
      <c r="AI86" s="124"/>
    </row>
    <row r="87" ht="15.75" customHeight="1">
      <c r="A87" s="237"/>
      <c r="B87" s="260"/>
      <c r="C87" s="260"/>
      <c r="D87" s="237"/>
      <c r="E87" s="230"/>
      <c r="F87" s="230"/>
      <c r="G87" s="260"/>
      <c r="H87" s="260"/>
      <c r="I87" s="237"/>
      <c r="J87" s="261"/>
      <c r="K87" s="237"/>
      <c r="L87" s="237"/>
      <c r="M87" s="237"/>
      <c r="N87" s="237"/>
      <c r="O87" s="237"/>
      <c r="P87" s="237"/>
      <c r="Q87" s="237"/>
      <c r="R87" s="237"/>
      <c r="S87" s="237"/>
      <c r="T87" s="237"/>
      <c r="U87" s="237"/>
      <c r="V87" s="237"/>
      <c r="W87" s="237"/>
      <c r="X87" s="237"/>
      <c r="Y87" s="237"/>
      <c r="Z87" s="237"/>
      <c r="AA87" s="124"/>
      <c r="AB87" s="124"/>
      <c r="AC87" s="124"/>
      <c r="AD87" s="124"/>
      <c r="AE87" s="124"/>
      <c r="AF87" s="124"/>
      <c r="AG87" s="124"/>
      <c r="AH87" s="124"/>
      <c r="AI87" s="124"/>
    </row>
    <row r="88" ht="15.75" customHeight="1">
      <c r="A88" s="237"/>
      <c r="B88" s="260"/>
      <c r="C88" s="260"/>
      <c r="D88" s="237"/>
      <c r="E88" s="230"/>
      <c r="F88" s="230"/>
      <c r="G88" s="260"/>
      <c r="H88" s="260"/>
      <c r="I88" s="237"/>
      <c r="J88" s="261"/>
      <c r="K88" s="237"/>
      <c r="L88" s="237"/>
      <c r="M88" s="237"/>
      <c r="N88" s="237"/>
      <c r="O88" s="237"/>
      <c r="P88" s="237"/>
      <c r="Q88" s="237"/>
      <c r="R88" s="237"/>
      <c r="S88" s="237"/>
      <c r="T88" s="237"/>
      <c r="U88" s="237"/>
      <c r="V88" s="237"/>
      <c r="W88" s="237"/>
      <c r="X88" s="237"/>
      <c r="Y88" s="237"/>
      <c r="Z88" s="237"/>
      <c r="AA88" s="124"/>
      <c r="AB88" s="124"/>
      <c r="AC88" s="124"/>
      <c r="AD88" s="124"/>
      <c r="AE88" s="124"/>
      <c r="AF88" s="124"/>
      <c r="AG88" s="124"/>
      <c r="AH88" s="124"/>
      <c r="AI88" s="124"/>
    </row>
    <row r="89" ht="15.75" customHeight="1">
      <c r="A89" s="237"/>
      <c r="B89" s="260"/>
      <c r="C89" s="260"/>
      <c r="D89" s="237"/>
      <c r="E89" s="230"/>
      <c r="F89" s="230"/>
      <c r="G89" s="260"/>
      <c r="H89" s="260"/>
      <c r="I89" s="237"/>
      <c r="J89" s="261"/>
      <c r="K89" s="237"/>
      <c r="L89" s="237"/>
      <c r="M89" s="237"/>
      <c r="N89" s="237"/>
      <c r="O89" s="237"/>
      <c r="P89" s="237"/>
      <c r="Q89" s="237"/>
      <c r="R89" s="237"/>
      <c r="S89" s="237"/>
      <c r="T89" s="237"/>
      <c r="U89" s="237"/>
      <c r="V89" s="237"/>
      <c r="W89" s="237"/>
      <c r="X89" s="237"/>
      <c r="Y89" s="237"/>
      <c r="Z89" s="237"/>
      <c r="AA89" s="124"/>
      <c r="AB89" s="124"/>
      <c r="AC89" s="124"/>
      <c r="AD89" s="124"/>
      <c r="AE89" s="124"/>
      <c r="AF89" s="124"/>
      <c r="AG89" s="124"/>
      <c r="AH89" s="124"/>
      <c r="AI89" s="124"/>
    </row>
    <row r="90" ht="15.75" customHeight="1">
      <c r="A90" s="237"/>
      <c r="B90" s="260"/>
      <c r="C90" s="260"/>
      <c r="D90" s="237"/>
      <c r="E90" s="230"/>
      <c r="F90" s="230"/>
      <c r="G90" s="260"/>
      <c r="H90" s="260"/>
      <c r="I90" s="237"/>
      <c r="J90" s="261"/>
      <c r="K90" s="237"/>
      <c r="L90" s="237"/>
      <c r="M90" s="237"/>
      <c r="N90" s="237"/>
      <c r="O90" s="237"/>
      <c r="P90" s="237"/>
      <c r="Q90" s="237"/>
      <c r="R90" s="237"/>
      <c r="S90" s="237"/>
      <c r="T90" s="237"/>
      <c r="U90" s="237"/>
      <c r="V90" s="237"/>
      <c r="W90" s="237"/>
      <c r="X90" s="237"/>
      <c r="Y90" s="237"/>
      <c r="Z90" s="237"/>
      <c r="AA90" s="124"/>
      <c r="AB90" s="124"/>
      <c r="AC90" s="124"/>
      <c r="AD90" s="124"/>
      <c r="AE90" s="124"/>
      <c r="AF90" s="124"/>
      <c r="AG90" s="124"/>
      <c r="AH90" s="124"/>
      <c r="AI90" s="124"/>
    </row>
    <row r="91" ht="15.75" customHeight="1">
      <c r="A91" s="237"/>
      <c r="B91" s="260"/>
      <c r="C91" s="260"/>
      <c r="D91" s="237"/>
      <c r="E91" s="230"/>
      <c r="F91" s="230"/>
      <c r="G91" s="260"/>
      <c r="H91" s="260"/>
      <c r="I91" s="237"/>
      <c r="J91" s="261"/>
      <c r="K91" s="237"/>
      <c r="L91" s="237"/>
      <c r="M91" s="237"/>
      <c r="N91" s="237"/>
      <c r="O91" s="237"/>
      <c r="P91" s="237"/>
      <c r="Q91" s="237"/>
      <c r="R91" s="237"/>
      <c r="S91" s="237"/>
      <c r="T91" s="237"/>
      <c r="U91" s="237"/>
      <c r="V91" s="237"/>
      <c r="W91" s="237"/>
      <c r="X91" s="237"/>
      <c r="Y91" s="237"/>
      <c r="Z91" s="237"/>
      <c r="AA91" s="124"/>
      <c r="AB91" s="124"/>
      <c r="AC91" s="124"/>
      <c r="AD91" s="124"/>
      <c r="AE91" s="124"/>
      <c r="AF91" s="124"/>
      <c r="AG91" s="124"/>
      <c r="AH91" s="124"/>
      <c r="AI91" s="124"/>
    </row>
    <row r="92" ht="15.75" customHeight="1">
      <c r="A92" s="237"/>
      <c r="B92" s="260"/>
      <c r="C92" s="260"/>
      <c r="D92" s="237"/>
      <c r="E92" s="230"/>
      <c r="F92" s="230"/>
      <c r="G92" s="260"/>
      <c r="H92" s="260"/>
      <c r="I92" s="237"/>
      <c r="J92" s="261"/>
      <c r="K92" s="237"/>
      <c r="L92" s="237"/>
      <c r="M92" s="237"/>
      <c r="N92" s="237"/>
      <c r="O92" s="237"/>
      <c r="P92" s="237"/>
      <c r="Q92" s="237"/>
      <c r="R92" s="237"/>
      <c r="S92" s="237"/>
      <c r="T92" s="237"/>
      <c r="U92" s="237"/>
      <c r="V92" s="237"/>
      <c r="W92" s="237"/>
      <c r="X92" s="237"/>
      <c r="Y92" s="237"/>
      <c r="Z92" s="237"/>
      <c r="AA92" s="124"/>
      <c r="AB92" s="124"/>
      <c r="AC92" s="124"/>
      <c r="AD92" s="124"/>
      <c r="AE92" s="124"/>
      <c r="AF92" s="124"/>
      <c r="AG92" s="124"/>
      <c r="AH92" s="124"/>
      <c r="AI92" s="124"/>
    </row>
    <row r="93" ht="15.75" customHeight="1">
      <c r="A93" s="237"/>
      <c r="B93" s="260"/>
      <c r="C93" s="260"/>
      <c r="D93" s="237"/>
      <c r="E93" s="230"/>
      <c r="F93" s="230"/>
      <c r="G93" s="260"/>
      <c r="H93" s="260"/>
      <c r="I93" s="237"/>
      <c r="J93" s="261"/>
      <c r="K93" s="237"/>
      <c r="L93" s="237"/>
      <c r="M93" s="237"/>
      <c r="N93" s="237"/>
      <c r="O93" s="237"/>
      <c r="P93" s="237"/>
      <c r="Q93" s="237"/>
      <c r="R93" s="237"/>
      <c r="S93" s="237"/>
      <c r="T93" s="237"/>
      <c r="U93" s="237"/>
      <c r="V93" s="237"/>
      <c r="W93" s="237"/>
      <c r="X93" s="237"/>
      <c r="Y93" s="237"/>
      <c r="Z93" s="237"/>
      <c r="AA93" s="124"/>
      <c r="AB93" s="124"/>
      <c r="AC93" s="124"/>
      <c r="AD93" s="124"/>
      <c r="AE93" s="124"/>
      <c r="AF93" s="124"/>
      <c r="AG93" s="124"/>
      <c r="AH93" s="124"/>
      <c r="AI93" s="124"/>
    </row>
    <row r="94" ht="15.75" customHeight="1">
      <c r="A94" s="237"/>
      <c r="B94" s="260"/>
      <c r="C94" s="260"/>
      <c r="D94" s="237"/>
      <c r="E94" s="230"/>
      <c r="F94" s="230"/>
      <c r="G94" s="260"/>
      <c r="H94" s="260"/>
      <c r="I94" s="237"/>
      <c r="J94" s="261"/>
      <c r="K94" s="237"/>
      <c r="L94" s="237"/>
      <c r="M94" s="237"/>
      <c r="N94" s="237"/>
      <c r="O94" s="237"/>
      <c r="P94" s="237"/>
      <c r="Q94" s="237"/>
      <c r="R94" s="237"/>
      <c r="S94" s="237"/>
      <c r="T94" s="237"/>
      <c r="U94" s="237"/>
      <c r="V94" s="237"/>
      <c r="W94" s="237"/>
      <c r="X94" s="237"/>
      <c r="Y94" s="237"/>
      <c r="Z94" s="237"/>
      <c r="AA94" s="124"/>
      <c r="AB94" s="124"/>
      <c r="AC94" s="124"/>
      <c r="AD94" s="124"/>
      <c r="AE94" s="124"/>
      <c r="AF94" s="124"/>
      <c r="AG94" s="124"/>
      <c r="AH94" s="124"/>
      <c r="AI94" s="124"/>
    </row>
    <row r="95" ht="15.75" customHeight="1">
      <c r="A95" s="237"/>
      <c r="B95" s="260"/>
      <c r="C95" s="260"/>
      <c r="D95" s="237"/>
      <c r="E95" s="230"/>
      <c r="F95" s="230"/>
      <c r="G95" s="260"/>
      <c r="H95" s="260"/>
      <c r="I95" s="237"/>
      <c r="J95" s="261"/>
      <c r="K95" s="237"/>
      <c r="L95" s="237"/>
      <c r="M95" s="237"/>
      <c r="N95" s="237"/>
      <c r="O95" s="237"/>
      <c r="P95" s="237"/>
      <c r="Q95" s="237"/>
      <c r="R95" s="237"/>
      <c r="S95" s="237"/>
      <c r="T95" s="237"/>
      <c r="U95" s="237"/>
      <c r="V95" s="237"/>
      <c r="W95" s="237"/>
      <c r="X95" s="237"/>
      <c r="Y95" s="237"/>
      <c r="Z95" s="237"/>
      <c r="AA95" s="124"/>
      <c r="AB95" s="124"/>
      <c r="AC95" s="124"/>
      <c r="AD95" s="124"/>
      <c r="AE95" s="124"/>
      <c r="AF95" s="124"/>
      <c r="AG95" s="124"/>
      <c r="AH95" s="124"/>
      <c r="AI95" s="124"/>
    </row>
    <row r="96" ht="15.75" customHeight="1">
      <c r="A96" s="237"/>
      <c r="B96" s="260"/>
      <c r="C96" s="260"/>
      <c r="D96" s="237"/>
      <c r="E96" s="230"/>
      <c r="F96" s="230"/>
      <c r="G96" s="260"/>
      <c r="H96" s="260"/>
      <c r="I96" s="237"/>
      <c r="J96" s="261"/>
      <c r="K96" s="237"/>
      <c r="L96" s="237"/>
      <c r="M96" s="237"/>
      <c r="N96" s="237"/>
      <c r="O96" s="237"/>
      <c r="P96" s="237"/>
      <c r="Q96" s="237"/>
      <c r="R96" s="237"/>
      <c r="S96" s="237"/>
      <c r="T96" s="237"/>
      <c r="U96" s="237"/>
      <c r="V96" s="237"/>
      <c r="W96" s="237"/>
      <c r="X96" s="237"/>
      <c r="Y96" s="237"/>
      <c r="Z96" s="237"/>
      <c r="AA96" s="124"/>
      <c r="AB96" s="124"/>
      <c r="AC96" s="124"/>
      <c r="AD96" s="124"/>
      <c r="AE96" s="124"/>
      <c r="AF96" s="124"/>
      <c r="AG96" s="124"/>
      <c r="AH96" s="124"/>
      <c r="AI96" s="124"/>
    </row>
    <row r="97" ht="15.75" customHeight="1">
      <c r="A97" s="237"/>
      <c r="B97" s="260"/>
      <c r="C97" s="260"/>
      <c r="D97" s="237"/>
      <c r="E97" s="230"/>
      <c r="F97" s="230"/>
      <c r="G97" s="260"/>
      <c r="H97" s="260"/>
      <c r="I97" s="237"/>
      <c r="J97" s="261"/>
      <c r="K97" s="237"/>
      <c r="L97" s="237"/>
      <c r="M97" s="237"/>
      <c r="N97" s="237"/>
      <c r="O97" s="237"/>
      <c r="P97" s="237"/>
      <c r="Q97" s="237"/>
      <c r="R97" s="237"/>
      <c r="S97" s="237"/>
      <c r="T97" s="237"/>
      <c r="U97" s="237"/>
      <c r="V97" s="237"/>
      <c r="W97" s="237"/>
      <c r="X97" s="237"/>
      <c r="Y97" s="237"/>
      <c r="Z97" s="237"/>
      <c r="AA97" s="124"/>
      <c r="AB97" s="124"/>
      <c r="AC97" s="124"/>
      <c r="AD97" s="124"/>
      <c r="AE97" s="124"/>
      <c r="AF97" s="124"/>
      <c r="AG97" s="124"/>
      <c r="AH97" s="124"/>
      <c r="AI97" s="124"/>
    </row>
    <row r="98" ht="15.75" customHeight="1">
      <c r="A98" s="237"/>
      <c r="B98" s="260"/>
      <c r="C98" s="260"/>
      <c r="D98" s="237"/>
      <c r="E98" s="230"/>
      <c r="F98" s="230"/>
      <c r="G98" s="260"/>
      <c r="H98" s="260"/>
      <c r="I98" s="237"/>
      <c r="J98" s="261"/>
      <c r="K98" s="237"/>
      <c r="L98" s="237"/>
      <c r="M98" s="237"/>
      <c r="N98" s="237"/>
      <c r="O98" s="237"/>
      <c r="P98" s="237"/>
      <c r="Q98" s="237"/>
      <c r="R98" s="237"/>
      <c r="S98" s="237"/>
      <c r="T98" s="237"/>
      <c r="U98" s="237"/>
      <c r="V98" s="237"/>
      <c r="W98" s="237"/>
      <c r="X98" s="237"/>
      <c r="Y98" s="237"/>
      <c r="Z98" s="237"/>
      <c r="AA98" s="124"/>
      <c r="AB98" s="124"/>
      <c r="AC98" s="124"/>
      <c r="AD98" s="124"/>
      <c r="AE98" s="124"/>
      <c r="AF98" s="124"/>
      <c r="AG98" s="124"/>
      <c r="AH98" s="124"/>
      <c r="AI98" s="124"/>
    </row>
    <row r="99" ht="15.75" customHeight="1">
      <c r="B99" s="88"/>
      <c r="C99" s="88"/>
      <c r="E99" s="89"/>
      <c r="F99" s="89"/>
      <c r="G99" s="88"/>
      <c r="H99" s="88"/>
    </row>
    <row r="100" ht="15.75" customHeight="1">
      <c r="B100" s="88"/>
      <c r="C100" s="88"/>
      <c r="E100" s="89"/>
      <c r="F100" s="89"/>
      <c r="G100" s="88"/>
      <c r="H100" s="88"/>
    </row>
    <row r="101" ht="15.75" customHeight="1">
      <c r="B101" s="88"/>
      <c r="C101" s="88"/>
      <c r="E101" s="89"/>
      <c r="F101" s="89"/>
      <c r="G101" s="88"/>
      <c r="H101" s="88"/>
    </row>
    <row r="102" ht="15.75" customHeight="1">
      <c r="B102" s="88"/>
      <c r="C102" s="88"/>
      <c r="E102" s="89"/>
      <c r="F102" s="89"/>
      <c r="G102" s="88"/>
      <c r="H102" s="88"/>
    </row>
    <row r="103" ht="15.75" customHeight="1">
      <c r="B103" s="88"/>
      <c r="C103" s="88"/>
      <c r="E103" s="89"/>
      <c r="F103" s="89"/>
      <c r="G103" s="88"/>
      <c r="H103" s="88"/>
    </row>
    <row r="104" ht="15.75" customHeight="1">
      <c r="B104" s="88"/>
      <c r="C104" s="88"/>
      <c r="E104" s="89"/>
      <c r="F104" s="89"/>
      <c r="G104" s="88"/>
      <c r="H104" s="88"/>
    </row>
    <row r="105" ht="15.75" customHeight="1">
      <c r="B105" s="88"/>
      <c r="C105" s="88"/>
      <c r="E105" s="89"/>
      <c r="F105" s="89"/>
      <c r="G105" s="88"/>
      <c r="H105" s="88"/>
    </row>
    <row r="106" ht="15.75" customHeight="1">
      <c r="B106" s="88"/>
      <c r="C106" s="88"/>
      <c r="E106" s="89"/>
      <c r="F106" s="89"/>
      <c r="G106" s="88"/>
      <c r="H106" s="88"/>
    </row>
    <row r="107" ht="15.75" customHeight="1">
      <c r="B107" s="88"/>
      <c r="C107" s="88"/>
      <c r="E107" s="89"/>
      <c r="F107" s="89"/>
      <c r="G107" s="88"/>
      <c r="H107" s="88"/>
    </row>
    <row r="108" ht="15.75" customHeight="1">
      <c r="B108" s="88"/>
      <c r="C108" s="88"/>
      <c r="E108" s="89"/>
      <c r="F108" s="89"/>
      <c r="G108" s="88"/>
      <c r="H108" s="88"/>
    </row>
    <row r="109" ht="15.75" customHeight="1">
      <c r="B109" s="88"/>
      <c r="C109" s="88"/>
      <c r="E109" s="89"/>
      <c r="F109" s="89"/>
      <c r="G109" s="88"/>
      <c r="H109" s="88"/>
    </row>
    <row r="110" ht="15.75" customHeight="1">
      <c r="B110" s="88"/>
      <c r="C110" s="88"/>
      <c r="E110" s="89"/>
      <c r="F110" s="89"/>
      <c r="G110" s="88"/>
      <c r="H110" s="88"/>
    </row>
    <row r="111" ht="15.75" customHeight="1">
      <c r="B111" s="88"/>
      <c r="C111" s="88"/>
      <c r="E111" s="89"/>
      <c r="F111" s="89"/>
      <c r="G111" s="88"/>
      <c r="H111" s="88"/>
    </row>
    <row r="112" ht="15.75" customHeight="1">
      <c r="B112" s="88"/>
      <c r="C112" s="88"/>
      <c r="E112" s="89"/>
      <c r="F112" s="89"/>
      <c r="G112" s="88"/>
      <c r="H112" s="88"/>
    </row>
    <row r="113" ht="15.75" customHeight="1">
      <c r="B113" s="88"/>
      <c r="C113" s="88"/>
      <c r="E113" s="89"/>
      <c r="F113" s="89"/>
      <c r="G113" s="88"/>
      <c r="H113" s="88"/>
    </row>
    <row r="114" ht="15.75" customHeight="1">
      <c r="B114" s="88"/>
      <c r="C114" s="88"/>
      <c r="E114" s="89"/>
      <c r="F114" s="89"/>
      <c r="G114" s="88"/>
      <c r="H114" s="88"/>
    </row>
    <row r="115" ht="15.75" customHeight="1">
      <c r="B115" s="88"/>
      <c r="C115" s="88"/>
      <c r="E115" s="89"/>
      <c r="F115" s="89"/>
      <c r="G115" s="88"/>
      <c r="H115" s="88"/>
    </row>
    <row r="116" ht="15.75" customHeight="1">
      <c r="B116" s="88"/>
      <c r="C116" s="88"/>
      <c r="E116" s="89"/>
      <c r="F116" s="89"/>
      <c r="G116" s="88"/>
      <c r="H116" s="88"/>
    </row>
    <row r="117" ht="15.75" customHeight="1">
      <c r="B117" s="88"/>
      <c r="C117" s="88"/>
      <c r="E117" s="89"/>
      <c r="F117" s="89"/>
      <c r="G117" s="88"/>
      <c r="H117" s="88"/>
    </row>
    <row r="118" ht="15.75" customHeight="1">
      <c r="B118" s="88"/>
      <c r="C118" s="88"/>
      <c r="E118" s="89"/>
      <c r="F118" s="89"/>
      <c r="G118" s="88"/>
      <c r="H118" s="88"/>
    </row>
    <row r="119" ht="15.75" customHeight="1">
      <c r="B119" s="88"/>
      <c r="C119" s="88"/>
      <c r="E119" s="89"/>
      <c r="F119" s="89"/>
      <c r="G119" s="88"/>
      <c r="H119" s="88"/>
    </row>
    <row r="120" ht="15.75" customHeight="1">
      <c r="B120" s="88"/>
      <c r="C120" s="88"/>
      <c r="E120" s="89"/>
      <c r="F120" s="89"/>
      <c r="G120" s="88"/>
      <c r="H120" s="88"/>
    </row>
    <row r="121" ht="15.75" customHeight="1">
      <c r="B121" s="88"/>
      <c r="C121" s="88"/>
      <c r="E121" s="89"/>
      <c r="F121" s="89"/>
      <c r="G121" s="88"/>
      <c r="H121" s="88"/>
    </row>
    <row r="122" ht="15.75" customHeight="1">
      <c r="B122" s="88"/>
      <c r="C122" s="88"/>
      <c r="E122" s="89"/>
      <c r="F122" s="89"/>
      <c r="G122" s="88"/>
      <c r="H122" s="88"/>
    </row>
    <row r="123" ht="15.75" customHeight="1">
      <c r="B123" s="88"/>
      <c r="C123" s="88"/>
      <c r="E123" s="89"/>
      <c r="F123" s="89"/>
      <c r="G123" s="88"/>
      <c r="H123" s="88"/>
    </row>
    <row r="124" ht="15.75" customHeight="1">
      <c r="B124" s="88"/>
      <c r="C124" s="88"/>
      <c r="E124" s="89"/>
      <c r="F124" s="89"/>
      <c r="G124" s="88"/>
      <c r="H124" s="88"/>
    </row>
    <row r="125" ht="15.75" customHeight="1">
      <c r="B125" s="88"/>
      <c r="C125" s="88"/>
      <c r="E125" s="89"/>
      <c r="F125" s="89"/>
      <c r="G125" s="88"/>
      <c r="H125" s="88"/>
    </row>
    <row r="126" ht="15.75" customHeight="1">
      <c r="B126" s="88"/>
      <c r="C126" s="88"/>
      <c r="E126" s="89"/>
      <c r="F126" s="89"/>
      <c r="G126" s="88"/>
      <c r="H126" s="88"/>
    </row>
    <row r="127" ht="15.75" customHeight="1">
      <c r="B127" s="88"/>
      <c r="C127" s="88"/>
      <c r="E127" s="89"/>
      <c r="F127" s="89"/>
      <c r="G127" s="88"/>
      <c r="H127" s="88"/>
    </row>
    <row r="128" ht="15.75" customHeight="1">
      <c r="B128" s="88"/>
      <c r="C128" s="88"/>
      <c r="E128" s="89"/>
      <c r="F128" s="89"/>
      <c r="G128" s="88"/>
      <c r="H128" s="88"/>
    </row>
    <row r="129" ht="15.75" customHeight="1">
      <c r="B129" s="88"/>
      <c r="C129" s="88"/>
      <c r="E129" s="89"/>
      <c r="F129" s="89"/>
      <c r="G129" s="88"/>
      <c r="H129" s="88"/>
    </row>
    <row r="130" ht="15.75" customHeight="1">
      <c r="B130" s="88"/>
      <c r="C130" s="88"/>
      <c r="E130" s="89"/>
      <c r="F130" s="89"/>
      <c r="G130" s="88"/>
      <c r="H130" s="88"/>
    </row>
    <row r="131" ht="15.75" customHeight="1">
      <c r="B131" s="88"/>
      <c r="C131" s="88"/>
      <c r="E131" s="89"/>
      <c r="F131" s="89"/>
      <c r="G131" s="88"/>
      <c r="H131" s="88"/>
    </row>
    <row r="132" ht="15.75" customHeight="1">
      <c r="B132" s="88"/>
      <c r="C132" s="88"/>
      <c r="E132" s="89"/>
      <c r="F132" s="89"/>
      <c r="G132" s="88"/>
      <c r="H132" s="88"/>
    </row>
    <row r="133" ht="15.75" customHeight="1">
      <c r="B133" s="88"/>
      <c r="C133" s="88"/>
      <c r="E133" s="89"/>
      <c r="F133" s="89"/>
      <c r="G133" s="88"/>
      <c r="H133" s="88"/>
    </row>
    <row r="134" ht="15.75" customHeight="1">
      <c r="B134" s="88"/>
      <c r="C134" s="88"/>
      <c r="E134" s="89"/>
      <c r="F134" s="89"/>
      <c r="G134" s="88"/>
      <c r="H134" s="88"/>
    </row>
    <row r="135" ht="15.75" customHeight="1">
      <c r="B135" s="88"/>
      <c r="C135" s="88"/>
      <c r="E135" s="89"/>
      <c r="F135" s="89"/>
      <c r="G135" s="88"/>
      <c r="H135" s="88"/>
    </row>
    <row r="136" ht="15.75" customHeight="1">
      <c r="B136" s="88"/>
      <c r="C136" s="88"/>
      <c r="E136" s="89"/>
      <c r="F136" s="89"/>
      <c r="G136" s="88"/>
      <c r="H136" s="88"/>
    </row>
    <row r="137" ht="15.75" customHeight="1">
      <c r="B137" s="88"/>
      <c r="C137" s="88"/>
      <c r="E137" s="89"/>
      <c r="F137" s="89"/>
      <c r="G137" s="88"/>
      <c r="H137" s="88"/>
    </row>
    <row r="138" ht="15.75" customHeight="1">
      <c r="B138" s="88"/>
      <c r="C138" s="88"/>
      <c r="E138" s="89"/>
      <c r="F138" s="89"/>
      <c r="G138" s="88"/>
      <c r="H138" s="88"/>
    </row>
    <row r="139" ht="15.75" customHeight="1">
      <c r="B139" s="88"/>
      <c r="C139" s="88"/>
      <c r="E139" s="89"/>
      <c r="F139" s="89"/>
      <c r="G139" s="88"/>
      <c r="H139" s="88"/>
    </row>
    <row r="140" ht="15.75" customHeight="1">
      <c r="B140" s="88"/>
      <c r="C140" s="88"/>
      <c r="E140" s="89"/>
      <c r="F140" s="89"/>
      <c r="G140" s="88"/>
      <c r="H140" s="88"/>
    </row>
    <row r="141" ht="15.75" customHeight="1">
      <c r="B141" s="88"/>
      <c r="C141" s="88"/>
      <c r="E141" s="89"/>
      <c r="F141" s="89"/>
      <c r="G141" s="88"/>
      <c r="H141" s="88"/>
    </row>
    <row r="142" ht="15.75" customHeight="1">
      <c r="B142" s="88"/>
      <c r="C142" s="88"/>
      <c r="E142" s="89"/>
      <c r="F142" s="89"/>
      <c r="G142" s="88"/>
      <c r="H142" s="88"/>
    </row>
    <row r="143" ht="15.75" customHeight="1">
      <c r="B143" s="88"/>
      <c r="C143" s="88"/>
      <c r="E143" s="89"/>
      <c r="F143" s="89"/>
      <c r="G143" s="88"/>
      <c r="H143" s="88"/>
    </row>
    <row r="144" ht="15.75" customHeight="1">
      <c r="B144" s="88"/>
      <c r="C144" s="88"/>
      <c r="E144" s="89"/>
      <c r="F144" s="89"/>
      <c r="G144" s="88"/>
      <c r="H144" s="88"/>
    </row>
    <row r="145" ht="15.75" customHeight="1">
      <c r="B145" s="88"/>
      <c r="C145" s="88"/>
      <c r="E145" s="89"/>
      <c r="F145" s="89"/>
      <c r="G145" s="88"/>
      <c r="H145" s="88"/>
    </row>
    <row r="146" ht="15.75" customHeight="1">
      <c r="B146" s="88"/>
      <c r="C146" s="88"/>
      <c r="E146" s="89"/>
      <c r="F146" s="89"/>
      <c r="G146" s="88"/>
      <c r="H146" s="88"/>
    </row>
    <row r="147" ht="15.75" customHeight="1">
      <c r="B147" s="88"/>
      <c r="C147" s="88"/>
      <c r="E147" s="89"/>
      <c r="F147" s="89"/>
      <c r="G147" s="88"/>
      <c r="H147" s="88"/>
    </row>
    <row r="148" ht="15.75" customHeight="1">
      <c r="B148" s="88"/>
      <c r="C148" s="88"/>
      <c r="E148" s="89"/>
      <c r="F148" s="89"/>
      <c r="G148" s="88"/>
      <c r="H148" s="88"/>
    </row>
    <row r="149" ht="15.75" customHeight="1">
      <c r="B149" s="88"/>
      <c r="C149" s="88"/>
      <c r="E149" s="89"/>
      <c r="F149" s="89"/>
      <c r="G149" s="88"/>
      <c r="H149" s="88"/>
    </row>
    <row r="150" ht="15.75" customHeight="1">
      <c r="B150" s="88"/>
      <c r="C150" s="88"/>
      <c r="E150" s="89"/>
      <c r="F150" s="89"/>
      <c r="G150" s="88"/>
      <c r="H150" s="88"/>
    </row>
    <row r="151" ht="15.75" customHeight="1">
      <c r="B151" s="88"/>
      <c r="C151" s="88"/>
      <c r="E151" s="89"/>
      <c r="F151" s="89"/>
      <c r="G151" s="88"/>
      <c r="H151" s="88"/>
    </row>
    <row r="152" ht="15.75" customHeight="1">
      <c r="B152" s="88"/>
      <c r="C152" s="88"/>
      <c r="E152" s="89"/>
      <c r="F152" s="89"/>
      <c r="G152" s="88"/>
      <c r="H152" s="88"/>
    </row>
    <row r="153" ht="15.75" customHeight="1">
      <c r="B153" s="88"/>
      <c r="C153" s="88"/>
      <c r="E153" s="89"/>
      <c r="F153" s="89"/>
      <c r="G153" s="88"/>
      <c r="H153" s="88"/>
    </row>
    <row r="154" ht="15.75" customHeight="1">
      <c r="B154" s="88"/>
      <c r="C154" s="88"/>
      <c r="E154" s="89"/>
      <c r="F154" s="89"/>
      <c r="G154" s="88"/>
      <c r="H154" s="88"/>
    </row>
    <row r="155" ht="15.75" customHeight="1">
      <c r="B155" s="88"/>
      <c r="C155" s="88"/>
      <c r="E155" s="89"/>
      <c r="F155" s="89"/>
      <c r="G155" s="88"/>
      <c r="H155" s="88"/>
    </row>
    <row r="156" ht="15.75" customHeight="1">
      <c r="B156" s="88"/>
      <c r="C156" s="88"/>
      <c r="E156" s="89"/>
      <c r="F156" s="89"/>
      <c r="G156" s="88"/>
      <c r="H156" s="88"/>
    </row>
    <row r="157" ht="15.75" customHeight="1">
      <c r="B157" s="88"/>
      <c r="C157" s="88"/>
      <c r="E157" s="89"/>
      <c r="F157" s="89"/>
      <c r="G157" s="88"/>
      <c r="H157" s="88"/>
    </row>
    <row r="158" ht="15.75" customHeight="1">
      <c r="B158" s="88"/>
      <c r="C158" s="88"/>
      <c r="E158" s="89"/>
      <c r="F158" s="89"/>
      <c r="G158" s="88"/>
      <c r="H158" s="88"/>
    </row>
    <row r="159" ht="15.75" customHeight="1">
      <c r="B159" s="88"/>
      <c r="C159" s="88"/>
      <c r="E159" s="89"/>
      <c r="F159" s="89"/>
      <c r="G159" s="88"/>
      <c r="H159" s="88"/>
    </row>
    <row r="160" ht="15.75" customHeight="1">
      <c r="B160" s="88"/>
      <c r="C160" s="88"/>
      <c r="E160" s="89"/>
      <c r="F160" s="89"/>
      <c r="G160" s="88"/>
      <c r="H160" s="88"/>
    </row>
    <row r="161" ht="15.75" customHeight="1">
      <c r="B161" s="88"/>
      <c r="C161" s="88"/>
      <c r="E161" s="89"/>
      <c r="F161" s="89"/>
      <c r="G161" s="88"/>
      <c r="H161" s="88"/>
    </row>
    <row r="162" ht="15.75" customHeight="1">
      <c r="B162" s="88"/>
      <c r="C162" s="88"/>
      <c r="E162" s="89"/>
      <c r="F162" s="89"/>
      <c r="G162" s="88"/>
      <c r="H162" s="88"/>
    </row>
    <row r="163" ht="15.75" customHeight="1">
      <c r="B163" s="88"/>
      <c r="C163" s="88"/>
      <c r="E163" s="89"/>
      <c r="F163" s="89"/>
      <c r="G163" s="88"/>
      <c r="H163" s="88"/>
    </row>
    <row r="164" ht="15.75" customHeight="1">
      <c r="B164" s="88"/>
      <c r="C164" s="88"/>
      <c r="E164" s="89"/>
      <c r="F164" s="89"/>
      <c r="G164" s="88"/>
      <c r="H164" s="88"/>
    </row>
    <row r="165" ht="15.75" customHeight="1">
      <c r="B165" s="88"/>
      <c r="C165" s="88"/>
      <c r="E165" s="89"/>
      <c r="F165" s="89"/>
      <c r="G165" s="88"/>
      <c r="H165" s="88"/>
    </row>
    <row r="166" ht="15.75" customHeight="1">
      <c r="B166" s="88"/>
      <c r="C166" s="88"/>
      <c r="E166" s="89"/>
      <c r="F166" s="89"/>
      <c r="G166" s="88"/>
      <c r="H166" s="88"/>
    </row>
    <row r="167" ht="15.75" customHeight="1">
      <c r="B167" s="88"/>
      <c r="C167" s="88"/>
      <c r="E167" s="89"/>
      <c r="F167" s="89"/>
      <c r="G167" s="88"/>
      <c r="H167" s="88"/>
    </row>
    <row r="168" ht="15.75" customHeight="1">
      <c r="B168" s="88"/>
      <c r="C168" s="88"/>
      <c r="E168" s="89"/>
      <c r="F168" s="89"/>
      <c r="G168" s="88"/>
      <c r="H168" s="88"/>
    </row>
    <row r="169" ht="15.75" customHeight="1">
      <c r="B169" s="88"/>
      <c r="C169" s="88"/>
      <c r="E169" s="89"/>
      <c r="F169" s="89"/>
      <c r="G169" s="88"/>
      <c r="H169" s="88"/>
    </row>
    <row r="170" ht="15.75" customHeight="1">
      <c r="B170" s="88"/>
      <c r="C170" s="88"/>
      <c r="E170" s="89"/>
      <c r="F170" s="89"/>
      <c r="G170" s="88"/>
      <c r="H170" s="88"/>
    </row>
    <row r="171" ht="15.75" customHeight="1">
      <c r="B171" s="88"/>
      <c r="C171" s="88"/>
      <c r="E171" s="89"/>
      <c r="F171" s="89"/>
      <c r="G171" s="88"/>
      <c r="H171" s="88"/>
    </row>
    <row r="172" ht="15.75" customHeight="1">
      <c r="B172" s="88"/>
      <c r="C172" s="88"/>
      <c r="E172" s="89"/>
      <c r="F172" s="89"/>
      <c r="G172" s="88"/>
      <c r="H172" s="88"/>
    </row>
    <row r="173" ht="15.75" customHeight="1">
      <c r="B173" s="88"/>
      <c r="C173" s="88"/>
      <c r="E173" s="89"/>
      <c r="F173" s="89"/>
      <c r="G173" s="88"/>
      <c r="H173" s="88"/>
    </row>
    <row r="174" ht="15.75" customHeight="1">
      <c r="B174" s="88"/>
      <c r="C174" s="88"/>
      <c r="E174" s="89"/>
      <c r="F174" s="89"/>
      <c r="G174" s="88"/>
      <c r="H174" s="88"/>
    </row>
    <row r="175" ht="15.75" customHeight="1">
      <c r="B175" s="88"/>
      <c r="C175" s="88"/>
      <c r="E175" s="89"/>
      <c r="F175" s="89"/>
      <c r="G175" s="88"/>
      <c r="H175" s="88"/>
    </row>
    <row r="176" ht="15.75" customHeight="1">
      <c r="B176" s="88"/>
      <c r="C176" s="88"/>
      <c r="E176" s="89"/>
      <c r="F176" s="89"/>
      <c r="G176" s="88"/>
      <c r="H176" s="88"/>
    </row>
    <row r="177" ht="15.75" customHeight="1">
      <c r="B177" s="88"/>
      <c r="C177" s="88"/>
      <c r="E177" s="89"/>
      <c r="F177" s="89"/>
      <c r="G177" s="88"/>
      <c r="H177" s="88"/>
    </row>
    <row r="178" ht="15.75" customHeight="1">
      <c r="B178" s="88"/>
      <c r="C178" s="88"/>
      <c r="E178" s="89"/>
      <c r="F178" s="89"/>
      <c r="G178" s="88"/>
      <c r="H178" s="88"/>
    </row>
    <row r="179" ht="15.75" customHeight="1">
      <c r="B179" s="88"/>
      <c r="C179" s="88"/>
      <c r="E179" s="89"/>
      <c r="F179" s="89"/>
      <c r="G179" s="88"/>
      <c r="H179" s="88"/>
    </row>
    <row r="180" ht="15.75" customHeight="1">
      <c r="B180" s="88"/>
      <c r="C180" s="88"/>
      <c r="E180" s="89"/>
      <c r="F180" s="89"/>
      <c r="G180" s="88"/>
      <c r="H180" s="88"/>
    </row>
    <row r="181" ht="15.75" customHeight="1">
      <c r="B181" s="88"/>
      <c r="C181" s="88"/>
      <c r="E181" s="89"/>
      <c r="F181" s="89"/>
      <c r="G181" s="88"/>
      <c r="H181" s="88"/>
    </row>
    <row r="182" ht="15.75" customHeight="1">
      <c r="B182" s="88"/>
      <c r="C182" s="88"/>
      <c r="E182" s="89"/>
      <c r="F182" s="89"/>
      <c r="G182" s="88"/>
      <c r="H182" s="88"/>
    </row>
    <row r="183" ht="15.75" customHeight="1">
      <c r="B183" s="88"/>
      <c r="C183" s="88"/>
      <c r="E183" s="89"/>
      <c r="F183" s="89"/>
      <c r="G183" s="88"/>
      <c r="H183" s="88"/>
    </row>
    <row r="184" ht="15.75" customHeight="1">
      <c r="B184" s="88"/>
      <c r="C184" s="88"/>
      <c r="E184" s="89"/>
      <c r="F184" s="89"/>
      <c r="G184" s="88"/>
      <c r="H184" s="88"/>
    </row>
    <row r="185" ht="15.75" customHeight="1">
      <c r="B185" s="88"/>
      <c r="C185" s="88"/>
      <c r="E185" s="89"/>
      <c r="F185" s="89"/>
      <c r="G185" s="88"/>
      <c r="H185" s="88"/>
    </row>
    <row r="186" ht="15.75" customHeight="1">
      <c r="B186" s="88"/>
      <c r="C186" s="88"/>
      <c r="E186" s="89"/>
      <c r="F186" s="89"/>
      <c r="G186" s="88"/>
      <c r="H186" s="88"/>
    </row>
    <row r="187" ht="15.75" customHeight="1">
      <c r="B187" s="88"/>
      <c r="C187" s="88"/>
      <c r="E187" s="89"/>
      <c r="F187" s="89"/>
      <c r="G187" s="88"/>
      <c r="H187" s="88"/>
    </row>
    <row r="188" ht="15.75" customHeight="1">
      <c r="B188" s="88"/>
      <c r="C188" s="88"/>
      <c r="E188" s="89"/>
      <c r="F188" s="89"/>
      <c r="G188" s="88"/>
      <c r="H188" s="88"/>
    </row>
    <row r="189" ht="15.75" customHeight="1">
      <c r="B189" s="88"/>
      <c r="C189" s="88"/>
      <c r="E189" s="89"/>
      <c r="F189" s="89"/>
      <c r="G189" s="88"/>
      <c r="H189" s="88"/>
    </row>
    <row r="190" ht="15.75" customHeight="1">
      <c r="B190" s="88"/>
      <c r="C190" s="88"/>
      <c r="E190" s="89"/>
      <c r="F190" s="89"/>
      <c r="G190" s="88"/>
      <c r="H190" s="88"/>
    </row>
    <row r="191" ht="15.75" customHeight="1">
      <c r="B191" s="88"/>
      <c r="C191" s="88"/>
      <c r="E191" s="89"/>
      <c r="F191" s="89"/>
      <c r="G191" s="88"/>
      <c r="H191" s="88"/>
    </row>
    <row r="192" ht="15.75" customHeight="1">
      <c r="B192" s="88"/>
      <c r="C192" s="88"/>
      <c r="E192" s="89"/>
      <c r="F192" s="89"/>
      <c r="G192" s="88"/>
      <c r="H192" s="88"/>
    </row>
    <row r="193" ht="15.75" customHeight="1">
      <c r="B193" s="88"/>
      <c r="C193" s="88"/>
      <c r="E193" s="89"/>
      <c r="F193" s="89"/>
      <c r="G193" s="88"/>
      <c r="H193" s="88"/>
    </row>
    <row r="194" ht="15.75" customHeight="1">
      <c r="B194" s="88"/>
      <c r="C194" s="88"/>
      <c r="E194" s="89"/>
      <c r="F194" s="89"/>
      <c r="G194" s="88"/>
      <c r="H194" s="88"/>
    </row>
    <row r="195" ht="15.75" customHeight="1">
      <c r="B195" s="88"/>
      <c r="C195" s="88"/>
      <c r="E195" s="89"/>
      <c r="F195" s="89"/>
      <c r="G195" s="88"/>
      <c r="H195" s="88"/>
    </row>
    <row r="196" ht="15.75" customHeight="1">
      <c r="B196" s="88"/>
      <c r="C196" s="88"/>
      <c r="E196" s="89"/>
      <c r="F196" s="89"/>
      <c r="G196" s="88"/>
      <c r="H196" s="88"/>
    </row>
    <row r="197" ht="15.75" customHeight="1">
      <c r="B197" s="88"/>
      <c r="C197" s="88"/>
      <c r="E197" s="89"/>
      <c r="F197" s="89"/>
      <c r="G197" s="88"/>
      <c r="H197" s="88"/>
    </row>
    <row r="198" ht="15.75" customHeight="1">
      <c r="B198" s="88"/>
      <c r="C198" s="88"/>
      <c r="E198" s="89"/>
      <c r="F198" s="89"/>
      <c r="G198" s="88"/>
      <c r="H198" s="88"/>
    </row>
    <row r="199" ht="15.75" customHeight="1">
      <c r="B199" s="88"/>
      <c r="C199" s="88"/>
      <c r="E199" s="89"/>
      <c r="F199" s="89"/>
      <c r="G199" s="88"/>
      <c r="H199" s="88"/>
    </row>
    <row r="200" ht="15.75" customHeight="1">
      <c r="B200" s="88"/>
      <c r="C200" s="88"/>
      <c r="E200" s="89"/>
      <c r="F200" s="89"/>
      <c r="G200" s="88"/>
      <c r="H200" s="88"/>
    </row>
    <row r="201" ht="15.75" customHeight="1">
      <c r="B201" s="88"/>
      <c r="C201" s="88"/>
      <c r="E201" s="89"/>
      <c r="F201" s="89"/>
      <c r="G201" s="88"/>
      <c r="H201" s="88"/>
    </row>
    <row r="202" ht="15.75" customHeight="1">
      <c r="B202" s="88"/>
      <c r="C202" s="88"/>
      <c r="E202" s="89"/>
      <c r="F202" s="89"/>
      <c r="G202" s="88"/>
      <c r="H202" s="88"/>
    </row>
    <row r="203" ht="15.75" customHeight="1">
      <c r="B203" s="88"/>
      <c r="C203" s="88"/>
      <c r="E203" s="89"/>
      <c r="F203" s="89"/>
      <c r="G203" s="88"/>
      <c r="H203" s="88"/>
    </row>
    <row r="204" ht="15.75" customHeight="1">
      <c r="B204" s="88"/>
      <c r="C204" s="88"/>
      <c r="E204" s="89"/>
      <c r="F204" s="89"/>
      <c r="G204" s="88"/>
      <c r="H204" s="88"/>
    </row>
    <row r="205" ht="15.75" customHeight="1">
      <c r="B205" s="88"/>
      <c r="C205" s="88"/>
      <c r="E205" s="89"/>
      <c r="F205" s="89"/>
      <c r="G205" s="88"/>
      <c r="H205" s="88"/>
    </row>
    <row r="206" ht="15.75" customHeight="1">
      <c r="B206" s="88"/>
      <c r="C206" s="88"/>
      <c r="E206" s="89"/>
      <c r="F206" s="89"/>
      <c r="G206" s="88"/>
      <c r="H206" s="88"/>
    </row>
    <row r="207" ht="15.75" customHeight="1">
      <c r="B207" s="88"/>
      <c r="C207" s="88"/>
      <c r="E207" s="89"/>
      <c r="F207" s="89"/>
      <c r="G207" s="88"/>
      <c r="H207" s="88"/>
    </row>
    <row r="208" ht="15.75" customHeight="1">
      <c r="B208" s="88"/>
      <c r="C208" s="88"/>
      <c r="E208" s="89"/>
      <c r="F208" s="89"/>
      <c r="G208" s="88"/>
      <c r="H208" s="88"/>
    </row>
    <row r="209" ht="15.75" customHeight="1">
      <c r="B209" s="88"/>
      <c r="C209" s="88"/>
      <c r="E209" s="89"/>
      <c r="F209" s="89"/>
      <c r="G209" s="88"/>
      <c r="H209" s="88"/>
    </row>
    <row r="210" ht="15.75" customHeight="1">
      <c r="B210" s="88"/>
      <c r="C210" s="88"/>
      <c r="E210" s="89"/>
      <c r="F210" s="89"/>
      <c r="G210" s="88"/>
      <c r="H210" s="88"/>
    </row>
    <row r="211" ht="15.75" customHeight="1">
      <c r="B211" s="88"/>
      <c r="C211" s="88"/>
      <c r="E211" s="89"/>
      <c r="F211" s="89"/>
      <c r="G211" s="88"/>
      <c r="H211" s="88"/>
    </row>
    <row r="212" ht="15.75" customHeight="1">
      <c r="B212" s="88"/>
      <c r="C212" s="88"/>
      <c r="E212" s="89"/>
      <c r="F212" s="89"/>
      <c r="G212" s="88"/>
      <c r="H212" s="88"/>
    </row>
    <row r="213" ht="15.75" customHeight="1">
      <c r="B213" s="88"/>
      <c r="C213" s="88"/>
      <c r="E213" s="89"/>
      <c r="F213" s="89"/>
      <c r="G213" s="88"/>
      <c r="H213" s="88"/>
    </row>
    <row r="214" ht="15.75" customHeight="1">
      <c r="B214" s="88"/>
      <c r="C214" s="88"/>
      <c r="E214" s="89"/>
      <c r="F214" s="89"/>
      <c r="G214" s="88"/>
      <c r="H214" s="88"/>
    </row>
    <row r="215" ht="15.75" customHeight="1">
      <c r="B215" s="88"/>
      <c r="C215" s="88"/>
      <c r="E215" s="89"/>
      <c r="F215" s="89"/>
      <c r="G215" s="88"/>
      <c r="H215" s="88"/>
    </row>
    <row r="216" ht="15.75" customHeight="1">
      <c r="B216" s="88"/>
      <c r="C216" s="88"/>
      <c r="E216" s="89"/>
      <c r="F216" s="89"/>
      <c r="G216" s="88"/>
      <c r="H216" s="88"/>
    </row>
    <row r="217" ht="15.75" customHeight="1">
      <c r="B217" s="88"/>
      <c r="C217" s="88"/>
      <c r="E217" s="89"/>
      <c r="F217" s="89"/>
      <c r="G217" s="88"/>
      <c r="H217" s="88"/>
    </row>
    <row r="218" ht="15.75" customHeight="1">
      <c r="B218" s="88"/>
      <c r="C218" s="88"/>
      <c r="E218" s="89"/>
      <c r="F218" s="89"/>
      <c r="G218" s="88"/>
      <c r="H218" s="88"/>
    </row>
    <row r="219" ht="15.75" customHeight="1">
      <c r="B219" s="88"/>
      <c r="C219" s="88"/>
      <c r="E219" s="89"/>
      <c r="F219" s="89"/>
      <c r="G219" s="88"/>
      <c r="H219" s="88"/>
    </row>
    <row r="220" ht="15.75" customHeight="1">
      <c r="B220" s="88"/>
      <c r="C220" s="88"/>
      <c r="E220" s="89"/>
      <c r="F220" s="89"/>
      <c r="G220" s="88"/>
      <c r="H220" s="88"/>
    </row>
    <row r="221" ht="15.75" customHeight="1">
      <c r="B221" s="88"/>
      <c r="C221" s="88"/>
      <c r="E221" s="89"/>
      <c r="F221" s="89"/>
      <c r="G221" s="88"/>
      <c r="H221" s="88"/>
    </row>
    <row r="222" ht="15.75" customHeight="1">
      <c r="B222" s="88"/>
      <c r="C222" s="88"/>
      <c r="E222" s="89"/>
      <c r="F222" s="89"/>
      <c r="G222" s="88"/>
      <c r="H222" s="88"/>
    </row>
    <row r="223" ht="15.75" customHeight="1">
      <c r="B223" s="88"/>
      <c r="C223" s="88"/>
      <c r="E223" s="89"/>
      <c r="F223" s="89"/>
      <c r="G223" s="88"/>
      <c r="H223" s="88"/>
    </row>
    <row r="224" ht="15.75" customHeight="1">
      <c r="B224" s="88"/>
      <c r="C224" s="88"/>
      <c r="E224" s="89"/>
      <c r="F224" s="89"/>
      <c r="G224" s="88"/>
      <c r="H224" s="88"/>
    </row>
    <row r="225" ht="15.75" customHeight="1">
      <c r="B225" s="88"/>
      <c r="C225" s="88"/>
      <c r="E225" s="89"/>
      <c r="F225" s="89"/>
      <c r="G225" s="88"/>
      <c r="H225" s="88"/>
    </row>
    <row r="226" ht="15.75" customHeight="1">
      <c r="B226" s="88"/>
      <c r="C226" s="88"/>
      <c r="E226" s="89"/>
      <c r="F226" s="89"/>
      <c r="G226" s="88"/>
      <c r="H226" s="88"/>
    </row>
    <row r="227" ht="15.75" customHeight="1">
      <c r="B227" s="88"/>
      <c r="C227" s="88"/>
      <c r="E227" s="89"/>
      <c r="F227" s="89"/>
      <c r="G227" s="88"/>
      <c r="H227" s="88"/>
    </row>
    <row r="228" ht="15.75" customHeight="1">
      <c r="B228" s="88"/>
      <c r="C228" s="88"/>
      <c r="E228" s="89"/>
      <c r="F228" s="89"/>
      <c r="G228" s="88"/>
      <c r="H228" s="88"/>
    </row>
    <row r="229" ht="15.75" customHeight="1">
      <c r="B229" s="88"/>
      <c r="C229" s="88"/>
      <c r="E229" s="89"/>
      <c r="F229" s="89"/>
      <c r="G229" s="88"/>
      <c r="H229" s="88"/>
    </row>
    <row r="230" ht="15.75" customHeight="1">
      <c r="B230" s="88"/>
      <c r="C230" s="88"/>
      <c r="E230" s="89"/>
      <c r="F230" s="89"/>
      <c r="G230" s="88"/>
      <c r="H230" s="88"/>
    </row>
    <row r="231" ht="15.75" customHeight="1">
      <c r="B231" s="88"/>
      <c r="C231" s="88"/>
      <c r="E231" s="89"/>
      <c r="F231" s="89"/>
      <c r="G231" s="88"/>
      <c r="H231" s="88"/>
    </row>
    <row r="232" ht="15.75" customHeight="1">
      <c r="B232" s="88"/>
      <c r="C232" s="88"/>
      <c r="E232" s="89"/>
      <c r="F232" s="89"/>
      <c r="G232" s="88"/>
      <c r="H232" s="88"/>
    </row>
    <row r="233" ht="15.75" customHeight="1">
      <c r="B233" s="88"/>
      <c r="C233" s="88"/>
      <c r="E233" s="89"/>
      <c r="F233" s="89"/>
      <c r="G233" s="88"/>
      <c r="H233" s="88"/>
    </row>
    <row r="234" ht="15.75" customHeight="1">
      <c r="B234" s="88"/>
      <c r="C234" s="88"/>
      <c r="E234" s="89"/>
      <c r="F234" s="89"/>
      <c r="G234" s="88"/>
      <c r="H234" s="88"/>
    </row>
    <row r="235" ht="15.75" customHeight="1">
      <c r="B235" s="88"/>
      <c r="C235" s="88"/>
      <c r="E235" s="89"/>
      <c r="F235" s="89"/>
      <c r="G235" s="88"/>
      <c r="H235" s="88"/>
    </row>
    <row r="236" ht="15.75" customHeight="1">
      <c r="B236" s="88"/>
      <c r="C236" s="88"/>
      <c r="E236" s="89"/>
      <c r="F236" s="89"/>
      <c r="G236" s="88"/>
      <c r="H236" s="88"/>
    </row>
    <row r="237" ht="15.75" customHeight="1">
      <c r="B237" s="88"/>
      <c r="C237" s="88"/>
      <c r="E237" s="89"/>
      <c r="F237" s="89"/>
      <c r="G237" s="88"/>
      <c r="H237" s="88"/>
    </row>
    <row r="238" ht="15.75" customHeight="1">
      <c r="B238" s="88"/>
      <c r="C238" s="88"/>
      <c r="E238" s="89"/>
      <c r="F238" s="89"/>
      <c r="G238" s="88"/>
      <c r="H238" s="88"/>
    </row>
    <row r="239" ht="15.75" customHeight="1">
      <c r="B239" s="88"/>
      <c r="C239" s="88"/>
      <c r="E239" s="89"/>
      <c r="F239" s="89"/>
      <c r="G239" s="88"/>
      <c r="H239" s="88"/>
    </row>
    <row r="240" ht="15.75" customHeight="1">
      <c r="B240" s="88"/>
      <c r="C240" s="88"/>
      <c r="E240" s="89"/>
      <c r="F240" s="89"/>
      <c r="G240" s="88"/>
      <c r="H240" s="88"/>
    </row>
    <row r="241" ht="15.75" customHeight="1">
      <c r="B241" s="88"/>
      <c r="C241" s="88"/>
      <c r="E241" s="89"/>
      <c r="F241" s="89"/>
      <c r="G241" s="88"/>
      <c r="H241" s="88"/>
    </row>
    <row r="242" ht="15.75" customHeight="1">
      <c r="B242" s="88"/>
      <c r="C242" s="88"/>
      <c r="E242" s="89"/>
      <c r="F242" s="89"/>
      <c r="G242" s="88"/>
      <c r="H242" s="88"/>
    </row>
    <row r="243" ht="15.75" customHeight="1">
      <c r="B243" s="88"/>
      <c r="C243" s="88"/>
      <c r="E243" s="89"/>
      <c r="F243" s="89"/>
      <c r="G243" s="88"/>
      <c r="H243" s="88"/>
    </row>
    <row r="244" ht="15.75" customHeight="1">
      <c r="B244" s="88"/>
      <c r="C244" s="88"/>
      <c r="E244" s="89"/>
      <c r="F244" s="89"/>
      <c r="G244" s="88"/>
      <c r="H244" s="88"/>
    </row>
    <row r="245" ht="15.75" customHeight="1">
      <c r="B245" s="88"/>
      <c r="C245" s="88"/>
      <c r="E245" s="89"/>
      <c r="F245" s="89"/>
      <c r="G245" s="88"/>
      <c r="H245" s="88"/>
    </row>
    <row r="246" ht="15.75" customHeight="1">
      <c r="B246" s="88"/>
      <c r="C246" s="88"/>
      <c r="E246" s="89"/>
      <c r="F246" s="89"/>
      <c r="G246" s="88"/>
      <c r="H246" s="88"/>
    </row>
    <row r="247" ht="15.75" customHeight="1">
      <c r="B247" s="88"/>
      <c r="C247" s="88"/>
      <c r="E247" s="89"/>
      <c r="F247" s="89"/>
      <c r="G247" s="88"/>
      <c r="H247" s="88"/>
    </row>
    <row r="248" ht="15.75" customHeight="1">
      <c r="B248" s="88"/>
      <c r="C248" s="88"/>
      <c r="E248" s="89"/>
      <c r="F248" s="89"/>
      <c r="G248" s="88"/>
      <c r="H248" s="88"/>
    </row>
    <row r="249" ht="15.75" customHeight="1">
      <c r="B249" s="88"/>
      <c r="C249" s="88"/>
      <c r="E249" s="89"/>
      <c r="F249" s="89"/>
      <c r="G249" s="88"/>
      <c r="H249" s="88"/>
    </row>
    <row r="250" ht="15.75" customHeight="1">
      <c r="B250" s="88"/>
      <c r="C250" s="88"/>
      <c r="E250" s="89"/>
      <c r="F250" s="89"/>
      <c r="G250" s="88"/>
      <c r="H250" s="88"/>
    </row>
    <row r="251" ht="15.75" customHeight="1">
      <c r="B251" s="88"/>
      <c r="C251" s="88"/>
      <c r="E251" s="89"/>
      <c r="F251" s="89"/>
      <c r="G251" s="88"/>
      <c r="H251" s="88"/>
    </row>
    <row r="252" ht="15.75" customHeight="1">
      <c r="B252" s="88"/>
      <c r="C252" s="88"/>
      <c r="E252" s="89"/>
      <c r="F252" s="89"/>
      <c r="G252" s="88"/>
      <c r="H252" s="88"/>
    </row>
    <row r="253" ht="15.75" customHeight="1">
      <c r="B253" s="88"/>
      <c r="C253" s="88"/>
      <c r="E253" s="89"/>
      <c r="F253" s="89"/>
      <c r="G253" s="88"/>
      <c r="H253" s="88"/>
    </row>
    <row r="254" ht="15.75" customHeight="1">
      <c r="B254" s="88"/>
      <c r="C254" s="88"/>
      <c r="E254" s="89"/>
      <c r="F254" s="89"/>
      <c r="G254" s="88"/>
      <c r="H254" s="88"/>
    </row>
    <row r="255" ht="15.75" customHeight="1">
      <c r="B255" s="88"/>
      <c r="C255" s="88"/>
      <c r="E255" s="89"/>
      <c r="F255" s="89"/>
      <c r="G255" s="88"/>
      <c r="H255" s="88"/>
    </row>
    <row r="256" ht="15.75" customHeight="1">
      <c r="B256" s="88"/>
      <c r="C256" s="88"/>
      <c r="E256" s="89"/>
      <c r="F256" s="89"/>
      <c r="G256" s="88"/>
      <c r="H256" s="88"/>
    </row>
    <row r="257" ht="15.75" customHeight="1">
      <c r="B257" s="88"/>
      <c r="C257" s="88"/>
      <c r="E257" s="89"/>
      <c r="F257" s="89"/>
      <c r="G257" s="88"/>
      <c r="H257" s="88"/>
    </row>
    <row r="258" ht="15.75" customHeight="1">
      <c r="B258" s="88"/>
      <c r="C258" s="88"/>
      <c r="E258" s="89"/>
      <c r="F258" s="89"/>
      <c r="G258" s="88"/>
      <c r="H258" s="88"/>
    </row>
    <row r="259" ht="15.75" customHeight="1">
      <c r="B259" s="88"/>
      <c r="C259" s="88"/>
      <c r="E259" s="89"/>
      <c r="F259" s="89"/>
      <c r="G259" s="88"/>
      <c r="H259" s="88"/>
    </row>
    <row r="260" ht="15.75" customHeight="1">
      <c r="B260" s="88"/>
      <c r="C260" s="88"/>
      <c r="E260" s="89"/>
      <c r="F260" s="89"/>
      <c r="G260" s="88"/>
      <c r="H260" s="88"/>
    </row>
    <row r="261" ht="15.75" customHeight="1">
      <c r="B261" s="88"/>
      <c r="C261" s="88"/>
      <c r="E261" s="89"/>
      <c r="F261" s="89"/>
      <c r="G261" s="88"/>
      <c r="H261" s="88"/>
    </row>
    <row r="262" ht="15.75" customHeight="1">
      <c r="B262" s="88"/>
      <c r="C262" s="88"/>
      <c r="E262" s="89"/>
      <c r="F262" s="89"/>
      <c r="G262" s="88"/>
      <c r="H262" s="88"/>
    </row>
    <row r="263" ht="15.75" customHeight="1">
      <c r="B263" s="88"/>
      <c r="C263" s="88"/>
      <c r="E263" s="89"/>
      <c r="F263" s="89"/>
      <c r="G263" s="88"/>
      <c r="H263" s="88"/>
    </row>
    <row r="264" ht="15.75" customHeight="1">
      <c r="B264" s="88"/>
      <c r="C264" s="88"/>
      <c r="E264" s="89"/>
      <c r="F264" s="89"/>
      <c r="G264" s="88"/>
      <c r="H264" s="88"/>
    </row>
    <row r="265" ht="15.75" customHeight="1">
      <c r="B265" s="88"/>
      <c r="C265" s="88"/>
      <c r="E265" s="89"/>
      <c r="F265" s="89"/>
      <c r="G265" s="88"/>
      <c r="H265" s="88"/>
    </row>
    <row r="266" ht="15.75" customHeight="1">
      <c r="B266" s="88"/>
      <c r="C266" s="88"/>
      <c r="E266" s="89"/>
      <c r="F266" s="89"/>
      <c r="G266" s="88"/>
      <c r="H266" s="88"/>
    </row>
    <row r="267" ht="15.75" customHeight="1">
      <c r="B267" s="88"/>
      <c r="C267" s="88"/>
      <c r="E267" s="89"/>
      <c r="F267" s="89"/>
      <c r="G267" s="88"/>
      <c r="H267" s="88"/>
    </row>
    <row r="268" ht="15.75" customHeight="1">
      <c r="B268" s="88"/>
      <c r="C268" s="88"/>
      <c r="E268" s="89"/>
      <c r="F268" s="89"/>
      <c r="G268" s="88"/>
      <c r="H268" s="88"/>
    </row>
    <row r="269" ht="15.75" customHeight="1">
      <c r="B269" s="88"/>
      <c r="C269" s="88"/>
      <c r="E269" s="89"/>
      <c r="F269" s="89"/>
      <c r="G269" s="88"/>
      <c r="H269" s="88"/>
    </row>
    <row r="270" ht="15.75" customHeight="1">
      <c r="B270" s="88"/>
      <c r="C270" s="88"/>
      <c r="E270" s="89"/>
      <c r="F270" s="89"/>
      <c r="G270" s="88"/>
      <c r="H270" s="88"/>
    </row>
    <row r="271" ht="15.75" customHeight="1">
      <c r="B271" s="88"/>
      <c r="C271" s="88"/>
      <c r="E271" s="89"/>
      <c r="F271" s="89"/>
      <c r="G271" s="88"/>
      <c r="H271" s="88"/>
    </row>
    <row r="272" ht="15.75" customHeight="1">
      <c r="B272" s="88"/>
      <c r="C272" s="88"/>
      <c r="E272" s="89"/>
      <c r="F272" s="89"/>
      <c r="G272" s="88"/>
      <c r="H272" s="88"/>
    </row>
    <row r="273" ht="15.75" customHeight="1">
      <c r="B273" s="88"/>
      <c r="C273" s="88"/>
      <c r="E273" s="89"/>
      <c r="F273" s="89"/>
      <c r="G273" s="88"/>
      <c r="H273" s="88"/>
    </row>
    <row r="274" ht="15.75" customHeight="1">
      <c r="B274" s="88"/>
      <c r="C274" s="88"/>
      <c r="E274" s="89"/>
      <c r="F274" s="89"/>
      <c r="G274" s="88"/>
      <c r="H274" s="88"/>
    </row>
    <row r="275" ht="15.75" customHeight="1">
      <c r="B275" s="88"/>
      <c r="C275" s="88"/>
      <c r="E275" s="89"/>
      <c r="F275" s="89"/>
      <c r="G275" s="88"/>
      <c r="H275" s="88"/>
    </row>
    <row r="276" ht="15.75" customHeight="1">
      <c r="B276" s="88"/>
      <c r="C276" s="88"/>
      <c r="E276" s="89"/>
      <c r="F276" s="89"/>
      <c r="G276" s="88"/>
      <c r="H276" s="88"/>
    </row>
    <row r="277" ht="15.75" customHeight="1">
      <c r="B277" s="88"/>
      <c r="C277" s="88"/>
      <c r="E277" s="89"/>
      <c r="F277" s="89"/>
      <c r="G277" s="88"/>
      <c r="H277" s="88"/>
    </row>
    <row r="278" ht="15.75" customHeight="1">
      <c r="B278" s="88"/>
      <c r="C278" s="88"/>
      <c r="E278" s="89"/>
      <c r="F278" s="89"/>
      <c r="G278" s="88"/>
      <c r="H278" s="88"/>
    </row>
    <row r="279" ht="15.75" customHeight="1">
      <c r="B279" s="88"/>
      <c r="C279" s="88"/>
      <c r="E279" s="89"/>
      <c r="F279" s="89"/>
      <c r="G279" s="88"/>
      <c r="H279" s="88"/>
    </row>
    <row r="280" ht="15.75" customHeight="1">
      <c r="B280" s="88"/>
      <c r="C280" s="88"/>
      <c r="E280" s="89"/>
      <c r="F280" s="89"/>
      <c r="G280" s="88"/>
      <c r="H280" s="88"/>
    </row>
    <row r="281" ht="15.75" customHeight="1">
      <c r="B281" s="88"/>
      <c r="C281" s="88"/>
      <c r="E281" s="89"/>
      <c r="F281" s="89"/>
      <c r="G281" s="88"/>
      <c r="H281" s="88"/>
    </row>
    <row r="282" ht="15.75" customHeight="1">
      <c r="B282" s="88"/>
      <c r="C282" s="88"/>
      <c r="E282" s="89"/>
      <c r="F282" s="89"/>
      <c r="G282" s="88"/>
      <c r="H282" s="88"/>
    </row>
    <row r="283" ht="15.75" customHeight="1">
      <c r="B283" s="88"/>
      <c r="C283" s="88"/>
      <c r="E283" s="89"/>
      <c r="F283" s="89"/>
      <c r="G283" s="88"/>
      <c r="H283" s="88"/>
    </row>
    <row r="284" ht="15.75" customHeight="1">
      <c r="B284" s="88"/>
      <c r="C284" s="88"/>
      <c r="E284" s="89"/>
      <c r="F284" s="89"/>
      <c r="G284" s="88"/>
      <c r="H284" s="88"/>
    </row>
    <row r="285" ht="15.75" customHeight="1">
      <c r="B285" s="88"/>
      <c r="C285" s="88"/>
      <c r="E285" s="89"/>
      <c r="F285" s="89"/>
      <c r="G285" s="88"/>
      <c r="H285" s="88"/>
    </row>
    <row r="286" ht="15.75" customHeight="1">
      <c r="B286" s="88"/>
      <c r="C286" s="88"/>
      <c r="E286" s="89"/>
      <c r="F286" s="89"/>
      <c r="G286" s="88"/>
      <c r="H286" s="88"/>
    </row>
    <row r="287" ht="15.75" customHeight="1">
      <c r="B287" s="88"/>
      <c r="C287" s="88"/>
      <c r="E287" s="89"/>
      <c r="F287" s="89"/>
      <c r="G287" s="88"/>
      <c r="H287" s="88"/>
    </row>
    <row r="288" ht="15.75" customHeight="1">
      <c r="B288" s="88"/>
      <c r="C288" s="88"/>
      <c r="E288" s="89"/>
      <c r="F288" s="89"/>
      <c r="G288" s="88"/>
      <c r="H288" s="88"/>
    </row>
    <row r="289" ht="15.75" customHeight="1">
      <c r="B289" s="88"/>
      <c r="C289" s="88"/>
      <c r="E289" s="89"/>
      <c r="F289" s="89"/>
      <c r="G289" s="88"/>
      <c r="H289" s="88"/>
    </row>
    <row r="290" ht="15.75" customHeight="1">
      <c r="B290" s="88"/>
      <c r="C290" s="88"/>
      <c r="E290" s="89"/>
      <c r="F290" s="89"/>
      <c r="G290" s="88"/>
      <c r="H290" s="88"/>
    </row>
    <row r="291" ht="15.75" customHeight="1">
      <c r="B291" s="88"/>
      <c r="C291" s="88"/>
      <c r="E291" s="89"/>
      <c r="F291" s="89"/>
      <c r="G291" s="88"/>
      <c r="H291" s="88"/>
    </row>
    <row r="292" ht="15.75" customHeight="1">
      <c r="B292" s="88"/>
      <c r="C292" s="88"/>
      <c r="E292" s="89"/>
      <c r="F292" s="89"/>
      <c r="G292" s="88"/>
      <c r="H292" s="88"/>
    </row>
    <row r="293" ht="15.75" customHeight="1">
      <c r="B293" s="88"/>
      <c r="C293" s="88"/>
      <c r="E293" s="89"/>
      <c r="F293" s="89"/>
      <c r="G293" s="88"/>
      <c r="H293" s="88"/>
    </row>
    <row r="294" ht="15.75" customHeight="1">
      <c r="B294" s="88"/>
      <c r="C294" s="88"/>
      <c r="E294" s="89"/>
      <c r="F294" s="89"/>
      <c r="G294" s="88"/>
      <c r="H294" s="88"/>
    </row>
    <row r="295" ht="15.75" customHeight="1">
      <c r="B295" s="88"/>
      <c r="C295" s="88"/>
      <c r="E295" s="89"/>
      <c r="F295" s="89"/>
      <c r="G295" s="88"/>
      <c r="H295" s="88"/>
    </row>
    <row r="296" ht="15.75" customHeight="1">
      <c r="B296" s="88"/>
      <c r="C296" s="88"/>
      <c r="E296" s="89"/>
      <c r="F296" s="89"/>
      <c r="G296" s="88"/>
      <c r="H296" s="88"/>
    </row>
    <row r="297" ht="15.75" customHeight="1">
      <c r="B297" s="88"/>
      <c r="C297" s="88"/>
      <c r="E297" s="89"/>
      <c r="F297" s="89"/>
      <c r="G297" s="88"/>
      <c r="H297" s="88"/>
    </row>
    <row r="298" ht="15.75" customHeight="1">
      <c r="B298" s="88"/>
      <c r="C298" s="88"/>
      <c r="E298" s="89"/>
      <c r="F298" s="89"/>
      <c r="G298" s="88"/>
      <c r="H298" s="88"/>
    </row>
    <row r="299" ht="15.75" customHeight="1">
      <c r="B299" s="88"/>
      <c r="C299" s="88"/>
      <c r="E299" s="89"/>
      <c r="F299" s="89"/>
      <c r="G299" s="88"/>
      <c r="H299" s="88"/>
    </row>
    <row r="300" ht="15.75" customHeight="1">
      <c r="B300" s="88"/>
      <c r="C300" s="88"/>
      <c r="E300" s="89"/>
      <c r="F300" s="89"/>
      <c r="G300" s="88"/>
      <c r="H300" s="88"/>
    </row>
    <row r="301" ht="15.75" customHeight="1">
      <c r="B301" s="88"/>
      <c r="C301" s="88"/>
      <c r="E301" s="89"/>
      <c r="F301" s="89"/>
      <c r="G301" s="88"/>
      <c r="H301" s="88"/>
    </row>
    <row r="302" ht="15.75" customHeight="1">
      <c r="B302" s="88"/>
      <c r="C302" s="88"/>
      <c r="E302" s="89"/>
      <c r="F302" s="89"/>
      <c r="G302" s="88"/>
      <c r="H302" s="88"/>
    </row>
    <row r="303" ht="15.75" customHeight="1">
      <c r="B303" s="88"/>
      <c r="C303" s="88"/>
      <c r="E303" s="89"/>
      <c r="F303" s="89"/>
      <c r="G303" s="88"/>
      <c r="H303" s="88"/>
    </row>
    <row r="304" ht="15.75" customHeight="1">
      <c r="B304" s="88"/>
      <c r="C304" s="88"/>
      <c r="E304" s="89"/>
      <c r="F304" s="89"/>
      <c r="G304" s="88"/>
      <c r="H304" s="88"/>
    </row>
    <row r="305" ht="15.75" customHeight="1">
      <c r="B305" s="88"/>
      <c r="C305" s="88"/>
      <c r="E305" s="89"/>
      <c r="F305" s="89"/>
      <c r="G305" s="88"/>
      <c r="H305" s="88"/>
    </row>
    <row r="306" ht="15.75" customHeight="1">
      <c r="B306" s="88"/>
      <c r="C306" s="88"/>
      <c r="E306" s="89"/>
      <c r="F306" s="89"/>
      <c r="G306" s="88"/>
      <c r="H306" s="88"/>
    </row>
    <row r="307" ht="15.75" customHeight="1">
      <c r="B307" s="88"/>
      <c r="C307" s="88"/>
      <c r="E307" s="89"/>
      <c r="F307" s="89"/>
      <c r="G307" s="88"/>
      <c r="H307" s="88"/>
    </row>
    <row r="308" ht="15.75" customHeight="1">
      <c r="B308" s="88"/>
      <c r="C308" s="88"/>
      <c r="E308" s="89"/>
      <c r="F308" s="89"/>
      <c r="G308" s="88"/>
      <c r="H308" s="88"/>
    </row>
    <row r="309" ht="15.75" customHeight="1">
      <c r="B309" s="88"/>
      <c r="C309" s="88"/>
      <c r="E309" s="89"/>
      <c r="F309" s="89"/>
      <c r="G309" s="88"/>
      <c r="H309" s="88"/>
    </row>
    <row r="310" ht="15.75" customHeight="1">
      <c r="B310" s="88"/>
      <c r="C310" s="88"/>
      <c r="E310" s="89"/>
      <c r="F310" s="89"/>
      <c r="G310" s="88"/>
      <c r="H310" s="88"/>
    </row>
    <row r="311" ht="15.75" customHeight="1">
      <c r="B311" s="88"/>
      <c r="C311" s="88"/>
      <c r="E311" s="89"/>
      <c r="F311" s="89"/>
      <c r="G311" s="88"/>
      <c r="H311" s="88"/>
    </row>
    <row r="312" ht="15.75" customHeight="1">
      <c r="B312" s="88"/>
      <c r="C312" s="88"/>
      <c r="E312" s="89"/>
      <c r="F312" s="89"/>
      <c r="G312" s="88"/>
      <c r="H312" s="88"/>
    </row>
    <row r="313" ht="15.75" customHeight="1">
      <c r="B313" s="88"/>
      <c r="C313" s="88"/>
      <c r="E313" s="89"/>
      <c r="F313" s="89"/>
      <c r="G313" s="88"/>
      <c r="H313" s="88"/>
    </row>
    <row r="314" ht="15.75" customHeight="1">
      <c r="B314" s="88"/>
      <c r="C314" s="88"/>
      <c r="E314" s="89"/>
      <c r="F314" s="89"/>
      <c r="G314" s="88"/>
      <c r="H314" s="88"/>
    </row>
    <row r="315" ht="15.75" customHeight="1">
      <c r="B315" s="88"/>
      <c r="C315" s="88"/>
      <c r="E315" s="89"/>
      <c r="F315" s="89"/>
      <c r="G315" s="88"/>
      <c r="H315" s="88"/>
    </row>
    <row r="316" ht="15.75" customHeight="1">
      <c r="B316" s="88"/>
      <c r="C316" s="88"/>
      <c r="E316" s="89"/>
      <c r="F316" s="89"/>
      <c r="G316" s="88"/>
      <c r="H316" s="88"/>
    </row>
    <row r="317" ht="15.75" customHeight="1">
      <c r="B317" s="88"/>
      <c r="C317" s="88"/>
      <c r="E317" s="89"/>
      <c r="F317" s="89"/>
      <c r="G317" s="88"/>
      <c r="H317" s="88"/>
    </row>
    <row r="318" ht="15.75" customHeight="1">
      <c r="B318" s="88"/>
      <c r="C318" s="88"/>
      <c r="E318" s="89"/>
      <c r="F318" s="89"/>
      <c r="G318" s="88"/>
      <c r="H318" s="88"/>
    </row>
    <row r="319" ht="15.75" customHeight="1">
      <c r="B319" s="88"/>
      <c r="C319" s="88"/>
      <c r="E319" s="89"/>
      <c r="F319" s="89"/>
      <c r="G319" s="88"/>
      <c r="H319" s="88"/>
    </row>
    <row r="320" ht="15.75" customHeight="1">
      <c r="B320" s="88"/>
      <c r="C320" s="88"/>
      <c r="E320" s="89"/>
      <c r="F320" s="89"/>
      <c r="G320" s="88"/>
      <c r="H320" s="88"/>
    </row>
    <row r="321" ht="15.75" customHeight="1">
      <c r="B321" s="88"/>
      <c r="C321" s="88"/>
      <c r="E321" s="89"/>
      <c r="F321" s="89"/>
      <c r="G321" s="88"/>
      <c r="H321" s="88"/>
    </row>
    <row r="322" ht="15.75" customHeight="1">
      <c r="B322" s="88"/>
      <c r="C322" s="88"/>
      <c r="E322" s="89"/>
      <c r="F322" s="89"/>
      <c r="G322" s="88"/>
      <c r="H322" s="88"/>
    </row>
    <row r="323" ht="15.75" customHeight="1">
      <c r="B323" s="88"/>
      <c r="C323" s="88"/>
      <c r="E323" s="89"/>
      <c r="F323" s="89"/>
      <c r="G323" s="88"/>
      <c r="H323" s="88"/>
    </row>
    <row r="324" ht="15.75" customHeight="1">
      <c r="B324" s="88"/>
      <c r="C324" s="88"/>
      <c r="E324" s="89"/>
      <c r="F324" s="89"/>
      <c r="G324" s="88"/>
      <c r="H324" s="88"/>
    </row>
    <row r="325" ht="15.75" customHeight="1">
      <c r="B325" s="88"/>
      <c r="C325" s="88"/>
      <c r="E325" s="89"/>
      <c r="F325" s="89"/>
      <c r="G325" s="88"/>
      <c r="H325" s="88"/>
    </row>
    <row r="326" ht="15.75" customHeight="1">
      <c r="B326" s="88"/>
      <c r="C326" s="88"/>
      <c r="E326" s="89"/>
      <c r="F326" s="89"/>
      <c r="G326" s="88"/>
      <c r="H326" s="88"/>
    </row>
    <row r="327" ht="15.75" customHeight="1">
      <c r="B327" s="88"/>
      <c r="C327" s="88"/>
      <c r="E327" s="89"/>
      <c r="F327" s="89"/>
      <c r="G327" s="88"/>
      <c r="H327" s="88"/>
    </row>
    <row r="328" ht="15.75" customHeight="1">
      <c r="B328" s="88"/>
      <c r="C328" s="88"/>
      <c r="E328" s="89"/>
      <c r="F328" s="89"/>
      <c r="G328" s="88"/>
      <c r="H328" s="88"/>
    </row>
    <row r="329" ht="15.75" customHeight="1">
      <c r="B329" s="88"/>
      <c r="C329" s="88"/>
      <c r="E329" s="89"/>
      <c r="F329" s="89"/>
      <c r="G329" s="88"/>
      <c r="H329" s="88"/>
    </row>
    <row r="330" ht="15.75" customHeight="1">
      <c r="B330" s="88"/>
      <c r="C330" s="88"/>
      <c r="E330" s="89"/>
      <c r="F330" s="89"/>
      <c r="G330" s="88"/>
      <c r="H330" s="88"/>
    </row>
    <row r="331" ht="15.75" customHeight="1">
      <c r="B331" s="88"/>
      <c r="C331" s="88"/>
      <c r="E331" s="89"/>
      <c r="F331" s="89"/>
      <c r="G331" s="88"/>
      <c r="H331" s="88"/>
    </row>
    <row r="332" ht="15.75" customHeight="1">
      <c r="B332" s="88"/>
      <c r="C332" s="88"/>
      <c r="E332" s="89"/>
      <c r="F332" s="89"/>
      <c r="G332" s="88"/>
      <c r="H332" s="88"/>
    </row>
    <row r="333" ht="15.75" customHeight="1">
      <c r="B333" s="88"/>
      <c r="C333" s="88"/>
      <c r="E333" s="89"/>
      <c r="F333" s="89"/>
      <c r="G333" s="88"/>
      <c r="H333" s="88"/>
    </row>
    <row r="334" ht="15.75" customHeight="1">
      <c r="B334" s="88"/>
      <c r="C334" s="88"/>
      <c r="E334" s="89"/>
      <c r="F334" s="89"/>
      <c r="G334" s="88"/>
      <c r="H334" s="88"/>
    </row>
    <row r="335" ht="15.75" customHeight="1">
      <c r="B335" s="88"/>
      <c r="C335" s="88"/>
      <c r="E335" s="89"/>
      <c r="F335" s="89"/>
      <c r="G335" s="88"/>
      <c r="H335" s="88"/>
    </row>
    <row r="336" ht="15.75" customHeight="1">
      <c r="B336" s="88"/>
      <c r="C336" s="88"/>
      <c r="E336" s="89"/>
      <c r="F336" s="89"/>
      <c r="G336" s="88"/>
      <c r="H336" s="88"/>
    </row>
    <row r="337" ht="15.75" customHeight="1">
      <c r="B337" s="88"/>
      <c r="C337" s="88"/>
      <c r="E337" s="89"/>
      <c r="F337" s="89"/>
      <c r="G337" s="88"/>
      <c r="H337" s="88"/>
    </row>
    <row r="338" ht="15.75" customHeight="1">
      <c r="B338" s="88"/>
      <c r="C338" s="88"/>
      <c r="E338" s="89"/>
      <c r="F338" s="89"/>
      <c r="G338" s="88"/>
      <c r="H338" s="88"/>
    </row>
    <row r="339" ht="15.75" customHeight="1">
      <c r="B339" s="88"/>
      <c r="C339" s="88"/>
      <c r="E339" s="89"/>
      <c r="F339" s="89"/>
      <c r="G339" s="88"/>
      <c r="H339" s="88"/>
    </row>
    <row r="340" ht="15.75" customHeight="1">
      <c r="B340" s="88"/>
      <c r="C340" s="88"/>
      <c r="E340" s="89"/>
      <c r="F340" s="89"/>
      <c r="G340" s="88"/>
      <c r="H340" s="88"/>
    </row>
    <row r="341" ht="15.75" customHeight="1">
      <c r="B341" s="88"/>
      <c r="C341" s="88"/>
      <c r="E341" s="89"/>
      <c r="F341" s="89"/>
      <c r="G341" s="88"/>
      <c r="H341" s="88"/>
    </row>
    <row r="342" ht="15.75" customHeight="1">
      <c r="B342" s="88"/>
      <c r="C342" s="88"/>
      <c r="E342" s="89"/>
      <c r="F342" s="89"/>
      <c r="G342" s="88"/>
      <c r="H342" s="88"/>
    </row>
    <row r="343" ht="15.75" customHeight="1">
      <c r="B343" s="88"/>
      <c r="C343" s="88"/>
      <c r="E343" s="89"/>
      <c r="F343" s="89"/>
      <c r="G343" s="88"/>
      <c r="H343" s="88"/>
    </row>
    <row r="344" ht="15.75" customHeight="1">
      <c r="B344" s="88"/>
      <c r="C344" s="88"/>
      <c r="E344" s="89"/>
      <c r="F344" s="89"/>
      <c r="G344" s="88"/>
      <c r="H344" s="88"/>
    </row>
    <row r="345" ht="15.75" customHeight="1">
      <c r="B345" s="88"/>
      <c r="C345" s="88"/>
      <c r="E345" s="89"/>
      <c r="F345" s="89"/>
      <c r="G345" s="88"/>
      <c r="H345" s="88"/>
    </row>
    <row r="346" ht="15.75" customHeight="1">
      <c r="B346" s="88"/>
      <c r="C346" s="88"/>
      <c r="E346" s="89"/>
      <c r="F346" s="89"/>
      <c r="G346" s="88"/>
      <c r="H346" s="88"/>
    </row>
    <row r="347" ht="15.75" customHeight="1">
      <c r="B347" s="88"/>
      <c r="C347" s="88"/>
      <c r="E347" s="89"/>
      <c r="F347" s="89"/>
      <c r="G347" s="88"/>
      <c r="H347" s="88"/>
    </row>
    <row r="348" ht="15.75" customHeight="1">
      <c r="B348" s="88"/>
      <c r="C348" s="88"/>
      <c r="E348" s="89"/>
      <c r="F348" s="89"/>
      <c r="G348" s="88"/>
      <c r="H348" s="88"/>
    </row>
    <row r="349" ht="15.75" customHeight="1">
      <c r="B349" s="88"/>
      <c r="C349" s="88"/>
      <c r="E349" s="89"/>
      <c r="F349" s="89"/>
      <c r="G349" s="88"/>
      <c r="H349" s="88"/>
    </row>
    <row r="350" ht="15.75" customHeight="1">
      <c r="B350" s="88"/>
      <c r="C350" s="88"/>
      <c r="E350" s="89"/>
      <c r="F350" s="89"/>
      <c r="G350" s="88"/>
      <c r="H350" s="88"/>
    </row>
    <row r="351" ht="15.75" customHeight="1">
      <c r="B351" s="88"/>
      <c r="C351" s="88"/>
      <c r="E351" s="89"/>
      <c r="F351" s="89"/>
      <c r="G351" s="88"/>
      <c r="H351" s="88"/>
    </row>
    <row r="352" ht="15.75" customHeight="1">
      <c r="B352" s="88"/>
      <c r="C352" s="88"/>
      <c r="E352" s="89"/>
      <c r="F352" s="89"/>
      <c r="G352" s="88"/>
      <c r="H352" s="88"/>
    </row>
    <row r="353" ht="15.75" customHeight="1">
      <c r="B353" s="88"/>
      <c r="C353" s="88"/>
      <c r="E353" s="89"/>
      <c r="F353" s="89"/>
      <c r="G353" s="88"/>
      <c r="H353" s="88"/>
    </row>
    <row r="354" ht="15.75" customHeight="1">
      <c r="B354" s="88"/>
      <c r="C354" s="88"/>
      <c r="E354" s="89"/>
      <c r="F354" s="89"/>
      <c r="G354" s="88"/>
      <c r="H354" s="88"/>
    </row>
    <row r="355" ht="15.75" customHeight="1">
      <c r="B355" s="88"/>
      <c r="C355" s="88"/>
      <c r="E355" s="89"/>
      <c r="F355" s="89"/>
      <c r="G355" s="88"/>
      <c r="H355" s="88"/>
    </row>
    <row r="356" ht="15.75" customHeight="1">
      <c r="B356" s="88"/>
      <c r="C356" s="88"/>
      <c r="E356" s="89"/>
      <c r="F356" s="89"/>
      <c r="G356" s="88"/>
      <c r="H356" s="88"/>
    </row>
    <row r="357" ht="15.75" customHeight="1">
      <c r="B357" s="88"/>
      <c r="C357" s="88"/>
      <c r="E357" s="89"/>
      <c r="F357" s="89"/>
      <c r="G357" s="88"/>
      <c r="H357" s="88"/>
    </row>
    <row r="358" ht="15.75" customHeight="1">
      <c r="B358" s="88"/>
      <c r="C358" s="88"/>
      <c r="E358" s="89"/>
      <c r="F358" s="89"/>
      <c r="G358" s="88"/>
      <c r="H358" s="88"/>
    </row>
    <row r="359" ht="15.75" customHeight="1">
      <c r="B359" s="88"/>
      <c r="C359" s="88"/>
      <c r="E359" s="89"/>
      <c r="F359" s="89"/>
      <c r="G359" s="88"/>
      <c r="H359" s="88"/>
    </row>
    <row r="360" ht="15.75" customHeight="1">
      <c r="B360" s="88"/>
      <c r="C360" s="88"/>
      <c r="E360" s="89"/>
      <c r="F360" s="89"/>
      <c r="G360" s="88"/>
      <c r="H360" s="88"/>
    </row>
    <row r="361" ht="15.75" customHeight="1">
      <c r="B361" s="88"/>
      <c r="C361" s="88"/>
      <c r="E361" s="89"/>
      <c r="F361" s="89"/>
      <c r="G361" s="88"/>
      <c r="H361" s="88"/>
    </row>
    <row r="362" ht="15.75" customHeight="1">
      <c r="B362" s="88"/>
      <c r="C362" s="88"/>
      <c r="E362" s="89"/>
      <c r="F362" s="89"/>
      <c r="G362" s="88"/>
      <c r="H362" s="88"/>
    </row>
    <row r="363" ht="15.75" customHeight="1">
      <c r="B363" s="88"/>
      <c r="C363" s="88"/>
      <c r="E363" s="89"/>
      <c r="F363" s="89"/>
      <c r="G363" s="88"/>
      <c r="H363" s="88"/>
    </row>
    <row r="364" ht="15.75" customHeight="1">
      <c r="B364" s="88"/>
      <c r="C364" s="88"/>
      <c r="E364" s="89"/>
      <c r="F364" s="89"/>
      <c r="G364" s="88"/>
      <c r="H364" s="88"/>
    </row>
    <row r="365" ht="15.75" customHeight="1">
      <c r="B365" s="88"/>
      <c r="C365" s="88"/>
      <c r="E365" s="89"/>
      <c r="F365" s="89"/>
      <c r="G365" s="88"/>
      <c r="H365" s="88"/>
    </row>
    <row r="366" ht="15.75" customHeight="1">
      <c r="B366" s="88"/>
      <c r="C366" s="88"/>
      <c r="E366" s="89"/>
      <c r="F366" s="89"/>
      <c r="G366" s="88"/>
      <c r="H366" s="88"/>
    </row>
    <row r="367" ht="15.75" customHeight="1">
      <c r="B367" s="88"/>
      <c r="C367" s="88"/>
      <c r="E367" s="89"/>
      <c r="F367" s="89"/>
      <c r="G367" s="88"/>
      <c r="H367" s="88"/>
    </row>
    <row r="368" ht="15.75" customHeight="1">
      <c r="B368" s="88"/>
      <c r="C368" s="88"/>
      <c r="E368" s="89"/>
      <c r="F368" s="89"/>
      <c r="G368" s="88"/>
      <c r="H368" s="88"/>
    </row>
    <row r="369" ht="15.75" customHeight="1">
      <c r="B369" s="88"/>
      <c r="C369" s="88"/>
      <c r="E369" s="89"/>
      <c r="F369" s="89"/>
      <c r="G369" s="88"/>
      <c r="H369" s="88"/>
    </row>
    <row r="370" ht="15.75" customHeight="1">
      <c r="B370" s="88"/>
      <c r="C370" s="88"/>
      <c r="E370" s="89"/>
      <c r="F370" s="89"/>
      <c r="G370" s="88"/>
      <c r="H370" s="88"/>
    </row>
    <row r="371" ht="15.75" customHeight="1">
      <c r="B371" s="88"/>
      <c r="C371" s="88"/>
      <c r="E371" s="89"/>
      <c r="F371" s="89"/>
      <c r="G371" s="88"/>
      <c r="H371" s="88"/>
    </row>
    <row r="372" ht="15.75" customHeight="1">
      <c r="B372" s="88"/>
      <c r="C372" s="88"/>
      <c r="E372" s="89"/>
      <c r="F372" s="89"/>
      <c r="G372" s="88"/>
      <c r="H372" s="88"/>
    </row>
    <row r="373" ht="15.75" customHeight="1">
      <c r="B373" s="88"/>
      <c r="C373" s="88"/>
      <c r="E373" s="89"/>
      <c r="F373" s="89"/>
      <c r="G373" s="88"/>
      <c r="H373" s="88"/>
    </row>
    <row r="374" ht="15.75" customHeight="1">
      <c r="B374" s="88"/>
      <c r="C374" s="88"/>
      <c r="E374" s="89"/>
      <c r="F374" s="89"/>
      <c r="G374" s="88"/>
      <c r="H374" s="88"/>
    </row>
    <row r="375" ht="15.75" customHeight="1">
      <c r="B375" s="88"/>
      <c r="C375" s="88"/>
      <c r="E375" s="89"/>
      <c r="F375" s="89"/>
      <c r="G375" s="88"/>
      <c r="H375" s="88"/>
    </row>
    <row r="376" ht="15.75" customHeight="1">
      <c r="B376" s="88"/>
      <c r="C376" s="88"/>
      <c r="E376" s="89"/>
      <c r="F376" s="89"/>
      <c r="G376" s="88"/>
      <c r="H376" s="88"/>
    </row>
    <row r="377" ht="15.75" customHeight="1">
      <c r="B377" s="88"/>
      <c r="C377" s="88"/>
      <c r="E377" s="89"/>
      <c r="F377" s="89"/>
      <c r="G377" s="88"/>
      <c r="H377" s="88"/>
    </row>
    <row r="378" ht="15.75" customHeight="1">
      <c r="B378" s="88"/>
      <c r="C378" s="88"/>
      <c r="E378" s="89"/>
      <c r="F378" s="89"/>
      <c r="G378" s="88"/>
      <c r="H378" s="88"/>
    </row>
    <row r="379" ht="15.75" customHeight="1">
      <c r="B379" s="88"/>
      <c r="C379" s="88"/>
      <c r="E379" s="89"/>
      <c r="F379" s="89"/>
      <c r="G379" s="88"/>
      <c r="H379" s="88"/>
    </row>
    <row r="380" ht="15.75" customHeight="1">
      <c r="B380" s="88"/>
      <c r="C380" s="88"/>
      <c r="E380" s="89"/>
      <c r="F380" s="89"/>
      <c r="G380" s="88"/>
      <c r="H380" s="88"/>
    </row>
    <row r="381" ht="15.75" customHeight="1">
      <c r="B381" s="88"/>
      <c r="C381" s="88"/>
      <c r="E381" s="89"/>
      <c r="F381" s="89"/>
      <c r="G381" s="88"/>
      <c r="H381" s="88"/>
    </row>
    <row r="382" ht="15.75" customHeight="1">
      <c r="B382" s="88"/>
      <c r="C382" s="88"/>
      <c r="E382" s="89"/>
      <c r="F382" s="89"/>
      <c r="G382" s="88"/>
      <c r="H382" s="88"/>
    </row>
    <row r="383" ht="15.75" customHeight="1">
      <c r="B383" s="88"/>
      <c r="C383" s="88"/>
      <c r="E383" s="89"/>
      <c r="F383" s="89"/>
      <c r="G383" s="88"/>
      <c r="H383" s="88"/>
    </row>
    <row r="384" ht="15.75" customHeight="1">
      <c r="B384" s="88"/>
      <c r="C384" s="88"/>
      <c r="E384" s="89"/>
      <c r="F384" s="89"/>
      <c r="G384" s="88"/>
      <c r="H384" s="88"/>
    </row>
    <row r="385" ht="15.75" customHeight="1">
      <c r="B385" s="88"/>
      <c r="C385" s="88"/>
      <c r="E385" s="89"/>
      <c r="F385" s="89"/>
      <c r="G385" s="88"/>
      <c r="H385" s="88"/>
    </row>
    <row r="386" ht="15.75" customHeight="1">
      <c r="B386" s="88"/>
      <c r="C386" s="88"/>
      <c r="E386" s="89"/>
      <c r="F386" s="89"/>
      <c r="G386" s="88"/>
      <c r="H386" s="88"/>
    </row>
    <row r="387" ht="15.75" customHeight="1">
      <c r="B387" s="88"/>
      <c r="C387" s="88"/>
      <c r="E387" s="89"/>
      <c r="F387" s="89"/>
      <c r="G387" s="88"/>
      <c r="H387" s="88"/>
    </row>
    <row r="388" ht="15.75" customHeight="1">
      <c r="B388" s="88"/>
      <c r="C388" s="88"/>
      <c r="E388" s="89"/>
      <c r="F388" s="89"/>
      <c r="G388" s="88"/>
      <c r="H388" s="88"/>
    </row>
    <row r="389" ht="15.75" customHeight="1">
      <c r="B389" s="88"/>
      <c r="C389" s="88"/>
      <c r="E389" s="89"/>
      <c r="F389" s="89"/>
      <c r="G389" s="88"/>
      <c r="H389" s="88"/>
    </row>
    <row r="390" ht="15.75" customHeight="1">
      <c r="B390" s="88"/>
      <c r="C390" s="88"/>
      <c r="E390" s="89"/>
      <c r="F390" s="89"/>
      <c r="G390" s="88"/>
      <c r="H390" s="88"/>
    </row>
    <row r="391" ht="15.75" customHeight="1">
      <c r="B391" s="88"/>
      <c r="C391" s="88"/>
      <c r="E391" s="89"/>
      <c r="F391" s="89"/>
      <c r="G391" s="88"/>
      <c r="H391" s="88"/>
    </row>
    <row r="392" ht="15.75" customHeight="1">
      <c r="B392" s="88"/>
      <c r="C392" s="88"/>
      <c r="E392" s="89"/>
      <c r="F392" s="89"/>
      <c r="G392" s="88"/>
      <c r="H392" s="88"/>
    </row>
    <row r="393" ht="15.75" customHeight="1">
      <c r="B393" s="88"/>
      <c r="C393" s="88"/>
      <c r="E393" s="89"/>
      <c r="F393" s="89"/>
      <c r="G393" s="88"/>
      <c r="H393" s="88"/>
    </row>
    <row r="394" ht="15.75" customHeight="1">
      <c r="B394" s="88"/>
      <c r="C394" s="88"/>
      <c r="E394" s="89"/>
      <c r="F394" s="89"/>
      <c r="G394" s="88"/>
      <c r="H394" s="88"/>
    </row>
    <row r="395" ht="15.75" customHeight="1">
      <c r="B395" s="88"/>
      <c r="C395" s="88"/>
      <c r="E395" s="89"/>
      <c r="F395" s="89"/>
      <c r="G395" s="88"/>
      <c r="H395" s="88"/>
    </row>
    <row r="396" ht="15.75" customHeight="1">
      <c r="B396" s="88"/>
      <c r="C396" s="88"/>
      <c r="E396" s="89"/>
      <c r="F396" s="89"/>
      <c r="G396" s="88"/>
      <c r="H396" s="88"/>
    </row>
    <row r="397" ht="15.75" customHeight="1">
      <c r="B397" s="88"/>
      <c r="C397" s="88"/>
      <c r="E397" s="89"/>
      <c r="F397" s="89"/>
      <c r="G397" s="88"/>
      <c r="H397" s="88"/>
    </row>
    <row r="398" ht="15.75" customHeight="1">
      <c r="B398" s="88"/>
      <c r="C398" s="88"/>
      <c r="E398" s="89"/>
      <c r="F398" s="89"/>
      <c r="G398" s="88"/>
      <c r="H398" s="88"/>
    </row>
    <row r="399" ht="15.75" customHeight="1">
      <c r="B399" s="88"/>
      <c r="C399" s="88"/>
      <c r="E399" s="89"/>
      <c r="F399" s="89"/>
      <c r="G399" s="88"/>
      <c r="H399" s="88"/>
    </row>
    <row r="400" ht="15.75" customHeight="1">
      <c r="B400" s="88"/>
      <c r="C400" s="88"/>
      <c r="E400" s="89"/>
      <c r="F400" s="89"/>
      <c r="G400" s="88"/>
      <c r="H400" s="88"/>
    </row>
    <row r="401" ht="15.75" customHeight="1">
      <c r="B401" s="88"/>
      <c r="C401" s="88"/>
      <c r="E401" s="89"/>
      <c r="F401" s="89"/>
      <c r="G401" s="88"/>
      <c r="H401" s="88"/>
    </row>
    <row r="402" ht="15.75" customHeight="1">
      <c r="B402" s="88"/>
      <c r="C402" s="88"/>
      <c r="E402" s="89"/>
      <c r="F402" s="89"/>
      <c r="G402" s="88"/>
      <c r="H402" s="88"/>
    </row>
    <row r="403" ht="15.75" customHeight="1">
      <c r="B403" s="88"/>
      <c r="C403" s="88"/>
      <c r="E403" s="89"/>
      <c r="F403" s="89"/>
      <c r="G403" s="88"/>
      <c r="H403" s="88"/>
    </row>
    <row r="404" ht="15.75" customHeight="1">
      <c r="B404" s="88"/>
      <c r="C404" s="88"/>
      <c r="E404" s="89"/>
      <c r="F404" s="89"/>
      <c r="G404" s="88"/>
      <c r="H404" s="88"/>
    </row>
    <row r="405" ht="15.75" customHeight="1">
      <c r="B405" s="88"/>
      <c r="C405" s="88"/>
      <c r="E405" s="89"/>
      <c r="F405" s="89"/>
      <c r="G405" s="88"/>
      <c r="H405" s="88"/>
    </row>
    <row r="406" ht="15.75" customHeight="1">
      <c r="B406" s="88"/>
      <c r="C406" s="88"/>
      <c r="E406" s="89"/>
      <c r="F406" s="89"/>
      <c r="G406" s="88"/>
      <c r="H406" s="88"/>
    </row>
    <row r="407" ht="15.75" customHeight="1">
      <c r="B407" s="88"/>
      <c r="C407" s="88"/>
      <c r="E407" s="89"/>
      <c r="F407" s="89"/>
      <c r="G407" s="88"/>
      <c r="H407" s="88"/>
    </row>
    <row r="408" ht="15.75" customHeight="1">
      <c r="B408" s="88"/>
      <c r="C408" s="88"/>
      <c r="E408" s="89"/>
      <c r="F408" s="89"/>
      <c r="G408" s="88"/>
      <c r="H408" s="88"/>
    </row>
    <row r="409" ht="15.75" customHeight="1">
      <c r="B409" s="88"/>
      <c r="C409" s="88"/>
      <c r="E409" s="89"/>
      <c r="F409" s="89"/>
      <c r="G409" s="88"/>
      <c r="H409" s="88"/>
    </row>
    <row r="410" ht="15.75" customHeight="1">
      <c r="B410" s="88"/>
      <c r="C410" s="88"/>
      <c r="E410" s="89"/>
      <c r="F410" s="89"/>
      <c r="G410" s="88"/>
      <c r="H410" s="88"/>
    </row>
    <row r="411" ht="15.75" customHeight="1">
      <c r="B411" s="88"/>
      <c r="C411" s="88"/>
      <c r="E411" s="89"/>
      <c r="F411" s="89"/>
      <c r="G411" s="88"/>
      <c r="H411" s="88"/>
    </row>
    <row r="412" ht="15.75" customHeight="1">
      <c r="B412" s="88"/>
      <c r="C412" s="88"/>
      <c r="E412" s="89"/>
      <c r="F412" s="89"/>
      <c r="G412" s="88"/>
      <c r="H412" s="88"/>
    </row>
    <row r="413" ht="15.75" customHeight="1">
      <c r="B413" s="88"/>
      <c r="C413" s="88"/>
      <c r="E413" s="89"/>
      <c r="F413" s="89"/>
      <c r="G413" s="88"/>
      <c r="H413" s="88"/>
    </row>
    <row r="414" ht="15.75" customHeight="1">
      <c r="B414" s="88"/>
      <c r="C414" s="88"/>
      <c r="E414" s="89"/>
      <c r="F414" s="89"/>
      <c r="G414" s="88"/>
      <c r="H414" s="88"/>
    </row>
    <row r="415" ht="15.75" customHeight="1">
      <c r="B415" s="88"/>
      <c r="C415" s="88"/>
      <c r="E415" s="89"/>
      <c r="F415" s="89"/>
      <c r="G415" s="88"/>
      <c r="H415" s="88"/>
    </row>
    <row r="416" ht="15.75" customHeight="1">
      <c r="B416" s="88"/>
      <c r="C416" s="88"/>
      <c r="E416" s="89"/>
      <c r="F416" s="89"/>
      <c r="G416" s="88"/>
      <c r="H416" s="88"/>
    </row>
    <row r="417" ht="15.75" customHeight="1">
      <c r="B417" s="88"/>
      <c r="C417" s="88"/>
      <c r="E417" s="89"/>
      <c r="F417" s="89"/>
      <c r="G417" s="88"/>
      <c r="H417" s="88"/>
    </row>
    <row r="418" ht="15.75" customHeight="1">
      <c r="B418" s="88"/>
      <c r="C418" s="88"/>
      <c r="E418" s="89"/>
      <c r="F418" s="89"/>
      <c r="G418" s="88"/>
      <c r="H418" s="88"/>
    </row>
    <row r="419" ht="15.75" customHeight="1">
      <c r="B419" s="88"/>
      <c r="C419" s="88"/>
      <c r="E419" s="89"/>
      <c r="F419" s="89"/>
      <c r="G419" s="88"/>
      <c r="H419" s="88"/>
    </row>
    <row r="420" ht="15.75" customHeight="1">
      <c r="B420" s="88"/>
      <c r="C420" s="88"/>
      <c r="E420" s="89"/>
      <c r="F420" s="89"/>
      <c r="G420" s="88"/>
      <c r="H420" s="88"/>
    </row>
    <row r="421" ht="15.75" customHeight="1">
      <c r="B421" s="88"/>
      <c r="C421" s="88"/>
      <c r="E421" s="89"/>
      <c r="F421" s="89"/>
      <c r="G421" s="88"/>
      <c r="H421" s="88"/>
    </row>
    <row r="422" ht="15.75" customHeight="1">
      <c r="B422" s="88"/>
      <c r="C422" s="88"/>
      <c r="E422" s="89"/>
      <c r="F422" s="89"/>
      <c r="G422" s="88"/>
      <c r="H422" s="88"/>
    </row>
    <row r="423" ht="15.75" customHeight="1">
      <c r="B423" s="88"/>
      <c r="C423" s="88"/>
      <c r="E423" s="89"/>
      <c r="F423" s="89"/>
      <c r="G423" s="88"/>
      <c r="H423" s="88"/>
    </row>
    <row r="424" ht="15.75" customHeight="1">
      <c r="B424" s="88"/>
      <c r="C424" s="88"/>
      <c r="E424" s="89"/>
      <c r="F424" s="89"/>
      <c r="G424" s="88"/>
      <c r="H424" s="88"/>
    </row>
    <row r="425" ht="15.75" customHeight="1">
      <c r="B425" s="88"/>
      <c r="C425" s="88"/>
      <c r="E425" s="89"/>
      <c r="F425" s="89"/>
      <c r="G425" s="88"/>
      <c r="H425" s="88"/>
    </row>
    <row r="426" ht="15.75" customHeight="1">
      <c r="B426" s="88"/>
      <c r="C426" s="88"/>
      <c r="E426" s="89"/>
      <c r="F426" s="89"/>
      <c r="G426" s="88"/>
      <c r="H426" s="88"/>
    </row>
    <row r="427" ht="15.75" customHeight="1">
      <c r="B427" s="88"/>
      <c r="C427" s="88"/>
      <c r="E427" s="89"/>
      <c r="F427" s="89"/>
      <c r="G427" s="88"/>
      <c r="H427" s="88"/>
    </row>
    <row r="428" ht="15.75" customHeight="1">
      <c r="B428" s="88"/>
      <c r="C428" s="88"/>
      <c r="E428" s="89"/>
      <c r="F428" s="89"/>
      <c r="G428" s="88"/>
      <c r="H428" s="88"/>
    </row>
    <row r="429" ht="15.75" customHeight="1">
      <c r="B429" s="88"/>
      <c r="C429" s="88"/>
      <c r="E429" s="89"/>
      <c r="F429" s="89"/>
      <c r="G429" s="88"/>
      <c r="H429" s="88"/>
    </row>
    <row r="430" ht="15.75" customHeight="1">
      <c r="B430" s="88"/>
      <c r="C430" s="88"/>
      <c r="E430" s="89"/>
      <c r="F430" s="89"/>
      <c r="G430" s="88"/>
      <c r="H430" s="88"/>
    </row>
    <row r="431" ht="15.75" customHeight="1">
      <c r="B431" s="88"/>
      <c r="C431" s="88"/>
      <c r="E431" s="89"/>
      <c r="F431" s="89"/>
      <c r="G431" s="88"/>
      <c r="H431" s="88"/>
    </row>
    <row r="432" ht="15.75" customHeight="1">
      <c r="B432" s="88"/>
      <c r="C432" s="88"/>
      <c r="E432" s="89"/>
      <c r="F432" s="89"/>
      <c r="G432" s="88"/>
      <c r="H432" s="88"/>
    </row>
    <row r="433" ht="15.75" customHeight="1">
      <c r="B433" s="88"/>
      <c r="C433" s="88"/>
      <c r="E433" s="89"/>
      <c r="F433" s="89"/>
      <c r="G433" s="88"/>
      <c r="H433" s="88"/>
    </row>
    <row r="434" ht="15.75" customHeight="1">
      <c r="B434" s="88"/>
      <c r="C434" s="88"/>
      <c r="E434" s="89"/>
      <c r="F434" s="89"/>
      <c r="G434" s="88"/>
      <c r="H434" s="88"/>
    </row>
    <row r="435" ht="15.75" customHeight="1">
      <c r="B435" s="88"/>
      <c r="C435" s="88"/>
      <c r="E435" s="89"/>
      <c r="F435" s="89"/>
      <c r="G435" s="88"/>
      <c r="H435" s="88"/>
    </row>
    <row r="436" ht="15.75" customHeight="1">
      <c r="B436" s="88"/>
      <c r="C436" s="88"/>
      <c r="E436" s="89"/>
      <c r="F436" s="89"/>
      <c r="G436" s="88"/>
      <c r="H436" s="88"/>
    </row>
    <row r="437" ht="15.75" customHeight="1">
      <c r="B437" s="88"/>
      <c r="C437" s="88"/>
      <c r="E437" s="89"/>
      <c r="F437" s="89"/>
      <c r="G437" s="88"/>
      <c r="H437" s="88"/>
    </row>
    <row r="438" ht="15.75" customHeight="1">
      <c r="B438" s="88"/>
      <c r="C438" s="88"/>
      <c r="E438" s="89"/>
      <c r="F438" s="89"/>
      <c r="G438" s="88"/>
      <c r="H438" s="88"/>
    </row>
    <row r="439" ht="15.75" customHeight="1">
      <c r="B439" s="88"/>
      <c r="C439" s="88"/>
      <c r="E439" s="89"/>
      <c r="F439" s="89"/>
      <c r="G439" s="88"/>
      <c r="H439" s="88"/>
    </row>
    <row r="440" ht="15.75" customHeight="1">
      <c r="B440" s="88"/>
      <c r="C440" s="88"/>
      <c r="E440" s="89"/>
      <c r="F440" s="89"/>
      <c r="G440" s="88"/>
      <c r="H440" s="88"/>
    </row>
    <row r="441" ht="15.75" customHeight="1">
      <c r="B441" s="88"/>
      <c r="C441" s="88"/>
      <c r="E441" s="89"/>
      <c r="F441" s="89"/>
      <c r="G441" s="88"/>
      <c r="H441" s="88"/>
    </row>
    <row r="442" ht="15.75" customHeight="1">
      <c r="B442" s="88"/>
      <c r="C442" s="88"/>
      <c r="E442" s="89"/>
      <c r="F442" s="89"/>
      <c r="G442" s="88"/>
      <c r="H442" s="88"/>
    </row>
    <row r="443" ht="15.75" customHeight="1">
      <c r="B443" s="88"/>
      <c r="C443" s="88"/>
      <c r="E443" s="89"/>
      <c r="F443" s="89"/>
      <c r="G443" s="88"/>
      <c r="H443" s="88"/>
    </row>
    <row r="444" ht="15.75" customHeight="1">
      <c r="B444" s="88"/>
      <c r="C444" s="88"/>
      <c r="E444" s="89"/>
      <c r="F444" s="89"/>
      <c r="G444" s="88"/>
      <c r="H444" s="88"/>
    </row>
    <row r="445" ht="15.75" customHeight="1">
      <c r="B445" s="88"/>
      <c r="C445" s="88"/>
      <c r="E445" s="89"/>
      <c r="F445" s="89"/>
      <c r="G445" s="88"/>
      <c r="H445" s="88"/>
    </row>
    <row r="446" ht="15.75" customHeight="1">
      <c r="B446" s="88"/>
      <c r="C446" s="88"/>
      <c r="E446" s="89"/>
      <c r="F446" s="89"/>
      <c r="G446" s="88"/>
      <c r="H446" s="88"/>
    </row>
    <row r="447" ht="15.75" customHeight="1">
      <c r="B447" s="88"/>
      <c r="C447" s="88"/>
      <c r="E447" s="89"/>
      <c r="F447" s="89"/>
      <c r="G447" s="88"/>
      <c r="H447" s="88"/>
    </row>
    <row r="448" ht="15.75" customHeight="1">
      <c r="B448" s="88"/>
      <c r="C448" s="88"/>
      <c r="E448" s="89"/>
      <c r="F448" s="89"/>
      <c r="G448" s="88"/>
      <c r="H448" s="88"/>
    </row>
    <row r="449" ht="15.75" customHeight="1">
      <c r="B449" s="88"/>
      <c r="C449" s="88"/>
      <c r="E449" s="89"/>
      <c r="F449" s="89"/>
      <c r="G449" s="88"/>
      <c r="H449" s="88"/>
    </row>
    <row r="450" ht="15.75" customHeight="1">
      <c r="B450" s="88"/>
      <c r="C450" s="88"/>
      <c r="E450" s="89"/>
      <c r="F450" s="89"/>
      <c r="G450" s="88"/>
      <c r="H450" s="88"/>
    </row>
    <row r="451" ht="15.75" customHeight="1">
      <c r="B451" s="88"/>
      <c r="C451" s="88"/>
      <c r="E451" s="89"/>
      <c r="F451" s="89"/>
      <c r="G451" s="88"/>
      <c r="H451" s="88"/>
    </row>
    <row r="452" ht="15.75" customHeight="1">
      <c r="B452" s="88"/>
      <c r="C452" s="88"/>
      <c r="E452" s="89"/>
      <c r="F452" s="89"/>
      <c r="G452" s="88"/>
      <c r="H452" s="88"/>
    </row>
    <row r="453" ht="15.75" customHeight="1">
      <c r="B453" s="88"/>
      <c r="C453" s="88"/>
      <c r="E453" s="89"/>
      <c r="F453" s="89"/>
      <c r="G453" s="88"/>
      <c r="H453" s="88"/>
    </row>
    <row r="454" ht="15.75" customHeight="1">
      <c r="B454" s="88"/>
      <c r="C454" s="88"/>
      <c r="E454" s="89"/>
      <c r="F454" s="89"/>
      <c r="G454" s="88"/>
      <c r="H454" s="88"/>
    </row>
    <row r="455" ht="15.75" customHeight="1">
      <c r="B455" s="88"/>
      <c r="C455" s="88"/>
      <c r="E455" s="89"/>
      <c r="F455" s="89"/>
      <c r="G455" s="88"/>
      <c r="H455" s="88"/>
    </row>
    <row r="456" ht="15.75" customHeight="1">
      <c r="B456" s="88"/>
      <c r="C456" s="88"/>
      <c r="E456" s="89"/>
      <c r="F456" s="89"/>
      <c r="G456" s="88"/>
      <c r="H456" s="88"/>
    </row>
    <row r="457" ht="15.75" customHeight="1">
      <c r="B457" s="88"/>
      <c r="C457" s="88"/>
      <c r="E457" s="89"/>
      <c r="F457" s="89"/>
      <c r="G457" s="88"/>
      <c r="H457" s="88"/>
    </row>
    <row r="458" ht="15.75" customHeight="1">
      <c r="B458" s="88"/>
      <c r="C458" s="88"/>
      <c r="E458" s="89"/>
      <c r="F458" s="89"/>
      <c r="G458" s="88"/>
      <c r="H458" s="88"/>
    </row>
    <row r="459" ht="15.75" customHeight="1">
      <c r="B459" s="88"/>
      <c r="C459" s="88"/>
      <c r="E459" s="89"/>
      <c r="F459" s="89"/>
      <c r="G459" s="88"/>
      <c r="H459" s="88"/>
    </row>
    <row r="460" ht="15.75" customHeight="1">
      <c r="B460" s="88"/>
      <c r="C460" s="88"/>
      <c r="E460" s="89"/>
      <c r="F460" s="89"/>
      <c r="G460" s="88"/>
      <c r="H460" s="88"/>
    </row>
    <row r="461" ht="15.75" customHeight="1">
      <c r="B461" s="88"/>
      <c r="C461" s="88"/>
      <c r="E461" s="89"/>
      <c r="F461" s="89"/>
      <c r="G461" s="88"/>
      <c r="H461" s="88"/>
    </row>
    <row r="462" ht="15.75" customHeight="1">
      <c r="B462" s="88"/>
      <c r="C462" s="88"/>
      <c r="E462" s="89"/>
      <c r="F462" s="89"/>
      <c r="G462" s="88"/>
      <c r="H462" s="88"/>
    </row>
    <row r="463" ht="15.75" customHeight="1">
      <c r="B463" s="88"/>
      <c r="C463" s="88"/>
      <c r="E463" s="89"/>
      <c r="F463" s="89"/>
      <c r="G463" s="88"/>
      <c r="H463" s="88"/>
    </row>
    <row r="464" ht="15.75" customHeight="1">
      <c r="B464" s="88"/>
      <c r="C464" s="88"/>
      <c r="E464" s="89"/>
      <c r="F464" s="89"/>
      <c r="G464" s="88"/>
      <c r="H464" s="88"/>
    </row>
    <row r="465" ht="15.75" customHeight="1">
      <c r="B465" s="88"/>
      <c r="C465" s="88"/>
      <c r="E465" s="89"/>
      <c r="F465" s="89"/>
      <c r="G465" s="88"/>
      <c r="H465" s="88"/>
    </row>
    <row r="466" ht="15.75" customHeight="1">
      <c r="B466" s="88"/>
      <c r="C466" s="88"/>
      <c r="E466" s="89"/>
      <c r="F466" s="89"/>
      <c r="G466" s="88"/>
      <c r="H466" s="88"/>
    </row>
    <row r="467" ht="15.75" customHeight="1">
      <c r="B467" s="88"/>
      <c r="C467" s="88"/>
      <c r="E467" s="89"/>
      <c r="F467" s="89"/>
      <c r="G467" s="88"/>
      <c r="H467" s="88"/>
    </row>
    <row r="468" ht="15.75" customHeight="1">
      <c r="B468" s="88"/>
      <c r="C468" s="88"/>
      <c r="E468" s="89"/>
      <c r="F468" s="89"/>
      <c r="G468" s="88"/>
      <c r="H468" s="88"/>
    </row>
    <row r="469" ht="15.75" customHeight="1">
      <c r="B469" s="88"/>
      <c r="C469" s="88"/>
      <c r="E469" s="89"/>
      <c r="F469" s="89"/>
      <c r="G469" s="88"/>
      <c r="H469" s="88"/>
    </row>
    <row r="470" ht="15.75" customHeight="1">
      <c r="B470" s="88"/>
      <c r="C470" s="88"/>
      <c r="E470" s="89"/>
      <c r="F470" s="89"/>
      <c r="G470" s="88"/>
      <c r="H470" s="88"/>
    </row>
    <row r="471" ht="15.75" customHeight="1">
      <c r="B471" s="88"/>
      <c r="C471" s="88"/>
      <c r="E471" s="89"/>
      <c r="F471" s="89"/>
      <c r="G471" s="88"/>
      <c r="H471" s="88"/>
    </row>
    <row r="472" ht="15.75" customHeight="1">
      <c r="B472" s="88"/>
      <c r="C472" s="88"/>
      <c r="E472" s="89"/>
      <c r="F472" s="89"/>
      <c r="G472" s="88"/>
      <c r="H472" s="88"/>
    </row>
    <row r="473" ht="15.75" customHeight="1">
      <c r="B473" s="88"/>
      <c r="C473" s="88"/>
      <c r="E473" s="89"/>
      <c r="F473" s="89"/>
      <c r="G473" s="88"/>
      <c r="H473" s="88"/>
    </row>
    <row r="474" ht="15.75" customHeight="1">
      <c r="B474" s="88"/>
      <c r="C474" s="88"/>
      <c r="E474" s="89"/>
      <c r="F474" s="89"/>
      <c r="G474" s="88"/>
      <c r="H474" s="88"/>
    </row>
    <row r="475" ht="15.75" customHeight="1">
      <c r="B475" s="88"/>
      <c r="C475" s="88"/>
      <c r="E475" s="89"/>
      <c r="F475" s="89"/>
      <c r="G475" s="88"/>
      <c r="H475" s="88"/>
    </row>
    <row r="476" ht="15.75" customHeight="1">
      <c r="B476" s="88"/>
      <c r="C476" s="88"/>
      <c r="E476" s="89"/>
      <c r="F476" s="89"/>
      <c r="G476" s="88"/>
      <c r="H476" s="88"/>
    </row>
    <row r="477" ht="15.75" customHeight="1">
      <c r="B477" s="88"/>
      <c r="C477" s="88"/>
      <c r="E477" s="89"/>
      <c r="F477" s="89"/>
      <c r="G477" s="88"/>
      <c r="H477" s="88"/>
    </row>
    <row r="478" ht="15.75" customHeight="1">
      <c r="B478" s="88"/>
      <c r="C478" s="88"/>
      <c r="E478" s="89"/>
      <c r="F478" s="89"/>
      <c r="G478" s="88"/>
      <c r="H478" s="88"/>
    </row>
    <row r="479" ht="15.75" customHeight="1">
      <c r="B479" s="88"/>
      <c r="C479" s="88"/>
      <c r="E479" s="89"/>
      <c r="F479" s="89"/>
      <c r="G479" s="88"/>
      <c r="H479" s="88"/>
    </row>
    <row r="480" ht="15.75" customHeight="1">
      <c r="B480" s="88"/>
      <c r="C480" s="88"/>
      <c r="E480" s="89"/>
      <c r="F480" s="89"/>
      <c r="G480" s="88"/>
      <c r="H480" s="88"/>
    </row>
    <row r="481" ht="15.75" customHeight="1">
      <c r="B481" s="88"/>
      <c r="C481" s="88"/>
      <c r="E481" s="89"/>
      <c r="F481" s="89"/>
      <c r="G481" s="88"/>
      <c r="H481" s="88"/>
    </row>
    <row r="482" ht="15.75" customHeight="1">
      <c r="B482" s="88"/>
      <c r="C482" s="88"/>
      <c r="E482" s="89"/>
      <c r="F482" s="89"/>
      <c r="G482" s="88"/>
      <c r="H482" s="88"/>
    </row>
    <row r="483" ht="15.75" customHeight="1">
      <c r="B483" s="88"/>
      <c r="C483" s="88"/>
      <c r="E483" s="89"/>
      <c r="F483" s="89"/>
      <c r="G483" s="88"/>
      <c r="H483" s="88"/>
    </row>
    <row r="484" ht="15.75" customHeight="1">
      <c r="B484" s="88"/>
      <c r="C484" s="88"/>
      <c r="E484" s="89"/>
      <c r="F484" s="89"/>
      <c r="G484" s="88"/>
      <c r="H484" s="88"/>
    </row>
    <row r="485" ht="15.75" customHeight="1">
      <c r="B485" s="88"/>
      <c r="C485" s="88"/>
      <c r="E485" s="89"/>
      <c r="F485" s="89"/>
      <c r="G485" s="88"/>
      <c r="H485" s="88"/>
    </row>
    <row r="486" ht="15.75" customHeight="1">
      <c r="B486" s="88"/>
      <c r="C486" s="88"/>
      <c r="E486" s="89"/>
      <c r="F486" s="89"/>
      <c r="G486" s="88"/>
      <c r="H486" s="88"/>
    </row>
    <row r="487" ht="15.75" customHeight="1">
      <c r="B487" s="88"/>
      <c r="C487" s="88"/>
      <c r="E487" s="89"/>
      <c r="F487" s="89"/>
      <c r="G487" s="88"/>
      <c r="H487" s="88"/>
    </row>
    <row r="488" ht="15.75" customHeight="1">
      <c r="B488" s="88"/>
      <c r="C488" s="88"/>
      <c r="E488" s="89"/>
      <c r="F488" s="89"/>
      <c r="G488" s="88"/>
      <c r="H488" s="88"/>
    </row>
    <row r="489" ht="15.75" customHeight="1">
      <c r="B489" s="88"/>
      <c r="C489" s="88"/>
      <c r="E489" s="89"/>
      <c r="F489" s="89"/>
      <c r="G489" s="88"/>
      <c r="H489" s="88"/>
    </row>
    <row r="490" ht="15.75" customHeight="1">
      <c r="B490" s="88"/>
      <c r="C490" s="88"/>
      <c r="E490" s="89"/>
      <c r="F490" s="89"/>
      <c r="G490" s="88"/>
      <c r="H490" s="88"/>
    </row>
    <row r="491" ht="15.75" customHeight="1">
      <c r="B491" s="88"/>
      <c r="C491" s="88"/>
      <c r="E491" s="89"/>
      <c r="F491" s="89"/>
      <c r="G491" s="88"/>
      <c r="H491" s="88"/>
    </row>
    <row r="492" ht="15.75" customHeight="1">
      <c r="B492" s="88"/>
      <c r="C492" s="88"/>
      <c r="E492" s="89"/>
      <c r="F492" s="89"/>
      <c r="G492" s="88"/>
      <c r="H492" s="88"/>
    </row>
    <row r="493" ht="15.75" customHeight="1">
      <c r="B493" s="88"/>
      <c r="C493" s="88"/>
      <c r="E493" s="89"/>
      <c r="F493" s="89"/>
      <c r="G493" s="88"/>
      <c r="H493" s="88"/>
    </row>
    <row r="494" ht="15.75" customHeight="1">
      <c r="B494" s="88"/>
      <c r="C494" s="88"/>
      <c r="E494" s="89"/>
      <c r="F494" s="89"/>
      <c r="G494" s="88"/>
      <c r="H494" s="88"/>
    </row>
    <row r="495" ht="15.75" customHeight="1">
      <c r="B495" s="88"/>
      <c r="C495" s="88"/>
      <c r="E495" s="89"/>
      <c r="F495" s="89"/>
      <c r="G495" s="88"/>
      <c r="H495" s="88"/>
    </row>
    <row r="496" ht="15.75" customHeight="1">
      <c r="B496" s="88"/>
      <c r="C496" s="88"/>
      <c r="E496" s="89"/>
      <c r="F496" s="89"/>
      <c r="G496" s="88"/>
      <c r="H496" s="88"/>
    </row>
    <row r="497" ht="15.75" customHeight="1">
      <c r="B497" s="88"/>
      <c r="C497" s="88"/>
      <c r="E497" s="89"/>
      <c r="F497" s="89"/>
      <c r="G497" s="88"/>
      <c r="H497" s="88"/>
    </row>
    <row r="498" ht="15.75" customHeight="1">
      <c r="B498" s="88"/>
      <c r="C498" s="88"/>
      <c r="E498" s="89"/>
      <c r="F498" s="89"/>
      <c r="G498" s="88"/>
      <c r="H498" s="88"/>
    </row>
    <row r="499" ht="15.75" customHeight="1">
      <c r="B499" s="88"/>
      <c r="C499" s="88"/>
      <c r="E499" s="89"/>
      <c r="F499" s="89"/>
      <c r="G499" s="88"/>
      <c r="H499" s="88"/>
    </row>
    <row r="500" ht="15.75" customHeight="1">
      <c r="B500" s="88"/>
      <c r="C500" s="88"/>
      <c r="E500" s="89"/>
      <c r="F500" s="89"/>
      <c r="G500" s="88"/>
      <c r="H500" s="88"/>
    </row>
    <row r="501" ht="15.75" customHeight="1">
      <c r="B501" s="88"/>
      <c r="C501" s="88"/>
      <c r="E501" s="89"/>
      <c r="F501" s="89"/>
      <c r="G501" s="88"/>
      <c r="H501" s="88"/>
    </row>
    <row r="502" ht="15.75" customHeight="1">
      <c r="B502" s="88"/>
      <c r="C502" s="88"/>
      <c r="E502" s="89"/>
      <c r="F502" s="89"/>
      <c r="G502" s="88"/>
      <c r="H502" s="88"/>
    </row>
    <row r="503" ht="15.75" customHeight="1">
      <c r="B503" s="88"/>
      <c r="C503" s="88"/>
      <c r="E503" s="89"/>
      <c r="F503" s="89"/>
      <c r="G503" s="88"/>
      <c r="H503" s="88"/>
    </row>
    <row r="504" ht="15.75" customHeight="1">
      <c r="B504" s="88"/>
      <c r="C504" s="88"/>
      <c r="E504" s="89"/>
      <c r="F504" s="89"/>
      <c r="G504" s="88"/>
      <c r="H504" s="88"/>
    </row>
    <row r="505" ht="15.75" customHeight="1">
      <c r="B505" s="88"/>
      <c r="C505" s="88"/>
      <c r="E505" s="89"/>
      <c r="F505" s="89"/>
      <c r="G505" s="88"/>
      <c r="H505" s="88"/>
    </row>
    <row r="506" ht="15.75" customHeight="1">
      <c r="B506" s="88"/>
      <c r="C506" s="88"/>
      <c r="E506" s="89"/>
      <c r="F506" s="89"/>
      <c r="G506" s="88"/>
      <c r="H506" s="88"/>
    </row>
    <row r="507" ht="15.75" customHeight="1">
      <c r="B507" s="88"/>
      <c r="C507" s="88"/>
      <c r="E507" s="89"/>
      <c r="F507" s="89"/>
      <c r="G507" s="88"/>
      <c r="H507" s="88"/>
    </row>
    <row r="508" ht="15.75" customHeight="1">
      <c r="B508" s="88"/>
      <c r="C508" s="88"/>
      <c r="E508" s="89"/>
      <c r="F508" s="89"/>
      <c r="G508" s="88"/>
      <c r="H508" s="88"/>
    </row>
    <row r="509" ht="15.75" customHeight="1">
      <c r="B509" s="88"/>
      <c r="C509" s="88"/>
      <c r="E509" s="89"/>
      <c r="F509" s="89"/>
      <c r="G509" s="88"/>
      <c r="H509" s="88"/>
    </row>
    <row r="510" ht="15.75" customHeight="1">
      <c r="B510" s="88"/>
      <c r="C510" s="88"/>
      <c r="E510" s="89"/>
      <c r="F510" s="89"/>
      <c r="G510" s="88"/>
      <c r="H510" s="88"/>
    </row>
    <row r="511" ht="15.75" customHeight="1">
      <c r="B511" s="88"/>
      <c r="C511" s="88"/>
      <c r="E511" s="89"/>
      <c r="F511" s="89"/>
      <c r="G511" s="88"/>
      <c r="H511" s="88"/>
    </row>
    <row r="512" ht="15.75" customHeight="1">
      <c r="B512" s="88"/>
      <c r="C512" s="88"/>
      <c r="E512" s="89"/>
      <c r="F512" s="89"/>
      <c r="G512" s="88"/>
      <c r="H512" s="88"/>
    </row>
    <row r="513" ht="15.75" customHeight="1">
      <c r="B513" s="88"/>
      <c r="C513" s="88"/>
      <c r="E513" s="89"/>
      <c r="F513" s="89"/>
      <c r="G513" s="88"/>
      <c r="H513" s="88"/>
    </row>
    <row r="514" ht="15.75" customHeight="1">
      <c r="B514" s="88"/>
      <c r="C514" s="88"/>
      <c r="E514" s="89"/>
      <c r="F514" s="89"/>
      <c r="G514" s="88"/>
      <c r="H514" s="88"/>
    </row>
    <row r="515" ht="15.75" customHeight="1">
      <c r="B515" s="88"/>
      <c r="C515" s="88"/>
      <c r="E515" s="89"/>
      <c r="F515" s="89"/>
      <c r="G515" s="88"/>
      <c r="H515" s="88"/>
    </row>
    <row r="516" ht="15.75" customHeight="1">
      <c r="B516" s="88"/>
      <c r="C516" s="88"/>
      <c r="E516" s="89"/>
      <c r="F516" s="89"/>
      <c r="G516" s="88"/>
      <c r="H516" s="88"/>
    </row>
    <row r="517" ht="15.75" customHeight="1">
      <c r="B517" s="88"/>
      <c r="C517" s="88"/>
      <c r="E517" s="89"/>
      <c r="F517" s="89"/>
      <c r="G517" s="88"/>
      <c r="H517" s="88"/>
    </row>
    <row r="518" ht="15.75" customHeight="1">
      <c r="B518" s="88"/>
      <c r="C518" s="88"/>
      <c r="E518" s="89"/>
      <c r="F518" s="89"/>
      <c r="G518" s="88"/>
      <c r="H518" s="88"/>
    </row>
    <row r="519" ht="15.75" customHeight="1">
      <c r="B519" s="88"/>
      <c r="C519" s="88"/>
      <c r="E519" s="89"/>
      <c r="F519" s="89"/>
      <c r="G519" s="88"/>
      <c r="H519" s="88"/>
    </row>
    <row r="520" ht="15.75" customHeight="1">
      <c r="B520" s="88"/>
      <c r="C520" s="88"/>
      <c r="E520" s="89"/>
      <c r="F520" s="89"/>
      <c r="G520" s="88"/>
      <c r="H520" s="88"/>
    </row>
    <row r="521" ht="15.75" customHeight="1">
      <c r="B521" s="88"/>
      <c r="C521" s="88"/>
      <c r="E521" s="89"/>
      <c r="F521" s="89"/>
      <c r="G521" s="88"/>
      <c r="H521" s="88"/>
    </row>
    <row r="522" ht="15.75" customHeight="1">
      <c r="B522" s="88"/>
      <c r="C522" s="88"/>
      <c r="E522" s="89"/>
      <c r="F522" s="89"/>
      <c r="G522" s="88"/>
      <c r="H522" s="88"/>
    </row>
    <row r="523" ht="15.75" customHeight="1">
      <c r="B523" s="88"/>
      <c r="C523" s="88"/>
      <c r="E523" s="89"/>
      <c r="F523" s="89"/>
      <c r="G523" s="88"/>
      <c r="H523" s="88"/>
    </row>
    <row r="524" ht="15.75" customHeight="1">
      <c r="B524" s="88"/>
      <c r="C524" s="88"/>
      <c r="E524" s="89"/>
      <c r="F524" s="89"/>
      <c r="G524" s="88"/>
      <c r="H524" s="88"/>
    </row>
    <row r="525" ht="15.75" customHeight="1">
      <c r="B525" s="88"/>
      <c r="C525" s="88"/>
      <c r="E525" s="89"/>
      <c r="F525" s="89"/>
      <c r="G525" s="88"/>
      <c r="H525" s="88"/>
    </row>
    <row r="526" ht="15.75" customHeight="1">
      <c r="B526" s="88"/>
      <c r="C526" s="88"/>
      <c r="E526" s="89"/>
      <c r="F526" s="89"/>
      <c r="G526" s="88"/>
      <c r="H526" s="88"/>
    </row>
    <row r="527" ht="15.75" customHeight="1">
      <c r="B527" s="88"/>
      <c r="C527" s="88"/>
      <c r="E527" s="89"/>
      <c r="F527" s="89"/>
      <c r="G527" s="88"/>
      <c r="H527" s="88"/>
    </row>
    <row r="528" ht="15.75" customHeight="1">
      <c r="B528" s="88"/>
      <c r="C528" s="88"/>
      <c r="E528" s="89"/>
      <c r="F528" s="89"/>
      <c r="G528" s="88"/>
      <c r="H528" s="88"/>
    </row>
    <row r="529" ht="15.75" customHeight="1">
      <c r="B529" s="88"/>
      <c r="C529" s="88"/>
      <c r="E529" s="89"/>
      <c r="F529" s="89"/>
      <c r="G529" s="88"/>
      <c r="H529" s="88"/>
    </row>
    <row r="530" ht="15.75" customHeight="1">
      <c r="B530" s="88"/>
      <c r="C530" s="88"/>
      <c r="E530" s="89"/>
      <c r="F530" s="89"/>
      <c r="G530" s="88"/>
      <c r="H530" s="88"/>
    </row>
    <row r="531" ht="15.75" customHeight="1">
      <c r="B531" s="88"/>
      <c r="C531" s="88"/>
      <c r="E531" s="89"/>
      <c r="F531" s="89"/>
      <c r="G531" s="88"/>
      <c r="H531" s="88"/>
    </row>
    <row r="532" ht="15.75" customHeight="1">
      <c r="B532" s="88"/>
      <c r="C532" s="88"/>
      <c r="E532" s="89"/>
      <c r="F532" s="89"/>
      <c r="G532" s="88"/>
      <c r="H532" s="88"/>
    </row>
    <row r="533" ht="15.75" customHeight="1">
      <c r="B533" s="88"/>
      <c r="C533" s="88"/>
      <c r="E533" s="89"/>
      <c r="F533" s="89"/>
      <c r="G533" s="88"/>
      <c r="H533" s="88"/>
    </row>
    <row r="534" ht="15.75" customHeight="1">
      <c r="B534" s="88"/>
      <c r="C534" s="88"/>
      <c r="E534" s="89"/>
      <c r="F534" s="89"/>
      <c r="G534" s="88"/>
      <c r="H534" s="88"/>
    </row>
    <row r="535" ht="15.75" customHeight="1">
      <c r="B535" s="88"/>
      <c r="C535" s="88"/>
      <c r="E535" s="89"/>
      <c r="F535" s="89"/>
      <c r="G535" s="88"/>
      <c r="H535" s="88"/>
    </row>
    <row r="536" ht="15.75" customHeight="1">
      <c r="B536" s="88"/>
      <c r="C536" s="88"/>
      <c r="E536" s="89"/>
      <c r="F536" s="89"/>
      <c r="G536" s="88"/>
      <c r="H536" s="88"/>
    </row>
    <row r="537" ht="15.75" customHeight="1">
      <c r="B537" s="88"/>
      <c r="C537" s="88"/>
      <c r="E537" s="89"/>
      <c r="F537" s="89"/>
      <c r="G537" s="88"/>
      <c r="H537" s="88"/>
    </row>
    <row r="538" ht="15.75" customHeight="1">
      <c r="B538" s="88"/>
      <c r="C538" s="88"/>
      <c r="E538" s="89"/>
      <c r="F538" s="89"/>
      <c r="G538" s="88"/>
      <c r="H538" s="88"/>
    </row>
    <row r="539" ht="15.75" customHeight="1">
      <c r="B539" s="88"/>
      <c r="C539" s="88"/>
      <c r="E539" s="89"/>
      <c r="F539" s="89"/>
      <c r="G539" s="88"/>
      <c r="H539" s="88"/>
    </row>
    <row r="540" ht="15.75" customHeight="1">
      <c r="B540" s="88"/>
      <c r="C540" s="88"/>
      <c r="E540" s="89"/>
      <c r="F540" s="89"/>
      <c r="G540" s="88"/>
      <c r="H540" s="88"/>
    </row>
    <row r="541" ht="15.75" customHeight="1">
      <c r="B541" s="88"/>
      <c r="C541" s="88"/>
      <c r="E541" s="89"/>
      <c r="F541" s="89"/>
      <c r="G541" s="88"/>
      <c r="H541" s="88"/>
    </row>
    <row r="542" ht="15.75" customHeight="1">
      <c r="B542" s="88"/>
      <c r="C542" s="88"/>
      <c r="E542" s="89"/>
      <c r="F542" s="89"/>
      <c r="G542" s="88"/>
      <c r="H542" s="88"/>
    </row>
    <row r="543" ht="15.75" customHeight="1">
      <c r="B543" s="88"/>
      <c r="C543" s="88"/>
      <c r="E543" s="89"/>
      <c r="F543" s="89"/>
      <c r="G543" s="88"/>
      <c r="H543" s="88"/>
    </row>
    <row r="544" ht="15.75" customHeight="1">
      <c r="B544" s="88"/>
      <c r="C544" s="88"/>
      <c r="E544" s="89"/>
      <c r="F544" s="89"/>
      <c r="G544" s="88"/>
      <c r="H544" s="88"/>
    </row>
    <row r="545" ht="15.75" customHeight="1">
      <c r="B545" s="88"/>
      <c r="C545" s="88"/>
      <c r="E545" s="89"/>
      <c r="F545" s="89"/>
      <c r="G545" s="88"/>
      <c r="H545" s="88"/>
    </row>
    <row r="546" ht="15.75" customHeight="1">
      <c r="B546" s="88"/>
      <c r="C546" s="88"/>
      <c r="E546" s="89"/>
      <c r="F546" s="89"/>
      <c r="G546" s="88"/>
      <c r="H546" s="88"/>
    </row>
    <row r="547" ht="15.75" customHeight="1">
      <c r="B547" s="88"/>
      <c r="C547" s="88"/>
      <c r="E547" s="89"/>
      <c r="F547" s="89"/>
      <c r="G547" s="88"/>
      <c r="H547" s="88"/>
    </row>
    <row r="548" ht="15.75" customHeight="1">
      <c r="B548" s="88"/>
      <c r="C548" s="88"/>
      <c r="E548" s="89"/>
      <c r="F548" s="89"/>
      <c r="G548" s="88"/>
      <c r="H548" s="88"/>
    </row>
    <row r="549" ht="15.75" customHeight="1">
      <c r="B549" s="88"/>
      <c r="C549" s="88"/>
      <c r="E549" s="89"/>
      <c r="F549" s="89"/>
      <c r="G549" s="88"/>
      <c r="H549" s="88"/>
    </row>
    <row r="550" ht="15.75" customHeight="1">
      <c r="B550" s="88"/>
      <c r="C550" s="88"/>
      <c r="E550" s="89"/>
      <c r="F550" s="89"/>
      <c r="G550" s="88"/>
      <c r="H550" s="88"/>
    </row>
    <row r="551" ht="15.75" customHeight="1">
      <c r="B551" s="88"/>
      <c r="C551" s="88"/>
      <c r="E551" s="89"/>
      <c r="F551" s="89"/>
      <c r="G551" s="88"/>
      <c r="H551" s="88"/>
    </row>
    <row r="552" ht="15.75" customHeight="1">
      <c r="B552" s="88"/>
      <c r="C552" s="88"/>
      <c r="E552" s="89"/>
      <c r="F552" s="89"/>
      <c r="G552" s="88"/>
      <c r="H552" s="88"/>
    </row>
    <row r="553" ht="15.75" customHeight="1">
      <c r="B553" s="88"/>
      <c r="C553" s="88"/>
      <c r="E553" s="89"/>
      <c r="F553" s="89"/>
      <c r="G553" s="88"/>
      <c r="H553" s="88"/>
    </row>
    <row r="554" ht="15.75" customHeight="1">
      <c r="B554" s="88"/>
      <c r="C554" s="88"/>
      <c r="E554" s="89"/>
      <c r="F554" s="89"/>
      <c r="G554" s="88"/>
      <c r="H554" s="88"/>
    </row>
    <row r="555" ht="15.75" customHeight="1">
      <c r="B555" s="88"/>
      <c r="C555" s="88"/>
      <c r="E555" s="89"/>
      <c r="F555" s="89"/>
      <c r="G555" s="88"/>
      <c r="H555" s="88"/>
    </row>
    <row r="556" ht="15.75" customHeight="1">
      <c r="B556" s="88"/>
      <c r="C556" s="88"/>
      <c r="E556" s="89"/>
      <c r="F556" s="89"/>
      <c r="G556" s="88"/>
      <c r="H556" s="88"/>
    </row>
    <row r="557" ht="15.75" customHeight="1">
      <c r="B557" s="88"/>
      <c r="C557" s="88"/>
      <c r="E557" s="89"/>
      <c r="F557" s="89"/>
      <c r="G557" s="88"/>
      <c r="H557" s="88"/>
    </row>
    <row r="558" ht="15.75" customHeight="1">
      <c r="B558" s="88"/>
      <c r="C558" s="88"/>
      <c r="E558" s="89"/>
      <c r="F558" s="89"/>
      <c r="G558" s="88"/>
      <c r="H558" s="88"/>
    </row>
    <row r="559" ht="15.75" customHeight="1">
      <c r="B559" s="88"/>
      <c r="C559" s="88"/>
      <c r="E559" s="89"/>
      <c r="F559" s="89"/>
      <c r="G559" s="88"/>
      <c r="H559" s="88"/>
    </row>
    <row r="560" ht="15.75" customHeight="1">
      <c r="B560" s="88"/>
      <c r="C560" s="88"/>
      <c r="E560" s="89"/>
      <c r="F560" s="89"/>
      <c r="G560" s="88"/>
      <c r="H560" s="88"/>
    </row>
    <row r="561" ht="15.75" customHeight="1">
      <c r="B561" s="88"/>
      <c r="C561" s="88"/>
      <c r="E561" s="89"/>
      <c r="F561" s="89"/>
      <c r="G561" s="88"/>
      <c r="H561" s="88"/>
    </row>
    <row r="562" ht="15.75" customHeight="1">
      <c r="B562" s="88"/>
      <c r="C562" s="88"/>
      <c r="E562" s="89"/>
      <c r="F562" s="89"/>
      <c r="G562" s="88"/>
      <c r="H562" s="88"/>
    </row>
    <row r="563" ht="15.75" customHeight="1">
      <c r="B563" s="88"/>
      <c r="C563" s="88"/>
      <c r="E563" s="89"/>
      <c r="F563" s="89"/>
      <c r="G563" s="88"/>
      <c r="H563" s="88"/>
    </row>
    <row r="564" ht="15.75" customHeight="1">
      <c r="B564" s="88"/>
      <c r="C564" s="88"/>
      <c r="E564" s="89"/>
      <c r="F564" s="89"/>
      <c r="G564" s="88"/>
      <c r="H564" s="88"/>
    </row>
    <row r="565" ht="15.75" customHeight="1">
      <c r="B565" s="88"/>
      <c r="C565" s="88"/>
      <c r="E565" s="89"/>
      <c r="F565" s="89"/>
      <c r="G565" s="88"/>
      <c r="H565" s="88"/>
    </row>
    <row r="566" ht="15.75" customHeight="1">
      <c r="B566" s="88"/>
      <c r="C566" s="88"/>
      <c r="E566" s="89"/>
      <c r="F566" s="89"/>
      <c r="G566" s="88"/>
      <c r="H566" s="88"/>
    </row>
    <row r="567" ht="15.75" customHeight="1">
      <c r="B567" s="88"/>
      <c r="C567" s="88"/>
      <c r="E567" s="89"/>
      <c r="F567" s="89"/>
      <c r="G567" s="88"/>
      <c r="H567" s="88"/>
    </row>
    <row r="568" ht="15.75" customHeight="1">
      <c r="B568" s="88"/>
      <c r="C568" s="88"/>
      <c r="E568" s="89"/>
      <c r="F568" s="89"/>
      <c r="G568" s="88"/>
      <c r="H568" s="88"/>
    </row>
    <row r="569" ht="15.75" customHeight="1">
      <c r="B569" s="88"/>
      <c r="C569" s="88"/>
      <c r="E569" s="89"/>
      <c r="F569" s="89"/>
      <c r="G569" s="88"/>
      <c r="H569" s="88"/>
    </row>
    <row r="570" ht="15.75" customHeight="1">
      <c r="B570" s="88"/>
      <c r="C570" s="88"/>
      <c r="E570" s="89"/>
      <c r="F570" s="89"/>
      <c r="G570" s="88"/>
      <c r="H570" s="88"/>
    </row>
    <row r="571" ht="15.75" customHeight="1">
      <c r="B571" s="88"/>
      <c r="C571" s="88"/>
      <c r="E571" s="89"/>
      <c r="F571" s="89"/>
      <c r="G571" s="88"/>
      <c r="H571" s="88"/>
    </row>
    <row r="572" ht="15.75" customHeight="1">
      <c r="B572" s="88"/>
      <c r="C572" s="88"/>
      <c r="E572" s="89"/>
      <c r="F572" s="89"/>
      <c r="G572" s="88"/>
      <c r="H572" s="88"/>
    </row>
    <row r="573" ht="15.75" customHeight="1">
      <c r="B573" s="88"/>
      <c r="C573" s="88"/>
      <c r="E573" s="89"/>
      <c r="F573" s="89"/>
      <c r="G573" s="88"/>
      <c r="H573" s="88"/>
    </row>
    <row r="574" ht="15.75" customHeight="1">
      <c r="B574" s="88"/>
      <c r="C574" s="88"/>
      <c r="E574" s="89"/>
      <c r="F574" s="89"/>
      <c r="G574" s="88"/>
      <c r="H574" s="88"/>
    </row>
    <row r="575" ht="15.75" customHeight="1">
      <c r="B575" s="88"/>
      <c r="C575" s="88"/>
      <c r="E575" s="89"/>
      <c r="F575" s="89"/>
      <c r="G575" s="88"/>
      <c r="H575" s="88"/>
    </row>
    <row r="576" ht="15.75" customHeight="1">
      <c r="B576" s="88"/>
      <c r="C576" s="88"/>
      <c r="E576" s="89"/>
      <c r="F576" s="89"/>
      <c r="G576" s="88"/>
      <c r="H576" s="88"/>
    </row>
    <row r="577" ht="15.75" customHeight="1">
      <c r="B577" s="88"/>
      <c r="C577" s="88"/>
      <c r="E577" s="89"/>
      <c r="F577" s="89"/>
      <c r="G577" s="88"/>
      <c r="H577" s="88"/>
    </row>
    <row r="578" ht="15.75" customHeight="1">
      <c r="B578" s="88"/>
      <c r="C578" s="88"/>
      <c r="E578" s="89"/>
      <c r="F578" s="89"/>
      <c r="G578" s="88"/>
      <c r="H578" s="88"/>
    </row>
    <row r="579" ht="15.75" customHeight="1">
      <c r="B579" s="88"/>
      <c r="C579" s="88"/>
      <c r="E579" s="89"/>
      <c r="F579" s="89"/>
      <c r="G579" s="88"/>
      <c r="H579" s="88"/>
    </row>
    <row r="580" ht="15.75" customHeight="1">
      <c r="B580" s="88"/>
      <c r="C580" s="88"/>
      <c r="E580" s="89"/>
      <c r="F580" s="89"/>
      <c r="G580" s="88"/>
      <c r="H580" s="88"/>
    </row>
    <row r="581" ht="15.75" customHeight="1">
      <c r="B581" s="88"/>
      <c r="C581" s="88"/>
      <c r="E581" s="89"/>
      <c r="F581" s="89"/>
      <c r="G581" s="88"/>
      <c r="H581" s="88"/>
    </row>
    <row r="582" ht="15.75" customHeight="1">
      <c r="B582" s="88"/>
      <c r="C582" s="88"/>
      <c r="E582" s="89"/>
      <c r="F582" s="89"/>
      <c r="G582" s="88"/>
      <c r="H582" s="88"/>
    </row>
    <row r="583" ht="15.75" customHeight="1">
      <c r="B583" s="88"/>
      <c r="C583" s="88"/>
      <c r="E583" s="89"/>
      <c r="F583" s="89"/>
      <c r="G583" s="88"/>
      <c r="H583" s="88"/>
    </row>
    <row r="584" ht="15.75" customHeight="1">
      <c r="B584" s="88"/>
      <c r="C584" s="88"/>
      <c r="E584" s="89"/>
      <c r="F584" s="89"/>
      <c r="G584" s="88"/>
      <c r="H584" s="88"/>
    </row>
    <row r="585" ht="15.75" customHeight="1">
      <c r="B585" s="88"/>
      <c r="C585" s="88"/>
      <c r="E585" s="89"/>
      <c r="F585" s="89"/>
      <c r="G585" s="88"/>
      <c r="H585" s="88"/>
    </row>
    <row r="586" ht="15.75" customHeight="1">
      <c r="B586" s="88"/>
      <c r="C586" s="88"/>
      <c r="E586" s="89"/>
      <c r="F586" s="89"/>
      <c r="G586" s="88"/>
      <c r="H586" s="88"/>
    </row>
    <row r="587" ht="15.75" customHeight="1">
      <c r="B587" s="88"/>
      <c r="C587" s="88"/>
      <c r="E587" s="89"/>
      <c r="F587" s="89"/>
      <c r="G587" s="88"/>
      <c r="H587" s="88"/>
    </row>
    <row r="588" ht="15.75" customHeight="1">
      <c r="B588" s="88"/>
      <c r="C588" s="88"/>
      <c r="E588" s="89"/>
      <c r="F588" s="89"/>
      <c r="G588" s="88"/>
      <c r="H588" s="88"/>
    </row>
    <row r="589" ht="15.75" customHeight="1">
      <c r="B589" s="88"/>
      <c r="C589" s="88"/>
      <c r="E589" s="89"/>
      <c r="F589" s="89"/>
      <c r="G589" s="88"/>
      <c r="H589" s="88"/>
    </row>
    <row r="590" ht="15.75" customHeight="1">
      <c r="B590" s="88"/>
      <c r="C590" s="88"/>
      <c r="E590" s="89"/>
      <c r="F590" s="89"/>
      <c r="G590" s="88"/>
      <c r="H590" s="88"/>
    </row>
    <row r="591" ht="15.75" customHeight="1">
      <c r="B591" s="88"/>
      <c r="C591" s="88"/>
      <c r="E591" s="89"/>
      <c r="F591" s="89"/>
      <c r="G591" s="88"/>
      <c r="H591" s="88"/>
    </row>
    <row r="592" ht="15.75" customHeight="1">
      <c r="B592" s="88"/>
      <c r="C592" s="88"/>
      <c r="E592" s="89"/>
      <c r="F592" s="89"/>
      <c r="G592" s="88"/>
      <c r="H592" s="88"/>
    </row>
    <row r="593" ht="15.75" customHeight="1">
      <c r="B593" s="88"/>
      <c r="C593" s="88"/>
      <c r="E593" s="89"/>
      <c r="F593" s="89"/>
      <c r="G593" s="88"/>
      <c r="H593" s="88"/>
    </row>
    <row r="594" ht="15.75" customHeight="1">
      <c r="B594" s="88"/>
      <c r="C594" s="88"/>
      <c r="E594" s="89"/>
      <c r="F594" s="89"/>
      <c r="G594" s="88"/>
      <c r="H594" s="88"/>
    </row>
    <row r="595" ht="15.75" customHeight="1">
      <c r="B595" s="88"/>
      <c r="C595" s="88"/>
      <c r="E595" s="89"/>
      <c r="F595" s="89"/>
      <c r="G595" s="88"/>
      <c r="H595" s="88"/>
    </row>
    <row r="596" ht="15.75" customHeight="1">
      <c r="B596" s="88"/>
      <c r="C596" s="88"/>
      <c r="E596" s="89"/>
      <c r="F596" s="89"/>
      <c r="G596" s="88"/>
      <c r="H596" s="88"/>
    </row>
    <row r="597" ht="15.75" customHeight="1">
      <c r="B597" s="88"/>
      <c r="C597" s="88"/>
      <c r="E597" s="89"/>
      <c r="F597" s="89"/>
      <c r="G597" s="88"/>
      <c r="H597" s="88"/>
    </row>
    <row r="598" ht="15.75" customHeight="1">
      <c r="B598" s="88"/>
      <c r="C598" s="88"/>
      <c r="E598" s="89"/>
      <c r="F598" s="89"/>
      <c r="G598" s="88"/>
      <c r="H598" s="88"/>
    </row>
    <row r="599" ht="15.75" customHeight="1">
      <c r="B599" s="88"/>
      <c r="C599" s="88"/>
      <c r="E599" s="89"/>
      <c r="F599" s="89"/>
      <c r="G599" s="88"/>
      <c r="H599" s="88"/>
    </row>
    <row r="600" ht="15.75" customHeight="1">
      <c r="B600" s="88"/>
      <c r="C600" s="88"/>
      <c r="E600" s="89"/>
      <c r="F600" s="89"/>
      <c r="G600" s="88"/>
      <c r="H600" s="88"/>
    </row>
    <row r="601" ht="15.75" customHeight="1">
      <c r="B601" s="88"/>
      <c r="C601" s="88"/>
      <c r="E601" s="89"/>
      <c r="F601" s="89"/>
      <c r="G601" s="88"/>
      <c r="H601" s="88"/>
    </row>
    <row r="602" ht="15.75" customHeight="1">
      <c r="B602" s="88"/>
      <c r="C602" s="88"/>
      <c r="E602" s="89"/>
      <c r="F602" s="89"/>
      <c r="G602" s="88"/>
      <c r="H602" s="88"/>
    </row>
    <row r="603" ht="15.75" customHeight="1">
      <c r="B603" s="88"/>
      <c r="C603" s="88"/>
      <c r="E603" s="89"/>
      <c r="F603" s="89"/>
      <c r="G603" s="88"/>
      <c r="H603" s="88"/>
    </row>
    <row r="604" ht="15.75" customHeight="1">
      <c r="B604" s="88"/>
      <c r="C604" s="88"/>
      <c r="E604" s="89"/>
      <c r="F604" s="89"/>
      <c r="G604" s="88"/>
      <c r="H604" s="88"/>
    </row>
    <row r="605" ht="15.75" customHeight="1">
      <c r="B605" s="88"/>
      <c r="C605" s="88"/>
      <c r="E605" s="89"/>
      <c r="F605" s="89"/>
      <c r="G605" s="88"/>
      <c r="H605" s="88"/>
    </row>
    <row r="606" ht="15.75" customHeight="1">
      <c r="B606" s="88"/>
      <c r="C606" s="88"/>
      <c r="E606" s="89"/>
      <c r="F606" s="89"/>
      <c r="G606" s="88"/>
      <c r="H606" s="88"/>
    </row>
    <row r="607" ht="15.75" customHeight="1">
      <c r="B607" s="88"/>
      <c r="C607" s="88"/>
      <c r="E607" s="89"/>
      <c r="F607" s="89"/>
      <c r="G607" s="88"/>
      <c r="H607" s="88"/>
    </row>
    <row r="608" ht="15.75" customHeight="1">
      <c r="B608" s="88"/>
      <c r="C608" s="88"/>
      <c r="E608" s="89"/>
      <c r="F608" s="89"/>
      <c r="G608" s="88"/>
      <c r="H608" s="88"/>
    </row>
    <row r="609" ht="15.75" customHeight="1">
      <c r="B609" s="88"/>
      <c r="C609" s="88"/>
      <c r="E609" s="89"/>
      <c r="F609" s="89"/>
      <c r="G609" s="88"/>
      <c r="H609" s="88"/>
    </row>
    <row r="610" ht="15.75" customHeight="1">
      <c r="B610" s="88"/>
      <c r="C610" s="88"/>
      <c r="E610" s="89"/>
      <c r="F610" s="89"/>
      <c r="G610" s="88"/>
      <c r="H610" s="88"/>
    </row>
    <row r="611" ht="15.75" customHeight="1">
      <c r="B611" s="88"/>
      <c r="C611" s="88"/>
      <c r="E611" s="89"/>
      <c r="F611" s="89"/>
      <c r="G611" s="88"/>
      <c r="H611" s="88"/>
    </row>
    <row r="612" ht="15.75" customHeight="1">
      <c r="B612" s="88"/>
      <c r="C612" s="88"/>
      <c r="E612" s="89"/>
      <c r="F612" s="89"/>
      <c r="G612" s="88"/>
      <c r="H612" s="88"/>
    </row>
    <row r="613" ht="15.75" customHeight="1">
      <c r="B613" s="88"/>
      <c r="C613" s="88"/>
      <c r="E613" s="89"/>
      <c r="F613" s="89"/>
      <c r="G613" s="88"/>
      <c r="H613" s="88"/>
    </row>
    <row r="614" ht="15.75" customHeight="1">
      <c r="B614" s="88"/>
      <c r="C614" s="88"/>
      <c r="E614" s="89"/>
      <c r="F614" s="89"/>
      <c r="G614" s="88"/>
      <c r="H614" s="88"/>
    </row>
    <row r="615" ht="15.75" customHeight="1">
      <c r="B615" s="88"/>
      <c r="C615" s="88"/>
      <c r="E615" s="89"/>
      <c r="F615" s="89"/>
      <c r="G615" s="88"/>
      <c r="H615" s="88"/>
    </row>
    <row r="616" ht="15.75" customHeight="1">
      <c r="B616" s="88"/>
      <c r="C616" s="88"/>
      <c r="E616" s="89"/>
      <c r="F616" s="89"/>
      <c r="G616" s="88"/>
      <c r="H616" s="88"/>
    </row>
    <row r="617" ht="15.75" customHeight="1">
      <c r="B617" s="88"/>
      <c r="C617" s="88"/>
      <c r="E617" s="89"/>
      <c r="F617" s="89"/>
      <c r="G617" s="88"/>
      <c r="H617" s="88"/>
    </row>
    <row r="618" ht="15.75" customHeight="1">
      <c r="B618" s="88"/>
      <c r="C618" s="88"/>
      <c r="E618" s="89"/>
      <c r="F618" s="89"/>
      <c r="G618" s="88"/>
      <c r="H618" s="88"/>
    </row>
    <row r="619" ht="15.75" customHeight="1">
      <c r="B619" s="88"/>
      <c r="C619" s="88"/>
      <c r="E619" s="89"/>
      <c r="F619" s="89"/>
      <c r="G619" s="88"/>
      <c r="H619" s="88"/>
    </row>
    <row r="620" ht="15.75" customHeight="1">
      <c r="B620" s="88"/>
      <c r="C620" s="88"/>
      <c r="E620" s="89"/>
      <c r="F620" s="89"/>
      <c r="G620" s="88"/>
      <c r="H620" s="88"/>
    </row>
    <row r="621" ht="15.75" customHeight="1">
      <c r="B621" s="88"/>
      <c r="C621" s="88"/>
      <c r="E621" s="89"/>
      <c r="F621" s="89"/>
      <c r="G621" s="88"/>
      <c r="H621" s="88"/>
    </row>
    <row r="622" ht="15.75" customHeight="1">
      <c r="B622" s="88"/>
      <c r="C622" s="88"/>
      <c r="E622" s="89"/>
      <c r="F622" s="89"/>
      <c r="G622" s="88"/>
      <c r="H622" s="88"/>
    </row>
    <row r="623" ht="15.75" customHeight="1">
      <c r="B623" s="88"/>
      <c r="C623" s="88"/>
      <c r="E623" s="89"/>
      <c r="F623" s="89"/>
      <c r="G623" s="88"/>
      <c r="H623" s="88"/>
    </row>
    <row r="624" ht="15.75" customHeight="1">
      <c r="B624" s="88"/>
      <c r="C624" s="88"/>
      <c r="E624" s="89"/>
      <c r="F624" s="89"/>
      <c r="G624" s="88"/>
      <c r="H624" s="88"/>
    </row>
    <row r="625" ht="15.75" customHeight="1">
      <c r="B625" s="88"/>
      <c r="C625" s="88"/>
      <c r="E625" s="89"/>
      <c r="F625" s="89"/>
      <c r="G625" s="88"/>
      <c r="H625" s="88"/>
    </row>
    <row r="626" ht="15.75" customHeight="1">
      <c r="B626" s="88"/>
      <c r="C626" s="88"/>
      <c r="E626" s="89"/>
      <c r="F626" s="89"/>
      <c r="G626" s="88"/>
      <c r="H626" s="88"/>
    </row>
    <row r="627" ht="15.75" customHeight="1">
      <c r="B627" s="88"/>
      <c r="C627" s="88"/>
      <c r="E627" s="89"/>
      <c r="F627" s="89"/>
      <c r="G627" s="88"/>
      <c r="H627" s="88"/>
    </row>
    <row r="628" ht="15.75" customHeight="1">
      <c r="B628" s="88"/>
      <c r="C628" s="88"/>
      <c r="E628" s="89"/>
      <c r="F628" s="89"/>
      <c r="G628" s="88"/>
      <c r="H628" s="88"/>
    </row>
    <row r="629" ht="15.75" customHeight="1">
      <c r="B629" s="88"/>
      <c r="C629" s="88"/>
      <c r="E629" s="89"/>
      <c r="F629" s="89"/>
      <c r="G629" s="88"/>
      <c r="H629" s="88"/>
    </row>
    <row r="630" ht="15.75" customHeight="1">
      <c r="B630" s="88"/>
      <c r="C630" s="88"/>
      <c r="E630" s="89"/>
      <c r="F630" s="89"/>
      <c r="G630" s="88"/>
      <c r="H630" s="88"/>
    </row>
    <row r="631" ht="15.75" customHeight="1">
      <c r="B631" s="88"/>
      <c r="C631" s="88"/>
      <c r="E631" s="89"/>
      <c r="F631" s="89"/>
      <c r="G631" s="88"/>
      <c r="H631" s="88"/>
    </row>
    <row r="632" ht="15.75" customHeight="1">
      <c r="B632" s="88"/>
      <c r="C632" s="88"/>
      <c r="E632" s="89"/>
      <c r="F632" s="89"/>
      <c r="G632" s="88"/>
      <c r="H632" s="88"/>
    </row>
    <row r="633" ht="15.75" customHeight="1">
      <c r="B633" s="88"/>
      <c r="C633" s="88"/>
      <c r="E633" s="89"/>
      <c r="F633" s="89"/>
      <c r="G633" s="88"/>
      <c r="H633" s="88"/>
    </row>
    <row r="634" ht="15.75" customHeight="1">
      <c r="B634" s="88"/>
      <c r="C634" s="88"/>
      <c r="E634" s="89"/>
      <c r="F634" s="89"/>
      <c r="G634" s="88"/>
      <c r="H634" s="88"/>
    </row>
    <row r="635" ht="15.75" customHeight="1">
      <c r="B635" s="88"/>
      <c r="C635" s="88"/>
      <c r="E635" s="89"/>
      <c r="F635" s="89"/>
      <c r="G635" s="88"/>
      <c r="H635" s="88"/>
    </row>
    <row r="636" ht="15.75" customHeight="1">
      <c r="B636" s="88"/>
      <c r="C636" s="88"/>
      <c r="E636" s="89"/>
      <c r="F636" s="89"/>
      <c r="G636" s="88"/>
      <c r="H636" s="88"/>
    </row>
    <row r="637" ht="15.75" customHeight="1">
      <c r="B637" s="88"/>
      <c r="C637" s="88"/>
      <c r="E637" s="89"/>
      <c r="F637" s="89"/>
      <c r="G637" s="88"/>
      <c r="H637" s="88"/>
    </row>
    <row r="638" ht="15.75" customHeight="1">
      <c r="B638" s="88"/>
      <c r="C638" s="88"/>
      <c r="E638" s="89"/>
      <c r="F638" s="89"/>
      <c r="G638" s="88"/>
      <c r="H638" s="88"/>
    </row>
    <row r="639" ht="15.75" customHeight="1">
      <c r="B639" s="88"/>
      <c r="C639" s="88"/>
      <c r="E639" s="89"/>
      <c r="F639" s="89"/>
      <c r="G639" s="88"/>
      <c r="H639" s="88"/>
    </row>
    <row r="640" ht="15.75" customHeight="1">
      <c r="B640" s="88"/>
      <c r="C640" s="88"/>
      <c r="E640" s="89"/>
      <c r="F640" s="89"/>
      <c r="G640" s="88"/>
      <c r="H640" s="88"/>
    </row>
    <row r="641" ht="15.75" customHeight="1">
      <c r="B641" s="88"/>
      <c r="C641" s="88"/>
      <c r="E641" s="89"/>
      <c r="F641" s="89"/>
      <c r="G641" s="88"/>
      <c r="H641" s="88"/>
    </row>
    <row r="642" ht="15.75" customHeight="1">
      <c r="B642" s="88"/>
      <c r="C642" s="88"/>
      <c r="E642" s="89"/>
      <c r="F642" s="89"/>
      <c r="G642" s="88"/>
      <c r="H642" s="88"/>
    </row>
    <row r="643" ht="15.75" customHeight="1">
      <c r="B643" s="88"/>
      <c r="C643" s="88"/>
      <c r="E643" s="89"/>
      <c r="F643" s="89"/>
      <c r="G643" s="88"/>
      <c r="H643" s="88"/>
    </row>
    <row r="644" ht="15.75" customHeight="1">
      <c r="B644" s="88"/>
      <c r="C644" s="88"/>
      <c r="E644" s="89"/>
      <c r="F644" s="89"/>
      <c r="G644" s="88"/>
      <c r="H644" s="88"/>
    </row>
    <row r="645" ht="15.75" customHeight="1">
      <c r="B645" s="88"/>
      <c r="C645" s="88"/>
      <c r="E645" s="89"/>
      <c r="F645" s="89"/>
      <c r="G645" s="88"/>
      <c r="H645" s="88"/>
    </row>
    <row r="646" ht="15.75" customHeight="1">
      <c r="B646" s="88"/>
      <c r="C646" s="88"/>
      <c r="E646" s="89"/>
      <c r="F646" s="89"/>
      <c r="G646" s="88"/>
      <c r="H646" s="88"/>
    </row>
    <row r="647" ht="15.75" customHeight="1">
      <c r="B647" s="88"/>
      <c r="C647" s="88"/>
      <c r="E647" s="89"/>
      <c r="F647" s="89"/>
      <c r="G647" s="88"/>
      <c r="H647" s="88"/>
    </row>
    <row r="648" ht="15.75" customHeight="1">
      <c r="B648" s="88"/>
      <c r="C648" s="88"/>
      <c r="E648" s="89"/>
      <c r="F648" s="89"/>
      <c r="G648" s="88"/>
      <c r="H648" s="88"/>
    </row>
    <row r="649" ht="15.75" customHeight="1">
      <c r="B649" s="88"/>
      <c r="C649" s="88"/>
      <c r="E649" s="89"/>
      <c r="F649" s="89"/>
      <c r="G649" s="88"/>
      <c r="H649" s="88"/>
    </row>
    <row r="650" ht="15.75" customHeight="1">
      <c r="B650" s="88"/>
      <c r="C650" s="88"/>
      <c r="E650" s="89"/>
      <c r="F650" s="89"/>
      <c r="G650" s="88"/>
      <c r="H650" s="88"/>
    </row>
    <row r="651" ht="15.75" customHeight="1">
      <c r="B651" s="88"/>
      <c r="C651" s="88"/>
      <c r="E651" s="89"/>
      <c r="F651" s="89"/>
      <c r="G651" s="88"/>
      <c r="H651" s="88"/>
    </row>
    <row r="652" ht="15.75" customHeight="1">
      <c r="B652" s="88"/>
      <c r="C652" s="88"/>
      <c r="E652" s="89"/>
      <c r="F652" s="89"/>
      <c r="G652" s="88"/>
      <c r="H652" s="88"/>
    </row>
    <row r="653" ht="15.75" customHeight="1">
      <c r="B653" s="88"/>
      <c r="C653" s="88"/>
      <c r="E653" s="89"/>
      <c r="F653" s="89"/>
      <c r="G653" s="88"/>
      <c r="H653" s="88"/>
    </row>
    <row r="654" ht="15.75" customHeight="1">
      <c r="B654" s="88"/>
      <c r="C654" s="88"/>
      <c r="E654" s="89"/>
      <c r="F654" s="89"/>
      <c r="G654" s="88"/>
      <c r="H654" s="88"/>
    </row>
    <row r="655" ht="15.75" customHeight="1">
      <c r="B655" s="88"/>
      <c r="C655" s="88"/>
      <c r="E655" s="89"/>
      <c r="F655" s="89"/>
      <c r="G655" s="88"/>
      <c r="H655" s="88"/>
    </row>
    <row r="656" ht="15.75" customHeight="1">
      <c r="B656" s="88"/>
      <c r="C656" s="88"/>
      <c r="E656" s="89"/>
      <c r="F656" s="89"/>
      <c r="G656" s="88"/>
      <c r="H656" s="88"/>
    </row>
    <row r="657" ht="15.75" customHeight="1">
      <c r="B657" s="88"/>
      <c r="C657" s="88"/>
      <c r="E657" s="89"/>
      <c r="F657" s="89"/>
      <c r="G657" s="88"/>
      <c r="H657" s="88"/>
    </row>
    <row r="658" ht="15.75" customHeight="1">
      <c r="B658" s="88"/>
      <c r="C658" s="88"/>
      <c r="E658" s="89"/>
      <c r="F658" s="89"/>
      <c r="G658" s="88"/>
      <c r="H658" s="88"/>
    </row>
    <row r="659" ht="15.75" customHeight="1">
      <c r="B659" s="88"/>
      <c r="C659" s="88"/>
      <c r="E659" s="89"/>
      <c r="F659" s="89"/>
      <c r="G659" s="88"/>
      <c r="H659" s="88"/>
    </row>
    <row r="660" ht="15.75" customHeight="1">
      <c r="B660" s="88"/>
      <c r="C660" s="88"/>
      <c r="E660" s="89"/>
      <c r="F660" s="89"/>
      <c r="G660" s="88"/>
      <c r="H660" s="88"/>
    </row>
    <row r="661" ht="15.75" customHeight="1">
      <c r="B661" s="88"/>
      <c r="C661" s="88"/>
      <c r="E661" s="89"/>
      <c r="F661" s="89"/>
      <c r="G661" s="88"/>
      <c r="H661" s="88"/>
    </row>
    <row r="662" ht="15.75" customHeight="1">
      <c r="B662" s="88"/>
      <c r="C662" s="88"/>
      <c r="E662" s="89"/>
      <c r="F662" s="89"/>
      <c r="G662" s="88"/>
      <c r="H662" s="88"/>
    </row>
    <row r="663" ht="15.75" customHeight="1">
      <c r="B663" s="88"/>
      <c r="C663" s="88"/>
      <c r="E663" s="89"/>
      <c r="F663" s="89"/>
      <c r="G663" s="88"/>
      <c r="H663" s="88"/>
    </row>
    <row r="664" ht="15.75" customHeight="1">
      <c r="B664" s="88"/>
      <c r="C664" s="88"/>
      <c r="E664" s="89"/>
      <c r="F664" s="89"/>
      <c r="G664" s="88"/>
      <c r="H664" s="88"/>
    </row>
    <row r="665" ht="15.75" customHeight="1">
      <c r="B665" s="88"/>
      <c r="C665" s="88"/>
      <c r="E665" s="89"/>
      <c r="F665" s="89"/>
      <c r="G665" s="88"/>
      <c r="H665" s="88"/>
    </row>
    <row r="666" ht="15.75" customHeight="1">
      <c r="B666" s="88"/>
      <c r="C666" s="88"/>
      <c r="E666" s="89"/>
      <c r="F666" s="89"/>
      <c r="G666" s="88"/>
      <c r="H666" s="88"/>
    </row>
    <row r="667" ht="15.75" customHeight="1">
      <c r="B667" s="88"/>
      <c r="C667" s="88"/>
      <c r="E667" s="89"/>
      <c r="F667" s="89"/>
      <c r="G667" s="88"/>
      <c r="H667" s="88"/>
    </row>
    <row r="668" ht="15.75" customHeight="1">
      <c r="B668" s="88"/>
      <c r="C668" s="88"/>
      <c r="E668" s="89"/>
      <c r="F668" s="89"/>
      <c r="G668" s="88"/>
      <c r="H668" s="88"/>
    </row>
    <row r="669" ht="15.75" customHeight="1">
      <c r="B669" s="88"/>
      <c r="C669" s="88"/>
      <c r="E669" s="89"/>
      <c r="F669" s="89"/>
      <c r="G669" s="88"/>
      <c r="H669" s="88"/>
    </row>
    <row r="670" ht="15.75" customHeight="1">
      <c r="B670" s="88"/>
      <c r="C670" s="88"/>
      <c r="E670" s="89"/>
      <c r="F670" s="89"/>
      <c r="G670" s="88"/>
      <c r="H670" s="88"/>
    </row>
    <row r="671" ht="15.75" customHeight="1">
      <c r="B671" s="88"/>
      <c r="C671" s="88"/>
      <c r="E671" s="89"/>
      <c r="F671" s="89"/>
      <c r="G671" s="88"/>
      <c r="H671" s="88"/>
    </row>
    <row r="672" ht="15.75" customHeight="1">
      <c r="B672" s="88"/>
      <c r="C672" s="88"/>
      <c r="E672" s="89"/>
      <c r="F672" s="89"/>
      <c r="G672" s="88"/>
      <c r="H672" s="88"/>
    </row>
    <row r="673" ht="15.75" customHeight="1">
      <c r="B673" s="88"/>
      <c r="C673" s="88"/>
      <c r="E673" s="89"/>
      <c r="F673" s="89"/>
      <c r="G673" s="88"/>
      <c r="H673" s="88"/>
    </row>
    <row r="674" ht="15.75" customHeight="1">
      <c r="B674" s="88"/>
      <c r="C674" s="88"/>
      <c r="E674" s="89"/>
      <c r="F674" s="89"/>
      <c r="G674" s="88"/>
      <c r="H674" s="88"/>
    </row>
    <row r="675" ht="15.75" customHeight="1">
      <c r="B675" s="88"/>
      <c r="C675" s="88"/>
      <c r="E675" s="89"/>
      <c r="F675" s="89"/>
      <c r="G675" s="88"/>
      <c r="H675" s="88"/>
    </row>
    <row r="676" ht="15.75" customHeight="1">
      <c r="B676" s="88"/>
      <c r="C676" s="88"/>
      <c r="E676" s="89"/>
      <c r="F676" s="89"/>
      <c r="G676" s="88"/>
      <c r="H676" s="88"/>
    </row>
    <row r="677" ht="15.75" customHeight="1">
      <c r="B677" s="88"/>
      <c r="C677" s="88"/>
      <c r="E677" s="89"/>
      <c r="F677" s="89"/>
      <c r="G677" s="88"/>
      <c r="H677" s="88"/>
    </row>
    <row r="678" ht="15.75" customHeight="1">
      <c r="B678" s="88"/>
      <c r="C678" s="88"/>
      <c r="E678" s="89"/>
      <c r="F678" s="89"/>
      <c r="G678" s="88"/>
      <c r="H678" s="88"/>
    </row>
    <row r="679" ht="15.75" customHeight="1">
      <c r="B679" s="88"/>
      <c r="C679" s="88"/>
      <c r="E679" s="89"/>
      <c r="F679" s="89"/>
      <c r="G679" s="88"/>
      <c r="H679" s="88"/>
    </row>
    <row r="680" ht="15.75" customHeight="1">
      <c r="B680" s="88"/>
      <c r="C680" s="88"/>
      <c r="E680" s="89"/>
      <c r="F680" s="89"/>
      <c r="G680" s="88"/>
      <c r="H680" s="88"/>
    </row>
    <row r="681" ht="15.75" customHeight="1">
      <c r="B681" s="88"/>
      <c r="C681" s="88"/>
      <c r="E681" s="89"/>
      <c r="F681" s="89"/>
      <c r="G681" s="88"/>
      <c r="H681" s="88"/>
    </row>
    <row r="682" ht="15.75" customHeight="1">
      <c r="B682" s="88"/>
      <c r="C682" s="88"/>
      <c r="E682" s="89"/>
      <c r="F682" s="89"/>
      <c r="G682" s="88"/>
      <c r="H682" s="88"/>
    </row>
    <row r="683" ht="15.75" customHeight="1">
      <c r="B683" s="88"/>
      <c r="C683" s="88"/>
      <c r="E683" s="89"/>
      <c r="F683" s="89"/>
      <c r="G683" s="88"/>
      <c r="H683" s="88"/>
    </row>
    <row r="684" ht="15.75" customHeight="1">
      <c r="B684" s="88"/>
      <c r="C684" s="88"/>
      <c r="E684" s="89"/>
      <c r="F684" s="89"/>
      <c r="G684" s="88"/>
      <c r="H684" s="88"/>
    </row>
    <row r="685" ht="15.75" customHeight="1">
      <c r="B685" s="88"/>
      <c r="C685" s="88"/>
      <c r="E685" s="89"/>
      <c r="F685" s="89"/>
      <c r="G685" s="88"/>
      <c r="H685" s="88"/>
    </row>
    <row r="686" ht="15.75" customHeight="1">
      <c r="B686" s="88"/>
      <c r="C686" s="88"/>
      <c r="E686" s="89"/>
      <c r="F686" s="89"/>
      <c r="G686" s="88"/>
      <c r="H686" s="88"/>
    </row>
    <row r="687" ht="15.75" customHeight="1">
      <c r="B687" s="88"/>
      <c r="C687" s="88"/>
      <c r="E687" s="89"/>
      <c r="F687" s="89"/>
      <c r="G687" s="88"/>
      <c r="H687" s="88"/>
    </row>
    <row r="688" ht="15.75" customHeight="1">
      <c r="B688" s="88"/>
      <c r="C688" s="88"/>
      <c r="E688" s="89"/>
      <c r="F688" s="89"/>
      <c r="G688" s="88"/>
      <c r="H688" s="88"/>
    </row>
    <row r="689" ht="15.75" customHeight="1">
      <c r="B689" s="88"/>
      <c r="C689" s="88"/>
      <c r="E689" s="89"/>
      <c r="F689" s="89"/>
      <c r="G689" s="88"/>
      <c r="H689" s="88"/>
    </row>
    <row r="690" ht="15.75" customHeight="1">
      <c r="B690" s="88"/>
      <c r="C690" s="88"/>
      <c r="E690" s="89"/>
      <c r="F690" s="89"/>
      <c r="G690" s="88"/>
      <c r="H690" s="88"/>
    </row>
    <row r="691" ht="15.75" customHeight="1">
      <c r="B691" s="88"/>
      <c r="C691" s="88"/>
      <c r="E691" s="89"/>
      <c r="F691" s="89"/>
      <c r="G691" s="88"/>
      <c r="H691" s="88"/>
    </row>
    <row r="692" ht="15.75" customHeight="1">
      <c r="B692" s="88"/>
      <c r="C692" s="88"/>
      <c r="E692" s="89"/>
      <c r="F692" s="89"/>
      <c r="G692" s="88"/>
      <c r="H692" s="88"/>
    </row>
    <row r="693" ht="15.75" customHeight="1">
      <c r="B693" s="88"/>
      <c r="C693" s="88"/>
      <c r="E693" s="89"/>
      <c r="F693" s="89"/>
      <c r="G693" s="88"/>
      <c r="H693" s="88"/>
    </row>
    <row r="694" ht="15.75" customHeight="1">
      <c r="B694" s="88"/>
      <c r="C694" s="88"/>
      <c r="E694" s="89"/>
      <c r="F694" s="89"/>
      <c r="G694" s="88"/>
      <c r="H694" s="88"/>
    </row>
    <row r="695" ht="15.75" customHeight="1">
      <c r="B695" s="88"/>
      <c r="C695" s="88"/>
      <c r="E695" s="89"/>
      <c r="F695" s="89"/>
      <c r="G695" s="88"/>
      <c r="H695" s="88"/>
    </row>
    <row r="696" ht="15.75" customHeight="1">
      <c r="B696" s="88"/>
      <c r="C696" s="88"/>
      <c r="E696" s="89"/>
      <c r="F696" s="89"/>
      <c r="G696" s="88"/>
      <c r="H696" s="88"/>
    </row>
    <row r="697" ht="15.75" customHeight="1">
      <c r="B697" s="88"/>
      <c r="C697" s="88"/>
      <c r="E697" s="89"/>
      <c r="F697" s="89"/>
      <c r="G697" s="88"/>
      <c r="H697" s="88"/>
    </row>
    <row r="698" ht="15.75" customHeight="1">
      <c r="B698" s="88"/>
      <c r="C698" s="88"/>
      <c r="E698" s="89"/>
      <c r="F698" s="89"/>
      <c r="G698" s="88"/>
      <c r="H698" s="88"/>
    </row>
    <row r="699" ht="15.75" customHeight="1">
      <c r="B699" s="88"/>
      <c r="C699" s="88"/>
      <c r="E699" s="89"/>
      <c r="F699" s="89"/>
      <c r="G699" s="88"/>
      <c r="H699" s="88"/>
    </row>
    <row r="700" ht="15.75" customHeight="1">
      <c r="B700" s="88"/>
      <c r="C700" s="88"/>
      <c r="E700" s="89"/>
      <c r="F700" s="89"/>
      <c r="G700" s="88"/>
      <c r="H700" s="88"/>
    </row>
    <row r="701" ht="15.75" customHeight="1">
      <c r="B701" s="88"/>
      <c r="C701" s="88"/>
      <c r="E701" s="89"/>
      <c r="F701" s="89"/>
      <c r="G701" s="88"/>
      <c r="H701" s="88"/>
    </row>
    <row r="702" ht="15.75" customHeight="1">
      <c r="B702" s="88"/>
      <c r="C702" s="88"/>
      <c r="E702" s="89"/>
      <c r="F702" s="89"/>
      <c r="G702" s="88"/>
      <c r="H702" s="88"/>
    </row>
    <row r="703" ht="15.75" customHeight="1">
      <c r="B703" s="88"/>
      <c r="C703" s="88"/>
      <c r="E703" s="89"/>
      <c r="F703" s="89"/>
      <c r="G703" s="88"/>
      <c r="H703" s="88"/>
    </row>
    <row r="704" ht="15.75" customHeight="1">
      <c r="B704" s="88"/>
      <c r="C704" s="88"/>
      <c r="E704" s="89"/>
      <c r="F704" s="89"/>
      <c r="G704" s="88"/>
      <c r="H704" s="88"/>
    </row>
    <row r="705" ht="15.75" customHeight="1">
      <c r="B705" s="88"/>
      <c r="C705" s="88"/>
      <c r="E705" s="89"/>
      <c r="F705" s="89"/>
      <c r="G705" s="88"/>
      <c r="H705" s="88"/>
    </row>
    <row r="706" ht="15.75" customHeight="1">
      <c r="B706" s="88"/>
      <c r="C706" s="88"/>
      <c r="E706" s="89"/>
      <c r="F706" s="89"/>
      <c r="G706" s="88"/>
      <c r="H706" s="88"/>
    </row>
    <row r="707" ht="15.75" customHeight="1">
      <c r="B707" s="88"/>
      <c r="C707" s="88"/>
      <c r="E707" s="89"/>
      <c r="F707" s="89"/>
      <c r="G707" s="88"/>
      <c r="H707" s="88"/>
    </row>
    <row r="708" ht="15.75" customHeight="1">
      <c r="B708" s="88"/>
      <c r="C708" s="88"/>
      <c r="E708" s="89"/>
      <c r="F708" s="89"/>
      <c r="G708" s="88"/>
      <c r="H708" s="88"/>
    </row>
    <row r="709" ht="15.75" customHeight="1">
      <c r="B709" s="88"/>
      <c r="C709" s="88"/>
      <c r="E709" s="89"/>
      <c r="F709" s="89"/>
      <c r="G709" s="88"/>
      <c r="H709" s="88"/>
    </row>
    <row r="710" ht="15.75" customHeight="1">
      <c r="B710" s="88"/>
      <c r="C710" s="88"/>
      <c r="E710" s="89"/>
      <c r="F710" s="89"/>
      <c r="G710" s="88"/>
      <c r="H710" s="88"/>
    </row>
    <row r="711" ht="15.75" customHeight="1">
      <c r="B711" s="88"/>
      <c r="C711" s="88"/>
      <c r="E711" s="89"/>
      <c r="F711" s="89"/>
      <c r="G711" s="88"/>
      <c r="H711" s="88"/>
    </row>
    <row r="712" ht="15.75" customHeight="1">
      <c r="B712" s="88"/>
      <c r="C712" s="88"/>
      <c r="E712" s="89"/>
      <c r="F712" s="89"/>
      <c r="G712" s="88"/>
      <c r="H712" s="88"/>
    </row>
    <row r="713" ht="15.75" customHeight="1">
      <c r="B713" s="88"/>
      <c r="C713" s="88"/>
      <c r="E713" s="89"/>
      <c r="F713" s="89"/>
      <c r="G713" s="88"/>
      <c r="H713" s="88"/>
    </row>
    <row r="714" ht="15.75" customHeight="1">
      <c r="B714" s="88"/>
      <c r="C714" s="88"/>
      <c r="E714" s="89"/>
      <c r="F714" s="89"/>
      <c r="G714" s="88"/>
      <c r="H714" s="88"/>
    </row>
    <row r="715" ht="15.75" customHeight="1">
      <c r="B715" s="88"/>
      <c r="C715" s="88"/>
      <c r="E715" s="89"/>
      <c r="F715" s="89"/>
      <c r="G715" s="88"/>
      <c r="H715" s="88"/>
    </row>
    <row r="716" ht="15.75" customHeight="1">
      <c r="B716" s="88"/>
      <c r="C716" s="88"/>
      <c r="E716" s="89"/>
      <c r="F716" s="89"/>
      <c r="G716" s="88"/>
      <c r="H716" s="88"/>
    </row>
    <row r="717" ht="15.75" customHeight="1">
      <c r="B717" s="88"/>
      <c r="C717" s="88"/>
      <c r="E717" s="89"/>
      <c r="F717" s="89"/>
      <c r="G717" s="88"/>
      <c r="H717" s="88"/>
    </row>
    <row r="718" ht="15.75" customHeight="1">
      <c r="B718" s="88"/>
      <c r="C718" s="88"/>
      <c r="E718" s="89"/>
      <c r="F718" s="89"/>
      <c r="G718" s="88"/>
      <c r="H718" s="88"/>
    </row>
    <row r="719" ht="15.75" customHeight="1">
      <c r="B719" s="88"/>
      <c r="C719" s="88"/>
      <c r="E719" s="89"/>
      <c r="F719" s="89"/>
      <c r="G719" s="88"/>
      <c r="H719" s="88"/>
    </row>
    <row r="720" ht="15.75" customHeight="1">
      <c r="B720" s="88"/>
      <c r="C720" s="88"/>
      <c r="E720" s="89"/>
      <c r="F720" s="89"/>
      <c r="G720" s="88"/>
      <c r="H720" s="88"/>
    </row>
    <row r="721" ht="15.75" customHeight="1">
      <c r="B721" s="88"/>
      <c r="C721" s="88"/>
      <c r="E721" s="89"/>
      <c r="F721" s="89"/>
      <c r="G721" s="88"/>
      <c r="H721" s="88"/>
    </row>
    <row r="722" ht="15.75" customHeight="1">
      <c r="B722" s="88"/>
      <c r="C722" s="88"/>
      <c r="E722" s="89"/>
      <c r="F722" s="89"/>
      <c r="G722" s="88"/>
      <c r="H722" s="88"/>
    </row>
    <row r="723" ht="15.75" customHeight="1">
      <c r="B723" s="88"/>
      <c r="C723" s="88"/>
      <c r="E723" s="89"/>
      <c r="F723" s="89"/>
      <c r="G723" s="88"/>
      <c r="H723" s="88"/>
    </row>
    <row r="724" ht="15.75" customHeight="1">
      <c r="B724" s="88"/>
      <c r="C724" s="88"/>
      <c r="E724" s="89"/>
      <c r="F724" s="89"/>
      <c r="G724" s="88"/>
      <c r="H724" s="88"/>
    </row>
    <row r="725" ht="15.75" customHeight="1">
      <c r="B725" s="88"/>
      <c r="C725" s="88"/>
      <c r="E725" s="89"/>
      <c r="F725" s="89"/>
      <c r="G725" s="88"/>
      <c r="H725" s="88"/>
    </row>
    <row r="726" ht="15.75" customHeight="1">
      <c r="B726" s="88"/>
      <c r="C726" s="88"/>
      <c r="E726" s="89"/>
      <c r="F726" s="89"/>
      <c r="G726" s="88"/>
      <c r="H726" s="88"/>
    </row>
    <row r="727" ht="15.75" customHeight="1">
      <c r="B727" s="88"/>
      <c r="C727" s="88"/>
      <c r="E727" s="89"/>
      <c r="F727" s="89"/>
      <c r="G727" s="88"/>
      <c r="H727" s="88"/>
    </row>
    <row r="728" ht="15.75" customHeight="1">
      <c r="B728" s="88"/>
      <c r="C728" s="88"/>
      <c r="E728" s="89"/>
      <c r="F728" s="89"/>
      <c r="G728" s="88"/>
      <c r="H728" s="88"/>
    </row>
    <row r="729" ht="15.75" customHeight="1">
      <c r="B729" s="88"/>
      <c r="C729" s="88"/>
      <c r="E729" s="89"/>
      <c r="F729" s="89"/>
      <c r="G729" s="88"/>
      <c r="H729" s="88"/>
    </row>
    <row r="730" ht="15.75" customHeight="1">
      <c r="B730" s="88"/>
      <c r="C730" s="88"/>
      <c r="E730" s="89"/>
      <c r="F730" s="89"/>
      <c r="G730" s="88"/>
      <c r="H730" s="88"/>
    </row>
    <row r="731" ht="15.75" customHeight="1">
      <c r="B731" s="88"/>
      <c r="C731" s="88"/>
      <c r="E731" s="89"/>
      <c r="F731" s="89"/>
      <c r="G731" s="88"/>
      <c r="H731" s="88"/>
    </row>
    <row r="732" ht="15.75" customHeight="1">
      <c r="B732" s="88"/>
      <c r="C732" s="88"/>
      <c r="E732" s="89"/>
      <c r="F732" s="89"/>
      <c r="G732" s="88"/>
      <c r="H732" s="88"/>
    </row>
    <row r="733" ht="15.75" customHeight="1">
      <c r="B733" s="88"/>
      <c r="C733" s="88"/>
      <c r="E733" s="89"/>
      <c r="F733" s="89"/>
      <c r="G733" s="88"/>
      <c r="H733" s="88"/>
    </row>
    <row r="734" ht="15.75" customHeight="1">
      <c r="B734" s="88"/>
      <c r="C734" s="88"/>
      <c r="E734" s="89"/>
      <c r="F734" s="89"/>
      <c r="G734" s="88"/>
      <c r="H734" s="88"/>
    </row>
    <row r="735" ht="15.75" customHeight="1">
      <c r="B735" s="88"/>
      <c r="C735" s="88"/>
      <c r="E735" s="89"/>
      <c r="F735" s="89"/>
      <c r="G735" s="88"/>
      <c r="H735" s="88"/>
    </row>
    <row r="736" ht="15.75" customHeight="1">
      <c r="B736" s="88"/>
      <c r="C736" s="88"/>
      <c r="E736" s="89"/>
      <c r="F736" s="89"/>
      <c r="G736" s="88"/>
      <c r="H736" s="88"/>
    </row>
    <row r="737" ht="15.75" customHeight="1">
      <c r="B737" s="88"/>
      <c r="C737" s="88"/>
      <c r="E737" s="89"/>
      <c r="F737" s="89"/>
      <c r="G737" s="88"/>
      <c r="H737" s="88"/>
    </row>
    <row r="738" ht="15.75" customHeight="1">
      <c r="B738" s="88"/>
      <c r="C738" s="88"/>
      <c r="E738" s="89"/>
      <c r="F738" s="89"/>
      <c r="G738" s="88"/>
      <c r="H738" s="88"/>
    </row>
    <row r="739" ht="15.75" customHeight="1">
      <c r="B739" s="88"/>
      <c r="C739" s="88"/>
      <c r="E739" s="89"/>
      <c r="F739" s="89"/>
      <c r="G739" s="88"/>
      <c r="H739" s="88"/>
    </row>
    <row r="740" ht="15.75" customHeight="1">
      <c r="B740" s="88"/>
      <c r="C740" s="88"/>
      <c r="E740" s="89"/>
      <c r="F740" s="89"/>
      <c r="G740" s="88"/>
      <c r="H740" s="88"/>
    </row>
    <row r="741" ht="15.75" customHeight="1">
      <c r="B741" s="88"/>
      <c r="C741" s="88"/>
      <c r="E741" s="89"/>
      <c r="F741" s="89"/>
      <c r="G741" s="88"/>
      <c r="H741" s="88"/>
    </row>
    <row r="742" ht="15.75" customHeight="1">
      <c r="B742" s="88"/>
      <c r="C742" s="88"/>
      <c r="E742" s="89"/>
      <c r="F742" s="89"/>
      <c r="G742" s="88"/>
      <c r="H742" s="88"/>
    </row>
    <row r="743" ht="15.75" customHeight="1">
      <c r="B743" s="88"/>
      <c r="C743" s="88"/>
      <c r="E743" s="89"/>
      <c r="F743" s="89"/>
      <c r="G743" s="88"/>
      <c r="H743" s="88"/>
    </row>
    <row r="744" ht="15.75" customHeight="1">
      <c r="B744" s="88"/>
      <c r="C744" s="88"/>
      <c r="E744" s="89"/>
      <c r="F744" s="89"/>
      <c r="G744" s="88"/>
      <c r="H744" s="88"/>
    </row>
    <row r="745" ht="15.75" customHeight="1">
      <c r="B745" s="88"/>
      <c r="C745" s="88"/>
      <c r="E745" s="89"/>
      <c r="F745" s="89"/>
      <c r="G745" s="88"/>
      <c r="H745" s="88"/>
    </row>
    <row r="746" ht="15.75" customHeight="1">
      <c r="B746" s="88"/>
      <c r="C746" s="88"/>
      <c r="E746" s="89"/>
      <c r="F746" s="89"/>
      <c r="G746" s="88"/>
      <c r="H746" s="88"/>
    </row>
    <row r="747" ht="15.75" customHeight="1">
      <c r="B747" s="88"/>
      <c r="C747" s="88"/>
      <c r="E747" s="89"/>
      <c r="F747" s="89"/>
      <c r="G747" s="88"/>
      <c r="H747" s="88"/>
    </row>
    <row r="748" ht="15.75" customHeight="1">
      <c r="B748" s="88"/>
      <c r="C748" s="88"/>
      <c r="E748" s="89"/>
      <c r="F748" s="89"/>
      <c r="G748" s="88"/>
      <c r="H748" s="88"/>
    </row>
    <row r="749" ht="15.75" customHeight="1">
      <c r="B749" s="88"/>
      <c r="C749" s="88"/>
      <c r="E749" s="89"/>
      <c r="F749" s="89"/>
      <c r="G749" s="88"/>
      <c r="H749" s="88"/>
    </row>
    <row r="750" ht="15.75" customHeight="1">
      <c r="B750" s="88"/>
      <c r="C750" s="88"/>
      <c r="E750" s="89"/>
      <c r="F750" s="89"/>
      <c r="G750" s="88"/>
      <c r="H750" s="88"/>
    </row>
    <row r="751" ht="15.75" customHeight="1">
      <c r="B751" s="88"/>
      <c r="C751" s="88"/>
      <c r="E751" s="89"/>
      <c r="F751" s="89"/>
      <c r="G751" s="88"/>
      <c r="H751" s="88"/>
    </row>
    <row r="752" ht="15.75" customHeight="1">
      <c r="B752" s="88"/>
      <c r="C752" s="88"/>
      <c r="E752" s="89"/>
      <c r="F752" s="89"/>
      <c r="G752" s="88"/>
      <c r="H752" s="88"/>
    </row>
    <row r="753" ht="15.75" customHeight="1">
      <c r="B753" s="88"/>
      <c r="C753" s="88"/>
      <c r="E753" s="89"/>
      <c r="F753" s="89"/>
      <c r="G753" s="88"/>
      <c r="H753" s="88"/>
    </row>
    <row r="754" ht="15.75" customHeight="1">
      <c r="B754" s="88"/>
      <c r="C754" s="88"/>
      <c r="E754" s="89"/>
      <c r="F754" s="89"/>
      <c r="G754" s="88"/>
      <c r="H754" s="88"/>
    </row>
    <row r="755" ht="15.75" customHeight="1">
      <c r="B755" s="88"/>
      <c r="C755" s="88"/>
      <c r="E755" s="89"/>
      <c r="F755" s="89"/>
      <c r="G755" s="88"/>
      <c r="H755" s="88"/>
    </row>
    <row r="756" ht="15.75" customHeight="1">
      <c r="B756" s="88"/>
      <c r="C756" s="88"/>
      <c r="E756" s="89"/>
      <c r="F756" s="89"/>
      <c r="G756" s="88"/>
      <c r="H756" s="88"/>
    </row>
    <row r="757" ht="15.75" customHeight="1">
      <c r="B757" s="88"/>
      <c r="C757" s="88"/>
      <c r="E757" s="89"/>
      <c r="F757" s="89"/>
      <c r="G757" s="88"/>
      <c r="H757" s="88"/>
    </row>
    <row r="758" ht="15.75" customHeight="1">
      <c r="B758" s="88"/>
      <c r="C758" s="88"/>
      <c r="E758" s="89"/>
      <c r="F758" s="89"/>
      <c r="G758" s="88"/>
      <c r="H758" s="88"/>
    </row>
    <row r="759" ht="15.75" customHeight="1">
      <c r="B759" s="88"/>
      <c r="C759" s="88"/>
      <c r="E759" s="89"/>
      <c r="F759" s="89"/>
      <c r="G759" s="88"/>
      <c r="H759" s="88"/>
    </row>
    <row r="760" ht="15.75" customHeight="1">
      <c r="B760" s="88"/>
      <c r="C760" s="88"/>
      <c r="E760" s="89"/>
      <c r="F760" s="89"/>
      <c r="G760" s="88"/>
      <c r="H760" s="88"/>
    </row>
    <row r="761" ht="15.75" customHeight="1">
      <c r="B761" s="88"/>
      <c r="C761" s="88"/>
      <c r="E761" s="89"/>
      <c r="F761" s="89"/>
      <c r="G761" s="88"/>
      <c r="H761" s="88"/>
    </row>
    <row r="762" ht="15.75" customHeight="1">
      <c r="B762" s="88"/>
      <c r="C762" s="88"/>
      <c r="E762" s="89"/>
      <c r="F762" s="89"/>
      <c r="G762" s="88"/>
      <c r="H762" s="88"/>
    </row>
    <row r="763" ht="15.75" customHeight="1">
      <c r="B763" s="88"/>
      <c r="C763" s="88"/>
      <c r="E763" s="89"/>
      <c r="F763" s="89"/>
      <c r="G763" s="88"/>
      <c r="H763" s="88"/>
    </row>
    <row r="764" ht="15.75" customHeight="1">
      <c r="B764" s="88"/>
      <c r="C764" s="88"/>
      <c r="E764" s="89"/>
      <c r="F764" s="89"/>
      <c r="G764" s="88"/>
      <c r="H764" s="88"/>
    </row>
    <row r="765" ht="15.75" customHeight="1">
      <c r="B765" s="88"/>
      <c r="C765" s="88"/>
      <c r="E765" s="89"/>
      <c r="F765" s="89"/>
      <c r="G765" s="88"/>
      <c r="H765" s="88"/>
    </row>
    <row r="766" ht="15.75" customHeight="1">
      <c r="B766" s="88"/>
      <c r="C766" s="88"/>
      <c r="E766" s="89"/>
      <c r="F766" s="89"/>
      <c r="G766" s="88"/>
      <c r="H766" s="88"/>
    </row>
    <row r="767" ht="15.75" customHeight="1">
      <c r="B767" s="88"/>
      <c r="C767" s="88"/>
      <c r="E767" s="89"/>
      <c r="F767" s="89"/>
      <c r="G767" s="88"/>
      <c r="H767" s="88"/>
    </row>
    <row r="768" ht="15.75" customHeight="1">
      <c r="B768" s="88"/>
      <c r="C768" s="88"/>
      <c r="E768" s="89"/>
      <c r="F768" s="89"/>
      <c r="G768" s="88"/>
      <c r="H768" s="88"/>
    </row>
    <row r="769" ht="15.75" customHeight="1">
      <c r="B769" s="88"/>
      <c r="C769" s="88"/>
      <c r="E769" s="89"/>
      <c r="F769" s="89"/>
      <c r="G769" s="88"/>
      <c r="H769" s="88"/>
    </row>
    <row r="770" ht="15.75" customHeight="1">
      <c r="B770" s="88"/>
      <c r="C770" s="88"/>
      <c r="E770" s="89"/>
      <c r="F770" s="89"/>
      <c r="G770" s="88"/>
      <c r="H770" s="88"/>
    </row>
    <row r="771" ht="15.75" customHeight="1">
      <c r="B771" s="88"/>
      <c r="C771" s="88"/>
      <c r="E771" s="89"/>
      <c r="F771" s="89"/>
      <c r="G771" s="88"/>
      <c r="H771" s="88"/>
    </row>
    <row r="772" ht="15.75" customHeight="1">
      <c r="B772" s="88"/>
      <c r="C772" s="88"/>
      <c r="E772" s="89"/>
      <c r="F772" s="89"/>
      <c r="G772" s="88"/>
      <c r="H772" s="88"/>
    </row>
    <row r="773" ht="15.75" customHeight="1">
      <c r="B773" s="88"/>
      <c r="C773" s="88"/>
      <c r="E773" s="89"/>
      <c r="F773" s="89"/>
      <c r="G773" s="88"/>
      <c r="H773" s="88"/>
    </row>
    <row r="774" ht="15.75" customHeight="1">
      <c r="B774" s="88"/>
      <c r="C774" s="88"/>
      <c r="E774" s="89"/>
      <c r="F774" s="89"/>
      <c r="G774" s="88"/>
      <c r="H774" s="88"/>
    </row>
    <row r="775" ht="15.75" customHeight="1">
      <c r="B775" s="88"/>
      <c r="C775" s="88"/>
      <c r="E775" s="89"/>
      <c r="F775" s="89"/>
      <c r="G775" s="88"/>
      <c r="H775" s="88"/>
    </row>
    <row r="776" ht="15.75" customHeight="1">
      <c r="B776" s="88"/>
      <c r="C776" s="88"/>
      <c r="E776" s="89"/>
      <c r="F776" s="89"/>
      <c r="G776" s="88"/>
      <c r="H776" s="88"/>
    </row>
    <row r="777" ht="15.75" customHeight="1">
      <c r="B777" s="88"/>
      <c r="C777" s="88"/>
      <c r="E777" s="89"/>
      <c r="F777" s="89"/>
      <c r="G777" s="88"/>
      <c r="H777" s="88"/>
    </row>
    <row r="778" ht="15.75" customHeight="1">
      <c r="B778" s="88"/>
      <c r="C778" s="88"/>
      <c r="E778" s="89"/>
      <c r="F778" s="89"/>
      <c r="G778" s="88"/>
      <c r="H778" s="88"/>
    </row>
    <row r="779" ht="15.75" customHeight="1">
      <c r="B779" s="88"/>
      <c r="C779" s="88"/>
      <c r="E779" s="89"/>
      <c r="F779" s="89"/>
      <c r="G779" s="88"/>
      <c r="H779" s="88"/>
    </row>
    <row r="780" ht="15.75" customHeight="1">
      <c r="B780" s="88"/>
      <c r="C780" s="88"/>
      <c r="E780" s="89"/>
      <c r="F780" s="89"/>
      <c r="G780" s="88"/>
      <c r="H780" s="88"/>
    </row>
    <row r="781" ht="15.75" customHeight="1">
      <c r="B781" s="88"/>
      <c r="C781" s="88"/>
      <c r="E781" s="89"/>
      <c r="F781" s="89"/>
      <c r="G781" s="88"/>
      <c r="H781" s="88"/>
    </row>
    <row r="782" ht="15.75" customHeight="1">
      <c r="B782" s="88"/>
      <c r="C782" s="88"/>
      <c r="E782" s="89"/>
      <c r="F782" s="89"/>
      <c r="G782" s="88"/>
      <c r="H782" s="88"/>
    </row>
    <row r="783" ht="15.75" customHeight="1">
      <c r="B783" s="88"/>
      <c r="C783" s="88"/>
      <c r="E783" s="89"/>
      <c r="F783" s="89"/>
      <c r="G783" s="88"/>
      <c r="H783" s="88"/>
    </row>
    <row r="784" ht="15.75" customHeight="1">
      <c r="B784" s="88"/>
      <c r="C784" s="88"/>
      <c r="E784" s="89"/>
      <c r="F784" s="89"/>
      <c r="G784" s="88"/>
      <c r="H784" s="88"/>
    </row>
    <row r="785" ht="15.75" customHeight="1">
      <c r="B785" s="88"/>
      <c r="C785" s="88"/>
      <c r="E785" s="89"/>
      <c r="F785" s="89"/>
      <c r="G785" s="88"/>
      <c r="H785" s="88"/>
    </row>
    <row r="786" ht="15.75" customHeight="1">
      <c r="B786" s="88"/>
      <c r="C786" s="88"/>
      <c r="E786" s="89"/>
      <c r="F786" s="89"/>
      <c r="G786" s="88"/>
      <c r="H786" s="88"/>
    </row>
    <row r="787" ht="15.75" customHeight="1">
      <c r="B787" s="88"/>
      <c r="C787" s="88"/>
      <c r="E787" s="89"/>
      <c r="F787" s="89"/>
      <c r="G787" s="88"/>
      <c r="H787" s="88"/>
    </row>
    <row r="788" ht="15.75" customHeight="1">
      <c r="B788" s="88"/>
      <c r="C788" s="88"/>
      <c r="E788" s="89"/>
      <c r="F788" s="89"/>
      <c r="G788" s="88"/>
      <c r="H788" s="88"/>
    </row>
    <row r="789" ht="15.75" customHeight="1">
      <c r="B789" s="88"/>
      <c r="C789" s="88"/>
      <c r="E789" s="89"/>
      <c r="F789" s="89"/>
      <c r="G789" s="88"/>
      <c r="H789" s="88"/>
    </row>
    <row r="790" ht="15.75" customHeight="1">
      <c r="B790" s="88"/>
      <c r="C790" s="88"/>
      <c r="E790" s="89"/>
      <c r="F790" s="89"/>
      <c r="G790" s="88"/>
      <c r="H790" s="88"/>
    </row>
    <row r="791" ht="15.75" customHeight="1">
      <c r="B791" s="88"/>
      <c r="C791" s="88"/>
      <c r="E791" s="89"/>
      <c r="F791" s="89"/>
      <c r="G791" s="88"/>
      <c r="H791" s="88"/>
    </row>
    <row r="792" ht="15.75" customHeight="1">
      <c r="B792" s="88"/>
      <c r="C792" s="88"/>
      <c r="E792" s="89"/>
      <c r="F792" s="89"/>
      <c r="G792" s="88"/>
      <c r="H792" s="88"/>
    </row>
    <row r="793" ht="15.75" customHeight="1">
      <c r="B793" s="88"/>
      <c r="C793" s="88"/>
      <c r="E793" s="89"/>
      <c r="F793" s="89"/>
      <c r="G793" s="88"/>
      <c r="H793" s="88"/>
    </row>
    <row r="794" ht="15.75" customHeight="1">
      <c r="B794" s="88"/>
      <c r="C794" s="88"/>
      <c r="E794" s="89"/>
      <c r="F794" s="89"/>
      <c r="G794" s="88"/>
      <c r="H794" s="88"/>
    </row>
    <row r="795" ht="15.75" customHeight="1">
      <c r="B795" s="88"/>
      <c r="C795" s="88"/>
      <c r="E795" s="89"/>
      <c r="F795" s="89"/>
      <c r="G795" s="88"/>
      <c r="H795" s="88"/>
    </row>
    <row r="796" ht="15.75" customHeight="1">
      <c r="B796" s="88"/>
      <c r="C796" s="88"/>
      <c r="E796" s="89"/>
      <c r="F796" s="89"/>
      <c r="G796" s="88"/>
      <c r="H796" s="88"/>
    </row>
    <row r="797" ht="15.75" customHeight="1">
      <c r="B797" s="88"/>
      <c r="C797" s="88"/>
      <c r="E797" s="89"/>
      <c r="F797" s="89"/>
      <c r="G797" s="88"/>
      <c r="H797" s="88"/>
    </row>
    <row r="798" ht="15.75" customHeight="1">
      <c r="B798" s="88"/>
      <c r="C798" s="88"/>
      <c r="E798" s="89"/>
      <c r="F798" s="89"/>
      <c r="G798" s="88"/>
      <c r="H798" s="88"/>
    </row>
    <row r="799" ht="15.75" customHeight="1">
      <c r="B799" s="88"/>
      <c r="C799" s="88"/>
      <c r="E799" s="89"/>
      <c r="F799" s="89"/>
      <c r="G799" s="88"/>
      <c r="H799" s="88"/>
    </row>
    <row r="800" ht="15.75" customHeight="1">
      <c r="B800" s="88"/>
      <c r="C800" s="88"/>
      <c r="E800" s="89"/>
      <c r="F800" s="89"/>
      <c r="G800" s="88"/>
      <c r="H800" s="88"/>
    </row>
    <row r="801" ht="15.75" customHeight="1">
      <c r="B801" s="88"/>
      <c r="C801" s="88"/>
      <c r="E801" s="89"/>
      <c r="F801" s="89"/>
      <c r="G801" s="88"/>
      <c r="H801" s="88"/>
    </row>
    <row r="802" ht="15.75" customHeight="1">
      <c r="B802" s="88"/>
      <c r="C802" s="88"/>
      <c r="E802" s="89"/>
      <c r="F802" s="89"/>
      <c r="G802" s="88"/>
      <c r="H802" s="88"/>
    </row>
    <row r="803" ht="15.75" customHeight="1">
      <c r="B803" s="88"/>
      <c r="C803" s="88"/>
      <c r="E803" s="89"/>
      <c r="F803" s="89"/>
      <c r="G803" s="88"/>
      <c r="H803" s="88"/>
    </row>
    <row r="804" ht="15.75" customHeight="1">
      <c r="B804" s="88"/>
      <c r="C804" s="88"/>
      <c r="E804" s="89"/>
      <c r="F804" s="89"/>
      <c r="G804" s="88"/>
      <c r="H804" s="88"/>
    </row>
    <row r="805" ht="15.75" customHeight="1">
      <c r="B805" s="88"/>
      <c r="C805" s="88"/>
      <c r="E805" s="89"/>
      <c r="F805" s="89"/>
      <c r="G805" s="88"/>
      <c r="H805" s="88"/>
    </row>
    <row r="806" ht="15.75" customHeight="1">
      <c r="B806" s="88"/>
      <c r="C806" s="88"/>
      <c r="E806" s="89"/>
      <c r="F806" s="89"/>
      <c r="G806" s="88"/>
      <c r="H806" s="88"/>
    </row>
    <row r="807" ht="15.75" customHeight="1">
      <c r="B807" s="88"/>
      <c r="C807" s="88"/>
      <c r="E807" s="89"/>
      <c r="F807" s="89"/>
      <c r="G807" s="88"/>
      <c r="H807" s="88"/>
    </row>
    <row r="808" ht="15.75" customHeight="1">
      <c r="B808" s="88"/>
      <c r="C808" s="88"/>
      <c r="E808" s="89"/>
      <c r="F808" s="89"/>
      <c r="G808" s="88"/>
      <c r="H808" s="88"/>
    </row>
    <row r="809" ht="15.75" customHeight="1">
      <c r="B809" s="88"/>
      <c r="C809" s="88"/>
      <c r="E809" s="89"/>
      <c r="F809" s="89"/>
      <c r="G809" s="88"/>
      <c r="H809" s="88"/>
    </row>
    <row r="810" ht="15.75" customHeight="1">
      <c r="B810" s="88"/>
      <c r="C810" s="88"/>
      <c r="E810" s="89"/>
      <c r="F810" s="89"/>
      <c r="G810" s="88"/>
      <c r="H810" s="88"/>
    </row>
    <row r="811" ht="15.75" customHeight="1">
      <c r="B811" s="88"/>
      <c r="C811" s="88"/>
      <c r="E811" s="89"/>
      <c r="F811" s="89"/>
      <c r="G811" s="88"/>
      <c r="H811" s="88"/>
    </row>
    <row r="812" ht="15.75" customHeight="1">
      <c r="B812" s="88"/>
      <c r="C812" s="88"/>
      <c r="E812" s="89"/>
      <c r="F812" s="89"/>
      <c r="G812" s="88"/>
      <c r="H812" s="88"/>
    </row>
    <row r="813" ht="15.75" customHeight="1">
      <c r="B813" s="88"/>
      <c r="C813" s="88"/>
      <c r="E813" s="89"/>
      <c r="F813" s="89"/>
      <c r="G813" s="88"/>
      <c r="H813" s="88"/>
    </row>
    <row r="814" ht="15.75" customHeight="1">
      <c r="B814" s="88"/>
      <c r="C814" s="88"/>
      <c r="E814" s="89"/>
      <c r="F814" s="89"/>
      <c r="G814" s="88"/>
      <c r="H814" s="88"/>
    </row>
    <row r="815" ht="15.75" customHeight="1">
      <c r="B815" s="88"/>
      <c r="C815" s="88"/>
      <c r="E815" s="89"/>
      <c r="F815" s="89"/>
      <c r="G815" s="88"/>
      <c r="H815" s="88"/>
    </row>
    <row r="816" ht="15.75" customHeight="1">
      <c r="B816" s="88"/>
      <c r="C816" s="88"/>
      <c r="E816" s="89"/>
      <c r="F816" s="89"/>
      <c r="G816" s="88"/>
      <c r="H816" s="88"/>
    </row>
  </sheetData>
  <mergeCells count="4">
    <mergeCell ref="C3:I3"/>
    <mergeCell ref="C4:I4"/>
    <mergeCell ref="B9:C9"/>
    <mergeCell ref="B29:C29"/>
  </mergeCells>
  <dataValidations>
    <dataValidation type="list" allowBlank="1" showErrorMessage="1" sqref="I8 I10:I71">
      <formula1>$O$2:$O$6</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4.38"/>
    <col customWidth="1" min="2" max="2" width="36.25"/>
    <col customWidth="1" min="3" max="3" width="41.75"/>
    <col customWidth="1" min="4" max="4" width="37.0"/>
    <col customWidth="1" min="5" max="5" width="44.25"/>
    <col customWidth="1" min="6" max="6" width="48.38"/>
    <col customWidth="1" min="7" max="7" width="36.0"/>
    <col customWidth="1" min="8" max="8" width="38.88"/>
  </cols>
  <sheetData>
    <row r="1" ht="15.75" customHeight="1">
      <c r="A1" s="118"/>
      <c r="B1" s="119"/>
      <c r="C1" s="119"/>
      <c r="D1" s="118"/>
      <c r="E1" s="120"/>
      <c r="F1" s="120"/>
      <c r="G1" s="118"/>
      <c r="H1" s="118"/>
      <c r="I1" s="120"/>
      <c r="J1" s="121"/>
      <c r="K1" s="121"/>
      <c r="L1" s="122"/>
      <c r="M1" s="123"/>
      <c r="N1" s="123"/>
      <c r="O1" s="123"/>
      <c r="P1" s="123"/>
      <c r="Q1" s="123"/>
      <c r="R1" s="123"/>
      <c r="S1" s="123"/>
      <c r="T1" s="123"/>
      <c r="U1" s="123"/>
      <c r="V1" s="123"/>
      <c r="W1" s="123"/>
      <c r="X1" s="123"/>
      <c r="Y1" s="123"/>
      <c r="Z1" s="123"/>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3946</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228"/>
      <c r="H5" s="228"/>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33</v>
      </c>
      <c r="B6" s="149">
        <f>COUNTIF(I10:I414,"Fail")</f>
        <v>2</v>
      </c>
      <c r="C6" s="149">
        <f>COUNTIF(I10:I514,"Untested")</f>
        <v>0</v>
      </c>
      <c r="D6" s="149">
        <f>COUNTIF(I10:I514,"N/A")</f>
        <v>0</v>
      </c>
      <c r="E6" s="150">
        <f>SUM(A6:D6)</f>
        <v>35</v>
      </c>
      <c r="F6" s="143"/>
      <c r="G6" s="228"/>
      <c r="H6" s="228"/>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151"/>
      <c r="B7" s="127"/>
      <c r="C7" s="127"/>
      <c r="D7" s="129"/>
      <c r="E7" s="129"/>
      <c r="F7" s="129"/>
      <c r="G7" s="128"/>
      <c r="H7" s="128"/>
      <c r="I7" s="153"/>
      <c r="J7" s="138"/>
      <c r="K7" s="138"/>
      <c r="L7" s="122"/>
      <c r="M7" s="122"/>
      <c r="N7" s="122"/>
      <c r="O7" s="122"/>
      <c r="P7" s="122"/>
      <c r="Q7" s="122"/>
      <c r="R7" s="122"/>
      <c r="S7" s="122"/>
      <c r="T7" s="122"/>
      <c r="U7" s="122"/>
      <c r="V7" s="122"/>
      <c r="W7" s="122"/>
      <c r="X7" s="122"/>
      <c r="Y7" s="122"/>
      <c r="Z7" s="122"/>
      <c r="AA7" s="147"/>
      <c r="AB7" s="147"/>
      <c r="AC7" s="147"/>
      <c r="AD7" s="147"/>
      <c r="AE7" s="147"/>
      <c r="AF7" s="147"/>
      <c r="AG7" s="147"/>
      <c r="AH7" s="147"/>
      <c r="AI7" s="147"/>
    </row>
    <row r="8" ht="15.75" customHeight="1">
      <c r="A8" s="154" t="s">
        <v>3376</v>
      </c>
      <c r="B8" s="229" t="s">
        <v>3377</v>
      </c>
      <c r="C8" s="229" t="s">
        <v>3378</v>
      </c>
      <c r="D8" s="155" t="s">
        <v>3379</v>
      </c>
      <c r="E8" s="155" t="s">
        <v>3380</v>
      </c>
      <c r="F8" s="155" t="s">
        <v>3381</v>
      </c>
      <c r="G8" s="229" t="s">
        <v>3382</v>
      </c>
      <c r="H8" s="229" t="s">
        <v>3383</v>
      </c>
      <c r="I8" s="155" t="s">
        <v>3384</v>
      </c>
      <c r="J8" s="156" t="s">
        <v>3385</v>
      </c>
      <c r="K8" s="155" t="s">
        <v>3386</v>
      </c>
      <c r="L8" s="155" t="s">
        <v>3387</v>
      </c>
      <c r="M8" s="230"/>
      <c r="N8" s="230"/>
      <c r="O8" s="230"/>
      <c r="P8" s="230"/>
      <c r="Q8" s="230"/>
      <c r="R8" s="230"/>
      <c r="S8" s="230"/>
      <c r="T8" s="230"/>
      <c r="U8" s="230"/>
      <c r="V8" s="230"/>
      <c r="W8" s="230"/>
      <c r="X8" s="230"/>
      <c r="Y8" s="230"/>
      <c r="Z8" s="230"/>
      <c r="AA8" s="147"/>
      <c r="AB8" s="147"/>
      <c r="AC8" s="147"/>
      <c r="AD8" s="147"/>
      <c r="AE8" s="147"/>
      <c r="AF8" s="147"/>
      <c r="AG8" s="147"/>
      <c r="AH8" s="147"/>
      <c r="AI8" s="147"/>
    </row>
    <row r="9" ht="15.75" customHeight="1">
      <c r="A9" s="231"/>
      <c r="B9" s="179" t="s">
        <v>3947</v>
      </c>
      <c r="C9" s="6"/>
      <c r="D9" s="232"/>
      <c r="E9" s="233"/>
      <c r="F9" s="233"/>
      <c r="G9" s="211"/>
      <c r="H9" s="211"/>
      <c r="I9" s="232"/>
      <c r="J9" s="235"/>
      <c r="K9" s="232"/>
      <c r="L9" s="232"/>
      <c r="M9" s="236"/>
      <c r="N9" s="237"/>
      <c r="O9" s="237"/>
      <c r="P9" s="237"/>
      <c r="Q9" s="237"/>
      <c r="R9" s="237"/>
      <c r="S9" s="237"/>
      <c r="T9" s="237"/>
      <c r="U9" s="237"/>
      <c r="V9" s="237"/>
      <c r="W9" s="237"/>
      <c r="X9" s="237"/>
      <c r="Y9" s="237"/>
      <c r="Z9" s="237"/>
      <c r="AA9" s="124"/>
      <c r="AB9" s="124"/>
      <c r="AC9" s="124"/>
      <c r="AD9" s="124"/>
      <c r="AE9" s="124"/>
      <c r="AF9" s="124"/>
      <c r="AG9" s="124"/>
      <c r="AH9" s="124"/>
      <c r="AI9" s="124"/>
    </row>
    <row r="10" ht="15.0" customHeight="1">
      <c r="A10" s="148" t="s">
        <v>3948</v>
      </c>
      <c r="B10" s="169" t="s">
        <v>3744</v>
      </c>
      <c r="C10" s="169" t="s">
        <v>1619</v>
      </c>
      <c r="D10" s="238" t="s">
        <v>3949</v>
      </c>
      <c r="E10" s="168" t="s">
        <v>3543</v>
      </c>
      <c r="F10" s="149" t="s">
        <v>3362</v>
      </c>
      <c r="G10" s="169" t="s">
        <v>3746</v>
      </c>
      <c r="H10" s="169" t="s">
        <v>3746</v>
      </c>
      <c r="I10" s="149" t="s">
        <v>3359</v>
      </c>
      <c r="J10" s="170">
        <f t="shared" ref="J10:J22" si="1">DATE(2025,7,15)</f>
        <v>45853</v>
      </c>
      <c r="K10" s="239"/>
      <c r="L10" s="149" t="s">
        <v>3394</v>
      </c>
      <c r="M10" s="240"/>
      <c r="N10" s="240"/>
      <c r="O10" s="240"/>
      <c r="P10" s="240"/>
      <c r="Q10" s="240"/>
      <c r="R10" s="240"/>
      <c r="S10" s="240"/>
      <c r="T10" s="240"/>
      <c r="U10" s="240"/>
      <c r="V10" s="240"/>
      <c r="W10" s="240"/>
      <c r="X10" s="240"/>
      <c r="Y10" s="240"/>
      <c r="Z10" s="240"/>
      <c r="AA10" s="124"/>
      <c r="AB10" s="124"/>
      <c r="AC10" s="124"/>
      <c r="AD10" s="124"/>
      <c r="AE10" s="124"/>
      <c r="AF10" s="124"/>
      <c r="AG10" s="124"/>
      <c r="AH10" s="124"/>
      <c r="AI10" s="124"/>
    </row>
    <row r="11" ht="15.0" customHeight="1">
      <c r="A11" s="148" t="s">
        <v>3950</v>
      </c>
      <c r="B11" s="169" t="s">
        <v>3744</v>
      </c>
      <c r="C11" s="169" t="s">
        <v>1621</v>
      </c>
      <c r="D11" s="238" t="s">
        <v>3949</v>
      </c>
      <c r="E11" s="168" t="s">
        <v>3543</v>
      </c>
      <c r="F11" s="149" t="s">
        <v>3362</v>
      </c>
      <c r="G11" s="169" t="s">
        <v>3748</v>
      </c>
      <c r="H11" s="169" t="s">
        <v>3748</v>
      </c>
      <c r="I11" s="149" t="s">
        <v>3359</v>
      </c>
      <c r="J11" s="170">
        <f t="shared" si="1"/>
        <v>45853</v>
      </c>
      <c r="K11" s="205"/>
      <c r="L11" s="149" t="s">
        <v>3394</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0" customHeight="1">
      <c r="A12" s="148" t="s">
        <v>3951</v>
      </c>
      <c r="B12" s="166" t="s">
        <v>3400</v>
      </c>
      <c r="C12" s="176" t="s">
        <v>1623</v>
      </c>
      <c r="D12" s="238" t="s">
        <v>3952</v>
      </c>
      <c r="E12" s="168" t="s">
        <v>3543</v>
      </c>
      <c r="F12" s="149" t="s">
        <v>3362</v>
      </c>
      <c r="G12" s="176" t="s">
        <v>3751</v>
      </c>
      <c r="H12" s="176" t="s">
        <v>3751</v>
      </c>
      <c r="I12" s="149" t="s">
        <v>3359</v>
      </c>
      <c r="J12" s="170">
        <f t="shared" si="1"/>
        <v>45853</v>
      </c>
      <c r="K12" s="239"/>
      <c r="L12" s="149" t="s">
        <v>3394</v>
      </c>
      <c r="M12" s="240"/>
      <c r="N12" s="240"/>
      <c r="O12" s="240"/>
      <c r="P12" s="240"/>
      <c r="Q12" s="240"/>
      <c r="R12" s="240"/>
      <c r="S12" s="240"/>
      <c r="T12" s="240"/>
      <c r="U12" s="240"/>
      <c r="V12" s="240"/>
      <c r="W12" s="240"/>
      <c r="X12" s="240"/>
      <c r="Y12" s="240"/>
      <c r="Z12" s="240"/>
      <c r="AA12" s="124"/>
      <c r="AB12" s="124"/>
      <c r="AC12" s="124"/>
      <c r="AD12" s="124"/>
      <c r="AE12" s="124"/>
      <c r="AF12" s="124"/>
      <c r="AG12" s="124"/>
      <c r="AH12" s="124"/>
      <c r="AI12" s="124"/>
    </row>
    <row r="13" ht="15.0" customHeight="1">
      <c r="A13" s="148" t="s">
        <v>3953</v>
      </c>
      <c r="B13" s="169" t="s">
        <v>3753</v>
      </c>
      <c r="C13" s="169" t="s">
        <v>1625</v>
      </c>
      <c r="D13" s="238" t="s">
        <v>3954</v>
      </c>
      <c r="E13" s="168" t="s">
        <v>3543</v>
      </c>
      <c r="F13" s="149" t="s">
        <v>3362</v>
      </c>
      <c r="G13" s="169" t="s">
        <v>3755</v>
      </c>
      <c r="H13" s="169" t="s">
        <v>3755</v>
      </c>
      <c r="I13" s="149" t="s">
        <v>3359</v>
      </c>
      <c r="J13" s="170">
        <f t="shared" si="1"/>
        <v>45853</v>
      </c>
      <c r="K13" s="239"/>
      <c r="L13" s="149" t="s">
        <v>3394</v>
      </c>
      <c r="M13" s="240"/>
      <c r="N13" s="240"/>
      <c r="O13" s="240"/>
      <c r="P13" s="240"/>
      <c r="Q13" s="240"/>
      <c r="R13" s="240"/>
      <c r="S13" s="240"/>
      <c r="T13" s="240"/>
      <c r="U13" s="240"/>
      <c r="V13" s="240"/>
      <c r="W13" s="240"/>
      <c r="X13" s="240"/>
      <c r="Y13" s="240"/>
      <c r="Z13" s="240"/>
      <c r="AA13" s="124"/>
      <c r="AB13" s="124"/>
      <c r="AC13" s="124"/>
      <c r="AD13" s="124"/>
      <c r="AE13" s="124"/>
      <c r="AF13" s="124"/>
      <c r="AG13" s="124"/>
      <c r="AH13" s="124"/>
      <c r="AI13" s="124"/>
    </row>
    <row r="14" ht="15.0" customHeight="1">
      <c r="A14" s="148" t="s">
        <v>3955</v>
      </c>
      <c r="B14" s="173" t="s">
        <v>3777</v>
      </c>
      <c r="C14" s="173" t="s">
        <v>1627</v>
      </c>
      <c r="D14" s="238" t="s">
        <v>3956</v>
      </c>
      <c r="E14" s="168" t="s">
        <v>3543</v>
      </c>
      <c r="F14" s="149" t="s">
        <v>3362</v>
      </c>
      <c r="G14" s="169" t="s">
        <v>3779</v>
      </c>
      <c r="H14" s="169" t="s">
        <v>3779</v>
      </c>
      <c r="I14" s="149" t="s">
        <v>3359</v>
      </c>
      <c r="J14" s="170">
        <f t="shared" si="1"/>
        <v>45853</v>
      </c>
      <c r="K14" s="241"/>
      <c r="L14" s="149" t="s">
        <v>3394</v>
      </c>
      <c r="M14" s="240"/>
      <c r="N14" s="240"/>
      <c r="O14" s="240"/>
      <c r="P14" s="240"/>
      <c r="Q14" s="240"/>
      <c r="R14" s="240"/>
      <c r="S14" s="240"/>
      <c r="T14" s="240"/>
      <c r="U14" s="240"/>
      <c r="V14" s="240"/>
      <c r="W14" s="240"/>
      <c r="X14" s="240"/>
      <c r="Y14" s="240"/>
      <c r="Z14" s="240"/>
      <c r="AA14" s="124"/>
      <c r="AB14" s="124"/>
      <c r="AC14" s="124"/>
      <c r="AD14" s="124"/>
      <c r="AE14" s="124"/>
      <c r="AF14" s="124"/>
      <c r="AG14" s="124"/>
      <c r="AH14" s="124"/>
      <c r="AI14" s="124"/>
    </row>
    <row r="15" ht="15.0" customHeight="1">
      <c r="A15" s="148" t="s">
        <v>3957</v>
      </c>
      <c r="B15" s="173" t="s">
        <v>3781</v>
      </c>
      <c r="C15" s="173" t="s">
        <v>1629</v>
      </c>
      <c r="D15" s="238" t="s">
        <v>3958</v>
      </c>
      <c r="E15" s="168" t="s">
        <v>3543</v>
      </c>
      <c r="F15" s="149" t="s">
        <v>3362</v>
      </c>
      <c r="G15" s="169" t="s">
        <v>3783</v>
      </c>
      <c r="H15" s="169" t="s">
        <v>3783</v>
      </c>
      <c r="I15" s="149" t="s">
        <v>3359</v>
      </c>
      <c r="J15" s="170">
        <f t="shared" si="1"/>
        <v>45853</v>
      </c>
      <c r="K15" s="241"/>
      <c r="L15" s="149" t="s">
        <v>3394</v>
      </c>
      <c r="M15" s="240"/>
      <c r="N15" s="240"/>
      <c r="O15" s="240"/>
      <c r="P15" s="240"/>
      <c r="Q15" s="240"/>
      <c r="R15" s="240"/>
      <c r="S15" s="240"/>
      <c r="T15" s="240"/>
      <c r="U15" s="240"/>
      <c r="V15" s="240"/>
      <c r="W15" s="240"/>
      <c r="X15" s="240"/>
      <c r="Y15" s="240"/>
      <c r="Z15" s="240"/>
      <c r="AA15" s="124"/>
      <c r="AB15" s="124"/>
      <c r="AC15" s="124"/>
      <c r="AD15" s="124"/>
      <c r="AE15" s="124"/>
      <c r="AF15" s="124"/>
      <c r="AG15" s="124"/>
      <c r="AH15" s="124"/>
      <c r="AI15" s="124"/>
    </row>
    <row r="16" ht="15.0" customHeight="1">
      <c r="A16" s="148" t="s">
        <v>3959</v>
      </c>
      <c r="B16" s="169" t="s">
        <v>3757</v>
      </c>
      <c r="C16" s="169" t="s">
        <v>1631</v>
      </c>
      <c r="D16" s="238" t="s">
        <v>3960</v>
      </c>
      <c r="E16" s="168" t="s">
        <v>3543</v>
      </c>
      <c r="F16" s="149" t="s">
        <v>3362</v>
      </c>
      <c r="G16" s="169" t="s">
        <v>3786</v>
      </c>
      <c r="H16" s="169" t="s">
        <v>3786</v>
      </c>
      <c r="I16" s="149" t="s">
        <v>3359</v>
      </c>
      <c r="J16" s="170">
        <f t="shared" si="1"/>
        <v>45853</v>
      </c>
      <c r="K16" s="241"/>
      <c r="L16" s="149" t="s">
        <v>3394</v>
      </c>
      <c r="M16" s="240"/>
      <c r="N16" s="240"/>
      <c r="O16" s="240"/>
      <c r="P16" s="240"/>
      <c r="Q16" s="240"/>
      <c r="R16" s="240"/>
      <c r="S16" s="240"/>
      <c r="T16" s="240"/>
      <c r="U16" s="240"/>
      <c r="V16" s="240"/>
      <c r="W16" s="240"/>
      <c r="X16" s="240"/>
      <c r="Y16" s="240"/>
      <c r="Z16" s="240"/>
      <c r="AA16" s="124"/>
      <c r="AB16" s="124"/>
      <c r="AC16" s="124"/>
      <c r="AD16" s="124"/>
      <c r="AE16" s="124"/>
      <c r="AF16" s="124"/>
      <c r="AG16" s="124"/>
      <c r="AH16" s="124"/>
      <c r="AI16" s="124"/>
    </row>
    <row r="17" ht="15.0" customHeight="1">
      <c r="A17" s="148" t="s">
        <v>3961</v>
      </c>
      <c r="B17" s="173" t="s">
        <v>3761</v>
      </c>
      <c r="C17" s="173" t="s">
        <v>1633</v>
      </c>
      <c r="D17" s="238" t="s">
        <v>3962</v>
      </c>
      <c r="E17" s="168" t="s">
        <v>3543</v>
      </c>
      <c r="F17" s="149" t="s">
        <v>3362</v>
      </c>
      <c r="G17" s="169" t="s">
        <v>3789</v>
      </c>
      <c r="H17" s="169" t="s">
        <v>3789</v>
      </c>
      <c r="I17" s="149" t="s">
        <v>3359</v>
      </c>
      <c r="J17" s="170">
        <f t="shared" si="1"/>
        <v>45853</v>
      </c>
      <c r="K17" s="241"/>
      <c r="L17" s="149" t="s">
        <v>3394</v>
      </c>
      <c r="M17" s="240"/>
      <c r="N17" s="240"/>
      <c r="O17" s="240"/>
      <c r="P17" s="240"/>
      <c r="Q17" s="240"/>
      <c r="R17" s="240"/>
      <c r="S17" s="240"/>
      <c r="T17" s="240"/>
      <c r="U17" s="240"/>
      <c r="V17" s="240"/>
      <c r="W17" s="240"/>
      <c r="X17" s="240"/>
      <c r="Y17" s="240"/>
      <c r="Z17" s="240"/>
      <c r="AA17" s="124"/>
      <c r="AB17" s="124"/>
      <c r="AC17" s="124"/>
      <c r="AD17" s="124"/>
      <c r="AE17" s="124"/>
      <c r="AF17" s="124"/>
      <c r="AG17" s="124"/>
      <c r="AH17" s="124"/>
      <c r="AI17" s="124"/>
    </row>
    <row r="18" ht="15.0" customHeight="1">
      <c r="A18" s="148" t="s">
        <v>3963</v>
      </c>
      <c r="B18" s="169" t="s">
        <v>3757</v>
      </c>
      <c r="C18" s="169" t="s">
        <v>1635</v>
      </c>
      <c r="D18" s="238" t="s">
        <v>3964</v>
      </c>
      <c r="E18" s="168" t="s">
        <v>3543</v>
      </c>
      <c r="F18" s="149" t="s">
        <v>3362</v>
      </c>
      <c r="G18" s="169" t="s">
        <v>3786</v>
      </c>
      <c r="H18" s="169" t="s">
        <v>3786</v>
      </c>
      <c r="I18" s="149" t="s">
        <v>3359</v>
      </c>
      <c r="J18" s="170">
        <f t="shared" si="1"/>
        <v>45853</v>
      </c>
      <c r="K18" s="241"/>
      <c r="L18" s="149" t="s">
        <v>3394</v>
      </c>
      <c r="M18" s="240"/>
      <c r="N18" s="240"/>
      <c r="O18" s="240"/>
      <c r="P18" s="240"/>
      <c r="Q18" s="240"/>
      <c r="R18" s="240"/>
      <c r="S18" s="240"/>
      <c r="T18" s="240"/>
      <c r="U18" s="240"/>
      <c r="V18" s="240"/>
      <c r="W18" s="240"/>
      <c r="X18" s="240"/>
      <c r="Y18" s="240"/>
      <c r="Z18" s="240"/>
      <c r="AA18" s="124"/>
      <c r="AB18" s="124"/>
      <c r="AC18" s="124"/>
      <c r="AD18" s="124"/>
      <c r="AE18" s="124"/>
      <c r="AF18" s="124"/>
      <c r="AG18" s="124"/>
      <c r="AH18" s="124"/>
      <c r="AI18" s="124"/>
    </row>
    <row r="19" ht="15.0" customHeight="1">
      <c r="A19" s="148" t="s">
        <v>3965</v>
      </c>
      <c r="B19" s="173" t="s">
        <v>3761</v>
      </c>
      <c r="C19" s="173" t="s">
        <v>1637</v>
      </c>
      <c r="D19" s="238" t="s">
        <v>3966</v>
      </c>
      <c r="E19" s="168" t="s">
        <v>3543</v>
      </c>
      <c r="F19" s="149" t="s">
        <v>3362</v>
      </c>
      <c r="G19" s="169" t="s">
        <v>3789</v>
      </c>
      <c r="H19" s="169" t="s">
        <v>3789</v>
      </c>
      <c r="I19" s="149" t="s">
        <v>3359</v>
      </c>
      <c r="J19" s="170">
        <f t="shared" si="1"/>
        <v>45853</v>
      </c>
      <c r="K19" s="241"/>
      <c r="L19" s="149" t="s">
        <v>3394</v>
      </c>
      <c r="M19" s="240"/>
      <c r="N19" s="240"/>
      <c r="O19" s="240"/>
      <c r="P19" s="240"/>
      <c r="Q19" s="240"/>
      <c r="R19" s="240"/>
      <c r="S19" s="240"/>
      <c r="T19" s="240"/>
      <c r="U19" s="240"/>
      <c r="V19" s="240"/>
      <c r="W19" s="240"/>
      <c r="X19" s="240"/>
      <c r="Y19" s="240"/>
      <c r="Z19" s="240"/>
      <c r="AA19" s="124"/>
      <c r="AB19" s="124"/>
      <c r="AC19" s="124"/>
      <c r="AD19" s="124"/>
      <c r="AE19" s="124"/>
      <c r="AF19" s="124"/>
      <c r="AG19" s="124"/>
      <c r="AH19" s="124"/>
      <c r="AI19" s="124"/>
    </row>
    <row r="20" ht="15.0" customHeight="1">
      <c r="A20" s="148" t="s">
        <v>3967</v>
      </c>
      <c r="B20" s="173" t="s">
        <v>3771</v>
      </c>
      <c r="C20" s="173" t="s">
        <v>1639</v>
      </c>
      <c r="D20" s="238" t="s">
        <v>3968</v>
      </c>
      <c r="E20" s="168" t="s">
        <v>3543</v>
      </c>
      <c r="F20" s="149" t="s">
        <v>3362</v>
      </c>
      <c r="G20" s="169" t="s">
        <v>3417</v>
      </c>
      <c r="H20" s="169" t="s">
        <v>3417</v>
      </c>
      <c r="I20" s="149" t="s">
        <v>3359</v>
      </c>
      <c r="J20" s="170">
        <f t="shared" si="1"/>
        <v>45853</v>
      </c>
      <c r="K20" s="241"/>
      <c r="L20" s="149" t="s">
        <v>3394</v>
      </c>
      <c r="M20" s="240"/>
      <c r="N20" s="240"/>
      <c r="O20" s="240"/>
      <c r="P20" s="240"/>
      <c r="Q20" s="240"/>
      <c r="R20" s="240"/>
      <c r="S20" s="240"/>
      <c r="T20" s="240"/>
      <c r="U20" s="240"/>
      <c r="V20" s="240"/>
      <c r="W20" s="240"/>
      <c r="X20" s="240"/>
      <c r="Y20" s="240"/>
      <c r="Z20" s="240"/>
      <c r="AA20" s="124"/>
      <c r="AB20" s="124"/>
      <c r="AC20" s="124"/>
      <c r="AD20" s="124"/>
      <c r="AE20" s="124"/>
      <c r="AF20" s="124"/>
      <c r="AG20" s="124"/>
      <c r="AH20" s="124"/>
      <c r="AI20" s="124"/>
    </row>
    <row r="21" ht="15.0" customHeight="1">
      <c r="A21" s="148" t="s">
        <v>3969</v>
      </c>
      <c r="B21" s="173" t="s">
        <v>288</v>
      </c>
      <c r="C21" s="173" t="s">
        <v>1641</v>
      </c>
      <c r="D21" s="238" t="s">
        <v>3970</v>
      </c>
      <c r="E21" s="168" t="s">
        <v>3543</v>
      </c>
      <c r="F21" s="149" t="s">
        <v>3362</v>
      </c>
      <c r="G21" s="169" t="s">
        <v>3775</v>
      </c>
      <c r="H21" s="169" t="s">
        <v>3775</v>
      </c>
      <c r="I21" s="149" t="s">
        <v>3359</v>
      </c>
      <c r="J21" s="170">
        <f t="shared" si="1"/>
        <v>45853</v>
      </c>
      <c r="K21" s="241"/>
      <c r="L21" s="149" t="s">
        <v>3394</v>
      </c>
      <c r="M21" s="240"/>
      <c r="N21" s="240"/>
      <c r="O21" s="240"/>
      <c r="P21" s="240"/>
      <c r="Q21" s="240"/>
      <c r="R21" s="240"/>
      <c r="S21" s="240"/>
      <c r="T21" s="240"/>
      <c r="U21" s="240"/>
      <c r="V21" s="240"/>
      <c r="W21" s="240"/>
      <c r="X21" s="240"/>
      <c r="Y21" s="240"/>
      <c r="Z21" s="240"/>
      <c r="AA21" s="124"/>
      <c r="AB21" s="124"/>
      <c r="AC21" s="124"/>
      <c r="AD21" s="124"/>
      <c r="AE21" s="124"/>
      <c r="AF21" s="124"/>
      <c r="AG21" s="124"/>
      <c r="AH21" s="124"/>
      <c r="AI21" s="124"/>
    </row>
    <row r="22" ht="15.0" customHeight="1">
      <c r="A22" s="148" t="s">
        <v>3971</v>
      </c>
      <c r="B22" s="173" t="s">
        <v>3972</v>
      </c>
      <c r="C22" s="173" t="s">
        <v>1643</v>
      </c>
      <c r="D22" s="238" t="s">
        <v>3973</v>
      </c>
      <c r="E22" s="168" t="s">
        <v>3543</v>
      </c>
      <c r="F22" s="149" t="s">
        <v>3362</v>
      </c>
      <c r="G22" s="169" t="s">
        <v>3974</v>
      </c>
      <c r="H22" s="169" t="s">
        <v>3974</v>
      </c>
      <c r="I22" s="149" t="s">
        <v>3359</v>
      </c>
      <c r="J22" s="170">
        <f t="shared" si="1"/>
        <v>45853</v>
      </c>
      <c r="K22" s="241"/>
      <c r="L22" s="149" t="s">
        <v>3394</v>
      </c>
      <c r="M22" s="240"/>
      <c r="N22" s="240"/>
      <c r="O22" s="240"/>
      <c r="P22" s="240"/>
      <c r="Q22" s="240"/>
      <c r="R22" s="240"/>
      <c r="S22" s="240"/>
      <c r="T22" s="240"/>
      <c r="U22" s="240"/>
      <c r="V22" s="240"/>
      <c r="W22" s="240"/>
      <c r="X22" s="240"/>
      <c r="Y22" s="240"/>
      <c r="Z22" s="240"/>
      <c r="AA22" s="124"/>
      <c r="AB22" s="124"/>
      <c r="AC22" s="124"/>
      <c r="AD22" s="124"/>
      <c r="AE22" s="124"/>
      <c r="AF22" s="124"/>
      <c r="AG22" s="124"/>
      <c r="AH22" s="124"/>
      <c r="AI22" s="124"/>
    </row>
    <row r="23" ht="15.0" customHeight="1">
      <c r="A23" s="243"/>
      <c r="B23" s="179" t="s">
        <v>3975</v>
      </c>
      <c r="C23" s="6"/>
      <c r="D23" s="244"/>
      <c r="E23" s="245"/>
      <c r="F23" s="213"/>
      <c r="G23" s="211"/>
      <c r="H23" s="211"/>
      <c r="I23" s="213"/>
      <c r="J23" s="214"/>
      <c r="K23" s="232"/>
      <c r="L23" s="213"/>
      <c r="M23" s="240"/>
      <c r="N23" s="240"/>
      <c r="O23" s="240"/>
      <c r="P23" s="240"/>
      <c r="Q23" s="240"/>
      <c r="R23" s="240"/>
      <c r="S23" s="240"/>
      <c r="T23" s="240"/>
      <c r="U23" s="240"/>
      <c r="V23" s="240"/>
      <c r="W23" s="240"/>
      <c r="X23" s="240"/>
      <c r="Y23" s="240"/>
      <c r="Z23" s="240"/>
      <c r="AA23" s="124"/>
      <c r="AB23" s="124"/>
      <c r="AC23" s="124"/>
      <c r="AD23" s="124"/>
      <c r="AE23" s="124"/>
      <c r="AF23" s="124"/>
      <c r="AG23" s="124"/>
      <c r="AH23" s="124"/>
      <c r="AI23" s="124"/>
    </row>
    <row r="24" ht="15.0" customHeight="1">
      <c r="A24" s="243"/>
      <c r="B24" s="183" t="s">
        <v>3976</v>
      </c>
      <c r="C24" s="211"/>
      <c r="D24" s="253"/>
      <c r="E24" s="213"/>
      <c r="F24" s="213"/>
      <c r="G24" s="211"/>
      <c r="H24" s="211"/>
      <c r="I24" s="213"/>
      <c r="J24" s="246"/>
      <c r="K24" s="232"/>
      <c r="L24" s="213"/>
      <c r="M24" s="240"/>
      <c r="N24" s="240"/>
      <c r="O24" s="240"/>
      <c r="P24" s="240"/>
      <c r="Q24" s="240"/>
      <c r="R24" s="240"/>
      <c r="S24" s="240"/>
      <c r="T24" s="240"/>
      <c r="U24" s="240"/>
      <c r="V24" s="240"/>
      <c r="W24" s="240"/>
      <c r="X24" s="240"/>
      <c r="Y24" s="240"/>
      <c r="Z24" s="240"/>
      <c r="AA24" s="124"/>
      <c r="AB24" s="124"/>
      <c r="AC24" s="124"/>
      <c r="AD24" s="124"/>
      <c r="AE24" s="124"/>
      <c r="AF24" s="124"/>
      <c r="AG24" s="124"/>
      <c r="AH24" s="124"/>
      <c r="AI24" s="124"/>
    </row>
    <row r="25" ht="15.0" customHeight="1">
      <c r="A25" s="148" t="s">
        <v>3977</v>
      </c>
      <c r="B25" s="173" t="s">
        <v>3978</v>
      </c>
      <c r="C25" s="173" t="s">
        <v>1646</v>
      </c>
      <c r="D25" s="205" t="s">
        <v>3979</v>
      </c>
      <c r="E25" s="149" t="s">
        <v>3543</v>
      </c>
      <c r="F25" s="185" t="s">
        <v>3980</v>
      </c>
      <c r="G25" s="173" t="s">
        <v>3886</v>
      </c>
      <c r="H25" s="173" t="s">
        <v>3886</v>
      </c>
      <c r="I25" s="149" t="s">
        <v>3359</v>
      </c>
      <c r="J25" s="247">
        <f t="shared" ref="J25:J46" si="2">DATE(2025,7,15)</f>
        <v>45853</v>
      </c>
      <c r="K25" s="241"/>
      <c r="L25" s="185" t="s">
        <v>3394</v>
      </c>
      <c r="M25" s="237"/>
      <c r="N25" s="237"/>
      <c r="O25" s="237"/>
      <c r="P25" s="237"/>
      <c r="Q25" s="237"/>
      <c r="R25" s="237"/>
      <c r="S25" s="237"/>
      <c r="T25" s="237"/>
      <c r="U25" s="237"/>
      <c r="V25" s="237"/>
      <c r="W25" s="237"/>
      <c r="X25" s="237"/>
      <c r="Y25" s="237"/>
      <c r="Z25" s="237"/>
      <c r="AA25" s="124"/>
      <c r="AB25" s="124"/>
      <c r="AC25" s="124"/>
      <c r="AD25" s="124"/>
      <c r="AE25" s="124"/>
      <c r="AF25" s="124"/>
      <c r="AG25" s="124"/>
      <c r="AH25" s="124"/>
      <c r="AI25" s="124"/>
    </row>
    <row r="26" ht="15.0" customHeight="1">
      <c r="A26" s="148" t="s">
        <v>3981</v>
      </c>
      <c r="B26" s="173" t="s">
        <v>3978</v>
      </c>
      <c r="C26" s="173" t="s">
        <v>1648</v>
      </c>
      <c r="D26" s="205" t="s">
        <v>3982</v>
      </c>
      <c r="E26" s="149" t="s">
        <v>3543</v>
      </c>
      <c r="F26" s="185" t="s">
        <v>3983</v>
      </c>
      <c r="G26" s="173" t="s">
        <v>3889</v>
      </c>
      <c r="H26" s="173" t="s">
        <v>3889</v>
      </c>
      <c r="I26" s="149" t="s">
        <v>3359</v>
      </c>
      <c r="J26" s="247">
        <f t="shared" si="2"/>
        <v>45853</v>
      </c>
      <c r="K26" s="241"/>
      <c r="L26" s="185" t="s">
        <v>3394</v>
      </c>
      <c r="M26" s="237"/>
      <c r="N26" s="237"/>
      <c r="O26" s="237"/>
      <c r="P26" s="237"/>
      <c r="Q26" s="237"/>
      <c r="R26" s="237"/>
      <c r="S26" s="237"/>
      <c r="T26" s="237"/>
      <c r="U26" s="237"/>
      <c r="V26" s="237"/>
      <c r="W26" s="237"/>
      <c r="X26" s="237"/>
      <c r="Y26" s="237"/>
      <c r="Z26" s="237"/>
      <c r="AA26" s="124"/>
      <c r="AB26" s="124"/>
      <c r="AC26" s="124"/>
      <c r="AD26" s="124"/>
      <c r="AE26" s="124"/>
      <c r="AF26" s="124"/>
      <c r="AG26" s="124"/>
      <c r="AH26" s="124"/>
      <c r="AI26" s="124"/>
    </row>
    <row r="27" ht="15.0" customHeight="1">
      <c r="A27" s="148" t="s">
        <v>3984</v>
      </c>
      <c r="B27" s="173" t="s">
        <v>3978</v>
      </c>
      <c r="C27" s="173" t="s">
        <v>1650</v>
      </c>
      <c r="D27" s="205" t="s">
        <v>3985</v>
      </c>
      <c r="E27" s="149" t="s">
        <v>3543</v>
      </c>
      <c r="F27" s="185" t="s">
        <v>3986</v>
      </c>
      <c r="G27" s="173" t="s">
        <v>3987</v>
      </c>
      <c r="H27" s="173" t="s">
        <v>3987</v>
      </c>
      <c r="I27" s="149" t="s">
        <v>3359</v>
      </c>
      <c r="J27" s="247">
        <f t="shared" si="2"/>
        <v>45853</v>
      </c>
      <c r="K27" s="241"/>
      <c r="L27" s="185" t="s">
        <v>3394</v>
      </c>
      <c r="M27" s="237"/>
      <c r="N27" s="237"/>
      <c r="O27" s="237"/>
      <c r="P27" s="237"/>
      <c r="Q27" s="237"/>
      <c r="R27" s="237"/>
      <c r="S27" s="237"/>
      <c r="T27" s="237"/>
      <c r="U27" s="237"/>
      <c r="V27" s="237"/>
      <c r="W27" s="237"/>
      <c r="X27" s="237"/>
      <c r="Y27" s="237"/>
      <c r="Z27" s="237"/>
      <c r="AA27" s="124"/>
      <c r="AB27" s="124"/>
      <c r="AC27" s="124"/>
      <c r="AD27" s="124"/>
      <c r="AE27" s="124"/>
      <c r="AF27" s="124"/>
      <c r="AG27" s="124"/>
      <c r="AH27" s="124"/>
      <c r="AI27" s="124"/>
    </row>
    <row r="28" ht="15.0" customHeight="1">
      <c r="A28" s="148" t="s">
        <v>3988</v>
      </c>
      <c r="B28" s="173" t="s">
        <v>3978</v>
      </c>
      <c r="C28" s="169" t="s">
        <v>1652</v>
      </c>
      <c r="D28" s="252" t="s">
        <v>3989</v>
      </c>
      <c r="E28" s="149" t="s">
        <v>3543</v>
      </c>
      <c r="F28" s="185" t="s">
        <v>3990</v>
      </c>
      <c r="G28" s="169" t="s">
        <v>3913</v>
      </c>
      <c r="H28" s="169" t="s">
        <v>3914</v>
      </c>
      <c r="I28" s="149" t="s">
        <v>3359</v>
      </c>
      <c r="J28" s="247">
        <f t="shared" si="2"/>
        <v>45853</v>
      </c>
      <c r="K28" s="254"/>
      <c r="L28" s="185" t="s">
        <v>3394</v>
      </c>
      <c r="M28" s="240"/>
      <c r="N28" s="240"/>
      <c r="O28" s="240"/>
      <c r="P28" s="240"/>
      <c r="Q28" s="240"/>
      <c r="R28" s="240"/>
      <c r="S28" s="240"/>
      <c r="T28" s="240"/>
      <c r="U28" s="240"/>
      <c r="V28" s="240"/>
      <c r="W28" s="240"/>
      <c r="X28" s="240"/>
      <c r="Y28" s="240"/>
      <c r="Z28" s="240"/>
      <c r="AA28" s="124"/>
      <c r="AB28" s="124"/>
      <c r="AC28" s="124"/>
      <c r="AD28" s="124"/>
      <c r="AE28" s="124"/>
      <c r="AF28" s="124"/>
      <c r="AG28" s="124"/>
      <c r="AH28" s="124"/>
      <c r="AI28" s="124"/>
    </row>
    <row r="29" ht="15.0" customHeight="1">
      <c r="A29" s="248" t="s">
        <v>3991</v>
      </c>
      <c r="B29" s="202" t="s">
        <v>3978</v>
      </c>
      <c r="C29" s="202" t="s">
        <v>1654</v>
      </c>
      <c r="D29" s="218" t="s">
        <v>3992</v>
      </c>
      <c r="E29" s="197" t="s">
        <v>3543</v>
      </c>
      <c r="F29" s="197" t="s">
        <v>3993</v>
      </c>
      <c r="G29" s="202" t="s">
        <v>3917</v>
      </c>
      <c r="H29" s="202" t="s">
        <v>3886</v>
      </c>
      <c r="I29" s="197" t="s">
        <v>3360</v>
      </c>
      <c r="J29" s="249">
        <f t="shared" si="2"/>
        <v>45853</v>
      </c>
      <c r="K29" s="250"/>
      <c r="L29" s="197" t="s">
        <v>3394</v>
      </c>
      <c r="M29" s="240"/>
      <c r="N29" s="240"/>
      <c r="O29" s="240"/>
      <c r="P29" s="240"/>
      <c r="Q29" s="240"/>
      <c r="R29" s="240"/>
      <c r="S29" s="240"/>
      <c r="T29" s="240"/>
      <c r="U29" s="240"/>
      <c r="V29" s="240"/>
      <c r="W29" s="240"/>
      <c r="X29" s="240"/>
      <c r="Y29" s="240"/>
      <c r="Z29" s="240"/>
      <c r="AA29" s="124"/>
      <c r="AB29" s="124"/>
      <c r="AC29" s="124"/>
      <c r="AD29" s="124"/>
      <c r="AE29" s="124"/>
      <c r="AF29" s="124"/>
      <c r="AG29" s="124"/>
      <c r="AH29" s="124"/>
      <c r="AI29" s="124"/>
    </row>
    <row r="30" ht="15.0" customHeight="1">
      <c r="A30" s="148" t="s">
        <v>3994</v>
      </c>
      <c r="B30" s="173" t="s">
        <v>3978</v>
      </c>
      <c r="C30" s="173" t="s">
        <v>1656</v>
      </c>
      <c r="D30" s="252" t="s">
        <v>3995</v>
      </c>
      <c r="E30" s="149" t="s">
        <v>3543</v>
      </c>
      <c r="F30" s="185" t="s">
        <v>3996</v>
      </c>
      <c r="G30" s="169" t="s">
        <v>3997</v>
      </c>
      <c r="H30" s="169" t="s">
        <v>3997</v>
      </c>
      <c r="I30" s="149" t="s">
        <v>3359</v>
      </c>
      <c r="J30" s="247">
        <f t="shared" si="2"/>
        <v>45853</v>
      </c>
      <c r="K30" s="149"/>
      <c r="L30" s="185" t="s">
        <v>3394</v>
      </c>
      <c r="M30" s="240"/>
      <c r="N30" s="240"/>
      <c r="O30" s="240"/>
      <c r="P30" s="240"/>
      <c r="Q30" s="240"/>
      <c r="R30" s="240"/>
      <c r="S30" s="240"/>
      <c r="T30" s="240"/>
      <c r="U30" s="240"/>
      <c r="V30" s="240"/>
      <c r="W30" s="240"/>
      <c r="X30" s="240"/>
      <c r="Y30" s="240"/>
      <c r="Z30" s="240"/>
      <c r="AA30" s="124"/>
      <c r="AB30" s="124"/>
      <c r="AC30" s="124"/>
      <c r="AD30" s="124"/>
      <c r="AE30" s="124"/>
      <c r="AF30" s="124"/>
      <c r="AG30" s="124"/>
      <c r="AH30" s="124"/>
      <c r="AI30" s="124"/>
    </row>
    <row r="31" ht="15.0" customHeight="1">
      <c r="A31" s="148" t="s">
        <v>3998</v>
      </c>
      <c r="B31" s="173" t="s">
        <v>3978</v>
      </c>
      <c r="C31" s="173" t="s">
        <v>1658</v>
      </c>
      <c r="D31" s="252" t="s">
        <v>3999</v>
      </c>
      <c r="E31" s="149" t="s">
        <v>3543</v>
      </c>
      <c r="F31" s="185" t="s">
        <v>4000</v>
      </c>
      <c r="G31" s="169" t="s">
        <v>4001</v>
      </c>
      <c r="H31" s="169" t="s">
        <v>4001</v>
      </c>
      <c r="I31" s="149" t="s">
        <v>3359</v>
      </c>
      <c r="J31" s="247">
        <f t="shared" si="2"/>
        <v>45853</v>
      </c>
      <c r="K31" s="149"/>
      <c r="L31" s="185" t="s">
        <v>3394</v>
      </c>
      <c r="M31" s="240"/>
      <c r="N31" s="240"/>
      <c r="O31" s="240"/>
      <c r="P31" s="240"/>
      <c r="Q31" s="240"/>
      <c r="R31" s="240"/>
      <c r="S31" s="240"/>
      <c r="T31" s="240"/>
      <c r="U31" s="240"/>
      <c r="V31" s="240"/>
      <c r="W31" s="240"/>
      <c r="X31" s="240"/>
      <c r="Y31" s="240"/>
      <c r="Z31" s="240"/>
      <c r="AA31" s="124"/>
      <c r="AB31" s="124"/>
      <c r="AC31" s="124"/>
      <c r="AD31" s="124"/>
      <c r="AE31" s="124"/>
      <c r="AF31" s="124"/>
      <c r="AG31" s="124"/>
      <c r="AH31" s="124"/>
      <c r="AI31" s="124"/>
    </row>
    <row r="32" ht="15.0" customHeight="1">
      <c r="A32" s="248" t="s">
        <v>4002</v>
      </c>
      <c r="B32" s="202" t="s">
        <v>3978</v>
      </c>
      <c r="C32" s="202" t="s">
        <v>1660</v>
      </c>
      <c r="D32" s="218" t="s">
        <v>4003</v>
      </c>
      <c r="E32" s="197" t="s">
        <v>3543</v>
      </c>
      <c r="F32" s="197" t="s">
        <v>4004</v>
      </c>
      <c r="G32" s="202" t="s">
        <v>3929</v>
      </c>
      <c r="H32" s="202" t="s">
        <v>3886</v>
      </c>
      <c r="I32" s="197" t="s">
        <v>3360</v>
      </c>
      <c r="J32" s="249">
        <f t="shared" si="2"/>
        <v>45853</v>
      </c>
      <c r="K32" s="250"/>
      <c r="L32" s="197" t="s">
        <v>3394</v>
      </c>
      <c r="M32" s="240"/>
      <c r="N32" s="240"/>
      <c r="O32" s="240"/>
      <c r="P32" s="240"/>
      <c r="Q32" s="240"/>
      <c r="R32" s="240"/>
      <c r="S32" s="240"/>
      <c r="T32" s="240"/>
      <c r="U32" s="240"/>
      <c r="V32" s="240"/>
      <c r="W32" s="240"/>
      <c r="X32" s="240"/>
      <c r="Y32" s="240"/>
      <c r="Z32" s="240"/>
      <c r="AA32" s="124"/>
      <c r="AB32" s="124"/>
      <c r="AC32" s="124"/>
      <c r="AD32" s="124"/>
      <c r="AE32" s="124"/>
      <c r="AF32" s="124"/>
      <c r="AG32" s="124"/>
      <c r="AH32" s="124"/>
      <c r="AI32" s="124"/>
    </row>
    <row r="33" ht="15.0" customHeight="1">
      <c r="A33" s="148" t="s">
        <v>4005</v>
      </c>
      <c r="B33" s="173" t="s">
        <v>3978</v>
      </c>
      <c r="C33" s="173" t="s">
        <v>1662</v>
      </c>
      <c r="D33" s="252" t="s">
        <v>4006</v>
      </c>
      <c r="E33" s="149" t="s">
        <v>3543</v>
      </c>
      <c r="F33" s="185" t="s">
        <v>4007</v>
      </c>
      <c r="G33" s="169" t="s">
        <v>4008</v>
      </c>
      <c r="H33" s="169" t="s">
        <v>4008</v>
      </c>
      <c r="I33" s="149" t="s">
        <v>3359</v>
      </c>
      <c r="J33" s="247">
        <f t="shared" si="2"/>
        <v>45853</v>
      </c>
      <c r="K33" s="149"/>
      <c r="L33" s="185" t="s">
        <v>3394</v>
      </c>
      <c r="M33" s="240"/>
      <c r="N33" s="240"/>
      <c r="O33" s="240"/>
      <c r="P33" s="240"/>
      <c r="Q33" s="240"/>
      <c r="R33" s="240"/>
      <c r="S33" s="240"/>
      <c r="T33" s="240"/>
      <c r="U33" s="240"/>
      <c r="V33" s="240"/>
      <c r="W33" s="240"/>
      <c r="X33" s="240"/>
      <c r="Y33" s="240"/>
      <c r="Z33" s="240"/>
      <c r="AA33" s="124"/>
      <c r="AB33" s="124"/>
      <c r="AC33" s="124"/>
      <c r="AD33" s="124"/>
      <c r="AE33" s="124"/>
      <c r="AF33" s="124"/>
      <c r="AG33" s="124"/>
      <c r="AH33" s="124"/>
      <c r="AI33" s="124"/>
    </row>
    <row r="34" ht="15.0" customHeight="1">
      <c r="A34" s="148" t="s">
        <v>4009</v>
      </c>
      <c r="B34" s="173" t="s">
        <v>3978</v>
      </c>
      <c r="C34" s="173" t="s">
        <v>1664</v>
      </c>
      <c r="D34" s="252" t="s">
        <v>4010</v>
      </c>
      <c r="E34" s="149" t="s">
        <v>3543</v>
      </c>
      <c r="F34" s="185" t="s">
        <v>4011</v>
      </c>
      <c r="G34" s="173" t="s">
        <v>3929</v>
      </c>
      <c r="H34" s="173" t="s">
        <v>3929</v>
      </c>
      <c r="I34" s="149" t="s">
        <v>3359</v>
      </c>
      <c r="J34" s="247">
        <f t="shared" si="2"/>
        <v>45853</v>
      </c>
      <c r="K34" s="239"/>
      <c r="L34" s="185" t="s">
        <v>3394</v>
      </c>
      <c r="M34" s="240"/>
      <c r="N34" s="240"/>
      <c r="O34" s="240"/>
      <c r="P34" s="240"/>
      <c r="Q34" s="240"/>
      <c r="R34" s="240"/>
      <c r="S34" s="240"/>
      <c r="T34" s="240"/>
      <c r="U34" s="240"/>
      <c r="V34" s="240"/>
      <c r="W34" s="240"/>
      <c r="X34" s="240"/>
      <c r="Y34" s="240"/>
      <c r="Z34" s="240"/>
      <c r="AA34" s="124"/>
      <c r="AB34" s="124"/>
      <c r="AC34" s="124"/>
      <c r="AD34" s="124"/>
      <c r="AE34" s="124"/>
      <c r="AF34" s="124"/>
      <c r="AG34" s="124"/>
      <c r="AH34" s="124"/>
      <c r="AI34" s="124"/>
    </row>
    <row r="35" ht="15.0" customHeight="1">
      <c r="A35" s="148" t="s">
        <v>4012</v>
      </c>
      <c r="B35" s="173" t="s">
        <v>3978</v>
      </c>
      <c r="C35" s="173" t="s">
        <v>1666</v>
      </c>
      <c r="D35" s="252" t="s">
        <v>4013</v>
      </c>
      <c r="E35" s="149" t="s">
        <v>3543</v>
      </c>
      <c r="F35" s="185" t="s">
        <v>4014</v>
      </c>
      <c r="G35" s="173" t="s">
        <v>3929</v>
      </c>
      <c r="H35" s="173" t="s">
        <v>4015</v>
      </c>
      <c r="I35" s="149" t="s">
        <v>3359</v>
      </c>
      <c r="J35" s="247">
        <f t="shared" si="2"/>
        <v>45853</v>
      </c>
      <c r="K35" s="239"/>
      <c r="L35" s="185" t="s">
        <v>3394</v>
      </c>
      <c r="M35" s="240"/>
      <c r="N35" s="240"/>
      <c r="O35" s="240"/>
      <c r="P35" s="240"/>
      <c r="Q35" s="240"/>
      <c r="R35" s="240"/>
      <c r="S35" s="240"/>
      <c r="T35" s="240"/>
      <c r="U35" s="240"/>
      <c r="V35" s="240"/>
      <c r="W35" s="240"/>
      <c r="X35" s="240"/>
      <c r="Y35" s="240"/>
      <c r="Z35" s="240"/>
      <c r="AA35" s="124"/>
      <c r="AB35" s="124"/>
      <c r="AC35" s="124"/>
      <c r="AD35" s="124"/>
      <c r="AE35" s="124"/>
      <c r="AF35" s="124"/>
      <c r="AG35" s="124"/>
      <c r="AH35" s="124"/>
      <c r="AI35" s="124"/>
    </row>
    <row r="36" ht="15.0" customHeight="1">
      <c r="A36" s="148" t="s">
        <v>4016</v>
      </c>
      <c r="B36" s="173" t="s">
        <v>3978</v>
      </c>
      <c r="C36" s="173" t="s">
        <v>1668</v>
      </c>
      <c r="D36" s="252" t="s">
        <v>4017</v>
      </c>
      <c r="E36" s="149" t="s">
        <v>3543</v>
      </c>
      <c r="F36" s="185" t="s">
        <v>4018</v>
      </c>
      <c r="G36" s="173" t="s">
        <v>4015</v>
      </c>
      <c r="H36" s="173" t="s">
        <v>4019</v>
      </c>
      <c r="I36" s="149" t="s">
        <v>3359</v>
      </c>
      <c r="J36" s="247">
        <f t="shared" si="2"/>
        <v>45853</v>
      </c>
      <c r="K36" s="239"/>
      <c r="L36" s="185" t="s">
        <v>3394</v>
      </c>
      <c r="M36" s="240"/>
      <c r="N36" s="240"/>
      <c r="O36" s="240"/>
      <c r="P36" s="240"/>
      <c r="Q36" s="240"/>
      <c r="R36" s="240"/>
      <c r="S36" s="240"/>
      <c r="T36" s="240"/>
      <c r="U36" s="240"/>
      <c r="V36" s="240"/>
      <c r="W36" s="240"/>
      <c r="X36" s="240"/>
      <c r="Y36" s="240"/>
      <c r="Z36" s="240"/>
      <c r="AA36" s="124"/>
      <c r="AB36" s="124"/>
      <c r="AC36" s="124"/>
      <c r="AD36" s="124"/>
      <c r="AE36" s="124"/>
      <c r="AF36" s="124"/>
      <c r="AG36" s="124"/>
      <c r="AH36" s="124"/>
      <c r="AI36" s="124"/>
    </row>
    <row r="37" ht="15.0" customHeight="1">
      <c r="A37" s="148" t="s">
        <v>4020</v>
      </c>
      <c r="B37" s="173" t="s">
        <v>3978</v>
      </c>
      <c r="C37" s="173" t="s">
        <v>1670</v>
      </c>
      <c r="D37" s="252" t="s">
        <v>4021</v>
      </c>
      <c r="E37" s="149" t="s">
        <v>3543</v>
      </c>
      <c r="F37" s="185" t="s">
        <v>4022</v>
      </c>
      <c r="G37" s="173" t="s">
        <v>4015</v>
      </c>
      <c r="H37" s="173" t="s">
        <v>4019</v>
      </c>
      <c r="I37" s="149" t="s">
        <v>3359</v>
      </c>
      <c r="J37" s="247">
        <f t="shared" si="2"/>
        <v>45853</v>
      </c>
      <c r="K37" s="239"/>
      <c r="L37" s="185" t="s">
        <v>3394</v>
      </c>
      <c r="M37" s="240"/>
      <c r="N37" s="240"/>
      <c r="O37" s="240"/>
      <c r="P37" s="240"/>
      <c r="Q37" s="240"/>
      <c r="R37" s="240"/>
      <c r="S37" s="240"/>
      <c r="T37" s="240"/>
      <c r="U37" s="240"/>
      <c r="V37" s="240"/>
      <c r="W37" s="240"/>
      <c r="X37" s="240"/>
      <c r="Y37" s="240"/>
      <c r="Z37" s="240"/>
      <c r="AA37" s="124"/>
      <c r="AB37" s="124"/>
      <c r="AC37" s="124"/>
      <c r="AD37" s="124"/>
      <c r="AE37" s="124"/>
      <c r="AF37" s="124"/>
      <c r="AG37" s="124"/>
      <c r="AH37" s="124"/>
      <c r="AI37" s="124"/>
    </row>
    <row r="38" ht="15.0" customHeight="1">
      <c r="A38" s="148" t="s">
        <v>4023</v>
      </c>
      <c r="B38" s="173" t="s">
        <v>3978</v>
      </c>
      <c r="C38" s="173" t="s">
        <v>1672</v>
      </c>
      <c r="D38" s="252" t="s">
        <v>4024</v>
      </c>
      <c r="E38" s="149" t="s">
        <v>3543</v>
      </c>
      <c r="F38" s="185" t="s">
        <v>4025</v>
      </c>
      <c r="G38" s="173" t="s">
        <v>3886</v>
      </c>
      <c r="H38" s="173" t="s">
        <v>3886</v>
      </c>
      <c r="I38" s="149" t="s">
        <v>3359</v>
      </c>
      <c r="J38" s="247">
        <f t="shared" si="2"/>
        <v>45853</v>
      </c>
      <c r="K38" s="239"/>
      <c r="L38" s="185" t="s">
        <v>3394</v>
      </c>
      <c r="M38" s="240"/>
      <c r="N38" s="240"/>
      <c r="O38" s="240"/>
      <c r="P38" s="240"/>
      <c r="Q38" s="240"/>
      <c r="R38" s="240"/>
      <c r="S38" s="240"/>
      <c r="T38" s="240"/>
      <c r="U38" s="240"/>
      <c r="V38" s="240"/>
      <c r="W38" s="240"/>
      <c r="X38" s="240"/>
      <c r="Y38" s="240"/>
      <c r="Z38" s="240"/>
      <c r="AA38" s="124"/>
      <c r="AB38" s="124"/>
      <c r="AC38" s="124"/>
      <c r="AD38" s="124"/>
      <c r="AE38" s="124"/>
      <c r="AF38" s="124"/>
      <c r="AG38" s="124"/>
      <c r="AH38" s="124"/>
      <c r="AI38" s="124"/>
    </row>
    <row r="39" ht="15.0" customHeight="1">
      <c r="A39" s="148" t="s">
        <v>4026</v>
      </c>
      <c r="B39" s="173" t="s">
        <v>3978</v>
      </c>
      <c r="C39" s="173" t="s">
        <v>1674</v>
      </c>
      <c r="D39" s="252" t="s">
        <v>4027</v>
      </c>
      <c r="E39" s="149" t="s">
        <v>3543</v>
      </c>
      <c r="F39" s="185" t="s">
        <v>4028</v>
      </c>
      <c r="G39" s="173" t="s">
        <v>4015</v>
      </c>
      <c r="H39" s="173" t="s">
        <v>4029</v>
      </c>
      <c r="I39" s="149" t="s">
        <v>3359</v>
      </c>
      <c r="J39" s="247">
        <f t="shared" si="2"/>
        <v>45853</v>
      </c>
      <c r="K39" s="239"/>
      <c r="L39" s="185" t="s">
        <v>3394</v>
      </c>
      <c r="M39" s="240"/>
      <c r="N39" s="240"/>
      <c r="O39" s="240"/>
      <c r="P39" s="240"/>
      <c r="Q39" s="240"/>
      <c r="R39" s="240"/>
      <c r="S39" s="240"/>
      <c r="T39" s="240"/>
      <c r="U39" s="240"/>
      <c r="V39" s="240"/>
      <c r="W39" s="240"/>
      <c r="X39" s="240"/>
      <c r="Y39" s="240"/>
      <c r="Z39" s="240"/>
      <c r="AA39" s="124"/>
      <c r="AB39" s="124"/>
      <c r="AC39" s="124"/>
      <c r="AD39" s="124"/>
      <c r="AE39" s="124"/>
      <c r="AF39" s="124"/>
      <c r="AG39" s="124"/>
      <c r="AH39" s="124"/>
      <c r="AI39" s="124"/>
    </row>
    <row r="40" ht="15.0" customHeight="1">
      <c r="A40" s="148" t="s">
        <v>4030</v>
      </c>
      <c r="B40" s="173" t="s">
        <v>3978</v>
      </c>
      <c r="C40" s="173" t="s">
        <v>1676</v>
      </c>
      <c r="D40" s="252" t="s">
        <v>4031</v>
      </c>
      <c r="E40" s="149" t="s">
        <v>3543</v>
      </c>
      <c r="F40" s="262" t="s">
        <v>4032</v>
      </c>
      <c r="G40" s="173" t="s">
        <v>4015</v>
      </c>
      <c r="H40" s="173" t="s">
        <v>4029</v>
      </c>
      <c r="I40" s="149" t="s">
        <v>3359</v>
      </c>
      <c r="J40" s="247">
        <f t="shared" si="2"/>
        <v>45853</v>
      </c>
      <c r="K40" s="239"/>
      <c r="L40" s="185" t="s">
        <v>3394</v>
      </c>
      <c r="M40" s="240"/>
      <c r="N40" s="240"/>
      <c r="O40" s="240"/>
      <c r="P40" s="240"/>
      <c r="Q40" s="240"/>
      <c r="R40" s="240"/>
      <c r="S40" s="240"/>
      <c r="T40" s="240"/>
      <c r="U40" s="240"/>
      <c r="V40" s="240"/>
      <c r="W40" s="240"/>
      <c r="X40" s="240"/>
      <c r="Y40" s="240"/>
      <c r="Z40" s="240"/>
      <c r="AA40" s="124"/>
      <c r="AB40" s="124"/>
      <c r="AC40" s="124"/>
      <c r="AD40" s="124"/>
      <c r="AE40" s="124"/>
      <c r="AF40" s="124"/>
      <c r="AG40" s="124"/>
      <c r="AH40" s="124"/>
      <c r="AI40" s="124"/>
    </row>
    <row r="41" ht="15.0" customHeight="1">
      <c r="A41" s="148" t="s">
        <v>4033</v>
      </c>
      <c r="B41" s="173" t="s">
        <v>3978</v>
      </c>
      <c r="C41" s="173" t="s">
        <v>1678</v>
      </c>
      <c r="D41" s="252" t="s">
        <v>4034</v>
      </c>
      <c r="E41" s="149" t="s">
        <v>3543</v>
      </c>
      <c r="F41" s="185" t="s">
        <v>4035</v>
      </c>
      <c r="G41" s="173" t="s">
        <v>3929</v>
      </c>
      <c r="H41" s="173" t="s">
        <v>3929</v>
      </c>
      <c r="I41" s="149" t="s">
        <v>3359</v>
      </c>
      <c r="J41" s="247">
        <f t="shared" si="2"/>
        <v>45853</v>
      </c>
      <c r="K41" s="239"/>
      <c r="L41" s="185" t="s">
        <v>3394</v>
      </c>
      <c r="M41" s="240"/>
      <c r="N41" s="240"/>
      <c r="O41" s="240"/>
      <c r="P41" s="240"/>
      <c r="Q41" s="240"/>
      <c r="R41" s="240"/>
      <c r="S41" s="240"/>
      <c r="T41" s="240"/>
      <c r="U41" s="240"/>
      <c r="V41" s="240"/>
      <c r="W41" s="240"/>
      <c r="X41" s="240"/>
      <c r="Y41" s="240"/>
      <c r="Z41" s="240"/>
      <c r="AA41" s="124"/>
      <c r="AB41" s="124"/>
      <c r="AC41" s="124"/>
      <c r="AD41" s="124"/>
      <c r="AE41" s="124"/>
      <c r="AF41" s="124"/>
      <c r="AG41" s="124"/>
      <c r="AH41" s="124"/>
      <c r="AI41" s="124"/>
    </row>
    <row r="42" ht="15.0" customHeight="1">
      <c r="A42" s="148" t="s">
        <v>4036</v>
      </c>
      <c r="B42" s="173" t="s">
        <v>3978</v>
      </c>
      <c r="C42" s="173" t="s">
        <v>1680</v>
      </c>
      <c r="D42" s="252" t="s">
        <v>4037</v>
      </c>
      <c r="E42" s="149" t="s">
        <v>3543</v>
      </c>
      <c r="F42" s="185" t="s">
        <v>3980</v>
      </c>
      <c r="G42" s="188" t="s">
        <v>3929</v>
      </c>
      <c r="H42" s="173" t="s">
        <v>4015</v>
      </c>
      <c r="I42" s="149" t="s">
        <v>3359</v>
      </c>
      <c r="J42" s="247">
        <f t="shared" si="2"/>
        <v>45853</v>
      </c>
      <c r="K42" s="239"/>
      <c r="L42" s="185" t="s">
        <v>3394</v>
      </c>
      <c r="M42" s="240"/>
      <c r="N42" s="240"/>
      <c r="O42" s="240"/>
      <c r="P42" s="240"/>
      <c r="Q42" s="240"/>
      <c r="R42" s="240"/>
      <c r="S42" s="240"/>
      <c r="T42" s="240"/>
      <c r="U42" s="240"/>
      <c r="V42" s="240"/>
      <c r="W42" s="240"/>
      <c r="X42" s="240"/>
      <c r="Y42" s="240"/>
      <c r="Z42" s="240"/>
      <c r="AA42" s="124"/>
      <c r="AB42" s="124"/>
      <c r="AC42" s="124"/>
      <c r="AD42" s="124"/>
      <c r="AE42" s="124"/>
      <c r="AF42" s="124"/>
      <c r="AG42" s="124"/>
      <c r="AH42" s="124"/>
      <c r="AI42" s="124"/>
    </row>
    <row r="43" ht="15.0" customHeight="1">
      <c r="A43" s="148" t="s">
        <v>4038</v>
      </c>
      <c r="B43" s="173" t="s">
        <v>3978</v>
      </c>
      <c r="C43" s="173" t="s">
        <v>1682</v>
      </c>
      <c r="D43" s="252" t="s">
        <v>4039</v>
      </c>
      <c r="E43" s="149" t="s">
        <v>3543</v>
      </c>
      <c r="F43" s="185" t="s">
        <v>3980</v>
      </c>
      <c r="G43" s="173" t="s">
        <v>3886</v>
      </c>
      <c r="H43" s="173" t="s">
        <v>3886</v>
      </c>
      <c r="I43" s="149" t="s">
        <v>3359</v>
      </c>
      <c r="J43" s="247">
        <f t="shared" si="2"/>
        <v>45853</v>
      </c>
      <c r="K43" s="239"/>
      <c r="L43" s="185" t="s">
        <v>3394</v>
      </c>
      <c r="M43" s="240"/>
      <c r="N43" s="240"/>
      <c r="O43" s="240"/>
      <c r="P43" s="240"/>
      <c r="Q43" s="240"/>
      <c r="R43" s="240"/>
      <c r="S43" s="240"/>
      <c r="T43" s="240"/>
      <c r="U43" s="240"/>
      <c r="V43" s="240"/>
      <c r="W43" s="240"/>
      <c r="X43" s="240"/>
      <c r="Y43" s="240"/>
      <c r="Z43" s="240"/>
      <c r="AA43" s="124"/>
      <c r="AB43" s="124"/>
      <c r="AC43" s="124"/>
      <c r="AD43" s="124"/>
      <c r="AE43" s="124"/>
      <c r="AF43" s="124"/>
      <c r="AG43" s="124"/>
      <c r="AH43" s="124"/>
      <c r="AI43" s="124"/>
    </row>
    <row r="44" ht="15.0" customHeight="1">
      <c r="A44" s="148" t="s">
        <v>4040</v>
      </c>
      <c r="B44" s="188" t="s">
        <v>3978</v>
      </c>
      <c r="C44" s="188" t="s">
        <v>1684</v>
      </c>
      <c r="D44" s="252" t="s">
        <v>4041</v>
      </c>
      <c r="E44" s="190" t="s">
        <v>3543</v>
      </c>
      <c r="F44" s="190" t="s">
        <v>4042</v>
      </c>
      <c r="G44" s="188" t="s">
        <v>4043</v>
      </c>
      <c r="H44" s="173" t="s">
        <v>3886</v>
      </c>
      <c r="I44" s="190" t="s">
        <v>3359</v>
      </c>
      <c r="J44" s="256">
        <f t="shared" si="2"/>
        <v>45853</v>
      </c>
      <c r="K44" s="257"/>
      <c r="L44" s="190" t="s">
        <v>3394</v>
      </c>
      <c r="M44" s="251"/>
      <c r="N44" s="251"/>
      <c r="O44" s="251"/>
      <c r="P44" s="251"/>
      <c r="Q44" s="251"/>
      <c r="R44" s="251"/>
      <c r="S44" s="251"/>
      <c r="T44" s="251"/>
      <c r="U44" s="251"/>
      <c r="V44" s="251"/>
      <c r="W44" s="251"/>
      <c r="X44" s="251"/>
      <c r="Y44" s="251"/>
      <c r="Z44" s="251"/>
      <c r="AA44" s="192"/>
      <c r="AB44" s="192"/>
      <c r="AC44" s="192"/>
      <c r="AD44" s="192"/>
      <c r="AE44" s="192"/>
      <c r="AF44" s="192"/>
      <c r="AG44" s="192"/>
      <c r="AH44" s="192"/>
      <c r="AI44" s="192"/>
    </row>
    <row r="45" ht="15.0" customHeight="1">
      <c r="A45" s="148" t="s">
        <v>4044</v>
      </c>
      <c r="B45" s="188" t="s">
        <v>3978</v>
      </c>
      <c r="C45" s="188" t="s">
        <v>1686</v>
      </c>
      <c r="D45" s="252" t="s">
        <v>4045</v>
      </c>
      <c r="E45" s="190" t="s">
        <v>3543</v>
      </c>
      <c r="F45" s="190" t="s">
        <v>4046</v>
      </c>
      <c r="G45" s="188" t="s">
        <v>3929</v>
      </c>
      <c r="H45" s="188" t="s">
        <v>3929</v>
      </c>
      <c r="I45" s="190" t="s">
        <v>3359</v>
      </c>
      <c r="J45" s="256">
        <f t="shared" si="2"/>
        <v>45853</v>
      </c>
      <c r="K45" s="257"/>
      <c r="L45" s="190" t="s">
        <v>3394</v>
      </c>
      <c r="M45" s="237"/>
      <c r="N45" s="237"/>
      <c r="O45" s="237"/>
      <c r="P45" s="237"/>
      <c r="Q45" s="237"/>
      <c r="R45" s="237"/>
      <c r="S45" s="237"/>
      <c r="T45" s="237"/>
      <c r="U45" s="237"/>
      <c r="V45" s="237"/>
      <c r="W45" s="237"/>
      <c r="X45" s="237"/>
      <c r="Y45" s="237"/>
      <c r="Z45" s="237"/>
      <c r="AA45" s="124"/>
      <c r="AB45" s="124"/>
      <c r="AC45" s="124"/>
      <c r="AD45" s="124"/>
      <c r="AE45" s="124"/>
      <c r="AF45" s="124"/>
      <c r="AG45" s="124"/>
      <c r="AH45" s="124"/>
      <c r="AI45" s="124"/>
    </row>
    <row r="46" ht="15.0" customHeight="1">
      <c r="A46" s="148" t="s">
        <v>4047</v>
      </c>
      <c r="B46" s="188" t="s">
        <v>3978</v>
      </c>
      <c r="C46" s="188" t="s">
        <v>1688</v>
      </c>
      <c r="D46" s="252" t="s">
        <v>4048</v>
      </c>
      <c r="E46" s="190" t="s">
        <v>3543</v>
      </c>
      <c r="F46" s="190" t="s">
        <v>4049</v>
      </c>
      <c r="G46" s="188" t="s">
        <v>4043</v>
      </c>
      <c r="H46" s="188" t="s">
        <v>4043</v>
      </c>
      <c r="I46" s="190" t="s">
        <v>3359</v>
      </c>
      <c r="J46" s="256">
        <f t="shared" si="2"/>
        <v>45853</v>
      </c>
      <c r="K46" s="257"/>
      <c r="L46" s="190" t="s">
        <v>3394</v>
      </c>
      <c r="M46" s="237"/>
      <c r="N46" s="237"/>
      <c r="O46" s="237"/>
      <c r="P46" s="237"/>
      <c r="Q46" s="237"/>
      <c r="R46" s="237"/>
      <c r="S46" s="237"/>
      <c r="T46" s="237"/>
      <c r="U46" s="237"/>
      <c r="V46" s="237"/>
      <c r="W46" s="237"/>
      <c r="X46" s="237"/>
      <c r="Y46" s="237"/>
      <c r="Z46" s="237"/>
      <c r="AA46" s="124"/>
      <c r="AB46" s="124"/>
      <c r="AC46" s="124"/>
      <c r="AD46" s="124"/>
      <c r="AE46" s="124"/>
      <c r="AF46" s="124"/>
      <c r="AG46" s="124"/>
      <c r="AH46" s="124"/>
      <c r="AI46" s="124"/>
    </row>
    <row r="47" ht="15.0" customHeight="1">
      <c r="A47" s="237"/>
      <c r="B47" s="260"/>
      <c r="C47" s="260"/>
      <c r="D47" s="237"/>
      <c r="E47" s="230"/>
      <c r="F47" s="230"/>
      <c r="G47" s="124"/>
      <c r="H47" s="124"/>
      <c r="I47" s="237"/>
      <c r="J47" s="261"/>
      <c r="K47" s="237"/>
      <c r="L47" s="237"/>
      <c r="M47" s="237"/>
      <c r="N47" s="237"/>
      <c r="O47" s="237"/>
      <c r="P47" s="237"/>
      <c r="Q47" s="237"/>
      <c r="R47" s="237"/>
      <c r="S47" s="237"/>
      <c r="T47" s="237"/>
      <c r="U47" s="237"/>
      <c r="V47" s="237"/>
      <c r="W47" s="237"/>
      <c r="X47" s="237"/>
      <c r="Y47" s="237"/>
      <c r="Z47" s="237"/>
      <c r="AA47" s="124"/>
      <c r="AB47" s="124"/>
      <c r="AC47" s="124"/>
      <c r="AD47" s="124"/>
      <c r="AE47" s="124"/>
      <c r="AF47" s="124"/>
      <c r="AG47" s="124"/>
      <c r="AH47" s="124"/>
      <c r="AI47" s="124"/>
    </row>
    <row r="48" ht="15.0" customHeight="1">
      <c r="A48" s="237"/>
      <c r="B48" s="260"/>
      <c r="C48" s="260"/>
      <c r="D48" s="237"/>
      <c r="E48" s="230"/>
      <c r="F48" s="230"/>
      <c r="G48" s="124"/>
      <c r="H48" s="124"/>
      <c r="I48" s="237"/>
      <c r="J48" s="261"/>
      <c r="K48" s="237"/>
      <c r="L48" s="237"/>
      <c r="M48" s="237"/>
      <c r="N48" s="237"/>
      <c r="O48" s="237"/>
      <c r="P48" s="237"/>
      <c r="Q48" s="237"/>
      <c r="R48" s="237"/>
      <c r="S48" s="237"/>
      <c r="T48" s="237"/>
      <c r="U48" s="237"/>
      <c r="V48" s="237"/>
      <c r="W48" s="237"/>
      <c r="X48" s="237"/>
      <c r="Y48" s="237"/>
      <c r="Z48" s="237"/>
      <c r="AA48" s="124"/>
      <c r="AB48" s="124"/>
      <c r="AC48" s="124"/>
      <c r="AD48" s="124"/>
      <c r="AE48" s="124"/>
      <c r="AF48" s="124"/>
      <c r="AG48" s="124"/>
      <c r="AH48" s="124"/>
      <c r="AI48" s="124"/>
    </row>
    <row r="49" ht="15.0" customHeight="1">
      <c r="A49" s="237"/>
      <c r="B49" s="260"/>
      <c r="C49" s="260"/>
      <c r="D49" s="237"/>
      <c r="E49" s="230"/>
      <c r="F49" s="230"/>
      <c r="G49" s="124"/>
      <c r="H49" s="124"/>
      <c r="I49" s="237"/>
      <c r="J49" s="261"/>
      <c r="K49" s="237"/>
      <c r="L49" s="237"/>
      <c r="M49" s="237"/>
      <c r="N49" s="237"/>
      <c r="O49" s="237"/>
      <c r="P49" s="237"/>
      <c r="Q49" s="237"/>
      <c r="R49" s="237"/>
      <c r="S49" s="237"/>
      <c r="T49" s="237"/>
      <c r="U49" s="237"/>
      <c r="V49" s="237"/>
      <c r="W49" s="237"/>
      <c r="X49" s="237"/>
      <c r="Y49" s="237"/>
      <c r="Z49" s="237"/>
      <c r="AA49" s="124"/>
      <c r="AB49" s="124"/>
      <c r="AC49" s="124"/>
      <c r="AD49" s="124"/>
      <c r="AE49" s="124"/>
      <c r="AF49" s="124"/>
      <c r="AG49" s="124"/>
      <c r="AH49" s="124"/>
      <c r="AI49" s="124"/>
    </row>
    <row r="50" ht="15.0" customHeight="1">
      <c r="A50" s="237"/>
      <c r="B50" s="260"/>
      <c r="C50" s="260"/>
      <c r="D50" s="237"/>
      <c r="E50" s="230"/>
      <c r="F50" s="230"/>
      <c r="G50" s="124"/>
      <c r="H50" s="124"/>
      <c r="I50" s="237"/>
      <c r="J50" s="261"/>
      <c r="K50" s="237"/>
      <c r="L50" s="237"/>
      <c r="M50" s="237"/>
      <c r="N50" s="237"/>
      <c r="O50" s="237"/>
      <c r="P50" s="237"/>
      <c r="Q50" s="237"/>
      <c r="R50" s="237"/>
      <c r="S50" s="237"/>
      <c r="T50" s="237"/>
      <c r="U50" s="237"/>
      <c r="V50" s="237"/>
      <c r="W50" s="237"/>
      <c r="X50" s="237"/>
      <c r="Y50" s="237"/>
      <c r="Z50" s="237"/>
      <c r="AA50" s="124"/>
      <c r="AB50" s="124"/>
      <c r="AC50" s="124"/>
      <c r="AD50" s="124"/>
      <c r="AE50" s="124"/>
      <c r="AF50" s="124"/>
      <c r="AG50" s="124"/>
      <c r="AH50" s="124"/>
      <c r="AI50" s="124"/>
    </row>
    <row r="51" ht="15.0" customHeight="1">
      <c r="A51" s="237"/>
      <c r="B51" s="260"/>
      <c r="C51" s="260"/>
      <c r="D51" s="237"/>
      <c r="E51" s="230"/>
      <c r="F51" s="230"/>
      <c r="G51" s="124"/>
      <c r="H51" s="124"/>
      <c r="I51" s="237"/>
      <c r="J51" s="261"/>
      <c r="K51" s="237"/>
      <c r="L51" s="237"/>
      <c r="M51" s="237"/>
      <c r="N51" s="237"/>
      <c r="O51" s="237"/>
      <c r="P51" s="237"/>
      <c r="Q51" s="237"/>
      <c r="R51" s="237"/>
      <c r="S51" s="237"/>
      <c r="T51" s="237"/>
      <c r="U51" s="237"/>
      <c r="V51" s="237"/>
      <c r="W51" s="237"/>
      <c r="X51" s="237"/>
      <c r="Y51" s="237"/>
      <c r="Z51" s="237"/>
      <c r="AA51" s="124"/>
      <c r="AB51" s="124"/>
      <c r="AC51" s="124"/>
      <c r="AD51" s="124"/>
      <c r="AE51" s="124"/>
      <c r="AF51" s="124"/>
      <c r="AG51" s="124"/>
      <c r="AH51" s="124"/>
      <c r="AI51" s="124"/>
    </row>
    <row r="52" ht="15.0" customHeight="1">
      <c r="A52" s="237"/>
      <c r="B52" s="260"/>
      <c r="C52" s="260"/>
      <c r="D52" s="237"/>
      <c r="E52" s="230"/>
      <c r="F52" s="230"/>
      <c r="G52" s="124"/>
      <c r="H52" s="124"/>
      <c r="I52" s="237"/>
      <c r="J52" s="261"/>
      <c r="K52" s="237"/>
      <c r="L52" s="237"/>
      <c r="M52" s="237"/>
      <c r="N52" s="237"/>
      <c r="O52" s="237"/>
      <c r="P52" s="237"/>
      <c r="Q52" s="237"/>
      <c r="R52" s="237"/>
      <c r="S52" s="237"/>
      <c r="T52" s="237"/>
      <c r="U52" s="237"/>
      <c r="V52" s="237"/>
      <c r="W52" s="237"/>
      <c r="X52" s="237"/>
      <c r="Y52" s="237"/>
      <c r="Z52" s="237"/>
      <c r="AA52" s="124"/>
      <c r="AB52" s="124"/>
      <c r="AC52" s="124"/>
      <c r="AD52" s="124"/>
      <c r="AE52" s="124"/>
      <c r="AF52" s="124"/>
      <c r="AG52" s="124"/>
      <c r="AH52" s="124"/>
      <c r="AI52" s="124"/>
    </row>
    <row r="53" ht="15.0" customHeight="1">
      <c r="A53" s="237"/>
      <c r="B53" s="260"/>
      <c r="C53" s="260"/>
      <c r="D53" s="237"/>
      <c r="E53" s="230"/>
      <c r="F53" s="230"/>
      <c r="G53" s="124"/>
      <c r="H53" s="124"/>
      <c r="I53" s="237"/>
      <c r="J53" s="261"/>
      <c r="K53" s="237"/>
      <c r="L53" s="237"/>
      <c r="M53" s="237"/>
      <c r="N53" s="237"/>
      <c r="O53" s="237"/>
      <c r="P53" s="237"/>
      <c r="Q53" s="237"/>
      <c r="R53" s="237"/>
      <c r="S53" s="237"/>
      <c r="T53" s="237"/>
      <c r="U53" s="237"/>
      <c r="V53" s="237"/>
      <c r="W53" s="237"/>
      <c r="X53" s="237"/>
      <c r="Y53" s="237"/>
      <c r="Z53" s="237"/>
      <c r="AA53" s="124"/>
      <c r="AB53" s="124"/>
      <c r="AC53" s="124"/>
      <c r="AD53" s="124"/>
      <c r="AE53" s="124"/>
      <c r="AF53" s="124"/>
      <c r="AG53" s="124"/>
      <c r="AH53" s="124"/>
      <c r="AI53" s="124"/>
    </row>
    <row r="54" ht="15.0" customHeight="1">
      <c r="A54" s="237"/>
      <c r="B54" s="260"/>
      <c r="C54" s="260"/>
      <c r="D54" s="237"/>
      <c r="E54" s="230"/>
      <c r="F54" s="230"/>
      <c r="G54" s="124"/>
      <c r="H54" s="124"/>
      <c r="I54" s="237"/>
      <c r="J54" s="261"/>
      <c r="K54" s="237"/>
      <c r="L54" s="237"/>
      <c r="M54" s="237"/>
      <c r="N54" s="237"/>
      <c r="O54" s="237"/>
      <c r="P54" s="237"/>
      <c r="Q54" s="237"/>
      <c r="R54" s="237"/>
      <c r="S54" s="237"/>
      <c r="T54" s="237"/>
      <c r="U54" s="237"/>
      <c r="V54" s="237"/>
      <c r="W54" s="237"/>
      <c r="X54" s="237"/>
      <c r="Y54" s="237"/>
      <c r="Z54" s="237"/>
      <c r="AA54" s="124"/>
      <c r="AB54" s="124"/>
      <c r="AC54" s="124"/>
      <c r="AD54" s="124"/>
      <c r="AE54" s="124"/>
      <c r="AF54" s="124"/>
      <c r="AG54" s="124"/>
      <c r="AH54" s="124"/>
      <c r="AI54" s="124"/>
    </row>
    <row r="55" ht="15.0" customHeight="1">
      <c r="A55" s="237"/>
      <c r="B55" s="260"/>
      <c r="C55" s="260"/>
      <c r="D55" s="237"/>
      <c r="E55" s="230"/>
      <c r="F55" s="230"/>
      <c r="G55" s="124"/>
      <c r="H55" s="124"/>
      <c r="I55" s="237"/>
      <c r="J55" s="261"/>
      <c r="K55" s="237"/>
      <c r="L55" s="237"/>
      <c r="M55" s="237"/>
      <c r="N55" s="237"/>
      <c r="O55" s="237"/>
      <c r="P55" s="237"/>
      <c r="Q55" s="237"/>
      <c r="R55" s="237"/>
      <c r="S55" s="237"/>
      <c r="T55" s="237"/>
      <c r="U55" s="237"/>
      <c r="V55" s="237"/>
      <c r="W55" s="237"/>
      <c r="X55" s="237"/>
      <c r="Y55" s="237"/>
      <c r="Z55" s="237"/>
      <c r="AA55" s="124"/>
      <c r="AB55" s="124"/>
      <c r="AC55" s="124"/>
      <c r="AD55" s="124"/>
      <c r="AE55" s="124"/>
      <c r="AF55" s="124"/>
      <c r="AG55" s="124"/>
      <c r="AH55" s="124"/>
      <c r="AI55" s="124"/>
    </row>
    <row r="56" ht="15.0" customHeight="1">
      <c r="A56" s="237"/>
      <c r="B56" s="260"/>
      <c r="C56" s="260"/>
      <c r="D56" s="237"/>
      <c r="E56" s="230"/>
      <c r="F56" s="230"/>
      <c r="G56" s="124"/>
      <c r="H56" s="124"/>
      <c r="I56" s="237"/>
      <c r="J56" s="261"/>
      <c r="K56" s="237"/>
      <c r="L56" s="237"/>
      <c r="M56" s="237"/>
      <c r="N56" s="237"/>
      <c r="O56" s="237"/>
      <c r="P56" s="237"/>
      <c r="Q56" s="237"/>
      <c r="R56" s="237"/>
      <c r="S56" s="237"/>
      <c r="T56" s="237"/>
      <c r="U56" s="237"/>
      <c r="V56" s="237"/>
      <c r="W56" s="237"/>
      <c r="X56" s="237"/>
      <c r="Y56" s="237"/>
      <c r="Z56" s="237"/>
      <c r="AA56" s="124"/>
      <c r="AB56" s="124"/>
      <c r="AC56" s="124"/>
      <c r="AD56" s="124"/>
      <c r="AE56" s="124"/>
      <c r="AF56" s="124"/>
      <c r="AG56" s="124"/>
      <c r="AH56" s="124"/>
      <c r="AI56" s="124"/>
    </row>
    <row r="57" ht="15.0" customHeight="1">
      <c r="A57" s="237"/>
      <c r="B57" s="260"/>
      <c r="C57" s="260"/>
      <c r="D57" s="237"/>
      <c r="E57" s="230"/>
      <c r="F57" s="230"/>
      <c r="G57" s="124"/>
      <c r="H57" s="124"/>
      <c r="I57" s="237"/>
      <c r="J57" s="261"/>
      <c r="K57" s="237"/>
      <c r="L57" s="237"/>
      <c r="M57" s="237"/>
      <c r="N57" s="237"/>
      <c r="O57" s="237"/>
      <c r="P57" s="237"/>
      <c r="Q57" s="237"/>
      <c r="R57" s="237"/>
      <c r="S57" s="237"/>
      <c r="T57" s="237"/>
      <c r="U57" s="237"/>
      <c r="V57" s="237"/>
      <c r="W57" s="237"/>
      <c r="X57" s="237"/>
      <c r="Y57" s="237"/>
      <c r="Z57" s="237"/>
      <c r="AA57" s="124"/>
      <c r="AB57" s="124"/>
      <c r="AC57" s="124"/>
      <c r="AD57" s="124"/>
      <c r="AE57" s="124"/>
      <c r="AF57" s="124"/>
      <c r="AG57" s="124"/>
      <c r="AH57" s="124"/>
      <c r="AI57" s="124"/>
    </row>
    <row r="58" ht="15.0" customHeight="1">
      <c r="A58" s="237"/>
      <c r="B58" s="260"/>
      <c r="C58" s="260"/>
      <c r="D58" s="237"/>
      <c r="E58" s="230"/>
      <c r="F58" s="230"/>
      <c r="G58" s="124"/>
      <c r="H58" s="124"/>
      <c r="I58" s="237"/>
      <c r="J58" s="261"/>
      <c r="K58" s="237"/>
      <c r="L58" s="237"/>
      <c r="M58" s="237"/>
      <c r="N58" s="237"/>
      <c r="O58" s="237"/>
      <c r="P58" s="237"/>
      <c r="Q58" s="237"/>
      <c r="R58" s="237"/>
      <c r="S58" s="237"/>
      <c r="T58" s="237"/>
      <c r="U58" s="237"/>
      <c r="V58" s="237"/>
      <c r="W58" s="237"/>
      <c r="X58" s="237"/>
      <c r="Y58" s="237"/>
      <c r="Z58" s="237"/>
      <c r="AA58" s="124"/>
      <c r="AB58" s="124"/>
      <c r="AC58" s="124"/>
      <c r="AD58" s="124"/>
      <c r="AE58" s="124"/>
      <c r="AF58" s="124"/>
      <c r="AG58" s="124"/>
      <c r="AH58" s="124"/>
      <c r="AI58" s="124"/>
    </row>
    <row r="59" ht="15.0" customHeight="1">
      <c r="A59" s="237"/>
      <c r="B59" s="260"/>
      <c r="C59" s="260"/>
      <c r="D59" s="237"/>
      <c r="E59" s="230"/>
      <c r="F59" s="230"/>
      <c r="G59" s="124"/>
      <c r="H59" s="124"/>
      <c r="I59" s="237"/>
      <c r="J59" s="261"/>
      <c r="K59" s="237"/>
      <c r="L59" s="237"/>
      <c r="M59" s="237"/>
      <c r="N59" s="237"/>
      <c r="O59" s="237"/>
      <c r="P59" s="237"/>
      <c r="Q59" s="237"/>
      <c r="R59" s="237"/>
      <c r="S59" s="237"/>
      <c r="T59" s="237"/>
      <c r="U59" s="237"/>
      <c r="V59" s="237"/>
      <c r="W59" s="237"/>
      <c r="X59" s="237"/>
      <c r="Y59" s="237"/>
      <c r="Z59" s="237"/>
      <c r="AA59" s="124"/>
      <c r="AB59" s="124"/>
      <c r="AC59" s="124"/>
      <c r="AD59" s="124"/>
      <c r="AE59" s="124"/>
      <c r="AF59" s="124"/>
      <c r="AG59" s="124"/>
      <c r="AH59" s="124"/>
      <c r="AI59" s="124"/>
    </row>
    <row r="60" ht="15.0" customHeight="1">
      <c r="A60" s="237"/>
      <c r="B60" s="260"/>
      <c r="C60" s="260"/>
      <c r="D60" s="237"/>
      <c r="E60" s="230"/>
      <c r="F60" s="230"/>
      <c r="G60" s="124"/>
      <c r="H60" s="124"/>
      <c r="I60" s="237"/>
      <c r="J60" s="261"/>
      <c r="K60" s="237"/>
      <c r="L60" s="237"/>
      <c r="M60" s="237"/>
      <c r="N60" s="237"/>
      <c r="O60" s="237"/>
      <c r="P60" s="237"/>
      <c r="Q60" s="237"/>
      <c r="R60" s="237"/>
      <c r="S60" s="237"/>
      <c r="T60" s="237"/>
      <c r="U60" s="237"/>
      <c r="V60" s="237"/>
      <c r="W60" s="237"/>
      <c r="X60" s="237"/>
      <c r="Y60" s="237"/>
      <c r="Z60" s="237"/>
      <c r="AA60" s="124"/>
      <c r="AB60" s="124"/>
      <c r="AC60" s="124"/>
      <c r="AD60" s="124"/>
      <c r="AE60" s="124"/>
      <c r="AF60" s="124"/>
      <c r="AG60" s="124"/>
      <c r="AH60" s="124"/>
      <c r="AI60" s="124"/>
    </row>
    <row r="61" ht="15.0" customHeight="1">
      <c r="A61" s="237"/>
      <c r="B61" s="260"/>
      <c r="C61" s="260"/>
      <c r="D61" s="237"/>
      <c r="E61" s="230"/>
      <c r="F61" s="230"/>
      <c r="G61" s="124"/>
      <c r="H61" s="124"/>
      <c r="I61" s="237"/>
      <c r="J61" s="261"/>
      <c r="K61" s="237"/>
      <c r="L61" s="237"/>
      <c r="M61" s="237"/>
      <c r="N61" s="237"/>
      <c r="O61" s="237"/>
      <c r="P61" s="237"/>
      <c r="Q61" s="237"/>
      <c r="R61" s="237"/>
      <c r="S61" s="237"/>
      <c r="T61" s="237"/>
      <c r="U61" s="237"/>
      <c r="V61" s="237"/>
      <c r="W61" s="237"/>
      <c r="X61" s="237"/>
      <c r="Y61" s="237"/>
      <c r="Z61" s="237"/>
      <c r="AA61" s="124"/>
      <c r="AB61" s="124"/>
      <c r="AC61" s="124"/>
      <c r="AD61" s="124"/>
      <c r="AE61" s="124"/>
      <c r="AF61" s="124"/>
      <c r="AG61" s="124"/>
      <c r="AH61" s="124"/>
      <c r="AI61" s="124"/>
    </row>
    <row r="62" ht="15.0" customHeight="1">
      <c r="A62" s="237"/>
      <c r="B62" s="260"/>
      <c r="C62" s="260"/>
      <c r="D62" s="237"/>
      <c r="E62" s="230"/>
      <c r="F62" s="230"/>
      <c r="G62" s="124"/>
      <c r="H62" s="124"/>
      <c r="I62" s="237"/>
      <c r="J62" s="261"/>
      <c r="K62" s="237"/>
      <c r="L62" s="237"/>
      <c r="M62" s="237"/>
      <c r="N62" s="237"/>
      <c r="O62" s="237"/>
      <c r="P62" s="237"/>
      <c r="Q62" s="237"/>
      <c r="R62" s="237"/>
      <c r="S62" s="237"/>
      <c r="T62" s="237"/>
      <c r="U62" s="237"/>
      <c r="V62" s="237"/>
      <c r="W62" s="237"/>
      <c r="X62" s="237"/>
      <c r="Y62" s="237"/>
      <c r="Z62" s="237"/>
      <c r="AA62" s="124"/>
      <c r="AB62" s="124"/>
      <c r="AC62" s="124"/>
      <c r="AD62" s="124"/>
      <c r="AE62" s="124"/>
      <c r="AF62" s="124"/>
      <c r="AG62" s="124"/>
      <c r="AH62" s="124"/>
      <c r="AI62" s="124"/>
    </row>
    <row r="63" ht="15.75" customHeight="1">
      <c r="A63" s="237"/>
      <c r="B63" s="260"/>
      <c r="C63" s="260"/>
      <c r="D63" s="237"/>
      <c r="E63" s="230"/>
      <c r="F63" s="230"/>
      <c r="G63" s="124"/>
      <c r="H63" s="124"/>
      <c r="I63" s="237"/>
      <c r="J63" s="261"/>
      <c r="K63" s="237"/>
      <c r="L63" s="237"/>
      <c r="M63" s="237"/>
      <c r="N63" s="237"/>
      <c r="O63" s="237"/>
      <c r="P63" s="237"/>
      <c r="Q63" s="237"/>
      <c r="R63" s="237"/>
      <c r="S63" s="237"/>
      <c r="T63" s="237"/>
      <c r="U63" s="237"/>
      <c r="V63" s="237"/>
      <c r="W63" s="237"/>
      <c r="X63" s="237"/>
      <c r="Y63" s="237"/>
      <c r="Z63" s="237"/>
      <c r="AA63" s="124"/>
      <c r="AB63" s="124"/>
      <c r="AC63" s="124"/>
      <c r="AD63" s="124"/>
      <c r="AE63" s="124"/>
      <c r="AF63" s="124"/>
      <c r="AG63" s="124"/>
      <c r="AH63" s="124"/>
      <c r="AI63" s="124"/>
    </row>
    <row r="64" ht="15.75" customHeight="1">
      <c r="A64" s="237"/>
      <c r="B64" s="260"/>
      <c r="C64" s="260"/>
      <c r="D64" s="237"/>
      <c r="E64" s="230"/>
      <c r="F64" s="230"/>
      <c r="G64" s="124"/>
      <c r="H64" s="124"/>
      <c r="I64" s="237"/>
      <c r="J64" s="261"/>
      <c r="K64" s="237"/>
      <c r="L64" s="237"/>
      <c r="M64" s="237"/>
      <c r="N64" s="237"/>
      <c r="O64" s="237"/>
      <c r="P64" s="237"/>
      <c r="Q64" s="237"/>
      <c r="R64" s="237"/>
      <c r="S64" s="237"/>
      <c r="T64" s="237"/>
      <c r="U64" s="237"/>
      <c r="V64" s="237"/>
      <c r="W64" s="237"/>
      <c r="X64" s="237"/>
      <c r="Y64" s="237"/>
      <c r="Z64" s="237"/>
      <c r="AA64" s="124"/>
      <c r="AB64" s="124"/>
      <c r="AC64" s="124"/>
      <c r="AD64" s="124"/>
      <c r="AE64" s="124"/>
      <c r="AF64" s="124"/>
      <c r="AG64" s="124"/>
      <c r="AH64" s="124"/>
      <c r="AI64" s="124"/>
    </row>
    <row r="65" ht="15.75" customHeight="1">
      <c r="A65" s="237"/>
      <c r="B65" s="260"/>
      <c r="C65" s="260"/>
      <c r="D65" s="237"/>
      <c r="E65" s="230"/>
      <c r="F65" s="230"/>
      <c r="G65" s="124"/>
      <c r="H65" s="124"/>
      <c r="I65" s="237"/>
      <c r="J65" s="261"/>
      <c r="K65" s="237"/>
      <c r="L65" s="237"/>
      <c r="M65" s="237"/>
      <c r="N65" s="237"/>
      <c r="O65" s="237"/>
      <c r="P65" s="237"/>
      <c r="Q65" s="237"/>
      <c r="R65" s="237"/>
      <c r="S65" s="237"/>
      <c r="T65" s="237"/>
      <c r="U65" s="237"/>
      <c r="V65" s="237"/>
      <c r="W65" s="237"/>
      <c r="X65" s="237"/>
      <c r="Y65" s="237"/>
      <c r="Z65" s="237"/>
      <c r="AA65" s="124"/>
      <c r="AB65" s="124"/>
      <c r="AC65" s="124"/>
      <c r="AD65" s="124"/>
      <c r="AE65" s="124"/>
      <c r="AF65" s="124"/>
      <c r="AG65" s="124"/>
      <c r="AH65" s="124"/>
      <c r="AI65" s="124"/>
    </row>
    <row r="66" ht="15.75" customHeight="1">
      <c r="A66" s="237"/>
      <c r="B66" s="260"/>
      <c r="C66" s="260"/>
      <c r="D66" s="237"/>
      <c r="E66" s="230"/>
      <c r="F66" s="230"/>
      <c r="G66" s="124"/>
      <c r="H66" s="124"/>
      <c r="I66" s="237"/>
      <c r="J66" s="261"/>
      <c r="K66" s="237"/>
      <c r="L66" s="237"/>
      <c r="M66" s="237"/>
      <c r="N66" s="237"/>
      <c r="O66" s="237"/>
      <c r="P66" s="237"/>
      <c r="Q66" s="237"/>
      <c r="R66" s="237"/>
      <c r="S66" s="237"/>
      <c r="T66" s="237"/>
      <c r="U66" s="237"/>
      <c r="V66" s="237"/>
      <c r="W66" s="237"/>
      <c r="X66" s="237"/>
      <c r="Y66" s="237"/>
      <c r="Z66" s="237"/>
      <c r="AA66" s="124"/>
      <c r="AB66" s="124"/>
      <c r="AC66" s="124"/>
      <c r="AD66" s="124"/>
      <c r="AE66" s="124"/>
      <c r="AF66" s="124"/>
      <c r="AG66" s="124"/>
      <c r="AH66" s="124"/>
      <c r="AI66" s="124"/>
    </row>
    <row r="67" ht="15.75" customHeight="1">
      <c r="A67" s="237"/>
      <c r="B67" s="260"/>
      <c r="C67" s="260"/>
      <c r="D67" s="237"/>
      <c r="E67" s="230"/>
      <c r="F67" s="230"/>
      <c r="G67" s="124"/>
      <c r="H67" s="124"/>
      <c r="I67" s="237"/>
      <c r="J67" s="261"/>
      <c r="K67" s="237"/>
      <c r="L67" s="237"/>
      <c r="M67" s="237"/>
      <c r="N67" s="237"/>
      <c r="O67" s="237"/>
      <c r="P67" s="237"/>
      <c r="Q67" s="237"/>
      <c r="R67" s="237"/>
      <c r="S67" s="237"/>
      <c r="T67" s="237"/>
      <c r="U67" s="237"/>
      <c r="V67" s="237"/>
      <c r="W67" s="237"/>
      <c r="X67" s="237"/>
      <c r="Y67" s="237"/>
      <c r="Z67" s="237"/>
      <c r="AA67" s="124"/>
      <c r="AB67" s="124"/>
      <c r="AC67" s="124"/>
      <c r="AD67" s="124"/>
      <c r="AE67" s="124"/>
      <c r="AF67" s="124"/>
      <c r="AG67" s="124"/>
      <c r="AH67" s="124"/>
      <c r="AI67" s="124"/>
    </row>
    <row r="68" ht="15.75" customHeight="1">
      <c r="A68" s="237"/>
      <c r="B68" s="260"/>
      <c r="C68" s="260"/>
      <c r="D68" s="237"/>
      <c r="E68" s="230"/>
      <c r="F68" s="230"/>
      <c r="G68" s="124"/>
      <c r="H68" s="124"/>
      <c r="I68" s="237"/>
      <c r="J68" s="261"/>
      <c r="K68" s="237"/>
      <c r="L68" s="237"/>
      <c r="M68" s="237"/>
      <c r="N68" s="237"/>
      <c r="O68" s="237"/>
      <c r="P68" s="237"/>
      <c r="Q68" s="237"/>
      <c r="R68" s="237"/>
      <c r="S68" s="237"/>
      <c r="T68" s="237"/>
      <c r="U68" s="237"/>
      <c r="V68" s="237"/>
      <c r="W68" s="237"/>
      <c r="X68" s="237"/>
      <c r="Y68" s="237"/>
      <c r="Z68" s="237"/>
      <c r="AA68" s="124"/>
      <c r="AB68" s="124"/>
      <c r="AC68" s="124"/>
      <c r="AD68" s="124"/>
      <c r="AE68" s="124"/>
      <c r="AF68" s="124"/>
      <c r="AG68" s="124"/>
      <c r="AH68" s="124"/>
      <c r="AI68" s="124"/>
    </row>
    <row r="69" ht="15.75" customHeight="1">
      <c r="A69" s="237"/>
      <c r="B69" s="260"/>
      <c r="C69" s="260"/>
      <c r="D69" s="237"/>
      <c r="E69" s="230"/>
      <c r="F69" s="230"/>
      <c r="G69" s="124"/>
      <c r="H69" s="124"/>
      <c r="I69" s="237"/>
      <c r="J69" s="261"/>
      <c r="K69" s="237"/>
      <c r="L69" s="237"/>
      <c r="M69" s="237"/>
      <c r="N69" s="237"/>
      <c r="O69" s="237"/>
      <c r="P69" s="237"/>
      <c r="Q69" s="237"/>
      <c r="R69" s="237"/>
      <c r="S69" s="237"/>
      <c r="T69" s="237"/>
      <c r="U69" s="237"/>
      <c r="V69" s="237"/>
      <c r="W69" s="237"/>
      <c r="X69" s="237"/>
      <c r="Y69" s="237"/>
      <c r="Z69" s="237"/>
      <c r="AA69" s="124"/>
      <c r="AB69" s="124"/>
      <c r="AC69" s="124"/>
      <c r="AD69" s="124"/>
      <c r="AE69" s="124"/>
      <c r="AF69" s="124"/>
      <c r="AG69" s="124"/>
      <c r="AH69" s="124"/>
      <c r="AI69" s="124"/>
    </row>
    <row r="70" ht="15.75" customHeight="1">
      <c r="A70" s="237"/>
      <c r="B70" s="260"/>
      <c r="C70" s="260"/>
      <c r="D70" s="237"/>
      <c r="E70" s="230"/>
      <c r="F70" s="230"/>
      <c r="G70" s="124"/>
      <c r="H70" s="124"/>
      <c r="I70" s="237"/>
      <c r="J70" s="261"/>
      <c r="K70" s="237"/>
      <c r="L70" s="237"/>
      <c r="M70" s="237"/>
      <c r="N70" s="237"/>
      <c r="O70" s="237"/>
      <c r="P70" s="237"/>
      <c r="Q70" s="237"/>
      <c r="R70" s="237"/>
      <c r="S70" s="237"/>
      <c r="T70" s="237"/>
      <c r="U70" s="237"/>
      <c r="V70" s="237"/>
      <c r="W70" s="237"/>
      <c r="X70" s="237"/>
      <c r="Y70" s="237"/>
      <c r="Z70" s="237"/>
      <c r="AA70" s="124"/>
      <c r="AB70" s="124"/>
      <c r="AC70" s="124"/>
      <c r="AD70" s="124"/>
      <c r="AE70" s="124"/>
      <c r="AF70" s="124"/>
      <c r="AG70" s="124"/>
      <c r="AH70" s="124"/>
      <c r="AI70" s="124"/>
    </row>
    <row r="71" ht="15.75" customHeight="1">
      <c r="A71" s="237"/>
      <c r="B71" s="260"/>
      <c r="C71" s="260"/>
      <c r="D71" s="237"/>
      <c r="E71" s="230"/>
      <c r="F71" s="230"/>
      <c r="G71" s="124"/>
      <c r="H71" s="124"/>
      <c r="I71" s="237"/>
      <c r="J71" s="261"/>
      <c r="K71" s="237"/>
      <c r="L71" s="237"/>
      <c r="M71" s="237"/>
      <c r="N71" s="237"/>
      <c r="O71" s="237"/>
      <c r="P71" s="237"/>
      <c r="Q71" s="237"/>
      <c r="R71" s="237"/>
      <c r="S71" s="237"/>
      <c r="T71" s="237"/>
      <c r="U71" s="237"/>
      <c r="V71" s="237"/>
      <c r="W71" s="237"/>
      <c r="X71" s="237"/>
      <c r="Y71" s="237"/>
      <c r="Z71" s="237"/>
      <c r="AA71" s="124"/>
      <c r="AB71" s="124"/>
      <c r="AC71" s="124"/>
      <c r="AD71" s="124"/>
      <c r="AE71" s="124"/>
      <c r="AF71" s="124"/>
      <c r="AG71" s="124"/>
      <c r="AH71" s="124"/>
      <c r="AI71" s="124"/>
    </row>
    <row r="72" ht="15.75" customHeight="1">
      <c r="B72" s="88"/>
      <c r="C72" s="88"/>
      <c r="E72" s="89"/>
      <c r="F72" s="89"/>
      <c r="G72" s="7"/>
      <c r="H72" s="7"/>
    </row>
    <row r="73" ht="15.75" customHeight="1">
      <c r="B73" s="88"/>
      <c r="C73" s="88"/>
      <c r="E73" s="89"/>
      <c r="F73" s="89"/>
      <c r="G73" s="7"/>
      <c r="H73" s="7"/>
    </row>
    <row r="74" ht="15.75" customHeight="1">
      <c r="B74" s="88"/>
      <c r="C74" s="88"/>
      <c r="E74" s="89"/>
      <c r="F74" s="89"/>
      <c r="G74" s="7"/>
      <c r="H74" s="7"/>
    </row>
    <row r="75" ht="15.75" customHeight="1">
      <c r="B75" s="88"/>
      <c r="C75" s="88"/>
      <c r="E75" s="89"/>
      <c r="F75" s="89"/>
      <c r="G75" s="7"/>
      <c r="H75" s="7"/>
    </row>
    <row r="76" ht="15.75" customHeight="1">
      <c r="B76" s="88"/>
      <c r="C76" s="88"/>
      <c r="E76" s="89"/>
      <c r="F76" s="89"/>
      <c r="G76" s="7"/>
      <c r="H76" s="7"/>
    </row>
    <row r="77" ht="15.75" customHeight="1">
      <c r="B77" s="88"/>
      <c r="C77" s="88"/>
      <c r="E77" s="89"/>
      <c r="F77" s="89"/>
      <c r="G77" s="7"/>
      <c r="H77" s="7"/>
    </row>
    <row r="78" ht="15.75" customHeight="1">
      <c r="B78" s="88"/>
      <c r="C78" s="88"/>
      <c r="E78" s="89"/>
      <c r="F78" s="89"/>
      <c r="G78" s="7"/>
      <c r="H78" s="7"/>
    </row>
    <row r="79" ht="15.75" customHeight="1">
      <c r="B79" s="88"/>
      <c r="C79" s="88"/>
      <c r="E79" s="89"/>
      <c r="F79" s="89"/>
      <c r="G79" s="7"/>
      <c r="H79" s="7"/>
    </row>
    <row r="80" ht="15.75" customHeight="1">
      <c r="B80" s="88"/>
      <c r="C80" s="88"/>
      <c r="E80" s="89"/>
      <c r="F80" s="89"/>
      <c r="G80" s="7"/>
      <c r="H80" s="7"/>
    </row>
    <row r="81" ht="15.75" customHeight="1">
      <c r="B81" s="88"/>
      <c r="C81" s="88"/>
      <c r="E81" s="89"/>
      <c r="F81" s="89"/>
      <c r="G81" s="7"/>
      <c r="H81" s="7"/>
    </row>
    <row r="82" ht="15.75" customHeight="1">
      <c r="B82" s="88"/>
      <c r="C82" s="88"/>
      <c r="E82" s="89"/>
      <c r="F82" s="89"/>
      <c r="G82" s="7"/>
      <c r="H82" s="7"/>
    </row>
    <row r="83" ht="15.75" customHeight="1">
      <c r="B83" s="88"/>
      <c r="C83" s="88"/>
      <c r="E83" s="89"/>
      <c r="F83" s="89"/>
      <c r="G83" s="7"/>
      <c r="H83" s="7"/>
    </row>
    <row r="84" ht="15.75" customHeight="1">
      <c r="B84" s="88"/>
      <c r="C84" s="88"/>
      <c r="E84" s="89"/>
      <c r="F84" s="89"/>
      <c r="G84" s="7"/>
      <c r="H84" s="7"/>
    </row>
    <row r="85" ht="15.75" customHeight="1">
      <c r="B85" s="88"/>
      <c r="C85" s="88"/>
      <c r="E85" s="89"/>
      <c r="F85" s="89"/>
      <c r="G85" s="7"/>
      <c r="H85" s="7"/>
    </row>
    <row r="86" ht="15.75" customHeight="1">
      <c r="B86" s="88"/>
      <c r="C86" s="88"/>
      <c r="E86" s="89"/>
      <c r="F86" s="89"/>
      <c r="G86" s="7"/>
      <c r="H86" s="7"/>
    </row>
    <row r="87" ht="15.75" customHeight="1">
      <c r="B87" s="88"/>
      <c r="C87" s="88"/>
      <c r="E87" s="89"/>
      <c r="F87" s="89"/>
      <c r="G87" s="7"/>
      <c r="H87" s="7"/>
    </row>
    <row r="88" ht="15.75" customHeight="1">
      <c r="B88" s="88"/>
      <c r="C88" s="88"/>
      <c r="E88" s="89"/>
      <c r="F88" s="89"/>
      <c r="G88" s="7"/>
      <c r="H88" s="7"/>
    </row>
    <row r="89" ht="15.75" customHeight="1">
      <c r="B89" s="88"/>
      <c r="C89" s="88"/>
      <c r="E89" s="89"/>
      <c r="F89" s="89"/>
      <c r="G89" s="7"/>
      <c r="H89" s="7"/>
    </row>
    <row r="90" ht="15.75" customHeight="1">
      <c r="B90" s="88"/>
      <c r="C90" s="88"/>
      <c r="E90" s="89"/>
      <c r="F90" s="89"/>
      <c r="G90" s="7"/>
      <c r="H90" s="7"/>
    </row>
    <row r="91" ht="15.75" customHeight="1">
      <c r="B91" s="88"/>
      <c r="C91" s="88"/>
      <c r="E91" s="89"/>
      <c r="F91" s="89"/>
      <c r="G91" s="7"/>
      <c r="H91" s="7"/>
    </row>
    <row r="92" ht="15.75" customHeight="1">
      <c r="B92" s="88"/>
      <c r="C92" s="88"/>
      <c r="E92" s="89"/>
      <c r="F92" s="89"/>
      <c r="G92" s="7"/>
      <c r="H92" s="7"/>
    </row>
    <row r="93" ht="15.75" customHeight="1">
      <c r="B93" s="88"/>
      <c r="C93" s="88"/>
      <c r="E93" s="89"/>
      <c r="F93" s="89"/>
      <c r="G93" s="7"/>
      <c r="H93" s="7"/>
    </row>
    <row r="94" ht="15.75" customHeight="1">
      <c r="B94" s="88"/>
      <c r="C94" s="88"/>
      <c r="E94" s="89"/>
      <c r="F94" s="89"/>
      <c r="G94" s="7"/>
      <c r="H94" s="7"/>
    </row>
    <row r="95" ht="15.75" customHeight="1">
      <c r="B95" s="88"/>
      <c r="C95" s="88"/>
      <c r="E95" s="89"/>
      <c r="F95" s="89"/>
      <c r="G95" s="7"/>
      <c r="H95" s="7"/>
    </row>
    <row r="96" ht="15.75" customHeight="1">
      <c r="B96" s="88"/>
      <c r="C96" s="88"/>
      <c r="E96" s="89"/>
      <c r="F96" s="89"/>
      <c r="G96" s="7"/>
      <c r="H96" s="7"/>
    </row>
    <row r="97" ht="15.75" customHeight="1">
      <c r="B97" s="88"/>
      <c r="C97" s="88"/>
      <c r="E97" s="89"/>
      <c r="F97" s="89"/>
      <c r="G97" s="7"/>
      <c r="H97" s="7"/>
    </row>
    <row r="98" ht="15.75" customHeight="1">
      <c r="B98" s="88"/>
      <c r="C98" s="88"/>
      <c r="E98" s="89"/>
      <c r="F98" s="89"/>
      <c r="G98" s="7"/>
      <c r="H98" s="7"/>
    </row>
    <row r="99" ht="15.75" customHeight="1">
      <c r="B99" s="88"/>
      <c r="C99" s="88"/>
      <c r="E99" s="89"/>
      <c r="F99" s="89"/>
      <c r="G99" s="7"/>
      <c r="H99" s="7"/>
    </row>
    <row r="100" ht="15.75" customHeight="1">
      <c r="B100" s="88"/>
      <c r="C100" s="88"/>
      <c r="E100" s="89"/>
      <c r="F100" s="89"/>
      <c r="G100" s="7"/>
      <c r="H100" s="7"/>
    </row>
    <row r="101" ht="15.75" customHeight="1">
      <c r="B101" s="88"/>
      <c r="C101" s="88"/>
      <c r="E101" s="89"/>
      <c r="F101" s="89"/>
      <c r="G101" s="7"/>
      <c r="H101" s="7"/>
    </row>
    <row r="102" ht="15.75" customHeight="1">
      <c r="B102" s="88"/>
      <c r="C102" s="88"/>
      <c r="E102" s="89"/>
      <c r="F102" s="89"/>
      <c r="G102" s="7"/>
      <c r="H102" s="7"/>
    </row>
    <row r="103" ht="15.75" customHeight="1">
      <c r="B103" s="88"/>
      <c r="C103" s="88"/>
      <c r="E103" s="89"/>
      <c r="F103" s="89"/>
      <c r="G103" s="7"/>
      <c r="H103" s="7"/>
    </row>
    <row r="104" ht="15.75" customHeight="1">
      <c r="B104" s="88"/>
      <c r="C104" s="88"/>
      <c r="E104" s="89"/>
      <c r="F104" s="89"/>
      <c r="G104" s="7"/>
      <c r="H104" s="7"/>
    </row>
    <row r="105" ht="15.75" customHeight="1">
      <c r="B105" s="88"/>
      <c r="C105" s="88"/>
      <c r="E105" s="89"/>
      <c r="F105" s="89"/>
      <c r="G105" s="7"/>
      <c r="H105" s="7"/>
    </row>
    <row r="106" ht="15.75" customHeight="1">
      <c r="B106" s="88"/>
      <c r="C106" s="88"/>
      <c r="E106" s="89"/>
      <c r="F106" s="89"/>
      <c r="G106" s="7"/>
      <c r="H106" s="7"/>
    </row>
    <row r="107" ht="15.75" customHeight="1">
      <c r="B107" s="88"/>
      <c r="C107" s="88"/>
      <c r="E107" s="89"/>
      <c r="F107" s="89"/>
      <c r="G107" s="7"/>
      <c r="H107" s="7"/>
    </row>
    <row r="108" ht="15.75" customHeight="1">
      <c r="B108" s="88"/>
      <c r="C108" s="88"/>
      <c r="E108" s="89"/>
      <c r="F108" s="89"/>
      <c r="G108" s="7"/>
      <c r="H108" s="7"/>
    </row>
    <row r="109" ht="15.75" customHeight="1">
      <c r="B109" s="88"/>
      <c r="C109" s="88"/>
      <c r="E109" s="89"/>
      <c r="F109" s="89"/>
      <c r="G109" s="7"/>
      <c r="H109" s="7"/>
    </row>
    <row r="110" ht="15.75" customHeight="1">
      <c r="B110" s="88"/>
      <c r="C110" s="88"/>
      <c r="E110" s="89"/>
      <c r="F110" s="89"/>
      <c r="G110" s="7"/>
      <c r="H110" s="7"/>
    </row>
    <row r="111" ht="15.75" customHeight="1">
      <c r="B111" s="88"/>
      <c r="C111" s="88"/>
      <c r="E111" s="89"/>
      <c r="F111" s="89"/>
      <c r="G111" s="7"/>
      <c r="H111" s="7"/>
    </row>
    <row r="112" ht="15.75" customHeight="1">
      <c r="B112" s="88"/>
      <c r="C112" s="88"/>
      <c r="E112" s="89"/>
      <c r="F112" s="89"/>
      <c r="G112" s="7"/>
      <c r="H112" s="7"/>
    </row>
    <row r="113" ht="15.75" customHeight="1">
      <c r="B113" s="88"/>
      <c r="C113" s="88"/>
      <c r="E113" s="89"/>
      <c r="F113" s="89"/>
      <c r="G113" s="7"/>
      <c r="H113" s="7"/>
    </row>
    <row r="114" ht="15.75" customHeight="1">
      <c r="B114" s="88"/>
      <c r="C114" s="88"/>
      <c r="E114" s="89"/>
      <c r="F114" s="89"/>
      <c r="G114" s="7"/>
      <c r="H114" s="7"/>
    </row>
    <row r="115" ht="15.75" customHeight="1">
      <c r="B115" s="88"/>
      <c r="C115" s="88"/>
      <c r="E115" s="89"/>
      <c r="F115" s="89"/>
      <c r="G115" s="7"/>
      <c r="H115" s="7"/>
    </row>
    <row r="116" ht="15.75" customHeight="1">
      <c r="B116" s="88"/>
      <c r="C116" s="88"/>
      <c r="E116" s="89"/>
      <c r="F116" s="89"/>
      <c r="G116" s="7"/>
      <c r="H116" s="7"/>
    </row>
    <row r="117" ht="15.75" customHeight="1">
      <c r="B117" s="88"/>
      <c r="C117" s="88"/>
      <c r="E117" s="89"/>
      <c r="F117" s="89"/>
      <c r="G117" s="7"/>
      <c r="H117" s="7"/>
    </row>
    <row r="118" ht="15.75" customHeight="1">
      <c r="B118" s="88"/>
      <c r="C118" s="88"/>
      <c r="E118" s="89"/>
      <c r="F118" s="89"/>
      <c r="G118" s="7"/>
      <c r="H118" s="7"/>
    </row>
    <row r="119" ht="15.75" customHeight="1">
      <c r="B119" s="88"/>
      <c r="C119" s="88"/>
      <c r="E119" s="89"/>
      <c r="F119" s="89"/>
      <c r="G119" s="7"/>
      <c r="H119" s="7"/>
    </row>
    <row r="120" ht="15.75" customHeight="1">
      <c r="B120" s="88"/>
      <c r="C120" s="88"/>
      <c r="E120" s="89"/>
      <c r="F120" s="89"/>
      <c r="G120" s="7"/>
      <c r="H120" s="7"/>
    </row>
    <row r="121" ht="15.75" customHeight="1">
      <c r="B121" s="88"/>
      <c r="C121" s="88"/>
      <c r="E121" s="89"/>
      <c r="F121" s="89"/>
      <c r="G121" s="7"/>
      <c r="H121" s="7"/>
    </row>
    <row r="122" ht="15.75" customHeight="1">
      <c r="B122" s="88"/>
      <c r="C122" s="88"/>
      <c r="E122" s="89"/>
      <c r="F122" s="89"/>
      <c r="G122" s="7"/>
      <c r="H122" s="7"/>
    </row>
    <row r="123" ht="15.75" customHeight="1">
      <c r="B123" s="88"/>
      <c r="C123" s="88"/>
      <c r="E123" s="89"/>
      <c r="F123" s="89"/>
      <c r="G123" s="7"/>
      <c r="H123" s="7"/>
    </row>
    <row r="124" ht="15.75" customHeight="1">
      <c r="B124" s="88"/>
      <c r="C124" s="88"/>
      <c r="E124" s="89"/>
      <c r="F124" s="89"/>
      <c r="G124" s="7"/>
      <c r="H124" s="7"/>
    </row>
    <row r="125" ht="15.75" customHeight="1">
      <c r="B125" s="88"/>
      <c r="C125" s="88"/>
      <c r="E125" s="89"/>
      <c r="F125" s="89"/>
      <c r="G125" s="7"/>
      <c r="H125" s="7"/>
    </row>
    <row r="126" ht="15.75" customHeight="1">
      <c r="B126" s="88"/>
      <c r="C126" s="88"/>
      <c r="E126" s="89"/>
      <c r="F126" s="89"/>
      <c r="G126" s="7"/>
      <c r="H126" s="7"/>
    </row>
    <row r="127" ht="15.75" customHeight="1">
      <c r="B127" s="88"/>
      <c r="C127" s="88"/>
      <c r="E127" s="89"/>
      <c r="F127" s="89"/>
      <c r="G127" s="7"/>
      <c r="H127" s="7"/>
    </row>
    <row r="128" ht="15.75" customHeight="1">
      <c r="B128" s="88"/>
      <c r="C128" s="88"/>
      <c r="E128" s="89"/>
      <c r="F128" s="89"/>
      <c r="G128" s="7"/>
      <c r="H128" s="7"/>
    </row>
    <row r="129" ht="15.75" customHeight="1">
      <c r="B129" s="88"/>
      <c r="C129" s="88"/>
      <c r="E129" s="89"/>
      <c r="F129" s="89"/>
      <c r="G129" s="7"/>
      <c r="H129" s="7"/>
    </row>
    <row r="130" ht="15.75" customHeight="1">
      <c r="B130" s="88"/>
      <c r="C130" s="88"/>
      <c r="E130" s="89"/>
      <c r="F130" s="89"/>
      <c r="G130" s="7"/>
      <c r="H130" s="7"/>
    </row>
    <row r="131" ht="15.75" customHeight="1">
      <c r="B131" s="88"/>
      <c r="C131" s="88"/>
      <c r="E131" s="89"/>
      <c r="F131" s="89"/>
      <c r="G131" s="7"/>
      <c r="H131" s="7"/>
    </row>
    <row r="132" ht="15.75" customHeight="1">
      <c r="B132" s="88"/>
      <c r="C132" s="88"/>
      <c r="E132" s="89"/>
      <c r="F132" s="89"/>
      <c r="G132" s="7"/>
      <c r="H132" s="7"/>
    </row>
    <row r="133" ht="15.75" customHeight="1">
      <c r="B133" s="88"/>
      <c r="C133" s="88"/>
      <c r="E133" s="89"/>
      <c r="F133" s="89"/>
      <c r="G133" s="7"/>
      <c r="H133" s="7"/>
    </row>
    <row r="134" ht="15.75" customHeight="1">
      <c r="B134" s="88"/>
      <c r="C134" s="88"/>
      <c r="E134" s="89"/>
      <c r="F134" s="89"/>
      <c r="G134" s="7"/>
      <c r="H134" s="7"/>
    </row>
    <row r="135" ht="15.75" customHeight="1">
      <c r="B135" s="88"/>
      <c r="C135" s="88"/>
      <c r="E135" s="89"/>
      <c r="F135" s="89"/>
      <c r="G135" s="7"/>
      <c r="H135" s="7"/>
    </row>
    <row r="136" ht="15.75" customHeight="1">
      <c r="B136" s="88"/>
      <c r="C136" s="88"/>
      <c r="E136" s="89"/>
      <c r="F136" s="89"/>
      <c r="G136" s="7"/>
      <c r="H136" s="7"/>
    </row>
    <row r="137" ht="15.75" customHeight="1">
      <c r="B137" s="88"/>
      <c r="C137" s="88"/>
      <c r="E137" s="89"/>
      <c r="F137" s="89"/>
      <c r="G137" s="7"/>
      <c r="H137" s="7"/>
    </row>
    <row r="138" ht="15.75" customHeight="1">
      <c r="B138" s="88"/>
      <c r="C138" s="88"/>
      <c r="E138" s="89"/>
      <c r="F138" s="89"/>
      <c r="G138" s="7"/>
      <c r="H138" s="7"/>
    </row>
    <row r="139" ht="15.75" customHeight="1">
      <c r="B139" s="88"/>
      <c r="C139" s="88"/>
      <c r="E139" s="89"/>
      <c r="F139" s="89"/>
      <c r="G139" s="7"/>
      <c r="H139" s="7"/>
    </row>
    <row r="140" ht="15.75" customHeight="1">
      <c r="B140" s="88"/>
      <c r="C140" s="88"/>
      <c r="E140" s="89"/>
      <c r="F140" s="89"/>
      <c r="G140" s="7"/>
      <c r="H140" s="7"/>
    </row>
    <row r="141" ht="15.75" customHeight="1">
      <c r="B141" s="88"/>
      <c r="C141" s="88"/>
      <c r="E141" s="89"/>
      <c r="F141" s="89"/>
      <c r="G141" s="7"/>
      <c r="H141" s="7"/>
    </row>
    <row r="142" ht="15.75" customHeight="1">
      <c r="B142" s="88"/>
      <c r="C142" s="88"/>
      <c r="E142" s="89"/>
      <c r="F142" s="89"/>
      <c r="G142" s="7"/>
      <c r="H142" s="7"/>
    </row>
    <row r="143" ht="15.75" customHeight="1">
      <c r="B143" s="88"/>
      <c r="C143" s="88"/>
      <c r="E143" s="89"/>
      <c r="F143" s="89"/>
      <c r="G143" s="7"/>
      <c r="H143" s="7"/>
    </row>
    <row r="144" ht="15.75" customHeight="1">
      <c r="B144" s="88"/>
      <c r="C144" s="88"/>
      <c r="E144" s="89"/>
      <c r="F144" s="89"/>
      <c r="G144" s="7"/>
      <c r="H144" s="7"/>
    </row>
    <row r="145" ht="15.75" customHeight="1">
      <c r="B145" s="88"/>
      <c r="C145" s="88"/>
      <c r="E145" s="89"/>
      <c r="F145" s="89"/>
      <c r="G145" s="7"/>
      <c r="H145" s="7"/>
    </row>
    <row r="146" ht="15.75" customHeight="1">
      <c r="B146" s="88"/>
      <c r="C146" s="88"/>
      <c r="E146" s="89"/>
      <c r="F146" s="89"/>
      <c r="G146" s="7"/>
      <c r="H146" s="7"/>
    </row>
    <row r="147" ht="15.75" customHeight="1">
      <c r="B147" s="88"/>
      <c r="C147" s="88"/>
      <c r="E147" s="89"/>
      <c r="F147" s="89"/>
      <c r="G147" s="7"/>
      <c r="H147" s="7"/>
    </row>
    <row r="148" ht="15.75" customHeight="1">
      <c r="B148" s="88"/>
      <c r="C148" s="88"/>
      <c r="E148" s="89"/>
      <c r="F148" s="89"/>
      <c r="G148" s="7"/>
      <c r="H148" s="7"/>
    </row>
    <row r="149" ht="15.75" customHeight="1">
      <c r="B149" s="88"/>
      <c r="C149" s="88"/>
      <c r="E149" s="89"/>
      <c r="F149" s="89"/>
      <c r="G149" s="7"/>
      <c r="H149" s="7"/>
    </row>
    <row r="150" ht="15.75" customHeight="1">
      <c r="B150" s="88"/>
      <c r="C150" s="88"/>
      <c r="E150" s="89"/>
      <c r="F150" s="89"/>
      <c r="G150" s="7"/>
      <c r="H150" s="7"/>
    </row>
    <row r="151" ht="15.75" customHeight="1">
      <c r="B151" s="88"/>
      <c r="C151" s="88"/>
      <c r="E151" s="89"/>
      <c r="F151" s="89"/>
      <c r="G151" s="7"/>
      <c r="H151" s="7"/>
    </row>
    <row r="152" ht="15.75" customHeight="1">
      <c r="B152" s="88"/>
      <c r="C152" s="88"/>
      <c r="E152" s="89"/>
      <c r="F152" s="89"/>
      <c r="G152" s="7"/>
      <c r="H152" s="7"/>
    </row>
    <row r="153" ht="15.75" customHeight="1">
      <c r="B153" s="88"/>
      <c r="C153" s="88"/>
      <c r="E153" s="89"/>
      <c r="F153" s="89"/>
      <c r="G153" s="7"/>
      <c r="H153" s="7"/>
    </row>
    <row r="154" ht="15.75" customHeight="1">
      <c r="B154" s="88"/>
      <c r="C154" s="88"/>
      <c r="E154" s="89"/>
      <c r="F154" s="89"/>
      <c r="G154" s="7"/>
      <c r="H154" s="7"/>
    </row>
    <row r="155" ht="15.75" customHeight="1">
      <c r="B155" s="88"/>
      <c r="C155" s="88"/>
      <c r="E155" s="89"/>
      <c r="F155" s="89"/>
      <c r="G155" s="7"/>
      <c r="H155" s="7"/>
    </row>
    <row r="156" ht="15.75" customHeight="1">
      <c r="B156" s="88"/>
      <c r="C156" s="88"/>
      <c r="E156" s="89"/>
      <c r="F156" s="89"/>
      <c r="G156" s="7"/>
      <c r="H156" s="7"/>
    </row>
    <row r="157" ht="15.75" customHeight="1">
      <c r="B157" s="88"/>
      <c r="C157" s="88"/>
      <c r="E157" s="89"/>
      <c r="F157" s="89"/>
      <c r="G157" s="7"/>
      <c r="H157" s="7"/>
    </row>
    <row r="158" ht="15.75" customHeight="1">
      <c r="B158" s="88"/>
      <c r="C158" s="88"/>
      <c r="E158" s="89"/>
      <c r="F158" s="89"/>
      <c r="G158" s="7"/>
      <c r="H158" s="7"/>
    </row>
    <row r="159" ht="15.75" customHeight="1">
      <c r="B159" s="88"/>
      <c r="C159" s="88"/>
      <c r="E159" s="89"/>
      <c r="F159" s="89"/>
      <c r="G159" s="7"/>
      <c r="H159" s="7"/>
    </row>
    <row r="160" ht="15.75" customHeight="1">
      <c r="B160" s="88"/>
      <c r="C160" s="88"/>
      <c r="E160" s="89"/>
      <c r="F160" s="89"/>
      <c r="G160" s="7"/>
      <c r="H160" s="7"/>
    </row>
    <row r="161" ht="15.75" customHeight="1">
      <c r="B161" s="88"/>
      <c r="C161" s="88"/>
      <c r="E161" s="89"/>
      <c r="F161" s="89"/>
      <c r="G161" s="7"/>
      <c r="H161" s="7"/>
    </row>
    <row r="162" ht="15.75" customHeight="1">
      <c r="B162" s="88"/>
      <c r="C162" s="88"/>
      <c r="E162" s="89"/>
      <c r="F162" s="89"/>
      <c r="G162" s="7"/>
      <c r="H162" s="7"/>
    </row>
    <row r="163" ht="15.75" customHeight="1">
      <c r="B163" s="88"/>
      <c r="C163" s="88"/>
      <c r="E163" s="89"/>
      <c r="F163" s="89"/>
      <c r="G163" s="7"/>
      <c r="H163" s="7"/>
    </row>
    <row r="164" ht="15.75" customHeight="1">
      <c r="B164" s="88"/>
      <c r="C164" s="88"/>
      <c r="E164" s="89"/>
      <c r="F164" s="89"/>
      <c r="G164" s="7"/>
      <c r="H164" s="7"/>
    </row>
    <row r="165" ht="15.75" customHeight="1">
      <c r="B165" s="88"/>
      <c r="C165" s="88"/>
      <c r="E165" s="89"/>
      <c r="F165" s="89"/>
      <c r="G165" s="7"/>
      <c r="H165" s="7"/>
    </row>
    <row r="166" ht="15.75" customHeight="1">
      <c r="B166" s="88"/>
      <c r="C166" s="88"/>
      <c r="E166" s="89"/>
      <c r="F166" s="89"/>
      <c r="G166" s="7"/>
      <c r="H166" s="7"/>
    </row>
    <row r="167" ht="15.75" customHeight="1">
      <c r="B167" s="88"/>
      <c r="C167" s="88"/>
      <c r="E167" s="89"/>
      <c r="F167" s="89"/>
      <c r="G167" s="7"/>
      <c r="H167" s="7"/>
    </row>
    <row r="168" ht="15.75" customHeight="1">
      <c r="B168" s="88"/>
      <c r="C168" s="88"/>
      <c r="E168" s="89"/>
      <c r="F168" s="89"/>
      <c r="G168" s="7"/>
      <c r="H168" s="7"/>
    </row>
    <row r="169" ht="15.75" customHeight="1">
      <c r="B169" s="88"/>
      <c r="C169" s="88"/>
      <c r="E169" s="89"/>
      <c r="F169" s="89"/>
      <c r="G169" s="7"/>
      <c r="H169" s="7"/>
    </row>
    <row r="170" ht="15.75" customHeight="1">
      <c r="B170" s="88"/>
      <c r="C170" s="88"/>
      <c r="E170" s="89"/>
      <c r="F170" s="89"/>
      <c r="G170" s="7"/>
      <c r="H170" s="7"/>
    </row>
    <row r="171" ht="15.75" customHeight="1">
      <c r="B171" s="88"/>
      <c r="C171" s="88"/>
      <c r="E171" s="89"/>
      <c r="F171" s="89"/>
      <c r="G171" s="7"/>
      <c r="H171" s="7"/>
    </row>
    <row r="172" ht="15.75" customHeight="1">
      <c r="B172" s="88"/>
      <c r="C172" s="88"/>
      <c r="E172" s="89"/>
      <c r="F172" s="89"/>
      <c r="G172" s="7"/>
      <c r="H172" s="7"/>
    </row>
    <row r="173" ht="15.75" customHeight="1">
      <c r="B173" s="88"/>
      <c r="C173" s="88"/>
      <c r="E173" s="89"/>
      <c r="F173" s="89"/>
      <c r="G173" s="7"/>
      <c r="H173" s="7"/>
    </row>
    <row r="174" ht="15.75" customHeight="1">
      <c r="B174" s="88"/>
      <c r="C174" s="88"/>
      <c r="E174" s="89"/>
      <c r="F174" s="89"/>
      <c r="G174" s="7"/>
      <c r="H174" s="7"/>
    </row>
    <row r="175" ht="15.75" customHeight="1">
      <c r="B175" s="88"/>
      <c r="C175" s="88"/>
      <c r="E175" s="89"/>
      <c r="F175" s="89"/>
      <c r="G175" s="7"/>
      <c r="H175" s="7"/>
    </row>
    <row r="176" ht="15.75" customHeight="1">
      <c r="B176" s="88"/>
      <c r="C176" s="88"/>
      <c r="E176" s="89"/>
      <c r="F176" s="89"/>
      <c r="G176" s="7"/>
      <c r="H176" s="7"/>
    </row>
    <row r="177" ht="15.75" customHeight="1">
      <c r="B177" s="88"/>
      <c r="C177" s="88"/>
      <c r="E177" s="89"/>
      <c r="F177" s="89"/>
      <c r="G177" s="7"/>
      <c r="H177" s="7"/>
    </row>
    <row r="178" ht="15.75" customHeight="1">
      <c r="B178" s="88"/>
      <c r="C178" s="88"/>
      <c r="E178" s="89"/>
      <c r="F178" s="89"/>
      <c r="G178" s="7"/>
      <c r="H178" s="7"/>
    </row>
    <row r="179" ht="15.75" customHeight="1">
      <c r="B179" s="88"/>
      <c r="C179" s="88"/>
      <c r="E179" s="89"/>
      <c r="F179" s="89"/>
      <c r="G179" s="7"/>
      <c r="H179" s="7"/>
    </row>
    <row r="180" ht="15.75" customHeight="1">
      <c r="B180" s="88"/>
      <c r="C180" s="88"/>
      <c r="E180" s="89"/>
      <c r="F180" s="89"/>
      <c r="G180" s="7"/>
      <c r="H180" s="7"/>
    </row>
    <row r="181" ht="15.75" customHeight="1">
      <c r="B181" s="88"/>
      <c r="C181" s="88"/>
      <c r="E181" s="89"/>
      <c r="F181" s="89"/>
      <c r="G181" s="7"/>
      <c r="H181" s="7"/>
    </row>
    <row r="182" ht="15.75" customHeight="1">
      <c r="B182" s="88"/>
      <c r="C182" s="88"/>
      <c r="E182" s="89"/>
      <c r="F182" s="89"/>
      <c r="G182" s="7"/>
      <c r="H182" s="7"/>
    </row>
    <row r="183" ht="15.75" customHeight="1">
      <c r="B183" s="88"/>
      <c r="C183" s="88"/>
      <c r="E183" s="89"/>
      <c r="F183" s="89"/>
      <c r="G183" s="7"/>
      <c r="H183" s="7"/>
    </row>
    <row r="184" ht="15.75" customHeight="1">
      <c r="B184" s="88"/>
      <c r="C184" s="88"/>
      <c r="E184" s="89"/>
      <c r="F184" s="89"/>
      <c r="G184" s="7"/>
      <c r="H184" s="7"/>
    </row>
    <row r="185" ht="15.75" customHeight="1">
      <c r="B185" s="88"/>
      <c r="C185" s="88"/>
      <c r="E185" s="89"/>
      <c r="F185" s="89"/>
      <c r="G185" s="7"/>
      <c r="H185" s="7"/>
    </row>
    <row r="186" ht="15.75" customHeight="1">
      <c r="B186" s="88"/>
      <c r="C186" s="88"/>
      <c r="E186" s="89"/>
      <c r="F186" s="89"/>
      <c r="G186" s="7"/>
      <c r="H186" s="7"/>
    </row>
    <row r="187" ht="15.75" customHeight="1">
      <c r="B187" s="88"/>
      <c r="C187" s="88"/>
      <c r="E187" s="89"/>
      <c r="F187" s="89"/>
      <c r="G187" s="7"/>
      <c r="H187" s="7"/>
    </row>
    <row r="188" ht="15.75" customHeight="1">
      <c r="B188" s="88"/>
      <c r="C188" s="88"/>
      <c r="E188" s="89"/>
      <c r="F188" s="89"/>
      <c r="G188" s="7"/>
      <c r="H188" s="7"/>
    </row>
    <row r="189" ht="15.75" customHeight="1">
      <c r="B189" s="88"/>
      <c r="C189" s="88"/>
      <c r="E189" s="89"/>
      <c r="F189" s="89"/>
      <c r="G189" s="7"/>
      <c r="H189" s="7"/>
    </row>
    <row r="190" ht="15.75" customHeight="1">
      <c r="B190" s="88"/>
      <c r="C190" s="88"/>
      <c r="E190" s="89"/>
      <c r="F190" s="89"/>
      <c r="G190" s="7"/>
      <c r="H190" s="7"/>
    </row>
    <row r="191" ht="15.75" customHeight="1">
      <c r="B191" s="88"/>
      <c r="C191" s="88"/>
      <c r="E191" s="89"/>
      <c r="F191" s="89"/>
      <c r="G191" s="7"/>
      <c r="H191" s="7"/>
    </row>
    <row r="192" ht="15.75" customHeight="1">
      <c r="B192" s="88"/>
      <c r="C192" s="88"/>
      <c r="E192" s="89"/>
      <c r="F192" s="89"/>
      <c r="G192" s="7"/>
      <c r="H192" s="7"/>
    </row>
    <row r="193" ht="15.75" customHeight="1">
      <c r="B193" s="88"/>
      <c r="C193" s="88"/>
      <c r="E193" s="89"/>
      <c r="F193" s="89"/>
      <c r="G193" s="7"/>
      <c r="H193" s="7"/>
    </row>
    <row r="194" ht="15.75" customHeight="1">
      <c r="B194" s="88"/>
      <c r="C194" s="88"/>
      <c r="E194" s="89"/>
      <c r="F194" s="89"/>
      <c r="G194" s="7"/>
      <c r="H194" s="7"/>
    </row>
    <row r="195" ht="15.75" customHeight="1">
      <c r="B195" s="88"/>
      <c r="C195" s="88"/>
      <c r="E195" s="89"/>
      <c r="F195" s="89"/>
      <c r="G195" s="7"/>
      <c r="H195" s="7"/>
    </row>
    <row r="196" ht="15.75" customHeight="1">
      <c r="B196" s="88"/>
      <c r="C196" s="88"/>
      <c r="E196" s="89"/>
      <c r="F196" s="89"/>
      <c r="G196" s="7"/>
      <c r="H196" s="7"/>
    </row>
    <row r="197" ht="15.75" customHeight="1">
      <c r="B197" s="88"/>
      <c r="C197" s="88"/>
      <c r="E197" s="89"/>
      <c r="F197" s="89"/>
      <c r="G197" s="7"/>
      <c r="H197" s="7"/>
    </row>
    <row r="198" ht="15.75" customHeight="1">
      <c r="B198" s="88"/>
      <c r="C198" s="88"/>
      <c r="E198" s="89"/>
      <c r="F198" s="89"/>
      <c r="G198" s="7"/>
      <c r="H198" s="7"/>
    </row>
    <row r="199" ht="15.75" customHeight="1">
      <c r="B199" s="88"/>
      <c r="C199" s="88"/>
      <c r="E199" s="89"/>
      <c r="F199" s="89"/>
      <c r="G199" s="7"/>
      <c r="H199" s="7"/>
    </row>
    <row r="200" ht="15.75" customHeight="1">
      <c r="B200" s="88"/>
      <c r="C200" s="88"/>
      <c r="E200" s="89"/>
      <c r="F200" s="89"/>
      <c r="G200" s="7"/>
      <c r="H200" s="7"/>
    </row>
    <row r="201" ht="15.75" customHeight="1">
      <c r="B201" s="88"/>
      <c r="C201" s="88"/>
      <c r="E201" s="89"/>
      <c r="F201" s="89"/>
      <c r="G201" s="7"/>
      <c r="H201" s="7"/>
    </row>
    <row r="202" ht="15.75" customHeight="1">
      <c r="B202" s="88"/>
      <c r="C202" s="88"/>
      <c r="E202" s="89"/>
      <c r="F202" s="89"/>
      <c r="G202" s="7"/>
      <c r="H202" s="7"/>
    </row>
    <row r="203" ht="15.75" customHeight="1">
      <c r="B203" s="88"/>
      <c r="C203" s="88"/>
      <c r="E203" s="89"/>
      <c r="F203" s="89"/>
      <c r="G203" s="7"/>
      <c r="H203" s="7"/>
    </row>
    <row r="204" ht="15.75" customHeight="1">
      <c r="B204" s="88"/>
      <c r="C204" s="88"/>
      <c r="E204" s="89"/>
      <c r="F204" s="89"/>
      <c r="G204" s="7"/>
      <c r="H204" s="7"/>
    </row>
    <row r="205" ht="15.75" customHeight="1">
      <c r="B205" s="88"/>
      <c r="C205" s="88"/>
      <c r="E205" s="89"/>
      <c r="F205" s="89"/>
      <c r="G205" s="7"/>
      <c r="H205" s="7"/>
    </row>
    <row r="206" ht="15.75" customHeight="1">
      <c r="B206" s="88"/>
      <c r="C206" s="88"/>
      <c r="E206" s="89"/>
      <c r="F206" s="89"/>
      <c r="G206" s="7"/>
      <c r="H206" s="7"/>
    </row>
    <row r="207" ht="15.75" customHeight="1">
      <c r="B207" s="88"/>
      <c r="C207" s="88"/>
      <c r="E207" s="89"/>
      <c r="F207" s="89"/>
      <c r="G207" s="7"/>
      <c r="H207" s="7"/>
    </row>
    <row r="208" ht="15.75" customHeight="1">
      <c r="B208" s="88"/>
      <c r="C208" s="88"/>
      <c r="E208" s="89"/>
      <c r="F208" s="89"/>
      <c r="G208" s="7"/>
      <c r="H208" s="7"/>
    </row>
    <row r="209" ht="15.75" customHeight="1">
      <c r="B209" s="88"/>
      <c r="C209" s="88"/>
      <c r="E209" s="89"/>
      <c r="F209" s="89"/>
      <c r="G209" s="7"/>
      <c r="H209" s="7"/>
    </row>
    <row r="210" ht="15.75" customHeight="1">
      <c r="B210" s="88"/>
      <c r="C210" s="88"/>
      <c r="E210" s="89"/>
      <c r="F210" s="89"/>
      <c r="G210" s="7"/>
      <c r="H210" s="7"/>
    </row>
    <row r="211" ht="15.75" customHeight="1">
      <c r="B211" s="88"/>
      <c r="C211" s="88"/>
      <c r="E211" s="89"/>
      <c r="F211" s="89"/>
      <c r="G211" s="7"/>
      <c r="H211" s="7"/>
    </row>
    <row r="212" ht="15.75" customHeight="1">
      <c r="B212" s="88"/>
      <c r="C212" s="88"/>
      <c r="E212" s="89"/>
      <c r="F212" s="89"/>
      <c r="G212" s="7"/>
      <c r="H212" s="7"/>
    </row>
    <row r="213" ht="15.75" customHeight="1">
      <c r="B213" s="88"/>
      <c r="C213" s="88"/>
      <c r="E213" s="89"/>
      <c r="F213" s="89"/>
      <c r="G213" s="7"/>
      <c r="H213" s="7"/>
    </row>
    <row r="214" ht="15.75" customHeight="1">
      <c r="B214" s="88"/>
      <c r="C214" s="88"/>
      <c r="E214" s="89"/>
      <c r="F214" s="89"/>
      <c r="G214" s="7"/>
      <c r="H214" s="7"/>
    </row>
    <row r="215" ht="15.75" customHeight="1">
      <c r="B215" s="88"/>
      <c r="C215" s="88"/>
      <c r="E215" s="89"/>
      <c r="F215" s="89"/>
      <c r="G215" s="7"/>
      <c r="H215" s="7"/>
    </row>
    <row r="216" ht="15.75" customHeight="1">
      <c r="B216" s="88"/>
      <c r="C216" s="88"/>
      <c r="E216" s="89"/>
      <c r="F216" s="89"/>
      <c r="G216" s="7"/>
      <c r="H216" s="7"/>
    </row>
    <row r="217" ht="15.75" customHeight="1">
      <c r="B217" s="88"/>
      <c r="C217" s="88"/>
      <c r="E217" s="89"/>
      <c r="F217" s="89"/>
      <c r="G217" s="7"/>
      <c r="H217" s="7"/>
    </row>
    <row r="218" ht="15.75" customHeight="1">
      <c r="B218" s="88"/>
      <c r="C218" s="88"/>
      <c r="E218" s="89"/>
      <c r="F218" s="89"/>
      <c r="G218" s="7"/>
      <c r="H218" s="7"/>
    </row>
    <row r="219" ht="15.75" customHeight="1">
      <c r="B219" s="88"/>
      <c r="C219" s="88"/>
      <c r="E219" s="89"/>
      <c r="F219" s="89"/>
      <c r="G219" s="7"/>
      <c r="H219" s="7"/>
    </row>
    <row r="220" ht="15.75" customHeight="1">
      <c r="B220" s="88"/>
      <c r="C220" s="88"/>
      <c r="E220" s="89"/>
      <c r="F220" s="89"/>
      <c r="G220" s="7"/>
      <c r="H220" s="7"/>
    </row>
    <row r="221" ht="15.75" customHeight="1">
      <c r="B221" s="88"/>
      <c r="C221" s="88"/>
      <c r="E221" s="89"/>
      <c r="F221" s="89"/>
      <c r="G221" s="7"/>
      <c r="H221" s="7"/>
    </row>
    <row r="222" ht="15.75" customHeight="1">
      <c r="B222" s="88"/>
      <c r="C222" s="88"/>
      <c r="E222" s="89"/>
      <c r="F222" s="89"/>
      <c r="G222" s="7"/>
      <c r="H222" s="7"/>
    </row>
    <row r="223" ht="15.75" customHeight="1">
      <c r="B223" s="88"/>
      <c r="C223" s="88"/>
      <c r="E223" s="89"/>
      <c r="F223" s="89"/>
      <c r="G223" s="7"/>
      <c r="H223" s="7"/>
    </row>
    <row r="224" ht="15.75" customHeight="1">
      <c r="B224" s="88"/>
      <c r="C224" s="88"/>
      <c r="E224" s="89"/>
      <c r="F224" s="89"/>
      <c r="G224" s="7"/>
      <c r="H224" s="7"/>
    </row>
    <row r="225" ht="15.75" customHeight="1">
      <c r="B225" s="88"/>
      <c r="C225" s="88"/>
      <c r="E225" s="89"/>
      <c r="F225" s="89"/>
      <c r="G225" s="7"/>
      <c r="H225" s="7"/>
    </row>
    <row r="226" ht="15.75" customHeight="1">
      <c r="B226" s="88"/>
      <c r="C226" s="88"/>
      <c r="E226" s="89"/>
      <c r="F226" s="89"/>
      <c r="G226" s="7"/>
      <c r="H226" s="7"/>
    </row>
    <row r="227" ht="15.75" customHeight="1">
      <c r="B227" s="88"/>
      <c r="C227" s="88"/>
      <c r="E227" s="89"/>
      <c r="F227" s="89"/>
      <c r="G227" s="7"/>
      <c r="H227" s="7"/>
    </row>
    <row r="228" ht="15.75" customHeight="1">
      <c r="B228" s="88"/>
      <c r="C228" s="88"/>
      <c r="E228" s="89"/>
      <c r="F228" s="89"/>
      <c r="G228" s="7"/>
      <c r="H228" s="7"/>
    </row>
    <row r="229" ht="15.75" customHeight="1">
      <c r="B229" s="88"/>
      <c r="C229" s="88"/>
      <c r="E229" s="89"/>
      <c r="F229" s="89"/>
      <c r="G229" s="7"/>
      <c r="H229" s="7"/>
    </row>
    <row r="230" ht="15.75" customHeight="1">
      <c r="B230" s="88"/>
      <c r="C230" s="88"/>
      <c r="E230" s="89"/>
      <c r="F230" s="89"/>
      <c r="G230" s="7"/>
      <c r="H230" s="7"/>
    </row>
    <row r="231" ht="15.75" customHeight="1">
      <c r="B231" s="88"/>
      <c r="C231" s="88"/>
      <c r="E231" s="89"/>
      <c r="F231" s="89"/>
      <c r="G231" s="7"/>
      <c r="H231" s="7"/>
    </row>
    <row r="232" ht="15.75" customHeight="1">
      <c r="B232" s="88"/>
      <c r="C232" s="88"/>
      <c r="E232" s="89"/>
      <c r="F232" s="89"/>
      <c r="G232" s="7"/>
      <c r="H232" s="7"/>
    </row>
    <row r="233" ht="15.75" customHeight="1">
      <c r="B233" s="88"/>
      <c r="C233" s="88"/>
      <c r="E233" s="89"/>
      <c r="F233" s="89"/>
      <c r="G233" s="7"/>
      <c r="H233" s="7"/>
    </row>
    <row r="234" ht="15.75" customHeight="1">
      <c r="B234" s="88"/>
      <c r="C234" s="88"/>
      <c r="E234" s="89"/>
      <c r="F234" s="89"/>
      <c r="G234" s="7"/>
      <c r="H234" s="7"/>
    </row>
    <row r="235" ht="15.75" customHeight="1">
      <c r="B235" s="88"/>
      <c r="C235" s="88"/>
      <c r="E235" s="89"/>
      <c r="F235" s="89"/>
      <c r="G235" s="7"/>
      <c r="H235" s="7"/>
    </row>
    <row r="236" ht="15.75" customHeight="1">
      <c r="B236" s="88"/>
      <c r="C236" s="88"/>
      <c r="E236" s="89"/>
      <c r="F236" s="89"/>
      <c r="G236" s="7"/>
      <c r="H236" s="7"/>
    </row>
    <row r="237" ht="15.75" customHeight="1">
      <c r="B237" s="88"/>
      <c r="C237" s="88"/>
      <c r="E237" s="89"/>
      <c r="F237" s="89"/>
      <c r="G237" s="7"/>
      <c r="H237" s="7"/>
    </row>
    <row r="238" ht="15.75" customHeight="1">
      <c r="B238" s="88"/>
      <c r="C238" s="88"/>
      <c r="E238" s="89"/>
      <c r="F238" s="89"/>
      <c r="G238" s="7"/>
      <c r="H238" s="7"/>
    </row>
    <row r="239" ht="15.75" customHeight="1">
      <c r="B239" s="88"/>
      <c r="C239" s="88"/>
      <c r="E239" s="89"/>
      <c r="F239" s="89"/>
      <c r="G239" s="7"/>
      <c r="H239" s="7"/>
    </row>
    <row r="240" ht="15.75" customHeight="1">
      <c r="B240" s="88"/>
      <c r="C240" s="88"/>
      <c r="E240" s="89"/>
      <c r="F240" s="89"/>
      <c r="G240" s="7"/>
      <c r="H240" s="7"/>
    </row>
    <row r="241" ht="15.75" customHeight="1">
      <c r="B241" s="88"/>
      <c r="C241" s="88"/>
      <c r="E241" s="89"/>
      <c r="F241" s="89"/>
      <c r="G241" s="7"/>
      <c r="H241" s="7"/>
    </row>
    <row r="242" ht="15.75" customHeight="1">
      <c r="B242" s="88"/>
      <c r="C242" s="88"/>
      <c r="E242" s="89"/>
      <c r="F242" s="89"/>
      <c r="G242" s="7"/>
      <c r="H242" s="7"/>
    </row>
    <row r="243" ht="15.75" customHeight="1">
      <c r="B243" s="88"/>
      <c r="C243" s="88"/>
      <c r="E243" s="89"/>
      <c r="F243" s="89"/>
      <c r="G243" s="7"/>
      <c r="H243" s="7"/>
    </row>
    <row r="244" ht="15.75" customHeight="1">
      <c r="B244" s="88"/>
      <c r="C244" s="88"/>
      <c r="E244" s="89"/>
      <c r="F244" s="89"/>
      <c r="G244" s="7"/>
      <c r="H244" s="7"/>
    </row>
    <row r="245" ht="15.75" customHeight="1">
      <c r="B245" s="88"/>
      <c r="C245" s="88"/>
      <c r="E245" s="89"/>
      <c r="F245" s="89"/>
      <c r="G245" s="7"/>
      <c r="H245" s="7"/>
    </row>
    <row r="246" ht="15.75" customHeight="1">
      <c r="B246" s="88"/>
      <c r="C246" s="88"/>
      <c r="E246" s="89"/>
      <c r="F246" s="89"/>
      <c r="G246" s="7"/>
      <c r="H246" s="7"/>
    </row>
    <row r="247" ht="15.75" customHeight="1">
      <c r="B247" s="88"/>
      <c r="C247" s="88"/>
      <c r="E247" s="89"/>
      <c r="F247" s="89"/>
      <c r="G247" s="7"/>
      <c r="H247" s="7"/>
    </row>
    <row r="248" ht="15.75" customHeight="1">
      <c r="B248" s="88"/>
      <c r="C248" s="88"/>
      <c r="E248" s="89"/>
      <c r="F248" s="89"/>
      <c r="G248" s="7"/>
      <c r="H248" s="7"/>
    </row>
    <row r="249" ht="15.75" customHeight="1">
      <c r="B249" s="88"/>
      <c r="C249" s="88"/>
      <c r="E249" s="89"/>
      <c r="F249" s="89"/>
      <c r="G249" s="7"/>
      <c r="H249" s="7"/>
    </row>
    <row r="250" ht="15.75" customHeight="1">
      <c r="B250" s="88"/>
      <c r="C250" s="88"/>
      <c r="E250" s="89"/>
      <c r="F250" s="89"/>
      <c r="G250" s="7"/>
      <c r="H250" s="7"/>
    </row>
    <row r="251" ht="15.75" customHeight="1">
      <c r="B251" s="88"/>
      <c r="C251" s="88"/>
      <c r="E251" s="89"/>
      <c r="F251" s="89"/>
      <c r="G251" s="7"/>
      <c r="H251" s="7"/>
    </row>
    <row r="252" ht="15.75" customHeight="1">
      <c r="B252" s="88"/>
      <c r="C252" s="88"/>
      <c r="E252" s="89"/>
      <c r="F252" s="89"/>
      <c r="G252" s="7"/>
      <c r="H252" s="7"/>
    </row>
    <row r="253" ht="15.75" customHeight="1">
      <c r="B253" s="88"/>
      <c r="C253" s="88"/>
      <c r="E253" s="89"/>
      <c r="F253" s="89"/>
      <c r="G253" s="7"/>
      <c r="H253" s="7"/>
    </row>
    <row r="254" ht="15.75" customHeight="1">
      <c r="B254" s="88"/>
      <c r="C254" s="88"/>
      <c r="E254" s="89"/>
      <c r="F254" s="89"/>
      <c r="G254" s="7"/>
      <c r="H254" s="7"/>
    </row>
    <row r="255" ht="15.75" customHeight="1">
      <c r="B255" s="88"/>
      <c r="C255" s="88"/>
      <c r="E255" s="89"/>
      <c r="F255" s="89"/>
      <c r="G255" s="7"/>
      <c r="H255" s="7"/>
    </row>
    <row r="256" ht="15.75" customHeight="1">
      <c r="B256" s="88"/>
      <c r="C256" s="88"/>
      <c r="E256" s="89"/>
      <c r="F256" s="89"/>
      <c r="G256" s="7"/>
      <c r="H256" s="7"/>
    </row>
    <row r="257" ht="15.75" customHeight="1">
      <c r="B257" s="88"/>
      <c r="C257" s="88"/>
      <c r="E257" s="89"/>
      <c r="F257" s="89"/>
      <c r="G257" s="7"/>
      <c r="H257" s="7"/>
    </row>
    <row r="258" ht="15.75" customHeight="1">
      <c r="B258" s="88"/>
      <c r="C258" s="88"/>
      <c r="E258" s="89"/>
      <c r="F258" s="89"/>
      <c r="G258" s="7"/>
      <c r="H258" s="7"/>
    </row>
    <row r="259" ht="15.75" customHeight="1">
      <c r="B259" s="88"/>
      <c r="C259" s="88"/>
      <c r="E259" s="89"/>
      <c r="F259" s="89"/>
      <c r="G259" s="7"/>
      <c r="H259" s="7"/>
    </row>
    <row r="260" ht="15.75" customHeight="1">
      <c r="B260" s="88"/>
      <c r="C260" s="88"/>
      <c r="E260" s="89"/>
      <c r="F260" s="89"/>
      <c r="G260" s="7"/>
      <c r="H260" s="7"/>
    </row>
    <row r="261" ht="15.75" customHeight="1">
      <c r="B261" s="88"/>
      <c r="C261" s="88"/>
      <c r="E261" s="89"/>
      <c r="F261" s="89"/>
      <c r="G261" s="7"/>
      <c r="H261" s="7"/>
    </row>
    <row r="262" ht="15.75" customHeight="1">
      <c r="B262" s="88"/>
      <c r="C262" s="88"/>
      <c r="E262" s="89"/>
      <c r="F262" s="89"/>
      <c r="G262" s="7"/>
      <c r="H262" s="7"/>
    </row>
    <row r="263" ht="15.75" customHeight="1">
      <c r="B263" s="88"/>
      <c r="C263" s="88"/>
      <c r="E263" s="89"/>
      <c r="F263" s="89"/>
      <c r="G263" s="7"/>
      <c r="H263" s="7"/>
    </row>
    <row r="264" ht="15.75" customHeight="1">
      <c r="B264" s="88"/>
      <c r="C264" s="88"/>
      <c r="E264" s="89"/>
      <c r="F264" s="89"/>
      <c r="G264" s="7"/>
      <c r="H264" s="7"/>
    </row>
    <row r="265" ht="15.75" customHeight="1">
      <c r="B265" s="88"/>
      <c r="C265" s="88"/>
      <c r="E265" s="89"/>
      <c r="F265" s="89"/>
      <c r="G265" s="7"/>
      <c r="H265" s="7"/>
    </row>
    <row r="266" ht="15.75" customHeight="1">
      <c r="B266" s="88"/>
      <c r="C266" s="88"/>
      <c r="E266" s="89"/>
      <c r="F266" s="89"/>
      <c r="G266" s="7"/>
      <c r="H266" s="7"/>
    </row>
    <row r="267" ht="15.75" customHeight="1">
      <c r="B267" s="88"/>
      <c r="C267" s="88"/>
      <c r="E267" s="89"/>
      <c r="F267" s="89"/>
      <c r="G267" s="7"/>
      <c r="H267" s="7"/>
    </row>
    <row r="268" ht="15.75" customHeight="1">
      <c r="B268" s="88"/>
      <c r="C268" s="88"/>
      <c r="E268" s="89"/>
      <c r="F268" s="89"/>
      <c r="G268" s="7"/>
      <c r="H268" s="7"/>
    </row>
    <row r="269" ht="15.75" customHeight="1">
      <c r="B269" s="88"/>
      <c r="C269" s="88"/>
      <c r="E269" s="89"/>
      <c r="F269" s="89"/>
      <c r="G269" s="7"/>
      <c r="H269" s="7"/>
    </row>
    <row r="270" ht="15.75" customHeight="1">
      <c r="B270" s="88"/>
      <c r="C270" s="88"/>
      <c r="E270" s="89"/>
      <c r="F270" s="89"/>
      <c r="G270" s="7"/>
      <c r="H270" s="7"/>
    </row>
    <row r="271" ht="15.75" customHeight="1">
      <c r="B271" s="88"/>
      <c r="C271" s="88"/>
      <c r="E271" s="89"/>
      <c r="F271" s="89"/>
      <c r="G271" s="7"/>
      <c r="H271" s="7"/>
    </row>
    <row r="272" ht="15.75" customHeight="1">
      <c r="B272" s="88"/>
      <c r="C272" s="88"/>
      <c r="E272" s="89"/>
      <c r="F272" s="89"/>
      <c r="G272" s="7"/>
      <c r="H272" s="7"/>
    </row>
    <row r="273" ht="15.75" customHeight="1">
      <c r="B273" s="88"/>
      <c r="C273" s="88"/>
      <c r="E273" s="89"/>
      <c r="F273" s="89"/>
      <c r="G273" s="7"/>
      <c r="H273" s="7"/>
    </row>
    <row r="274" ht="15.75" customHeight="1">
      <c r="B274" s="88"/>
      <c r="C274" s="88"/>
      <c r="E274" s="89"/>
      <c r="F274" s="89"/>
      <c r="G274" s="7"/>
      <c r="H274" s="7"/>
    </row>
    <row r="275" ht="15.75" customHeight="1">
      <c r="B275" s="88"/>
      <c r="C275" s="88"/>
      <c r="E275" s="89"/>
      <c r="F275" s="89"/>
      <c r="G275" s="7"/>
      <c r="H275" s="7"/>
    </row>
    <row r="276" ht="15.75" customHeight="1">
      <c r="B276" s="88"/>
      <c r="C276" s="88"/>
      <c r="E276" s="89"/>
      <c r="F276" s="89"/>
      <c r="G276" s="7"/>
      <c r="H276" s="7"/>
    </row>
    <row r="277" ht="15.75" customHeight="1">
      <c r="B277" s="88"/>
      <c r="C277" s="88"/>
      <c r="E277" s="89"/>
      <c r="F277" s="89"/>
      <c r="G277" s="7"/>
      <c r="H277" s="7"/>
    </row>
    <row r="278" ht="15.75" customHeight="1">
      <c r="B278" s="88"/>
      <c r="C278" s="88"/>
      <c r="E278" s="89"/>
      <c r="F278" s="89"/>
      <c r="G278" s="7"/>
      <c r="H278" s="7"/>
    </row>
    <row r="279" ht="15.75" customHeight="1">
      <c r="B279" s="88"/>
      <c r="C279" s="88"/>
      <c r="E279" s="89"/>
      <c r="F279" s="89"/>
      <c r="G279" s="7"/>
      <c r="H279" s="7"/>
    </row>
    <row r="280" ht="15.75" customHeight="1">
      <c r="B280" s="88"/>
      <c r="C280" s="88"/>
      <c r="E280" s="89"/>
      <c r="F280" s="89"/>
      <c r="G280" s="7"/>
      <c r="H280" s="7"/>
    </row>
    <row r="281" ht="15.75" customHeight="1">
      <c r="B281" s="88"/>
      <c r="C281" s="88"/>
      <c r="E281" s="89"/>
      <c r="F281" s="89"/>
      <c r="G281" s="7"/>
      <c r="H281" s="7"/>
    </row>
    <row r="282" ht="15.75" customHeight="1">
      <c r="B282" s="88"/>
      <c r="C282" s="88"/>
      <c r="E282" s="89"/>
      <c r="F282" s="89"/>
      <c r="G282" s="7"/>
      <c r="H282" s="7"/>
    </row>
    <row r="283" ht="15.75" customHeight="1">
      <c r="B283" s="88"/>
      <c r="C283" s="88"/>
      <c r="E283" s="89"/>
      <c r="F283" s="89"/>
      <c r="G283" s="7"/>
      <c r="H283" s="7"/>
    </row>
    <row r="284" ht="15.75" customHeight="1">
      <c r="B284" s="88"/>
      <c r="C284" s="88"/>
      <c r="E284" s="89"/>
      <c r="F284" s="89"/>
      <c r="G284" s="7"/>
      <c r="H284" s="7"/>
    </row>
    <row r="285" ht="15.75" customHeight="1">
      <c r="B285" s="88"/>
      <c r="C285" s="88"/>
      <c r="E285" s="89"/>
      <c r="F285" s="89"/>
      <c r="G285" s="7"/>
      <c r="H285" s="7"/>
    </row>
    <row r="286" ht="15.75" customHeight="1">
      <c r="B286" s="88"/>
      <c r="C286" s="88"/>
      <c r="E286" s="89"/>
      <c r="F286" s="89"/>
      <c r="G286" s="7"/>
      <c r="H286" s="7"/>
    </row>
    <row r="287" ht="15.75" customHeight="1">
      <c r="B287" s="88"/>
      <c r="C287" s="88"/>
      <c r="E287" s="89"/>
      <c r="F287" s="89"/>
      <c r="G287" s="7"/>
      <c r="H287" s="7"/>
    </row>
    <row r="288" ht="15.75" customHeight="1">
      <c r="B288" s="88"/>
      <c r="C288" s="88"/>
      <c r="E288" s="89"/>
      <c r="F288" s="89"/>
      <c r="G288" s="7"/>
      <c r="H288" s="7"/>
    </row>
    <row r="289" ht="15.75" customHeight="1">
      <c r="B289" s="88"/>
      <c r="C289" s="88"/>
      <c r="E289" s="89"/>
      <c r="F289" s="89"/>
      <c r="G289" s="7"/>
      <c r="H289" s="7"/>
    </row>
    <row r="290" ht="15.75" customHeight="1">
      <c r="B290" s="88"/>
      <c r="C290" s="88"/>
      <c r="E290" s="89"/>
      <c r="F290" s="89"/>
      <c r="G290" s="7"/>
      <c r="H290" s="7"/>
    </row>
    <row r="291" ht="15.75" customHeight="1">
      <c r="B291" s="88"/>
      <c r="C291" s="88"/>
      <c r="E291" s="89"/>
      <c r="F291" s="89"/>
      <c r="G291" s="7"/>
      <c r="H291" s="7"/>
    </row>
    <row r="292" ht="15.75" customHeight="1">
      <c r="B292" s="88"/>
      <c r="C292" s="88"/>
      <c r="E292" s="89"/>
      <c r="F292" s="89"/>
      <c r="G292" s="7"/>
      <c r="H292" s="7"/>
    </row>
    <row r="293" ht="15.75" customHeight="1">
      <c r="B293" s="88"/>
      <c r="C293" s="88"/>
      <c r="E293" s="89"/>
      <c r="F293" s="89"/>
      <c r="G293" s="7"/>
      <c r="H293" s="7"/>
    </row>
    <row r="294" ht="15.75" customHeight="1">
      <c r="B294" s="88"/>
      <c r="C294" s="88"/>
      <c r="E294" s="89"/>
      <c r="F294" s="89"/>
      <c r="G294" s="7"/>
      <c r="H294" s="7"/>
    </row>
    <row r="295" ht="15.75" customHeight="1">
      <c r="B295" s="88"/>
      <c r="C295" s="88"/>
      <c r="E295" s="89"/>
      <c r="F295" s="89"/>
      <c r="G295" s="7"/>
      <c r="H295" s="7"/>
    </row>
    <row r="296" ht="15.75" customHeight="1">
      <c r="B296" s="88"/>
      <c r="C296" s="88"/>
      <c r="E296" s="89"/>
      <c r="F296" s="89"/>
      <c r="G296" s="7"/>
      <c r="H296" s="7"/>
    </row>
    <row r="297" ht="15.75" customHeight="1">
      <c r="B297" s="88"/>
      <c r="C297" s="88"/>
      <c r="E297" s="89"/>
      <c r="F297" s="89"/>
      <c r="G297" s="7"/>
      <c r="H297" s="7"/>
    </row>
    <row r="298" ht="15.75" customHeight="1">
      <c r="B298" s="88"/>
      <c r="C298" s="88"/>
      <c r="E298" s="89"/>
      <c r="F298" s="89"/>
      <c r="G298" s="7"/>
      <c r="H298" s="7"/>
    </row>
    <row r="299" ht="15.75" customHeight="1">
      <c r="B299" s="88"/>
      <c r="C299" s="88"/>
      <c r="E299" s="89"/>
      <c r="F299" s="89"/>
      <c r="G299" s="7"/>
      <c r="H299" s="7"/>
    </row>
    <row r="300" ht="15.75" customHeight="1">
      <c r="B300" s="88"/>
      <c r="C300" s="88"/>
      <c r="E300" s="89"/>
      <c r="F300" s="89"/>
      <c r="G300" s="7"/>
      <c r="H300" s="7"/>
    </row>
    <row r="301" ht="15.75" customHeight="1">
      <c r="B301" s="88"/>
      <c r="C301" s="88"/>
      <c r="E301" s="89"/>
      <c r="F301" s="89"/>
      <c r="G301" s="7"/>
      <c r="H301" s="7"/>
    </row>
    <row r="302" ht="15.75" customHeight="1">
      <c r="B302" s="88"/>
      <c r="C302" s="88"/>
      <c r="E302" s="89"/>
      <c r="F302" s="89"/>
      <c r="G302" s="7"/>
      <c r="H302" s="7"/>
    </row>
    <row r="303" ht="15.75" customHeight="1">
      <c r="B303" s="88"/>
      <c r="C303" s="88"/>
      <c r="E303" s="89"/>
      <c r="F303" s="89"/>
      <c r="G303" s="7"/>
      <c r="H303" s="7"/>
    </row>
    <row r="304" ht="15.75" customHeight="1">
      <c r="B304" s="88"/>
      <c r="C304" s="88"/>
      <c r="E304" s="89"/>
      <c r="F304" s="89"/>
      <c r="G304" s="7"/>
      <c r="H304" s="7"/>
    </row>
    <row r="305" ht="15.75" customHeight="1">
      <c r="B305" s="88"/>
      <c r="C305" s="88"/>
      <c r="E305" s="89"/>
      <c r="F305" s="89"/>
      <c r="G305" s="7"/>
      <c r="H305" s="7"/>
    </row>
    <row r="306" ht="15.75" customHeight="1">
      <c r="B306" s="88"/>
      <c r="C306" s="88"/>
      <c r="E306" s="89"/>
      <c r="F306" s="89"/>
      <c r="G306" s="7"/>
      <c r="H306" s="7"/>
    </row>
    <row r="307" ht="15.75" customHeight="1">
      <c r="B307" s="88"/>
      <c r="C307" s="88"/>
      <c r="E307" s="89"/>
      <c r="F307" s="89"/>
      <c r="G307" s="7"/>
      <c r="H307" s="7"/>
    </row>
    <row r="308" ht="15.75" customHeight="1">
      <c r="B308" s="88"/>
      <c r="C308" s="88"/>
      <c r="E308" s="89"/>
      <c r="F308" s="89"/>
      <c r="G308" s="7"/>
      <c r="H308" s="7"/>
    </row>
    <row r="309" ht="15.75" customHeight="1">
      <c r="B309" s="88"/>
      <c r="C309" s="88"/>
      <c r="E309" s="89"/>
      <c r="F309" s="89"/>
      <c r="G309" s="7"/>
      <c r="H309" s="7"/>
    </row>
    <row r="310" ht="15.75" customHeight="1">
      <c r="B310" s="88"/>
      <c r="C310" s="88"/>
      <c r="E310" s="89"/>
      <c r="F310" s="89"/>
      <c r="G310" s="7"/>
      <c r="H310" s="7"/>
    </row>
    <row r="311" ht="15.75" customHeight="1">
      <c r="B311" s="88"/>
      <c r="C311" s="88"/>
      <c r="E311" s="89"/>
      <c r="F311" s="89"/>
      <c r="G311" s="7"/>
      <c r="H311" s="7"/>
    </row>
    <row r="312" ht="15.75" customHeight="1">
      <c r="B312" s="88"/>
      <c r="C312" s="88"/>
      <c r="E312" s="89"/>
      <c r="F312" s="89"/>
      <c r="G312" s="7"/>
      <c r="H312" s="7"/>
    </row>
    <row r="313" ht="15.75" customHeight="1">
      <c r="B313" s="88"/>
      <c r="C313" s="88"/>
      <c r="E313" s="89"/>
      <c r="F313" s="89"/>
      <c r="G313" s="7"/>
      <c r="H313" s="7"/>
    </row>
    <row r="314" ht="15.75" customHeight="1">
      <c r="B314" s="88"/>
      <c r="C314" s="88"/>
      <c r="E314" s="89"/>
      <c r="F314" s="89"/>
      <c r="G314" s="7"/>
      <c r="H314" s="7"/>
    </row>
    <row r="315" ht="15.75" customHeight="1">
      <c r="B315" s="88"/>
      <c r="C315" s="88"/>
      <c r="E315" s="89"/>
      <c r="F315" s="89"/>
      <c r="G315" s="7"/>
      <c r="H315" s="7"/>
    </row>
    <row r="316" ht="15.75" customHeight="1">
      <c r="B316" s="88"/>
      <c r="C316" s="88"/>
      <c r="E316" s="89"/>
      <c r="F316" s="89"/>
      <c r="G316" s="7"/>
      <c r="H316" s="7"/>
    </row>
    <row r="317" ht="15.75" customHeight="1">
      <c r="B317" s="88"/>
      <c r="C317" s="88"/>
      <c r="E317" s="89"/>
      <c r="F317" s="89"/>
      <c r="G317" s="7"/>
      <c r="H317" s="7"/>
    </row>
    <row r="318" ht="15.75" customHeight="1">
      <c r="B318" s="88"/>
      <c r="C318" s="88"/>
      <c r="E318" s="89"/>
      <c r="F318" s="89"/>
      <c r="G318" s="7"/>
      <c r="H318" s="7"/>
    </row>
    <row r="319" ht="15.75" customHeight="1">
      <c r="B319" s="88"/>
      <c r="C319" s="88"/>
      <c r="E319" s="89"/>
      <c r="F319" s="89"/>
      <c r="G319" s="7"/>
      <c r="H319" s="7"/>
    </row>
    <row r="320" ht="15.75" customHeight="1">
      <c r="B320" s="88"/>
      <c r="C320" s="88"/>
      <c r="E320" s="89"/>
      <c r="F320" s="89"/>
      <c r="G320" s="7"/>
      <c r="H320" s="7"/>
    </row>
    <row r="321" ht="15.75" customHeight="1">
      <c r="B321" s="88"/>
      <c r="C321" s="88"/>
      <c r="E321" s="89"/>
      <c r="F321" s="89"/>
      <c r="G321" s="7"/>
      <c r="H321" s="7"/>
    </row>
    <row r="322" ht="15.75" customHeight="1">
      <c r="B322" s="88"/>
      <c r="C322" s="88"/>
      <c r="E322" s="89"/>
      <c r="F322" s="89"/>
      <c r="G322" s="7"/>
      <c r="H322" s="7"/>
    </row>
    <row r="323" ht="15.75" customHeight="1">
      <c r="B323" s="88"/>
      <c r="C323" s="88"/>
      <c r="E323" s="89"/>
      <c r="F323" s="89"/>
      <c r="G323" s="7"/>
      <c r="H323" s="7"/>
    </row>
    <row r="324" ht="15.75" customHeight="1">
      <c r="B324" s="88"/>
      <c r="C324" s="88"/>
      <c r="E324" s="89"/>
      <c r="F324" s="89"/>
      <c r="G324" s="7"/>
      <c r="H324" s="7"/>
    </row>
    <row r="325" ht="15.75" customHeight="1">
      <c r="B325" s="88"/>
      <c r="C325" s="88"/>
      <c r="E325" s="89"/>
      <c r="F325" s="89"/>
      <c r="G325" s="7"/>
      <c r="H325" s="7"/>
    </row>
    <row r="326" ht="15.75" customHeight="1">
      <c r="B326" s="88"/>
      <c r="C326" s="88"/>
      <c r="E326" s="89"/>
      <c r="F326" s="89"/>
      <c r="G326" s="7"/>
      <c r="H326" s="7"/>
    </row>
    <row r="327" ht="15.75" customHeight="1">
      <c r="B327" s="88"/>
      <c r="C327" s="88"/>
      <c r="E327" s="89"/>
      <c r="F327" s="89"/>
      <c r="G327" s="7"/>
      <c r="H327" s="7"/>
    </row>
    <row r="328" ht="15.75" customHeight="1">
      <c r="B328" s="88"/>
      <c r="C328" s="88"/>
      <c r="E328" s="89"/>
      <c r="F328" s="89"/>
      <c r="G328" s="7"/>
      <c r="H328" s="7"/>
    </row>
    <row r="329" ht="15.75" customHeight="1">
      <c r="B329" s="88"/>
      <c r="C329" s="88"/>
      <c r="E329" s="89"/>
      <c r="F329" s="89"/>
      <c r="G329" s="7"/>
      <c r="H329" s="7"/>
    </row>
    <row r="330" ht="15.75" customHeight="1">
      <c r="B330" s="88"/>
      <c r="C330" s="88"/>
      <c r="E330" s="89"/>
      <c r="F330" s="89"/>
      <c r="G330" s="7"/>
      <c r="H330" s="7"/>
    </row>
    <row r="331" ht="15.75" customHeight="1">
      <c r="B331" s="88"/>
      <c r="C331" s="88"/>
      <c r="E331" s="89"/>
      <c r="F331" s="89"/>
      <c r="G331" s="7"/>
      <c r="H331" s="7"/>
    </row>
    <row r="332" ht="15.75" customHeight="1">
      <c r="B332" s="88"/>
      <c r="C332" s="88"/>
      <c r="E332" s="89"/>
      <c r="F332" s="89"/>
      <c r="G332" s="7"/>
      <c r="H332" s="7"/>
    </row>
    <row r="333" ht="15.75" customHeight="1">
      <c r="B333" s="88"/>
      <c r="C333" s="88"/>
      <c r="E333" s="89"/>
      <c r="F333" s="89"/>
      <c r="G333" s="7"/>
      <c r="H333" s="7"/>
    </row>
    <row r="334" ht="15.75" customHeight="1">
      <c r="B334" s="88"/>
      <c r="C334" s="88"/>
      <c r="E334" s="89"/>
      <c r="F334" s="89"/>
      <c r="G334" s="7"/>
      <c r="H334" s="7"/>
    </row>
    <row r="335" ht="15.75" customHeight="1">
      <c r="B335" s="88"/>
      <c r="C335" s="88"/>
      <c r="E335" s="89"/>
      <c r="F335" s="89"/>
      <c r="G335" s="7"/>
      <c r="H335" s="7"/>
    </row>
    <row r="336" ht="15.75" customHeight="1">
      <c r="B336" s="88"/>
      <c r="C336" s="88"/>
      <c r="E336" s="89"/>
      <c r="F336" s="89"/>
      <c r="G336" s="7"/>
      <c r="H336" s="7"/>
    </row>
    <row r="337" ht="15.75" customHeight="1">
      <c r="B337" s="88"/>
      <c r="C337" s="88"/>
      <c r="E337" s="89"/>
      <c r="F337" s="89"/>
      <c r="G337" s="7"/>
      <c r="H337" s="7"/>
    </row>
    <row r="338" ht="15.75" customHeight="1">
      <c r="B338" s="88"/>
      <c r="C338" s="88"/>
      <c r="E338" s="89"/>
      <c r="F338" s="89"/>
      <c r="G338" s="7"/>
      <c r="H338" s="7"/>
    </row>
    <row r="339" ht="15.75" customHeight="1">
      <c r="B339" s="88"/>
      <c r="C339" s="88"/>
      <c r="E339" s="89"/>
      <c r="F339" s="89"/>
      <c r="G339" s="7"/>
      <c r="H339" s="7"/>
    </row>
    <row r="340" ht="15.75" customHeight="1">
      <c r="B340" s="88"/>
      <c r="C340" s="88"/>
      <c r="E340" s="89"/>
      <c r="F340" s="89"/>
      <c r="G340" s="7"/>
      <c r="H340" s="7"/>
    </row>
    <row r="341" ht="15.75" customHeight="1">
      <c r="B341" s="88"/>
      <c r="C341" s="88"/>
      <c r="E341" s="89"/>
      <c r="F341" s="89"/>
      <c r="G341" s="7"/>
      <c r="H341" s="7"/>
    </row>
    <row r="342" ht="15.75" customHeight="1">
      <c r="B342" s="88"/>
      <c r="C342" s="88"/>
      <c r="E342" s="89"/>
      <c r="F342" s="89"/>
      <c r="G342" s="7"/>
      <c r="H342" s="7"/>
    </row>
    <row r="343" ht="15.75" customHeight="1">
      <c r="B343" s="88"/>
      <c r="C343" s="88"/>
      <c r="E343" s="89"/>
      <c r="F343" s="89"/>
      <c r="G343" s="7"/>
      <c r="H343" s="7"/>
    </row>
    <row r="344" ht="15.75" customHeight="1">
      <c r="B344" s="88"/>
      <c r="C344" s="88"/>
      <c r="E344" s="89"/>
      <c r="F344" s="89"/>
      <c r="G344" s="7"/>
      <c r="H344" s="7"/>
    </row>
    <row r="345" ht="15.75" customHeight="1">
      <c r="B345" s="88"/>
      <c r="C345" s="88"/>
      <c r="E345" s="89"/>
      <c r="F345" s="89"/>
      <c r="G345" s="7"/>
      <c r="H345" s="7"/>
    </row>
    <row r="346" ht="15.75" customHeight="1">
      <c r="B346" s="88"/>
      <c r="C346" s="88"/>
      <c r="E346" s="89"/>
      <c r="F346" s="89"/>
      <c r="G346" s="7"/>
      <c r="H346" s="7"/>
    </row>
    <row r="347" ht="15.75" customHeight="1">
      <c r="B347" s="88"/>
      <c r="C347" s="88"/>
      <c r="E347" s="89"/>
      <c r="F347" s="89"/>
      <c r="G347" s="7"/>
      <c r="H347" s="7"/>
    </row>
    <row r="348" ht="15.75" customHeight="1">
      <c r="B348" s="88"/>
      <c r="C348" s="88"/>
      <c r="E348" s="89"/>
      <c r="F348" s="89"/>
      <c r="G348" s="7"/>
      <c r="H348" s="7"/>
    </row>
    <row r="349" ht="15.75" customHeight="1">
      <c r="B349" s="88"/>
      <c r="C349" s="88"/>
      <c r="E349" s="89"/>
      <c r="F349" s="89"/>
      <c r="G349" s="7"/>
      <c r="H349" s="7"/>
    </row>
    <row r="350" ht="15.75" customHeight="1">
      <c r="B350" s="88"/>
      <c r="C350" s="88"/>
      <c r="E350" s="89"/>
      <c r="F350" s="89"/>
      <c r="G350" s="7"/>
      <c r="H350" s="7"/>
    </row>
    <row r="351" ht="15.75" customHeight="1">
      <c r="B351" s="88"/>
      <c r="C351" s="88"/>
      <c r="E351" s="89"/>
      <c r="F351" s="89"/>
      <c r="G351" s="7"/>
      <c r="H351" s="7"/>
    </row>
    <row r="352" ht="15.75" customHeight="1">
      <c r="B352" s="88"/>
      <c r="C352" s="88"/>
      <c r="E352" s="89"/>
      <c r="F352" s="89"/>
      <c r="G352" s="7"/>
      <c r="H352" s="7"/>
    </row>
    <row r="353" ht="15.75" customHeight="1">
      <c r="B353" s="88"/>
      <c r="C353" s="88"/>
      <c r="E353" s="89"/>
      <c r="F353" s="89"/>
      <c r="G353" s="7"/>
      <c r="H353" s="7"/>
    </row>
    <row r="354" ht="15.75" customHeight="1">
      <c r="B354" s="88"/>
      <c r="C354" s="88"/>
      <c r="E354" s="89"/>
      <c r="F354" s="89"/>
      <c r="G354" s="7"/>
      <c r="H354" s="7"/>
    </row>
    <row r="355" ht="15.75" customHeight="1">
      <c r="B355" s="88"/>
      <c r="C355" s="88"/>
      <c r="E355" s="89"/>
      <c r="F355" s="89"/>
      <c r="G355" s="7"/>
      <c r="H355" s="7"/>
    </row>
    <row r="356" ht="15.75" customHeight="1">
      <c r="B356" s="88"/>
      <c r="C356" s="88"/>
      <c r="E356" s="89"/>
      <c r="F356" s="89"/>
      <c r="G356" s="7"/>
      <c r="H356" s="7"/>
    </row>
    <row r="357" ht="15.75" customHeight="1">
      <c r="B357" s="88"/>
      <c r="C357" s="88"/>
      <c r="E357" s="89"/>
      <c r="F357" s="89"/>
      <c r="G357" s="7"/>
      <c r="H357" s="7"/>
    </row>
    <row r="358" ht="15.75" customHeight="1">
      <c r="B358" s="88"/>
      <c r="C358" s="88"/>
      <c r="E358" s="89"/>
      <c r="F358" s="89"/>
      <c r="G358" s="7"/>
      <c r="H358" s="7"/>
    </row>
    <row r="359" ht="15.75" customHeight="1">
      <c r="B359" s="88"/>
      <c r="C359" s="88"/>
      <c r="E359" s="89"/>
      <c r="F359" s="89"/>
      <c r="G359" s="7"/>
      <c r="H359" s="7"/>
    </row>
    <row r="360" ht="15.75" customHeight="1">
      <c r="B360" s="88"/>
      <c r="C360" s="88"/>
      <c r="E360" s="89"/>
      <c r="F360" s="89"/>
      <c r="G360" s="7"/>
      <c r="H360" s="7"/>
    </row>
    <row r="361" ht="15.75" customHeight="1">
      <c r="B361" s="88"/>
      <c r="C361" s="88"/>
      <c r="E361" s="89"/>
      <c r="F361" s="89"/>
      <c r="G361" s="7"/>
      <c r="H361" s="7"/>
    </row>
    <row r="362" ht="15.75" customHeight="1">
      <c r="B362" s="88"/>
      <c r="C362" s="88"/>
      <c r="E362" s="89"/>
      <c r="F362" s="89"/>
      <c r="G362" s="7"/>
      <c r="H362" s="7"/>
    </row>
    <row r="363" ht="15.75" customHeight="1">
      <c r="B363" s="88"/>
      <c r="C363" s="88"/>
      <c r="E363" s="89"/>
      <c r="F363" s="89"/>
      <c r="G363" s="7"/>
      <c r="H363" s="7"/>
    </row>
    <row r="364" ht="15.75" customHeight="1">
      <c r="B364" s="88"/>
      <c r="C364" s="88"/>
      <c r="E364" s="89"/>
      <c r="F364" s="89"/>
      <c r="G364" s="7"/>
      <c r="H364" s="7"/>
    </row>
    <row r="365" ht="15.75" customHeight="1">
      <c r="B365" s="88"/>
      <c r="C365" s="88"/>
      <c r="E365" s="89"/>
      <c r="F365" s="89"/>
      <c r="G365" s="7"/>
      <c r="H365" s="7"/>
    </row>
    <row r="366" ht="15.75" customHeight="1">
      <c r="B366" s="88"/>
      <c r="C366" s="88"/>
      <c r="E366" s="89"/>
      <c r="F366" s="89"/>
      <c r="G366" s="7"/>
      <c r="H366" s="7"/>
    </row>
    <row r="367" ht="15.75" customHeight="1">
      <c r="B367" s="88"/>
      <c r="C367" s="88"/>
      <c r="E367" s="89"/>
      <c r="F367" s="89"/>
      <c r="G367" s="7"/>
      <c r="H367" s="7"/>
    </row>
    <row r="368" ht="15.75" customHeight="1">
      <c r="B368" s="88"/>
      <c r="C368" s="88"/>
      <c r="E368" s="89"/>
      <c r="F368" s="89"/>
      <c r="G368" s="7"/>
      <c r="H368" s="7"/>
    </row>
    <row r="369" ht="15.75" customHeight="1">
      <c r="B369" s="88"/>
      <c r="C369" s="88"/>
      <c r="E369" s="89"/>
      <c r="F369" s="89"/>
      <c r="G369" s="7"/>
      <c r="H369" s="7"/>
    </row>
    <row r="370" ht="15.75" customHeight="1">
      <c r="B370" s="88"/>
      <c r="C370" s="88"/>
      <c r="E370" s="89"/>
      <c r="F370" s="89"/>
      <c r="G370" s="7"/>
      <c r="H370" s="7"/>
    </row>
    <row r="371" ht="15.75" customHeight="1">
      <c r="B371" s="88"/>
      <c r="C371" s="88"/>
      <c r="E371" s="89"/>
      <c r="F371" s="89"/>
      <c r="G371" s="7"/>
      <c r="H371" s="7"/>
    </row>
    <row r="372" ht="15.75" customHeight="1">
      <c r="B372" s="88"/>
      <c r="C372" s="88"/>
      <c r="E372" s="89"/>
      <c r="F372" s="89"/>
      <c r="G372" s="7"/>
      <c r="H372" s="7"/>
    </row>
    <row r="373" ht="15.75" customHeight="1">
      <c r="B373" s="88"/>
      <c r="C373" s="88"/>
      <c r="E373" s="89"/>
      <c r="F373" s="89"/>
      <c r="G373" s="7"/>
      <c r="H373" s="7"/>
    </row>
    <row r="374" ht="15.75" customHeight="1">
      <c r="B374" s="88"/>
      <c r="C374" s="88"/>
      <c r="E374" s="89"/>
      <c r="F374" s="89"/>
      <c r="G374" s="7"/>
      <c r="H374" s="7"/>
    </row>
    <row r="375" ht="15.75" customHeight="1">
      <c r="B375" s="88"/>
      <c r="C375" s="88"/>
      <c r="E375" s="89"/>
      <c r="F375" s="89"/>
      <c r="G375" s="7"/>
      <c r="H375" s="7"/>
    </row>
    <row r="376" ht="15.75" customHeight="1">
      <c r="B376" s="88"/>
      <c r="C376" s="88"/>
      <c r="E376" s="89"/>
      <c r="F376" s="89"/>
      <c r="G376" s="7"/>
      <c r="H376" s="7"/>
    </row>
    <row r="377" ht="15.75" customHeight="1">
      <c r="B377" s="88"/>
      <c r="C377" s="88"/>
      <c r="E377" s="89"/>
      <c r="F377" s="89"/>
      <c r="G377" s="7"/>
      <c r="H377" s="7"/>
    </row>
    <row r="378" ht="15.75" customHeight="1">
      <c r="B378" s="88"/>
      <c r="C378" s="88"/>
      <c r="E378" s="89"/>
      <c r="F378" s="89"/>
      <c r="G378" s="7"/>
      <c r="H378" s="7"/>
    </row>
    <row r="379" ht="15.75" customHeight="1">
      <c r="B379" s="88"/>
      <c r="C379" s="88"/>
      <c r="E379" s="89"/>
      <c r="F379" s="89"/>
      <c r="G379" s="7"/>
      <c r="H379" s="7"/>
    </row>
    <row r="380" ht="15.75" customHeight="1">
      <c r="B380" s="88"/>
      <c r="C380" s="88"/>
      <c r="E380" s="89"/>
      <c r="F380" s="89"/>
      <c r="G380" s="7"/>
      <c r="H380" s="7"/>
    </row>
    <row r="381" ht="15.75" customHeight="1">
      <c r="B381" s="88"/>
      <c r="C381" s="88"/>
      <c r="E381" s="89"/>
      <c r="F381" s="89"/>
      <c r="G381" s="7"/>
      <c r="H381" s="7"/>
    </row>
    <row r="382" ht="15.75" customHeight="1">
      <c r="B382" s="88"/>
      <c r="C382" s="88"/>
      <c r="E382" s="89"/>
      <c r="F382" s="89"/>
      <c r="G382" s="7"/>
      <c r="H382" s="7"/>
    </row>
    <row r="383" ht="15.75" customHeight="1">
      <c r="B383" s="88"/>
      <c r="C383" s="88"/>
      <c r="E383" s="89"/>
      <c r="F383" s="89"/>
      <c r="G383" s="7"/>
      <c r="H383" s="7"/>
    </row>
    <row r="384" ht="15.75" customHeight="1">
      <c r="B384" s="88"/>
      <c r="C384" s="88"/>
      <c r="E384" s="89"/>
      <c r="F384" s="89"/>
      <c r="G384" s="7"/>
      <c r="H384" s="7"/>
    </row>
    <row r="385" ht="15.75" customHeight="1">
      <c r="B385" s="88"/>
      <c r="C385" s="88"/>
      <c r="E385" s="89"/>
      <c r="F385" s="89"/>
      <c r="G385" s="7"/>
      <c r="H385" s="7"/>
    </row>
    <row r="386" ht="15.75" customHeight="1">
      <c r="B386" s="88"/>
      <c r="C386" s="88"/>
      <c r="E386" s="89"/>
      <c r="F386" s="89"/>
      <c r="G386" s="7"/>
      <c r="H386" s="7"/>
    </row>
    <row r="387" ht="15.75" customHeight="1">
      <c r="B387" s="88"/>
      <c r="C387" s="88"/>
      <c r="E387" s="89"/>
      <c r="F387" s="89"/>
      <c r="G387" s="7"/>
      <c r="H387" s="7"/>
    </row>
    <row r="388" ht="15.75" customHeight="1">
      <c r="B388" s="88"/>
      <c r="C388" s="88"/>
      <c r="E388" s="89"/>
      <c r="F388" s="89"/>
      <c r="G388" s="7"/>
      <c r="H388" s="7"/>
    </row>
    <row r="389" ht="15.75" customHeight="1">
      <c r="B389" s="88"/>
      <c r="C389" s="88"/>
      <c r="E389" s="89"/>
      <c r="F389" s="89"/>
      <c r="G389" s="7"/>
      <c r="H389" s="7"/>
    </row>
    <row r="390" ht="15.75" customHeight="1">
      <c r="B390" s="88"/>
      <c r="C390" s="88"/>
      <c r="E390" s="89"/>
      <c r="F390" s="89"/>
      <c r="G390" s="7"/>
      <c r="H390" s="7"/>
    </row>
    <row r="391" ht="15.75" customHeight="1">
      <c r="B391" s="88"/>
      <c r="C391" s="88"/>
      <c r="E391" s="89"/>
      <c r="F391" s="89"/>
      <c r="G391" s="7"/>
      <c r="H391" s="7"/>
    </row>
    <row r="392" ht="15.75" customHeight="1">
      <c r="B392" s="88"/>
      <c r="C392" s="88"/>
      <c r="E392" s="89"/>
      <c r="F392" s="89"/>
      <c r="G392" s="7"/>
      <c r="H392" s="7"/>
    </row>
    <row r="393" ht="15.75" customHeight="1">
      <c r="B393" s="88"/>
      <c r="C393" s="88"/>
      <c r="E393" s="89"/>
      <c r="F393" s="89"/>
      <c r="G393" s="7"/>
      <c r="H393" s="7"/>
    </row>
    <row r="394" ht="15.75" customHeight="1">
      <c r="B394" s="88"/>
      <c r="C394" s="88"/>
      <c r="E394" s="89"/>
      <c r="F394" s="89"/>
      <c r="G394" s="7"/>
      <c r="H394" s="7"/>
    </row>
    <row r="395" ht="15.75" customHeight="1">
      <c r="B395" s="88"/>
      <c r="C395" s="88"/>
      <c r="E395" s="89"/>
      <c r="F395" s="89"/>
      <c r="G395" s="7"/>
      <c r="H395" s="7"/>
    </row>
    <row r="396" ht="15.75" customHeight="1">
      <c r="B396" s="88"/>
      <c r="C396" s="88"/>
      <c r="E396" s="89"/>
      <c r="F396" s="89"/>
      <c r="G396" s="7"/>
      <c r="H396" s="7"/>
    </row>
    <row r="397" ht="15.75" customHeight="1">
      <c r="B397" s="88"/>
      <c r="C397" s="88"/>
      <c r="E397" s="89"/>
      <c r="F397" s="89"/>
      <c r="G397" s="7"/>
      <c r="H397" s="7"/>
    </row>
    <row r="398" ht="15.75" customHeight="1">
      <c r="B398" s="88"/>
      <c r="C398" s="88"/>
      <c r="E398" s="89"/>
      <c r="F398" s="89"/>
      <c r="G398" s="7"/>
      <c r="H398" s="7"/>
    </row>
    <row r="399" ht="15.75" customHeight="1">
      <c r="B399" s="88"/>
      <c r="C399" s="88"/>
      <c r="E399" s="89"/>
      <c r="F399" s="89"/>
      <c r="G399" s="7"/>
      <c r="H399" s="7"/>
    </row>
    <row r="400" ht="15.75" customHeight="1">
      <c r="B400" s="88"/>
      <c r="C400" s="88"/>
      <c r="E400" s="89"/>
      <c r="F400" s="89"/>
      <c r="G400" s="7"/>
      <c r="H400" s="7"/>
    </row>
    <row r="401" ht="15.75" customHeight="1">
      <c r="B401" s="88"/>
      <c r="C401" s="88"/>
      <c r="E401" s="89"/>
      <c r="F401" s="89"/>
      <c r="G401" s="7"/>
      <c r="H401" s="7"/>
    </row>
    <row r="402" ht="15.75" customHeight="1">
      <c r="B402" s="88"/>
      <c r="C402" s="88"/>
      <c r="E402" s="89"/>
      <c r="F402" s="89"/>
      <c r="G402" s="7"/>
      <c r="H402" s="7"/>
    </row>
    <row r="403" ht="15.75" customHeight="1">
      <c r="B403" s="88"/>
      <c r="C403" s="88"/>
      <c r="E403" s="89"/>
      <c r="F403" s="89"/>
      <c r="G403" s="7"/>
      <c r="H403" s="7"/>
    </row>
    <row r="404" ht="15.75" customHeight="1">
      <c r="B404" s="88"/>
      <c r="C404" s="88"/>
      <c r="E404" s="89"/>
      <c r="F404" s="89"/>
      <c r="G404" s="7"/>
      <c r="H404" s="7"/>
    </row>
    <row r="405" ht="15.75" customHeight="1">
      <c r="B405" s="88"/>
      <c r="C405" s="88"/>
      <c r="E405" s="89"/>
      <c r="F405" s="89"/>
      <c r="G405" s="7"/>
      <c r="H405" s="7"/>
    </row>
    <row r="406" ht="15.75" customHeight="1">
      <c r="B406" s="88"/>
      <c r="C406" s="88"/>
      <c r="E406" s="89"/>
      <c r="F406" s="89"/>
      <c r="G406" s="7"/>
      <c r="H406" s="7"/>
    </row>
    <row r="407" ht="15.75" customHeight="1">
      <c r="B407" s="88"/>
      <c r="C407" s="88"/>
      <c r="E407" s="89"/>
      <c r="F407" s="89"/>
      <c r="G407" s="7"/>
      <c r="H407" s="7"/>
    </row>
    <row r="408" ht="15.75" customHeight="1">
      <c r="B408" s="88"/>
      <c r="C408" s="88"/>
      <c r="E408" s="89"/>
      <c r="F408" s="89"/>
      <c r="G408" s="7"/>
      <c r="H408" s="7"/>
    </row>
    <row r="409" ht="15.75" customHeight="1">
      <c r="B409" s="88"/>
      <c r="C409" s="88"/>
      <c r="E409" s="89"/>
      <c r="F409" s="89"/>
      <c r="G409" s="7"/>
      <c r="H409" s="7"/>
    </row>
    <row r="410" ht="15.75" customHeight="1">
      <c r="B410" s="88"/>
      <c r="C410" s="88"/>
      <c r="E410" s="89"/>
      <c r="F410" s="89"/>
      <c r="G410" s="7"/>
      <c r="H410" s="7"/>
    </row>
    <row r="411" ht="15.75" customHeight="1">
      <c r="B411" s="88"/>
      <c r="C411" s="88"/>
      <c r="E411" s="89"/>
      <c r="F411" s="89"/>
      <c r="G411" s="7"/>
      <c r="H411" s="7"/>
    </row>
    <row r="412" ht="15.75" customHeight="1">
      <c r="B412" s="88"/>
      <c r="C412" s="88"/>
      <c r="E412" s="89"/>
      <c r="F412" s="89"/>
      <c r="G412" s="7"/>
      <c r="H412" s="7"/>
    </row>
    <row r="413" ht="15.75" customHeight="1">
      <c r="B413" s="88"/>
      <c r="C413" s="88"/>
      <c r="E413" s="89"/>
      <c r="F413" s="89"/>
      <c r="G413" s="7"/>
      <c r="H413" s="7"/>
    </row>
    <row r="414" ht="15.75" customHeight="1">
      <c r="B414" s="88"/>
      <c r="C414" s="88"/>
      <c r="E414" s="89"/>
      <c r="F414" s="89"/>
      <c r="G414" s="7"/>
      <c r="H414" s="7"/>
    </row>
    <row r="415" ht="15.75" customHeight="1">
      <c r="B415" s="88"/>
      <c r="C415" s="88"/>
      <c r="E415" s="89"/>
      <c r="F415" s="89"/>
      <c r="G415" s="7"/>
      <c r="H415" s="7"/>
    </row>
    <row r="416" ht="15.75" customHeight="1">
      <c r="B416" s="88"/>
      <c r="C416" s="88"/>
      <c r="E416" s="89"/>
      <c r="F416" s="89"/>
      <c r="G416" s="7"/>
      <c r="H416" s="7"/>
    </row>
    <row r="417" ht="15.75" customHeight="1">
      <c r="B417" s="88"/>
      <c r="C417" s="88"/>
      <c r="E417" s="89"/>
      <c r="F417" s="89"/>
      <c r="G417" s="7"/>
      <c r="H417" s="7"/>
    </row>
    <row r="418" ht="15.75" customHeight="1">
      <c r="B418" s="88"/>
      <c r="C418" s="88"/>
      <c r="E418" s="89"/>
      <c r="F418" s="89"/>
      <c r="G418" s="7"/>
      <c r="H418" s="7"/>
    </row>
    <row r="419" ht="15.75" customHeight="1">
      <c r="B419" s="88"/>
      <c r="C419" s="88"/>
      <c r="E419" s="89"/>
      <c r="F419" s="89"/>
      <c r="G419" s="7"/>
      <c r="H419" s="7"/>
    </row>
    <row r="420" ht="15.75" customHeight="1">
      <c r="B420" s="88"/>
      <c r="C420" s="88"/>
      <c r="E420" s="89"/>
      <c r="F420" s="89"/>
      <c r="G420" s="7"/>
      <c r="H420" s="7"/>
    </row>
    <row r="421" ht="15.75" customHeight="1">
      <c r="B421" s="88"/>
      <c r="C421" s="88"/>
      <c r="E421" s="89"/>
      <c r="F421" s="89"/>
      <c r="G421" s="7"/>
      <c r="H421" s="7"/>
    </row>
    <row r="422" ht="15.75" customHeight="1">
      <c r="B422" s="88"/>
      <c r="C422" s="88"/>
      <c r="E422" s="89"/>
      <c r="F422" s="89"/>
      <c r="G422" s="7"/>
      <c r="H422" s="7"/>
    </row>
    <row r="423" ht="15.75" customHeight="1">
      <c r="B423" s="88"/>
      <c r="C423" s="88"/>
      <c r="E423" s="89"/>
      <c r="F423" s="89"/>
      <c r="G423" s="7"/>
      <c r="H423" s="7"/>
    </row>
    <row r="424" ht="15.75" customHeight="1">
      <c r="B424" s="88"/>
      <c r="C424" s="88"/>
      <c r="E424" s="89"/>
      <c r="F424" s="89"/>
      <c r="G424" s="7"/>
      <c r="H424" s="7"/>
    </row>
    <row r="425" ht="15.75" customHeight="1">
      <c r="B425" s="88"/>
      <c r="C425" s="88"/>
      <c r="E425" s="89"/>
      <c r="F425" s="89"/>
      <c r="G425" s="7"/>
      <c r="H425" s="7"/>
    </row>
    <row r="426" ht="15.75" customHeight="1">
      <c r="B426" s="88"/>
      <c r="C426" s="88"/>
      <c r="E426" s="89"/>
      <c r="F426" s="89"/>
      <c r="G426" s="7"/>
      <c r="H426" s="7"/>
    </row>
    <row r="427" ht="15.75" customHeight="1">
      <c r="B427" s="88"/>
      <c r="C427" s="88"/>
      <c r="E427" s="89"/>
      <c r="F427" s="89"/>
      <c r="G427" s="7"/>
      <c r="H427" s="7"/>
    </row>
    <row r="428" ht="15.75" customHeight="1">
      <c r="B428" s="88"/>
      <c r="C428" s="88"/>
      <c r="E428" s="89"/>
      <c r="F428" s="89"/>
      <c r="G428" s="7"/>
      <c r="H428" s="7"/>
    </row>
    <row r="429" ht="15.75" customHeight="1">
      <c r="B429" s="88"/>
      <c r="C429" s="88"/>
      <c r="E429" s="89"/>
      <c r="F429" s="89"/>
      <c r="G429" s="7"/>
      <c r="H429" s="7"/>
    </row>
    <row r="430" ht="15.75" customHeight="1">
      <c r="B430" s="88"/>
      <c r="C430" s="88"/>
      <c r="E430" s="89"/>
      <c r="F430" s="89"/>
      <c r="G430" s="7"/>
      <c r="H430" s="7"/>
    </row>
    <row r="431" ht="15.75" customHeight="1">
      <c r="B431" s="88"/>
      <c r="C431" s="88"/>
      <c r="E431" s="89"/>
      <c r="F431" s="89"/>
      <c r="G431" s="7"/>
      <c r="H431" s="7"/>
    </row>
    <row r="432" ht="15.75" customHeight="1">
      <c r="B432" s="88"/>
      <c r="C432" s="88"/>
      <c r="E432" s="89"/>
      <c r="F432" s="89"/>
      <c r="G432" s="7"/>
      <c r="H432" s="7"/>
    </row>
    <row r="433" ht="15.75" customHeight="1">
      <c r="B433" s="88"/>
      <c r="C433" s="88"/>
      <c r="E433" s="89"/>
      <c r="F433" s="89"/>
      <c r="G433" s="7"/>
      <c r="H433" s="7"/>
    </row>
    <row r="434" ht="15.75" customHeight="1">
      <c r="B434" s="88"/>
      <c r="C434" s="88"/>
      <c r="E434" s="89"/>
      <c r="F434" s="89"/>
      <c r="G434" s="7"/>
      <c r="H434" s="7"/>
    </row>
    <row r="435" ht="15.75" customHeight="1">
      <c r="B435" s="88"/>
      <c r="C435" s="88"/>
      <c r="E435" s="89"/>
      <c r="F435" s="89"/>
      <c r="G435" s="7"/>
      <c r="H435" s="7"/>
    </row>
    <row r="436" ht="15.75" customHeight="1">
      <c r="B436" s="88"/>
      <c r="C436" s="88"/>
      <c r="E436" s="89"/>
      <c r="F436" s="89"/>
      <c r="G436" s="7"/>
      <c r="H436" s="7"/>
    </row>
    <row r="437" ht="15.75" customHeight="1">
      <c r="B437" s="88"/>
      <c r="C437" s="88"/>
      <c r="E437" s="89"/>
      <c r="F437" s="89"/>
      <c r="G437" s="7"/>
      <c r="H437" s="7"/>
    </row>
    <row r="438" ht="15.75" customHeight="1">
      <c r="B438" s="88"/>
      <c r="C438" s="88"/>
      <c r="E438" s="89"/>
      <c r="F438" s="89"/>
      <c r="G438" s="7"/>
      <c r="H438" s="7"/>
    </row>
    <row r="439" ht="15.75" customHeight="1">
      <c r="B439" s="88"/>
      <c r="C439" s="88"/>
      <c r="E439" s="89"/>
      <c r="F439" s="89"/>
      <c r="G439" s="7"/>
      <c r="H439" s="7"/>
    </row>
    <row r="440" ht="15.75" customHeight="1">
      <c r="B440" s="88"/>
      <c r="C440" s="88"/>
      <c r="E440" s="89"/>
      <c r="F440" s="89"/>
      <c r="G440" s="7"/>
      <c r="H440" s="7"/>
    </row>
    <row r="441" ht="15.75" customHeight="1">
      <c r="B441" s="88"/>
      <c r="C441" s="88"/>
      <c r="E441" s="89"/>
      <c r="F441" s="89"/>
      <c r="G441" s="7"/>
      <c r="H441" s="7"/>
    </row>
    <row r="442" ht="15.75" customHeight="1">
      <c r="B442" s="88"/>
      <c r="C442" s="88"/>
      <c r="E442" s="89"/>
      <c r="F442" s="89"/>
      <c r="G442" s="7"/>
      <c r="H442" s="7"/>
    </row>
    <row r="443" ht="15.75" customHeight="1">
      <c r="B443" s="88"/>
      <c r="C443" s="88"/>
      <c r="E443" s="89"/>
      <c r="F443" s="89"/>
      <c r="G443" s="7"/>
      <c r="H443" s="7"/>
    </row>
    <row r="444" ht="15.75" customHeight="1">
      <c r="B444" s="88"/>
      <c r="C444" s="88"/>
      <c r="E444" s="89"/>
      <c r="F444" s="89"/>
      <c r="G444" s="7"/>
      <c r="H444" s="7"/>
    </row>
    <row r="445" ht="15.75" customHeight="1">
      <c r="B445" s="88"/>
      <c r="C445" s="88"/>
      <c r="E445" s="89"/>
      <c r="F445" s="89"/>
      <c r="G445" s="7"/>
      <c r="H445" s="7"/>
    </row>
    <row r="446" ht="15.75" customHeight="1">
      <c r="B446" s="88"/>
      <c r="C446" s="88"/>
      <c r="E446" s="89"/>
      <c r="F446" s="89"/>
      <c r="G446" s="7"/>
      <c r="H446" s="7"/>
    </row>
    <row r="447" ht="15.75" customHeight="1">
      <c r="B447" s="88"/>
      <c r="C447" s="88"/>
      <c r="E447" s="89"/>
      <c r="F447" s="89"/>
      <c r="G447" s="7"/>
      <c r="H447" s="7"/>
    </row>
    <row r="448" ht="15.75" customHeight="1">
      <c r="B448" s="88"/>
      <c r="C448" s="88"/>
      <c r="E448" s="89"/>
      <c r="F448" s="89"/>
      <c r="G448" s="7"/>
      <c r="H448" s="7"/>
    </row>
    <row r="449" ht="15.75" customHeight="1">
      <c r="B449" s="88"/>
      <c r="C449" s="88"/>
      <c r="E449" s="89"/>
      <c r="F449" s="89"/>
      <c r="G449" s="7"/>
      <c r="H449" s="7"/>
    </row>
    <row r="450" ht="15.75" customHeight="1">
      <c r="B450" s="88"/>
      <c r="C450" s="88"/>
      <c r="E450" s="89"/>
      <c r="F450" s="89"/>
      <c r="G450" s="7"/>
      <c r="H450" s="7"/>
    </row>
    <row r="451" ht="15.75" customHeight="1">
      <c r="B451" s="88"/>
      <c r="C451" s="88"/>
      <c r="E451" s="89"/>
      <c r="F451" s="89"/>
      <c r="G451" s="7"/>
      <c r="H451" s="7"/>
    </row>
    <row r="452" ht="15.75" customHeight="1">
      <c r="B452" s="88"/>
      <c r="C452" s="88"/>
      <c r="E452" s="89"/>
      <c r="F452" s="89"/>
      <c r="G452" s="7"/>
      <c r="H452" s="7"/>
    </row>
    <row r="453" ht="15.75" customHeight="1">
      <c r="B453" s="88"/>
      <c r="C453" s="88"/>
      <c r="E453" s="89"/>
      <c r="F453" s="89"/>
      <c r="G453" s="7"/>
      <c r="H453" s="7"/>
    </row>
    <row r="454" ht="15.75" customHeight="1">
      <c r="B454" s="88"/>
      <c r="C454" s="88"/>
      <c r="E454" s="89"/>
      <c r="F454" s="89"/>
      <c r="G454" s="7"/>
      <c r="H454" s="7"/>
    </row>
    <row r="455" ht="15.75" customHeight="1">
      <c r="B455" s="88"/>
      <c r="C455" s="88"/>
      <c r="E455" s="89"/>
      <c r="F455" s="89"/>
      <c r="G455" s="7"/>
      <c r="H455" s="7"/>
    </row>
    <row r="456" ht="15.75" customHeight="1">
      <c r="B456" s="88"/>
      <c r="C456" s="88"/>
      <c r="E456" s="89"/>
      <c r="F456" s="89"/>
      <c r="G456" s="7"/>
      <c r="H456" s="7"/>
    </row>
    <row r="457" ht="15.75" customHeight="1">
      <c r="B457" s="88"/>
      <c r="C457" s="88"/>
      <c r="E457" s="89"/>
      <c r="F457" s="89"/>
      <c r="G457" s="7"/>
      <c r="H457" s="7"/>
    </row>
    <row r="458" ht="15.75" customHeight="1">
      <c r="B458" s="88"/>
      <c r="C458" s="88"/>
      <c r="E458" s="89"/>
      <c r="F458" s="89"/>
      <c r="G458" s="7"/>
      <c r="H458" s="7"/>
    </row>
    <row r="459" ht="15.75" customHeight="1">
      <c r="B459" s="88"/>
      <c r="C459" s="88"/>
      <c r="E459" s="89"/>
      <c r="F459" s="89"/>
      <c r="G459" s="7"/>
      <c r="H459" s="7"/>
    </row>
    <row r="460" ht="15.75" customHeight="1">
      <c r="B460" s="88"/>
      <c r="C460" s="88"/>
      <c r="E460" s="89"/>
      <c r="F460" s="89"/>
      <c r="G460" s="7"/>
      <c r="H460" s="7"/>
    </row>
    <row r="461" ht="15.75" customHeight="1">
      <c r="B461" s="88"/>
      <c r="C461" s="88"/>
      <c r="E461" s="89"/>
      <c r="F461" s="89"/>
      <c r="G461" s="7"/>
      <c r="H461" s="7"/>
    </row>
    <row r="462" ht="15.75" customHeight="1">
      <c r="B462" s="88"/>
      <c r="C462" s="88"/>
      <c r="E462" s="89"/>
      <c r="F462" s="89"/>
      <c r="G462" s="7"/>
      <c r="H462" s="7"/>
    </row>
    <row r="463" ht="15.75" customHeight="1">
      <c r="B463" s="88"/>
      <c r="C463" s="88"/>
      <c r="E463" s="89"/>
      <c r="F463" s="89"/>
      <c r="G463" s="7"/>
      <c r="H463" s="7"/>
    </row>
    <row r="464" ht="15.75" customHeight="1">
      <c r="B464" s="88"/>
      <c r="C464" s="88"/>
      <c r="E464" s="89"/>
      <c r="F464" s="89"/>
      <c r="G464" s="7"/>
      <c r="H464" s="7"/>
    </row>
    <row r="465" ht="15.75" customHeight="1">
      <c r="B465" s="88"/>
      <c r="C465" s="88"/>
      <c r="E465" s="89"/>
      <c r="F465" s="89"/>
      <c r="G465" s="7"/>
      <c r="H465" s="7"/>
    </row>
    <row r="466" ht="15.75" customHeight="1">
      <c r="B466" s="88"/>
      <c r="C466" s="88"/>
      <c r="E466" s="89"/>
      <c r="F466" s="89"/>
      <c r="G466" s="7"/>
      <c r="H466" s="7"/>
    </row>
    <row r="467" ht="15.75" customHeight="1">
      <c r="B467" s="88"/>
      <c r="C467" s="88"/>
      <c r="E467" s="89"/>
      <c r="F467" s="89"/>
      <c r="G467" s="7"/>
      <c r="H467" s="7"/>
    </row>
    <row r="468" ht="15.75" customHeight="1">
      <c r="B468" s="88"/>
      <c r="C468" s="88"/>
      <c r="E468" s="89"/>
      <c r="F468" s="89"/>
      <c r="G468" s="7"/>
      <c r="H468" s="7"/>
    </row>
    <row r="469" ht="15.75" customHeight="1">
      <c r="B469" s="88"/>
      <c r="C469" s="88"/>
      <c r="E469" s="89"/>
      <c r="F469" s="89"/>
      <c r="G469" s="7"/>
      <c r="H469" s="7"/>
    </row>
    <row r="470" ht="15.75" customHeight="1">
      <c r="B470" s="88"/>
      <c r="C470" s="88"/>
      <c r="E470" s="89"/>
      <c r="F470" s="89"/>
      <c r="G470" s="7"/>
      <c r="H470" s="7"/>
    </row>
    <row r="471" ht="15.75" customHeight="1">
      <c r="B471" s="88"/>
      <c r="C471" s="88"/>
      <c r="E471" s="89"/>
      <c r="F471" s="89"/>
      <c r="G471" s="7"/>
      <c r="H471" s="7"/>
    </row>
    <row r="472" ht="15.75" customHeight="1">
      <c r="B472" s="88"/>
      <c r="C472" s="88"/>
      <c r="E472" s="89"/>
      <c r="F472" s="89"/>
      <c r="G472" s="7"/>
      <c r="H472" s="7"/>
    </row>
    <row r="473" ht="15.75" customHeight="1">
      <c r="B473" s="88"/>
      <c r="C473" s="88"/>
      <c r="E473" s="89"/>
      <c r="F473" s="89"/>
      <c r="G473" s="7"/>
      <c r="H473" s="7"/>
    </row>
    <row r="474" ht="15.75" customHeight="1">
      <c r="B474" s="88"/>
      <c r="C474" s="88"/>
      <c r="E474" s="89"/>
      <c r="F474" s="89"/>
      <c r="G474" s="7"/>
      <c r="H474" s="7"/>
    </row>
    <row r="475" ht="15.75" customHeight="1">
      <c r="B475" s="88"/>
      <c r="C475" s="88"/>
      <c r="E475" s="89"/>
      <c r="F475" s="89"/>
      <c r="G475" s="7"/>
      <c r="H475" s="7"/>
    </row>
    <row r="476" ht="15.75" customHeight="1">
      <c r="B476" s="88"/>
      <c r="C476" s="88"/>
      <c r="E476" s="89"/>
      <c r="F476" s="89"/>
      <c r="G476" s="7"/>
      <c r="H476" s="7"/>
    </row>
    <row r="477" ht="15.75" customHeight="1">
      <c r="B477" s="88"/>
      <c r="C477" s="88"/>
      <c r="E477" s="89"/>
      <c r="F477" s="89"/>
      <c r="G477" s="7"/>
      <c r="H477" s="7"/>
    </row>
    <row r="478" ht="15.75" customHeight="1">
      <c r="B478" s="88"/>
      <c r="C478" s="88"/>
      <c r="E478" s="89"/>
      <c r="F478" s="89"/>
      <c r="G478" s="7"/>
      <c r="H478" s="7"/>
    </row>
    <row r="479" ht="15.75" customHeight="1">
      <c r="B479" s="88"/>
      <c r="C479" s="88"/>
      <c r="E479" s="89"/>
      <c r="F479" s="89"/>
      <c r="G479" s="7"/>
      <c r="H479" s="7"/>
    </row>
    <row r="480" ht="15.75" customHeight="1">
      <c r="B480" s="88"/>
      <c r="C480" s="88"/>
      <c r="E480" s="89"/>
      <c r="F480" s="89"/>
      <c r="G480" s="7"/>
      <c r="H480" s="7"/>
    </row>
    <row r="481" ht="15.75" customHeight="1">
      <c r="B481" s="88"/>
      <c r="C481" s="88"/>
      <c r="E481" s="89"/>
      <c r="F481" s="89"/>
      <c r="G481" s="7"/>
      <c r="H481" s="7"/>
    </row>
    <row r="482" ht="15.75" customHeight="1">
      <c r="B482" s="88"/>
      <c r="C482" s="88"/>
      <c r="E482" s="89"/>
      <c r="F482" s="89"/>
      <c r="G482" s="7"/>
      <c r="H482" s="7"/>
    </row>
    <row r="483" ht="15.75" customHeight="1">
      <c r="B483" s="88"/>
      <c r="C483" s="88"/>
      <c r="E483" s="89"/>
      <c r="F483" s="89"/>
      <c r="G483" s="7"/>
      <c r="H483" s="7"/>
    </row>
    <row r="484" ht="15.75" customHeight="1">
      <c r="B484" s="88"/>
      <c r="C484" s="88"/>
      <c r="E484" s="89"/>
      <c r="F484" s="89"/>
      <c r="G484" s="7"/>
      <c r="H484" s="7"/>
    </row>
    <row r="485" ht="15.75" customHeight="1">
      <c r="B485" s="88"/>
      <c r="C485" s="88"/>
      <c r="E485" s="89"/>
      <c r="F485" s="89"/>
      <c r="G485" s="7"/>
      <c r="H485" s="7"/>
    </row>
    <row r="486" ht="15.75" customHeight="1">
      <c r="B486" s="88"/>
      <c r="C486" s="88"/>
      <c r="E486" s="89"/>
      <c r="F486" s="89"/>
      <c r="G486" s="7"/>
      <c r="H486" s="7"/>
    </row>
    <row r="487" ht="15.75" customHeight="1">
      <c r="B487" s="88"/>
      <c r="C487" s="88"/>
      <c r="E487" s="89"/>
      <c r="F487" s="89"/>
      <c r="G487" s="7"/>
      <c r="H487" s="7"/>
    </row>
    <row r="488" ht="15.75" customHeight="1">
      <c r="B488" s="88"/>
      <c r="C488" s="88"/>
      <c r="E488" s="89"/>
      <c r="F488" s="89"/>
      <c r="G488" s="7"/>
      <c r="H488" s="7"/>
    </row>
    <row r="489" ht="15.75" customHeight="1">
      <c r="B489" s="88"/>
      <c r="C489" s="88"/>
      <c r="E489" s="89"/>
      <c r="F489" s="89"/>
      <c r="G489" s="7"/>
      <c r="H489" s="7"/>
    </row>
    <row r="490" ht="15.75" customHeight="1">
      <c r="B490" s="88"/>
      <c r="C490" s="88"/>
      <c r="E490" s="89"/>
      <c r="F490" s="89"/>
      <c r="G490" s="7"/>
      <c r="H490" s="7"/>
    </row>
    <row r="491" ht="15.75" customHeight="1">
      <c r="B491" s="88"/>
      <c r="C491" s="88"/>
      <c r="E491" s="89"/>
      <c r="F491" s="89"/>
      <c r="G491" s="7"/>
      <c r="H491" s="7"/>
    </row>
    <row r="492" ht="15.75" customHeight="1">
      <c r="B492" s="88"/>
      <c r="C492" s="88"/>
      <c r="E492" s="89"/>
      <c r="F492" s="89"/>
      <c r="G492" s="7"/>
      <c r="H492" s="7"/>
    </row>
    <row r="493" ht="15.75" customHeight="1">
      <c r="B493" s="88"/>
      <c r="C493" s="88"/>
      <c r="E493" s="89"/>
      <c r="F493" s="89"/>
      <c r="G493" s="7"/>
      <c r="H493" s="7"/>
    </row>
    <row r="494" ht="15.75" customHeight="1">
      <c r="B494" s="88"/>
      <c r="C494" s="88"/>
      <c r="E494" s="89"/>
      <c r="F494" s="89"/>
      <c r="G494" s="7"/>
      <c r="H494" s="7"/>
    </row>
    <row r="495" ht="15.75" customHeight="1">
      <c r="B495" s="88"/>
      <c r="C495" s="88"/>
      <c r="E495" s="89"/>
      <c r="F495" s="89"/>
      <c r="G495" s="7"/>
      <c r="H495" s="7"/>
    </row>
    <row r="496" ht="15.75" customHeight="1">
      <c r="B496" s="88"/>
      <c r="C496" s="88"/>
      <c r="E496" s="89"/>
      <c r="F496" s="89"/>
      <c r="G496" s="7"/>
      <c r="H496" s="7"/>
    </row>
    <row r="497" ht="15.75" customHeight="1">
      <c r="B497" s="88"/>
      <c r="C497" s="88"/>
      <c r="E497" s="89"/>
      <c r="F497" s="89"/>
      <c r="G497" s="7"/>
      <c r="H497" s="7"/>
    </row>
    <row r="498" ht="15.75" customHeight="1">
      <c r="B498" s="88"/>
      <c r="C498" s="88"/>
      <c r="E498" s="89"/>
      <c r="F498" s="89"/>
      <c r="G498" s="7"/>
      <c r="H498" s="7"/>
    </row>
    <row r="499" ht="15.75" customHeight="1">
      <c r="B499" s="88"/>
      <c r="C499" s="88"/>
      <c r="E499" s="89"/>
      <c r="F499" s="89"/>
      <c r="G499" s="7"/>
      <c r="H499" s="7"/>
    </row>
    <row r="500" ht="15.75" customHeight="1">
      <c r="B500" s="88"/>
      <c r="C500" s="88"/>
      <c r="E500" s="89"/>
      <c r="F500" s="89"/>
      <c r="G500" s="7"/>
      <c r="H500" s="7"/>
    </row>
    <row r="501" ht="15.75" customHeight="1">
      <c r="B501" s="88"/>
      <c r="C501" s="88"/>
      <c r="E501" s="89"/>
      <c r="F501" s="89"/>
      <c r="G501" s="7"/>
      <c r="H501" s="7"/>
    </row>
    <row r="502" ht="15.75" customHeight="1">
      <c r="B502" s="88"/>
      <c r="C502" s="88"/>
      <c r="E502" s="89"/>
      <c r="F502" s="89"/>
      <c r="G502" s="7"/>
      <c r="H502" s="7"/>
    </row>
    <row r="503" ht="15.75" customHeight="1">
      <c r="B503" s="88"/>
      <c r="C503" s="88"/>
      <c r="E503" s="89"/>
      <c r="F503" s="89"/>
      <c r="G503" s="7"/>
      <c r="H503" s="7"/>
    </row>
    <row r="504" ht="15.75" customHeight="1">
      <c r="B504" s="88"/>
      <c r="C504" s="88"/>
      <c r="E504" s="89"/>
      <c r="F504" s="89"/>
      <c r="G504" s="7"/>
      <c r="H504" s="7"/>
    </row>
    <row r="505" ht="15.75" customHeight="1">
      <c r="B505" s="88"/>
      <c r="C505" s="88"/>
      <c r="E505" s="89"/>
      <c r="F505" s="89"/>
      <c r="G505" s="7"/>
      <c r="H505" s="7"/>
    </row>
    <row r="506" ht="15.75" customHeight="1">
      <c r="B506" s="88"/>
      <c r="C506" s="88"/>
      <c r="E506" s="89"/>
      <c r="F506" s="89"/>
      <c r="G506" s="7"/>
      <c r="H506" s="7"/>
    </row>
    <row r="507" ht="15.75" customHeight="1">
      <c r="B507" s="88"/>
      <c r="C507" s="88"/>
      <c r="E507" s="89"/>
      <c r="F507" s="89"/>
      <c r="G507" s="7"/>
      <c r="H507" s="7"/>
    </row>
    <row r="508" ht="15.75" customHeight="1">
      <c r="B508" s="88"/>
      <c r="C508" s="88"/>
      <c r="E508" s="89"/>
      <c r="F508" s="89"/>
      <c r="G508" s="7"/>
      <c r="H508" s="7"/>
    </row>
    <row r="509" ht="15.75" customHeight="1">
      <c r="B509" s="88"/>
      <c r="C509" s="88"/>
      <c r="E509" s="89"/>
      <c r="F509" s="89"/>
      <c r="G509" s="7"/>
      <c r="H509" s="7"/>
    </row>
    <row r="510" ht="15.75" customHeight="1">
      <c r="B510" s="88"/>
      <c r="C510" s="88"/>
      <c r="E510" s="89"/>
      <c r="F510" s="89"/>
      <c r="G510" s="7"/>
      <c r="H510" s="7"/>
    </row>
    <row r="511" ht="15.75" customHeight="1">
      <c r="B511" s="88"/>
      <c r="C511" s="88"/>
      <c r="E511" s="89"/>
      <c r="F511" s="89"/>
      <c r="G511" s="7"/>
      <c r="H511" s="7"/>
    </row>
    <row r="512" ht="15.75" customHeight="1">
      <c r="B512" s="88"/>
      <c r="C512" s="88"/>
      <c r="E512" s="89"/>
      <c r="F512" s="89"/>
      <c r="G512" s="7"/>
      <c r="H512" s="7"/>
    </row>
    <row r="513" ht="15.75" customHeight="1">
      <c r="B513" s="88"/>
      <c r="C513" s="88"/>
      <c r="E513" s="89"/>
      <c r="F513" s="89"/>
      <c r="G513" s="7"/>
      <c r="H513" s="7"/>
    </row>
    <row r="514" ht="15.75" customHeight="1">
      <c r="B514" s="88"/>
      <c r="C514" s="88"/>
      <c r="E514" s="89"/>
      <c r="F514" s="89"/>
      <c r="G514" s="7"/>
      <c r="H514" s="7"/>
    </row>
    <row r="515" ht="15.75" customHeight="1">
      <c r="B515" s="88"/>
      <c r="C515" s="88"/>
      <c r="E515" s="89"/>
      <c r="F515" s="89"/>
      <c r="G515" s="7"/>
      <c r="H515" s="7"/>
    </row>
    <row r="516" ht="15.75" customHeight="1">
      <c r="B516" s="88"/>
      <c r="C516" s="88"/>
      <c r="E516" s="89"/>
      <c r="F516" s="89"/>
      <c r="G516" s="7"/>
      <c r="H516" s="7"/>
    </row>
    <row r="517" ht="15.75" customHeight="1">
      <c r="B517" s="88"/>
      <c r="C517" s="88"/>
      <c r="E517" s="89"/>
      <c r="F517" s="89"/>
      <c r="G517" s="7"/>
      <c r="H517" s="7"/>
    </row>
    <row r="518" ht="15.75" customHeight="1">
      <c r="B518" s="88"/>
      <c r="C518" s="88"/>
      <c r="E518" s="89"/>
      <c r="F518" s="89"/>
      <c r="G518" s="7"/>
      <c r="H518" s="7"/>
    </row>
    <row r="519" ht="15.75" customHeight="1">
      <c r="B519" s="88"/>
      <c r="C519" s="88"/>
      <c r="E519" s="89"/>
      <c r="F519" s="89"/>
      <c r="G519" s="7"/>
      <c r="H519" s="7"/>
    </row>
    <row r="520" ht="15.75" customHeight="1">
      <c r="B520" s="88"/>
      <c r="C520" s="88"/>
      <c r="E520" s="89"/>
      <c r="F520" s="89"/>
      <c r="G520" s="7"/>
      <c r="H520" s="7"/>
    </row>
    <row r="521" ht="15.75" customHeight="1">
      <c r="B521" s="88"/>
      <c r="C521" s="88"/>
      <c r="E521" s="89"/>
      <c r="F521" s="89"/>
      <c r="G521" s="7"/>
      <c r="H521" s="7"/>
    </row>
    <row r="522" ht="15.75" customHeight="1">
      <c r="B522" s="88"/>
      <c r="C522" s="88"/>
      <c r="E522" s="89"/>
      <c r="F522" s="89"/>
      <c r="G522" s="7"/>
      <c r="H522" s="7"/>
    </row>
    <row r="523" ht="15.75" customHeight="1">
      <c r="B523" s="88"/>
      <c r="C523" s="88"/>
      <c r="E523" s="89"/>
      <c r="F523" s="89"/>
      <c r="G523" s="7"/>
      <c r="H523" s="7"/>
    </row>
    <row r="524" ht="15.75" customHeight="1">
      <c r="B524" s="88"/>
      <c r="C524" s="88"/>
      <c r="E524" s="89"/>
      <c r="F524" s="89"/>
      <c r="G524" s="7"/>
      <c r="H524" s="7"/>
    </row>
    <row r="525" ht="15.75" customHeight="1">
      <c r="B525" s="88"/>
      <c r="C525" s="88"/>
      <c r="E525" s="89"/>
      <c r="F525" s="89"/>
      <c r="G525" s="7"/>
      <c r="H525" s="7"/>
    </row>
    <row r="526" ht="15.75" customHeight="1">
      <c r="B526" s="88"/>
      <c r="C526" s="88"/>
      <c r="E526" s="89"/>
      <c r="F526" s="89"/>
      <c r="G526" s="7"/>
      <c r="H526" s="7"/>
    </row>
    <row r="527" ht="15.75" customHeight="1">
      <c r="B527" s="88"/>
      <c r="C527" s="88"/>
      <c r="E527" s="89"/>
      <c r="F527" s="89"/>
      <c r="G527" s="7"/>
      <c r="H527" s="7"/>
    </row>
    <row r="528" ht="15.75" customHeight="1">
      <c r="B528" s="88"/>
      <c r="C528" s="88"/>
      <c r="E528" s="89"/>
      <c r="F528" s="89"/>
      <c r="G528" s="7"/>
      <c r="H528" s="7"/>
    </row>
    <row r="529" ht="15.75" customHeight="1">
      <c r="B529" s="88"/>
      <c r="C529" s="88"/>
      <c r="E529" s="89"/>
      <c r="F529" s="89"/>
      <c r="G529" s="7"/>
      <c r="H529" s="7"/>
    </row>
    <row r="530" ht="15.75" customHeight="1">
      <c r="B530" s="88"/>
      <c r="C530" s="88"/>
      <c r="E530" s="89"/>
      <c r="F530" s="89"/>
      <c r="G530" s="7"/>
      <c r="H530" s="7"/>
    </row>
    <row r="531" ht="15.75" customHeight="1">
      <c r="B531" s="88"/>
      <c r="C531" s="88"/>
      <c r="E531" s="89"/>
      <c r="F531" s="89"/>
      <c r="G531" s="7"/>
      <c r="H531" s="7"/>
    </row>
    <row r="532" ht="15.75" customHeight="1">
      <c r="B532" s="88"/>
      <c r="C532" s="88"/>
      <c r="E532" s="89"/>
      <c r="F532" s="89"/>
      <c r="G532" s="7"/>
      <c r="H532" s="7"/>
    </row>
    <row r="533" ht="15.75" customHeight="1">
      <c r="B533" s="88"/>
      <c r="C533" s="88"/>
      <c r="E533" s="89"/>
      <c r="F533" s="89"/>
      <c r="G533" s="7"/>
      <c r="H533" s="7"/>
    </row>
    <row r="534" ht="15.75" customHeight="1">
      <c r="B534" s="88"/>
      <c r="C534" s="88"/>
      <c r="E534" s="89"/>
      <c r="F534" s="89"/>
      <c r="G534" s="7"/>
      <c r="H534" s="7"/>
    </row>
    <row r="535" ht="15.75" customHeight="1">
      <c r="B535" s="88"/>
      <c r="C535" s="88"/>
      <c r="E535" s="89"/>
      <c r="F535" s="89"/>
      <c r="G535" s="7"/>
      <c r="H535" s="7"/>
    </row>
    <row r="536" ht="15.75" customHeight="1">
      <c r="B536" s="88"/>
      <c r="C536" s="88"/>
      <c r="E536" s="89"/>
      <c r="F536" s="89"/>
      <c r="G536" s="7"/>
      <c r="H536" s="7"/>
    </row>
    <row r="537" ht="15.75" customHeight="1">
      <c r="B537" s="88"/>
      <c r="C537" s="88"/>
      <c r="E537" s="89"/>
      <c r="F537" s="89"/>
      <c r="G537" s="7"/>
      <c r="H537" s="7"/>
    </row>
    <row r="538" ht="15.75" customHeight="1">
      <c r="B538" s="88"/>
      <c r="C538" s="88"/>
      <c r="E538" s="89"/>
      <c r="F538" s="89"/>
      <c r="G538" s="7"/>
      <c r="H538" s="7"/>
    </row>
    <row r="539" ht="15.75" customHeight="1">
      <c r="B539" s="88"/>
      <c r="C539" s="88"/>
      <c r="E539" s="89"/>
      <c r="F539" s="89"/>
      <c r="G539" s="7"/>
      <c r="H539" s="7"/>
    </row>
    <row r="540" ht="15.75" customHeight="1">
      <c r="B540" s="88"/>
      <c r="C540" s="88"/>
      <c r="E540" s="89"/>
      <c r="F540" s="89"/>
      <c r="G540" s="7"/>
      <c r="H540" s="7"/>
    </row>
    <row r="541" ht="15.75" customHeight="1">
      <c r="B541" s="88"/>
      <c r="C541" s="88"/>
      <c r="E541" s="89"/>
      <c r="F541" s="89"/>
      <c r="G541" s="7"/>
      <c r="H541" s="7"/>
    </row>
    <row r="542" ht="15.75" customHeight="1">
      <c r="B542" s="88"/>
      <c r="C542" s="88"/>
      <c r="E542" s="89"/>
      <c r="F542" s="89"/>
      <c r="G542" s="7"/>
      <c r="H542" s="7"/>
    </row>
    <row r="543" ht="15.75" customHeight="1">
      <c r="B543" s="88"/>
      <c r="C543" s="88"/>
      <c r="E543" s="89"/>
      <c r="F543" s="89"/>
      <c r="G543" s="7"/>
      <c r="H543" s="7"/>
    </row>
    <row r="544" ht="15.75" customHeight="1">
      <c r="B544" s="88"/>
      <c r="C544" s="88"/>
      <c r="E544" s="89"/>
      <c r="F544" s="89"/>
      <c r="G544" s="7"/>
      <c r="H544" s="7"/>
    </row>
    <row r="545" ht="15.75" customHeight="1">
      <c r="B545" s="88"/>
      <c r="C545" s="88"/>
      <c r="E545" s="89"/>
      <c r="F545" s="89"/>
      <c r="G545" s="7"/>
      <c r="H545" s="7"/>
    </row>
    <row r="546" ht="15.75" customHeight="1">
      <c r="B546" s="88"/>
      <c r="C546" s="88"/>
      <c r="E546" s="89"/>
      <c r="F546" s="89"/>
      <c r="G546" s="7"/>
      <c r="H546" s="7"/>
    </row>
    <row r="547" ht="15.75" customHeight="1">
      <c r="B547" s="88"/>
      <c r="C547" s="88"/>
      <c r="E547" s="89"/>
      <c r="F547" s="89"/>
      <c r="G547" s="7"/>
      <c r="H547" s="7"/>
    </row>
    <row r="548" ht="15.75" customHeight="1">
      <c r="B548" s="88"/>
      <c r="C548" s="88"/>
      <c r="E548" s="89"/>
      <c r="F548" s="89"/>
      <c r="G548" s="7"/>
      <c r="H548" s="7"/>
    </row>
    <row r="549" ht="15.75" customHeight="1">
      <c r="B549" s="88"/>
      <c r="C549" s="88"/>
      <c r="E549" s="89"/>
      <c r="F549" s="89"/>
      <c r="G549" s="7"/>
      <c r="H549" s="7"/>
    </row>
    <row r="550" ht="15.75" customHeight="1">
      <c r="B550" s="88"/>
      <c r="C550" s="88"/>
      <c r="E550" s="89"/>
      <c r="F550" s="89"/>
      <c r="G550" s="7"/>
      <c r="H550" s="7"/>
    </row>
    <row r="551" ht="15.75" customHeight="1">
      <c r="B551" s="88"/>
      <c r="C551" s="88"/>
      <c r="E551" s="89"/>
      <c r="F551" s="89"/>
      <c r="G551" s="7"/>
      <c r="H551" s="7"/>
    </row>
    <row r="552" ht="15.75" customHeight="1">
      <c r="B552" s="88"/>
      <c r="C552" s="88"/>
      <c r="E552" s="89"/>
      <c r="F552" s="89"/>
      <c r="G552" s="7"/>
      <c r="H552" s="7"/>
    </row>
    <row r="553" ht="15.75" customHeight="1">
      <c r="B553" s="88"/>
      <c r="C553" s="88"/>
      <c r="E553" s="89"/>
      <c r="F553" s="89"/>
      <c r="G553" s="7"/>
      <c r="H553" s="7"/>
    </row>
    <row r="554" ht="15.75" customHeight="1">
      <c r="B554" s="88"/>
      <c r="C554" s="88"/>
      <c r="E554" s="89"/>
      <c r="F554" s="89"/>
      <c r="G554" s="7"/>
      <c r="H554" s="7"/>
    </row>
    <row r="555" ht="15.75" customHeight="1">
      <c r="B555" s="88"/>
      <c r="C555" s="88"/>
      <c r="E555" s="89"/>
      <c r="F555" s="89"/>
      <c r="G555" s="7"/>
      <c r="H555" s="7"/>
    </row>
    <row r="556" ht="15.75" customHeight="1">
      <c r="B556" s="88"/>
      <c r="C556" s="88"/>
      <c r="E556" s="89"/>
      <c r="F556" s="89"/>
      <c r="G556" s="7"/>
      <c r="H556" s="7"/>
    </row>
    <row r="557" ht="15.75" customHeight="1">
      <c r="B557" s="88"/>
      <c r="C557" s="88"/>
      <c r="E557" s="89"/>
      <c r="F557" s="89"/>
      <c r="G557" s="7"/>
      <c r="H557" s="7"/>
    </row>
    <row r="558" ht="15.75" customHeight="1">
      <c r="B558" s="88"/>
      <c r="C558" s="88"/>
      <c r="E558" s="89"/>
      <c r="F558" s="89"/>
      <c r="G558" s="7"/>
      <c r="H558" s="7"/>
    </row>
    <row r="559" ht="15.75" customHeight="1">
      <c r="B559" s="88"/>
      <c r="C559" s="88"/>
      <c r="E559" s="89"/>
      <c r="F559" s="89"/>
      <c r="G559" s="7"/>
      <c r="H559" s="7"/>
    </row>
    <row r="560" ht="15.75" customHeight="1">
      <c r="B560" s="88"/>
      <c r="C560" s="88"/>
      <c r="E560" s="89"/>
      <c r="F560" s="89"/>
      <c r="G560" s="7"/>
      <c r="H560" s="7"/>
    </row>
    <row r="561" ht="15.75" customHeight="1">
      <c r="B561" s="88"/>
      <c r="C561" s="88"/>
      <c r="E561" s="89"/>
      <c r="F561" s="89"/>
      <c r="G561" s="7"/>
      <c r="H561" s="7"/>
    </row>
    <row r="562" ht="15.75" customHeight="1">
      <c r="B562" s="88"/>
      <c r="C562" s="88"/>
      <c r="E562" s="89"/>
      <c r="F562" s="89"/>
      <c r="G562" s="7"/>
      <c r="H562" s="7"/>
    </row>
    <row r="563" ht="15.75" customHeight="1">
      <c r="B563" s="88"/>
      <c r="C563" s="88"/>
      <c r="E563" s="89"/>
      <c r="F563" s="89"/>
      <c r="G563" s="7"/>
      <c r="H563" s="7"/>
    </row>
    <row r="564" ht="15.75" customHeight="1">
      <c r="B564" s="88"/>
      <c r="C564" s="88"/>
      <c r="E564" s="89"/>
      <c r="F564" s="89"/>
      <c r="G564" s="7"/>
      <c r="H564" s="7"/>
    </row>
    <row r="565" ht="15.75" customHeight="1">
      <c r="B565" s="88"/>
      <c r="C565" s="88"/>
      <c r="E565" s="89"/>
      <c r="F565" s="89"/>
      <c r="G565" s="7"/>
      <c r="H565" s="7"/>
    </row>
    <row r="566" ht="15.75" customHeight="1">
      <c r="B566" s="88"/>
      <c r="C566" s="88"/>
      <c r="E566" s="89"/>
      <c r="F566" s="89"/>
      <c r="G566" s="7"/>
      <c r="H566" s="7"/>
    </row>
    <row r="567" ht="15.75" customHeight="1">
      <c r="B567" s="88"/>
      <c r="C567" s="88"/>
      <c r="E567" s="89"/>
      <c r="F567" s="89"/>
      <c r="G567" s="7"/>
      <c r="H567" s="7"/>
    </row>
    <row r="568" ht="15.75" customHeight="1">
      <c r="B568" s="88"/>
      <c r="C568" s="88"/>
      <c r="E568" s="89"/>
      <c r="F568" s="89"/>
      <c r="G568" s="7"/>
      <c r="H568" s="7"/>
    </row>
    <row r="569" ht="15.75" customHeight="1">
      <c r="B569" s="88"/>
      <c r="C569" s="88"/>
      <c r="E569" s="89"/>
      <c r="F569" s="89"/>
      <c r="G569" s="7"/>
      <c r="H569" s="7"/>
    </row>
    <row r="570" ht="15.75" customHeight="1">
      <c r="B570" s="88"/>
      <c r="C570" s="88"/>
      <c r="E570" s="89"/>
      <c r="F570" s="89"/>
      <c r="G570" s="7"/>
      <c r="H570" s="7"/>
    </row>
    <row r="571" ht="15.75" customHeight="1">
      <c r="B571" s="88"/>
      <c r="C571" s="88"/>
      <c r="E571" s="89"/>
      <c r="F571" s="89"/>
      <c r="G571" s="7"/>
      <c r="H571" s="7"/>
    </row>
    <row r="572" ht="15.75" customHeight="1">
      <c r="B572" s="88"/>
      <c r="C572" s="88"/>
      <c r="E572" s="89"/>
      <c r="F572" s="89"/>
      <c r="G572" s="7"/>
      <c r="H572" s="7"/>
    </row>
    <row r="573" ht="15.75" customHeight="1">
      <c r="B573" s="88"/>
      <c r="C573" s="88"/>
      <c r="E573" s="89"/>
      <c r="F573" s="89"/>
      <c r="G573" s="7"/>
      <c r="H573" s="7"/>
    </row>
    <row r="574" ht="15.75" customHeight="1">
      <c r="B574" s="88"/>
      <c r="C574" s="88"/>
      <c r="E574" s="89"/>
      <c r="F574" s="89"/>
      <c r="G574" s="7"/>
      <c r="H574" s="7"/>
    </row>
    <row r="575" ht="15.75" customHeight="1">
      <c r="B575" s="88"/>
      <c r="C575" s="88"/>
      <c r="E575" s="89"/>
      <c r="F575" s="89"/>
      <c r="G575" s="7"/>
      <c r="H575" s="7"/>
    </row>
    <row r="576" ht="15.75" customHeight="1">
      <c r="B576" s="88"/>
      <c r="C576" s="88"/>
      <c r="E576" s="89"/>
      <c r="F576" s="89"/>
      <c r="G576" s="7"/>
      <c r="H576" s="7"/>
    </row>
    <row r="577" ht="15.75" customHeight="1">
      <c r="B577" s="88"/>
      <c r="C577" s="88"/>
      <c r="E577" s="89"/>
      <c r="F577" s="89"/>
      <c r="G577" s="7"/>
      <c r="H577" s="7"/>
    </row>
    <row r="578" ht="15.75" customHeight="1">
      <c r="B578" s="88"/>
      <c r="C578" s="88"/>
      <c r="E578" s="89"/>
      <c r="F578" s="89"/>
      <c r="G578" s="7"/>
      <c r="H578" s="7"/>
    </row>
    <row r="579" ht="15.75" customHeight="1">
      <c r="B579" s="88"/>
      <c r="C579" s="88"/>
      <c r="E579" s="89"/>
      <c r="F579" s="89"/>
      <c r="G579" s="7"/>
      <c r="H579" s="7"/>
    </row>
    <row r="580" ht="15.75" customHeight="1">
      <c r="B580" s="88"/>
      <c r="C580" s="88"/>
      <c r="E580" s="89"/>
      <c r="F580" s="89"/>
      <c r="G580" s="7"/>
      <c r="H580" s="7"/>
    </row>
    <row r="581" ht="15.75" customHeight="1">
      <c r="B581" s="88"/>
      <c r="C581" s="88"/>
      <c r="E581" s="89"/>
      <c r="F581" s="89"/>
      <c r="G581" s="7"/>
      <c r="H581" s="7"/>
    </row>
    <row r="582" ht="15.75" customHeight="1">
      <c r="B582" s="88"/>
      <c r="C582" s="88"/>
      <c r="E582" s="89"/>
      <c r="F582" s="89"/>
      <c r="G582" s="7"/>
      <c r="H582" s="7"/>
    </row>
    <row r="583" ht="15.75" customHeight="1">
      <c r="B583" s="88"/>
      <c r="C583" s="88"/>
      <c r="E583" s="89"/>
      <c r="F583" s="89"/>
      <c r="G583" s="7"/>
      <c r="H583" s="7"/>
    </row>
    <row r="584" ht="15.75" customHeight="1">
      <c r="B584" s="88"/>
      <c r="C584" s="88"/>
      <c r="E584" s="89"/>
      <c r="F584" s="89"/>
      <c r="G584" s="7"/>
      <c r="H584" s="7"/>
    </row>
    <row r="585" ht="15.75" customHeight="1">
      <c r="B585" s="88"/>
      <c r="C585" s="88"/>
      <c r="E585" s="89"/>
      <c r="F585" s="89"/>
      <c r="G585" s="7"/>
      <c r="H585" s="7"/>
    </row>
    <row r="586" ht="15.75" customHeight="1">
      <c r="B586" s="88"/>
      <c r="C586" s="88"/>
      <c r="E586" s="89"/>
      <c r="F586" s="89"/>
      <c r="G586" s="7"/>
      <c r="H586" s="7"/>
    </row>
    <row r="587" ht="15.75" customHeight="1">
      <c r="B587" s="88"/>
      <c r="C587" s="88"/>
      <c r="E587" s="89"/>
      <c r="F587" s="89"/>
      <c r="G587" s="7"/>
      <c r="H587" s="7"/>
    </row>
    <row r="588" ht="15.75" customHeight="1">
      <c r="B588" s="88"/>
      <c r="C588" s="88"/>
      <c r="E588" s="89"/>
      <c r="F588" s="89"/>
      <c r="G588" s="7"/>
      <c r="H588" s="7"/>
    </row>
    <row r="589" ht="15.75" customHeight="1">
      <c r="B589" s="88"/>
      <c r="C589" s="88"/>
      <c r="E589" s="89"/>
      <c r="F589" s="89"/>
      <c r="G589" s="7"/>
      <c r="H589" s="7"/>
    </row>
    <row r="590" ht="15.75" customHeight="1">
      <c r="B590" s="88"/>
      <c r="C590" s="88"/>
      <c r="E590" s="89"/>
      <c r="F590" s="89"/>
      <c r="G590" s="7"/>
      <c r="H590" s="7"/>
    </row>
    <row r="591" ht="15.75" customHeight="1">
      <c r="B591" s="88"/>
      <c r="C591" s="88"/>
      <c r="E591" s="89"/>
      <c r="F591" s="89"/>
      <c r="G591" s="7"/>
      <c r="H591" s="7"/>
    </row>
    <row r="592" ht="15.75" customHeight="1">
      <c r="B592" s="88"/>
      <c r="C592" s="88"/>
      <c r="E592" s="89"/>
      <c r="F592" s="89"/>
      <c r="G592" s="7"/>
      <c r="H592" s="7"/>
    </row>
    <row r="593" ht="15.75" customHeight="1">
      <c r="B593" s="88"/>
      <c r="C593" s="88"/>
      <c r="E593" s="89"/>
      <c r="F593" s="89"/>
      <c r="G593" s="7"/>
      <c r="H593" s="7"/>
    </row>
    <row r="594" ht="15.75" customHeight="1">
      <c r="B594" s="88"/>
      <c r="C594" s="88"/>
      <c r="E594" s="89"/>
      <c r="F594" s="89"/>
      <c r="G594" s="7"/>
      <c r="H594" s="7"/>
    </row>
    <row r="595" ht="15.75" customHeight="1">
      <c r="B595" s="88"/>
      <c r="C595" s="88"/>
      <c r="E595" s="89"/>
      <c r="F595" s="89"/>
      <c r="G595" s="7"/>
      <c r="H595" s="7"/>
    </row>
    <row r="596" ht="15.75" customHeight="1">
      <c r="B596" s="88"/>
      <c r="C596" s="88"/>
      <c r="E596" s="89"/>
      <c r="F596" s="89"/>
      <c r="G596" s="7"/>
      <c r="H596" s="7"/>
    </row>
    <row r="597" ht="15.75" customHeight="1">
      <c r="B597" s="88"/>
      <c r="C597" s="88"/>
      <c r="E597" s="89"/>
      <c r="F597" s="89"/>
      <c r="G597" s="7"/>
      <c r="H597" s="7"/>
    </row>
    <row r="598" ht="15.75" customHeight="1">
      <c r="B598" s="88"/>
      <c r="C598" s="88"/>
      <c r="E598" s="89"/>
      <c r="F598" s="89"/>
      <c r="G598" s="7"/>
      <c r="H598" s="7"/>
    </row>
    <row r="599" ht="15.75" customHeight="1">
      <c r="B599" s="88"/>
      <c r="C599" s="88"/>
      <c r="E599" s="89"/>
      <c r="F599" s="89"/>
      <c r="G599" s="7"/>
      <c r="H599" s="7"/>
    </row>
    <row r="600" ht="15.75" customHeight="1">
      <c r="B600" s="88"/>
      <c r="C600" s="88"/>
      <c r="E600" s="89"/>
      <c r="F600" s="89"/>
      <c r="G600" s="7"/>
      <c r="H600" s="7"/>
    </row>
    <row r="601" ht="15.75" customHeight="1">
      <c r="B601" s="88"/>
      <c r="C601" s="88"/>
      <c r="E601" s="89"/>
      <c r="F601" s="89"/>
      <c r="G601" s="7"/>
      <c r="H601" s="7"/>
    </row>
    <row r="602" ht="15.75" customHeight="1">
      <c r="B602" s="88"/>
      <c r="C602" s="88"/>
      <c r="E602" s="89"/>
      <c r="F602" s="89"/>
      <c r="G602" s="7"/>
      <c r="H602" s="7"/>
    </row>
    <row r="603" ht="15.75" customHeight="1">
      <c r="B603" s="88"/>
      <c r="C603" s="88"/>
      <c r="E603" s="89"/>
      <c r="F603" s="89"/>
      <c r="G603" s="7"/>
      <c r="H603" s="7"/>
    </row>
    <row r="604" ht="15.75" customHeight="1">
      <c r="B604" s="88"/>
      <c r="C604" s="88"/>
      <c r="E604" s="89"/>
      <c r="F604" s="89"/>
      <c r="G604" s="7"/>
      <c r="H604" s="7"/>
    </row>
    <row r="605" ht="15.75" customHeight="1">
      <c r="B605" s="88"/>
      <c r="C605" s="88"/>
      <c r="E605" s="89"/>
      <c r="F605" s="89"/>
      <c r="G605" s="7"/>
      <c r="H605" s="7"/>
    </row>
    <row r="606" ht="15.75" customHeight="1">
      <c r="B606" s="88"/>
      <c r="C606" s="88"/>
      <c r="E606" s="89"/>
      <c r="F606" s="89"/>
      <c r="G606" s="7"/>
      <c r="H606" s="7"/>
    </row>
    <row r="607" ht="15.75" customHeight="1">
      <c r="B607" s="88"/>
      <c r="C607" s="88"/>
      <c r="E607" s="89"/>
      <c r="F607" s="89"/>
      <c r="G607" s="7"/>
      <c r="H607" s="7"/>
    </row>
    <row r="608" ht="15.75" customHeight="1">
      <c r="B608" s="88"/>
      <c r="C608" s="88"/>
      <c r="E608" s="89"/>
      <c r="F608" s="89"/>
      <c r="G608" s="7"/>
      <c r="H608" s="7"/>
    </row>
    <row r="609" ht="15.75" customHeight="1">
      <c r="B609" s="88"/>
      <c r="C609" s="88"/>
      <c r="E609" s="89"/>
      <c r="F609" s="89"/>
      <c r="G609" s="7"/>
      <c r="H609" s="7"/>
    </row>
    <row r="610" ht="15.75" customHeight="1">
      <c r="B610" s="88"/>
      <c r="C610" s="88"/>
      <c r="E610" s="89"/>
      <c r="F610" s="89"/>
      <c r="G610" s="7"/>
      <c r="H610" s="7"/>
    </row>
    <row r="611" ht="15.75" customHeight="1">
      <c r="B611" s="88"/>
      <c r="C611" s="88"/>
      <c r="E611" s="89"/>
      <c r="F611" s="89"/>
      <c r="G611" s="7"/>
      <c r="H611" s="7"/>
    </row>
    <row r="612" ht="15.75" customHeight="1">
      <c r="B612" s="88"/>
      <c r="C612" s="88"/>
      <c r="E612" s="89"/>
      <c r="F612" s="89"/>
      <c r="G612" s="7"/>
      <c r="H612" s="7"/>
    </row>
    <row r="613" ht="15.75" customHeight="1">
      <c r="B613" s="88"/>
      <c r="C613" s="88"/>
      <c r="E613" s="89"/>
      <c r="F613" s="89"/>
      <c r="G613" s="7"/>
      <c r="H613" s="7"/>
    </row>
    <row r="614" ht="15.75" customHeight="1">
      <c r="B614" s="88"/>
      <c r="C614" s="88"/>
      <c r="E614" s="89"/>
      <c r="F614" s="89"/>
      <c r="G614" s="7"/>
      <c r="H614" s="7"/>
    </row>
    <row r="615" ht="15.75" customHeight="1">
      <c r="B615" s="88"/>
      <c r="C615" s="88"/>
      <c r="E615" s="89"/>
      <c r="F615" s="89"/>
      <c r="G615" s="7"/>
      <c r="H615" s="7"/>
    </row>
    <row r="616" ht="15.75" customHeight="1">
      <c r="B616" s="88"/>
      <c r="C616" s="88"/>
      <c r="E616" s="89"/>
      <c r="F616" s="89"/>
      <c r="G616" s="7"/>
      <c r="H616" s="7"/>
    </row>
    <row r="617" ht="15.75" customHeight="1">
      <c r="B617" s="88"/>
      <c r="C617" s="88"/>
      <c r="E617" s="89"/>
      <c r="F617" s="89"/>
      <c r="G617" s="7"/>
      <c r="H617" s="7"/>
    </row>
    <row r="618" ht="15.75" customHeight="1">
      <c r="B618" s="88"/>
      <c r="C618" s="88"/>
      <c r="E618" s="89"/>
      <c r="F618" s="89"/>
      <c r="G618" s="7"/>
      <c r="H618" s="7"/>
    </row>
    <row r="619" ht="15.75" customHeight="1">
      <c r="B619" s="88"/>
      <c r="C619" s="88"/>
      <c r="E619" s="89"/>
      <c r="F619" s="89"/>
      <c r="G619" s="7"/>
      <c r="H619" s="7"/>
    </row>
    <row r="620" ht="15.75" customHeight="1">
      <c r="B620" s="88"/>
      <c r="C620" s="88"/>
      <c r="E620" s="89"/>
      <c r="F620" s="89"/>
      <c r="G620" s="7"/>
      <c r="H620" s="7"/>
    </row>
    <row r="621" ht="15.75" customHeight="1">
      <c r="B621" s="88"/>
      <c r="C621" s="88"/>
      <c r="E621" s="89"/>
      <c r="F621" s="89"/>
      <c r="G621" s="7"/>
      <c r="H621" s="7"/>
    </row>
    <row r="622" ht="15.75" customHeight="1">
      <c r="B622" s="88"/>
      <c r="C622" s="88"/>
      <c r="E622" s="89"/>
      <c r="F622" s="89"/>
      <c r="G622" s="7"/>
      <c r="H622" s="7"/>
    </row>
    <row r="623" ht="15.75" customHeight="1">
      <c r="B623" s="88"/>
      <c r="C623" s="88"/>
      <c r="E623" s="89"/>
      <c r="F623" s="89"/>
      <c r="G623" s="7"/>
      <c r="H623" s="7"/>
    </row>
    <row r="624" ht="15.75" customHeight="1">
      <c r="B624" s="88"/>
      <c r="C624" s="88"/>
      <c r="E624" s="89"/>
      <c r="F624" s="89"/>
      <c r="G624" s="7"/>
      <c r="H624" s="7"/>
    </row>
    <row r="625" ht="15.75" customHeight="1">
      <c r="B625" s="88"/>
      <c r="C625" s="88"/>
      <c r="E625" s="89"/>
      <c r="F625" s="89"/>
      <c r="G625" s="7"/>
      <c r="H625" s="7"/>
    </row>
    <row r="626" ht="15.75" customHeight="1">
      <c r="B626" s="88"/>
      <c r="C626" s="88"/>
      <c r="E626" s="89"/>
      <c r="F626" s="89"/>
      <c r="G626" s="7"/>
      <c r="H626" s="7"/>
    </row>
    <row r="627" ht="15.75" customHeight="1">
      <c r="B627" s="88"/>
      <c r="C627" s="88"/>
      <c r="E627" s="89"/>
      <c r="F627" s="89"/>
      <c r="G627" s="7"/>
      <c r="H627" s="7"/>
    </row>
    <row r="628" ht="15.75" customHeight="1">
      <c r="B628" s="88"/>
      <c r="C628" s="88"/>
      <c r="E628" s="89"/>
      <c r="F628" s="89"/>
      <c r="G628" s="7"/>
      <c r="H628" s="7"/>
    </row>
    <row r="629" ht="15.75" customHeight="1">
      <c r="B629" s="88"/>
      <c r="C629" s="88"/>
      <c r="E629" s="89"/>
      <c r="F629" s="89"/>
      <c r="G629" s="7"/>
      <c r="H629" s="7"/>
    </row>
    <row r="630" ht="15.75" customHeight="1">
      <c r="B630" s="88"/>
      <c r="C630" s="88"/>
      <c r="E630" s="89"/>
      <c r="F630" s="89"/>
      <c r="G630" s="7"/>
      <c r="H630" s="7"/>
    </row>
    <row r="631" ht="15.75" customHeight="1">
      <c r="B631" s="88"/>
      <c r="C631" s="88"/>
      <c r="E631" s="89"/>
      <c r="F631" s="89"/>
      <c r="G631" s="7"/>
      <c r="H631" s="7"/>
    </row>
    <row r="632" ht="15.75" customHeight="1">
      <c r="B632" s="88"/>
      <c r="C632" s="88"/>
      <c r="E632" s="89"/>
      <c r="F632" s="89"/>
      <c r="G632" s="7"/>
      <c r="H632" s="7"/>
    </row>
    <row r="633" ht="15.75" customHeight="1">
      <c r="B633" s="88"/>
      <c r="C633" s="88"/>
      <c r="E633" s="89"/>
      <c r="F633" s="89"/>
      <c r="G633" s="7"/>
      <c r="H633" s="7"/>
    </row>
    <row r="634" ht="15.75" customHeight="1">
      <c r="B634" s="88"/>
      <c r="C634" s="88"/>
      <c r="E634" s="89"/>
      <c r="F634" s="89"/>
      <c r="G634" s="7"/>
      <c r="H634" s="7"/>
    </row>
    <row r="635" ht="15.75" customHeight="1">
      <c r="B635" s="88"/>
      <c r="C635" s="88"/>
      <c r="E635" s="89"/>
      <c r="F635" s="89"/>
      <c r="G635" s="7"/>
      <c r="H635" s="7"/>
    </row>
    <row r="636" ht="15.75" customHeight="1">
      <c r="B636" s="88"/>
      <c r="C636" s="88"/>
      <c r="E636" s="89"/>
      <c r="F636" s="89"/>
      <c r="G636" s="7"/>
      <c r="H636" s="7"/>
    </row>
    <row r="637" ht="15.75" customHeight="1">
      <c r="B637" s="88"/>
      <c r="C637" s="88"/>
      <c r="E637" s="89"/>
      <c r="F637" s="89"/>
      <c r="G637" s="7"/>
      <c r="H637" s="7"/>
    </row>
    <row r="638" ht="15.75" customHeight="1">
      <c r="B638" s="88"/>
      <c r="C638" s="88"/>
      <c r="E638" s="89"/>
      <c r="F638" s="89"/>
      <c r="G638" s="7"/>
      <c r="H638" s="7"/>
    </row>
    <row r="639" ht="15.75" customHeight="1">
      <c r="B639" s="88"/>
      <c r="C639" s="88"/>
      <c r="E639" s="89"/>
      <c r="F639" s="89"/>
      <c r="G639" s="7"/>
      <c r="H639" s="7"/>
    </row>
    <row r="640" ht="15.75" customHeight="1">
      <c r="B640" s="88"/>
      <c r="C640" s="88"/>
      <c r="E640" s="89"/>
      <c r="F640" s="89"/>
      <c r="G640" s="7"/>
      <c r="H640" s="7"/>
    </row>
    <row r="641" ht="15.75" customHeight="1">
      <c r="B641" s="88"/>
      <c r="C641" s="88"/>
      <c r="E641" s="89"/>
      <c r="F641" s="89"/>
      <c r="G641" s="7"/>
      <c r="H641" s="7"/>
    </row>
    <row r="642" ht="15.75" customHeight="1">
      <c r="B642" s="88"/>
      <c r="C642" s="88"/>
      <c r="E642" s="89"/>
      <c r="F642" s="89"/>
      <c r="G642" s="7"/>
      <c r="H642" s="7"/>
    </row>
    <row r="643" ht="15.75" customHeight="1">
      <c r="B643" s="88"/>
      <c r="C643" s="88"/>
      <c r="E643" s="89"/>
      <c r="F643" s="89"/>
      <c r="G643" s="7"/>
      <c r="H643" s="7"/>
    </row>
    <row r="644" ht="15.75" customHeight="1">
      <c r="B644" s="88"/>
      <c r="C644" s="88"/>
      <c r="E644" s="89"/>
      <c r="F644" s="89"/>
      <c r="G644" s="7"/>
      <c r="H644" s="7"/>
    </row>
    <row r="645" ht="15.75" customHeight="1">
      <c r="B645" s="88"/>
      <c r="C645" s="88"/>
      <c r="E645" s="89"/>
      <c r="F645" s="89"/>
      <c r="G645" s="7"/>
      <c r="H645" s="7"/>
    </row>
    <row r="646" ht="15.75" customHeight="1">
      <c r="B646" s="88"/>
      <c r="C646" s="88"/>
      <c r="E646" s="89"/>
      <c r="F646" s="89"/>
      <c r="G646" s="7"/>
      <c r="H646" s="7"/>
    </row>
    <row r="647" ht="15.75" customHeight="1">
      <c r="B647" s="88"/>
      <c r="C647" s="88"/>
      <c r="E647" s="89"/>
      <c r="F647" s="89"/>
      <c r="G647" s="7"/>
      <c r="H647" s="7"/>
    </row>
    <row r="648" ht="15.75" customHeight="1">
      <c r="B648" s="88"/>
      <c r="C648" s="88"/>
      <c r="E648" s="89"/>
      <c r="F648" s="89"/>
      <c r="G648" s="7"/>
      <c r="H648" s="7"/>
    </row>
    <row r="649" ht="15.75" customHeight="1">
      <c r="B649" s="88"/>
      <c r="C649" s="88"/>
      <c r="E649" s="89"/>
      <c r="F649" s="89"/>
      <c r="G649" s="7"/>
      <c r="H649" s="7"/>
    </row>
    <row r="650" ht="15.75" customHeight="1">
      <c r="B650" s="88"/>
      <c r="C650" s="88"/>
      <c r="E650" s="89"/>
      <c r="F650" s="89"/>
      <c r="G650" s="7"/>
      <c r="H650" s="7"/>
    </row>
    <row r="651" ht="15.75" customHeight="1">
      <c r="B651" s="88"/>
      <c r="C651" s="88"/>
      <c r="E651" s="89"/>
      <c r="F651" s="89"/>
      <c r="G651" s="7"/>
      <c r="H651" s="7"/>
    </row>
    <row r="652" ht="15.75" customHeight="1">
      <c r="B652" s="88"/>
      <c r="C652" s="88"/>
      <c r="E652" s="89"/>
      <c r="F652" s="89"/>
      <c r="G652" s="7"/>
      <c r="H652" s="7"/>
    </row>
    <row r="653" ht="15.75" customHeight="1">
      <c r="B653" s="88"/>
      <c r="C653" s="88"/>
      <c r="E653" s="89"/>
      <c r="F653" s="89"/>
      <c r="G653" s="7"/>
      <c r="H653" s="7"/>
    </row>
    <row r="654" ht="15.75" customHeight="1">
      <c r="B654" s="88"/>
      <c r="C654" s="88"/>
      <c r="E654" s="89"/>
      <c r="F654" s="89"/>
      <c r="G654" s="7"/>
      <c r="H654" s="7"/>
    </row>
    <row r="655" ht="15.75" customHeight="1">
      <c r="B655" s="88"/>
      <c r="C655" s="88"/>
      <c r="E655" s="89"/>
      <c r="F655" s="89"/>
      <c r="G655" s="7"/>
      <c r="H655" s="7"/>
    </row>
    <row r="656" ht="15.75" customHeight="1">
      <c r="B656" s="88"/>
      <c r="C656" s="88"/>
      <c r="E656" s="89"/>
      <c r="F656" s="89"/>
      <c r="G656" s="7"/>
      <c r="H656" s="7"/>
    </row>
    <row r="657" ht="15.75" customHeight="1">
      <c r="B657" s="88"/>
      <c r="C657" s="88"/>
      <c r="E657" s="89"/>
      <c r="F657" s="89"/>
      <c r="G657" s="7"/>
      <c r="H657" s="7"/>
    </row>
    <row r="658" ht="15.75" customHeight="1">
      <c r="B658" s="88"/>
      <c r="C658" s="88"/>
      <c r="E658" s="89"/>
      <c r="F658" s="89"/>
      <c r="G658" s="7"/>
      <c r="H658" s="7"/>
    </row>
    <row r="659" ht="15.75" customHeight="1">
      <c r="B659" s="88"/>
      <c r="C659" s="88"/>
      <c r="E659" s="89"/>
      <c r="F659" s="89"/>
      <c r="G659" s="7"/>
      <c r="H659" s="7"/>
    </row>
    <row r="660" ht="15.75" customHeight="1">
      <c r="B660" s="88"/>
      <c r="C660" s="88"/>
      <c r="E660" s="89"/>
      <c r="F660" s="89"/>
      <c r="G660" s="7"/>
      <c r="H660" s="7"/>
    </row>
    <row r="661" ht="15.75" customHeight="1">
      <c r="B661" s="88"/>
      <c r="C661" s="88"/>
      <c r="E661" s="89"/>
      <c r="F661" s="89"/>
      <c r="G661" s="7"/>
      <c r="H661" s="7"/>
    </row>
    <row r="662" ht="15.75" customHeight="1">
      <c r="B662" s="88"/>
      <c r="C662" s="88"/>
      <c r="E662" s="89"/>
      <c r="F662" s="89"/>
      <c r="G662" s="7"/>
      <c r="H662" s="7"/>
    </row>
    <row r="663" ht="15.75" customHeight="1">
      <c r="B663" s="88"/>
      <c r="C663" s="88"/>
      <c r="E663" s="89"/>
      <c r="F663" s="89"/>
      <c r="G663" s="7"/>
      <c r="H663" s="7"/>
    </row>
    <row r="664" ht="15.75" customHeight="1">
      <c r="B664" s="88"/>
      <c r="C664" s="88"/>
      <c r="E664" s="89"/>
      <c r="F664" s="89"/>
      <c r="G664" s="7"/>
      <c r="H664" s="7"/>
    </row>
    <row r="665" ht="15.75" customHeight="1">
      <c r="B665" s="88"/>
      <c r="C665" s="88"/>
      <c r="E665" s="89"/>
      <c r="F665" s="89"/>
      <c r="G665" s="7"/>
      <c r="H665" s="7"/>
    </row>
    <row r="666" ht="15.75" customHeight="1">
      <c r="B666" s="88"/>
      <c r="C666" s="88"/>
      <c r="E666" s="89"/>
      <c r="F666" s="89"/>
      <c r="G666" s="7"/>
      <c r="H666" s="7"/>
    </row>
    <row r="667" ht="15.75" customHeight="1">
      <c r="B667" s="88"/>
      <c r="C667" s="88"/>
      <c r="E667" s="89"/>
      <c r="F667" s="89"/>
      <c r="G667" s="7"/>
      <c r="H667" s="7"/>
    </row>
    <row r="668" ht="15.75" customHeight="1">
      <c r="B668" s="88"/>
      <c r="C668" s="88"/>
      <c r="E668" s="89"/>
      <c r="F668" s="89"/>
      <c r="G668" s="7"/>
      <c r="H668" s="7"/>
    </row>
    <row r="669" ht="15.75" customHeight="1">
      <c r="B669" s="88"/>
      <c r="C669" s="88"/>
      <c r="E669" s="89"/>
      <c r="F669" s="89"/>
      <c r="G669" s="7"/>
      <c r="H669" s="7"/>
    </row>
    <row r="670" ht="15.75" customHeight="1">
      <c r="B670" s="88"/>
      <c r="C670" s="88"/>
      <c r="E670" s="89"/>
      <c r="F670" s="89"/>
      <c r="G670" s="7"/>
      <c r="H670" s="7"/>
    </row>
    <row r="671" ht="15.75" customHeight="1">
      <c r="B671" s="88"/>
      <c r="C671" s="88"/>
      <c r="E671" s="89"/>
      <c r="F671" s="89"/>
      <c r="G671" s="7"/>
      <c r="H671" s="7"/>
    </row>
    <row r="672" ht="15.75" customHeight="1">
      <c r="B672" s="88"/>
      <c r="C672" s="88"/>
      <c r="E672" s="89"/>
      <c r="F672" s="89"/>
      <c r="G672" s="7"/>
      <c r="H672" s="7"/>
    </row>
    <row r="673" ht="15.75" customHeight="1">
      <c r="B673" s="88"/>
      <c r="C673" s="88"/>
      <c r="E673" s="89"/>
      <c r="F673" s="89"/>
      <c r="G673" s="7"/>
      <c r="H673" s="7"/>
    </row>
    <row r="674" ht="15.75" customHeight="1">
      <c r="B674" s="88"/>
      <c r="C674" s="88"/>
      <c r="E674" s="89"/>
      <c r="F674" s="89"/>
      <c r="G674" s="7"/>
      <c r="H674" s="7"/>
    </row>
    <row r="675" ht="15.75" customHeight="1">
      <c r="B675" s="88"/>
      <c r="C675" s="88"/>
      <c r="E675" s="89"/>
      <c r="F675" s="89"/>
      <c r="G675" s="7"/>
      <c r="H675" s="7"/>
    </row>
    <row r="676" ht="15.75" customHeight="1">
      <c r="B676" s="88"/>
      <c r="C676" s="88"/>
      <c r="E676" s="89"/>
      <c r="F676" s="89"/>
      <c r="G676" s="7"/>
      <c r="H676" s="7"/>
    </row>
    <row r="677" ht="15.75" customHeight="1">
      <c r="B677" s="88"/>
      <c r="C677" s="88"/>
      <c r="E677" s="89"/>
      <c r="F677" s="89"/>
      <c r="G677" s="7"/>
      <c r="H677" s="7"/>
    </row>
    <row r="678" ht="15.75" customHeight="1">
      <c r="B678" s="88"/>
      <c r="C678" s="88"/>
      <c r="E678" s="89"/>
      <c r="F678" s="89"/>
      <c r="G678" s="7"/>
      <c r="H678" s="7"/>
    </row>
    <row r="679" ht="15.75" customHeight="1">
      <c r="B679" s="88"/>
      <c r="C679" s="88"/>
      <c r="E679" s="89"/>
      <c r="F679" s="89"/>
      <c r="G679" s="7"/>
      <c r="H679" s="7"/>
    </row>
    <row r="680" ht="15.75" customHeight="1">
      <c r="B680" s="88"/>
      <c r="C680" s="88"/>
      <c r="E680" s="89"/>
      <c r="F680" s="89"/>
      <c r="G680" s="7"/>
      <c r="H680" s="7"/>
    </row>
    <row r="681" ht="15.75" customHeight="1">
      <c r="B681" s="88"/>
      <c r="C681" s="88"/>
      <c r="E681" s="89"/>
      <c r="F681" s="89"/>
      <c r="G681" s="7"/>
      <c r="H681" s="7"/>
    </row>
    <row r="682" ht="15.75" customHeight="1">
      <c r="B682" s="88"/>
      <c r="C682" s="88"/>
      <c r="E682" s="89"/>
      <c r="F682" s="89"/>
      <c r="G682" s="7"/>
      <c r="H682" s="7"/>
    </row>
    <row r="683" ht="15.75" customHeight="1">
      <c r="B683" s="88"/>
      <c r="C683" s="88"/>
      <c r="E683" s="89"/>
      <c r="F683" s="89"/>
      <c r="G683" s="7"/>
      <c r="H683" s="7"/>
    </row>
    <row r="684" ht="15.75" customHeight="1">
      <c r="B684" s="88"/>
      <c r="C684" s="88"/>
      <c r="E684" s="89"/>
      <c r="F684" s="89"/>
      <c r="G684" s="7"/>
      <c r="H684" s="7"/>
    </row>
    <row r="685" ht="15.75" customHeight="1">
      <c r="B685" s="88"/>
      <c r="C685" s="88"/>
      <c r="E685" s="89"/>
      <c r="F685" s="89"/>
      <c r="G685" s="7"/>
      <c r="H685" s="7"/>
    </row>
    <row r="686" ht="15.75" customHeight="1">
      <c r="B686" s="88"/>
      <c r="C686" s="88"/>
      <c r="E686" s="89"/>
      <c r="F686" s="89"/>
      <c r="G686" s="7"/>
      <c r="H686" s="7"/>
    </row>
    <row r="687" ht="15.75" customHeight="1">
      <c r="B687" s="88"/>
      <c r="C687" s="88"/>
      <c r="E687" s="89"/>
      <c r="F687" s="89"/>
      <c r="G687" s="7"/>
      <c r="H687" s="7"/>
    </row>
    <row r="688" ht="15.75" customHeight="1">
      <c r="B688" s="88"/>
      <c r="C688" s="88"/>
      <c r="E688" s="89"/>
      <c r="F688" s="89"/>
      <c r="G688" s="7"/>
      <c r="H688" s="7"/>
    </row>
    <row r="689" ht="15.75" customHeight="1">
      <c r="B689" s="88"/>
      <c r="C689" s="88"/>
      <c r="E689" s="89"/>
      <c r="F689" s="89"/>
      <c r="G689" s="7"/>
      <c r="H689" s="7"/>
    </row>
    <row r="690" ht="15.75" customHeight="1">
      <c r="B690" s="88"/>
      <c r="C690" s="88"/>
      <c r="E690" s="89"/>
      <c r="F690" s="89"/>
      <c r="G690" s="7"/>
      <c r="H690" s="7"/>
    </row>
    <row r="691" ht="15.75" customHeight="1">
      <c r="B691" s="88"/>
      <c r="C691" s="88"/>
      <c r="E691" s="89"/>
      <c r="F691" s="89"/>
      <c r="G691" s="7"/>
      <c r="H691" s="7"/>
    </row>
    <row r="692" ht="15.75" customHeight="1">
      <c r="B692" s="88"/>
      <c r="C692" s="88"/>
      <c r="E692" s="89"/>
      <c r="F692" s="89"/>
      <c r="G692" s="7"/>
      <c r="H692" s="7"/>
    </row>
    <row r="693" ht="15.75" customHeight="1">
      <c r="B693" s="88"/>
      <c r="C693" s="88"/>
      <c r="E693" s="89"/>
      <c r="F693" s="89"/>
      <c r="G693" s="7"/>
      <c r="H693" s="7"/>
    </row>
    <row r="694" ht="15.75" customHeight="1">
      <c r="B694" s="88"/>
      <c r="C694" s="88"/>
      <c r="E694" s="89"/>
      <c r="F694" s="89"/>
      <c r="G694" s="7"/>
      <c r="H694" s="7"/>
    </row>
    <row r="695" ht="15.75" customHeight="1">
      <c r="B695" s="88"/>
      <c r="C695" s="88"/>
      <c r="E695" s="89"/>
      <c r="F695" s="89"/>
      <c r="G695" s="7"/>
      <c r="H695" s="7"/>
    </row>
    <row r="696" ht="15.75" customHeight="1">
      <c r="B696" s="88"/>
      <c r="C696" s="88"/>
      <c r="E696" s="89"/>
      <c r="F696" s="89"/>
      <c r="G696" s="7"/>
      <c r="H696" s="7"/>
    </row>
    <row r="697" ht="15.75" customHeight="1">
      <c r="B697" s="88"/>
      <c r="C697" s="88"/>
      <c r="E697" s="89"/>
      <c r="F697" s="89"/>
      <c r="G697" s="7"/>
      <c r="H697" s="7"/>
    </row>
    <row r="698" ht="15.75" customHeight="1">
      <c r="B698" s="88"/>
      <c r="C698" s="88"/>
      <c r="E698" s="89"/>
      <c r="F698" s="89"/>
      <c r="G698" s="7"/>
      <c r="H698" s="7"/>
    </row>
    <row r="699" ht="15.75" customHeight="1">
      <c r="B699" s="88"/>
      <c r="C699" s="88"/>
      <c r="E699" s="89"/>
      <c r="F699" s="89"/>
      <c r="G699" s="7"/>
      <c r="H699" s="7"/>
    </row>
    <row r="700" ht="15.75" customHeight="1">
      <c r="B700" s="88"/>
      <c r="C700" s="88"/>
      <c r="E700" s="89"/>
      <c r="F700" s="89"/>
      <c r="G700" s="7"/>
      <c r="H700" s="7"/>
    </row>
    <row r="701" ht="15.75" customHeight="1">
      <c r="B701" s="88"/>
      <c r="C701" s="88"/>
      <c r="E701" s="89"/>
      <c r="F701" s="89"/>
      <c r="G701" s="7"/>
      <c r="H701" s="7"/>
    </row>
    <row r="702" ht="15.75" customHeight="1">
      <c r="B702" s="88"/>
      <c r="C702" s="88"/>
      <c r="E702" s="89"/>
      <c r="F702" s="89"/>
      <c r="G702" s="7"/>
      <c r="H702" s="7"/>
    </row>
    <row r="703" ht="15.75" customHeight="1">
      <c r="B703" s="88"/>
      <c r="C703" s="88"/>
      <c r="E703" s="89"/>
      <c r="F703" s="89"/>
      <c r="G703" s="7"/>
      <c r="H703" s="7"/>
    </row>
    <row r="704" ht="15.75" customHeight="1">
      <c r="B704" s="88"/>
      <c r="C704" s="88"/>
      <c r="E704" s="89"/>
      <c r="F704" s="89"/>
      <c r="G704" s="7"/>
      <c r="H704" s="7"/>
    </row>
    <row r="705" ht="15.75" customHeight="1">
      <c r="B705" s="88"/>
      <c r="C705" s="88"/>
      <c r="E705" s="89"/>
      <c r="F705" s="89"/>
      <c r="G705" s="7"/>
      <c r="H705" s="7"/>
    </row>
    <row r="706" ht="15.75" customHeight="1">
      <c r="B706" s="88"/>
      <c r="C706" s="88"/>
      <c r="E706" s="89"/>
      <c r="F706" s="89"/>
      <c r="G706" s="7"/>
      <c r="H706" s="7"/>
    </row>
    <row r="707" ht="15.75" customHeight="1">
      <c r="B707" s="88"/>
      <c r="C707" s="88"/>
      <c r="E707" s="89"/>
      <c r="F707" s="89"/>
      <c r="G707" s="7"/>
      <c r="H707" s="7"/>
    </row>
    <row r="708" ht="15.75" customHeight="1">
      <c r="B708" s="88"/>
      <c r="C708" s="88"/>
      <c r="E708" s="89"/>
      <c r="F708" s="89"/>
      <c r="G708" s="7"/>
      <c r="H708" s="7"/>
    </row>
    <row r="709" ht="15.75" customHeight="1">
      <c r="B709" s="88"/>
      <c r="C709" s="88"/>
      <c r="E709" s="89"/>
      <c r="F709" s="89"/>
      <c r="G709" s="7"/>
      <c r="H709" s="7"/>
    </row>
    <row r="710" ht="15.75" customHeight="1">
      <c r="B710" s="88"/>
      <c r="C710" s="88"/>
      <c r="E710" s="89"/>
      <c r="F710" s="89"/>
      <c r="G710" s="7"/>
      <c r="H710" s="7"/>
    </row>
    <row r="711" ht="15.75" customHeight="1">
      <c r="B711" s="88"/>
      <c r="C711" s="88"/>
      <c r="E711" s="89"/>
      <c r="F711" s="89"/>
      <c r="G711" s="7"/>
      <c r="H711" s="7"/>
    </row>
    <row r="712" ht="15.75" customHeight="1">
      <c r="B712" s="88"/>
      <c r="C712" s="88"/>
      <c r="E712" s="89"/>
      <c r="F712" s="89"/>
      <c r="G712" s="7"/>
      <c r="H712" s="7"/>
    </row>
    <row r="713" ht="15.75" customHeight="1">
      <c r="B713" s="88"/>
      <c r="C713" s="88"/>
      <c r="E713" s="89"/>
      <c r="F713" s="89"/>
      <c r="G713" s="7"/>
      <c r="H713" s="7"/>
    </row>
    <row r="714" ht="15.75" customHeight="1">
      <c r="B714" s="88"/>
      <c r="C714" s="88"/>
      <c r="E714" s="89"/>
      <c r="F714" s="89"/>
      <c r="G714" s="7"/>
      <c r="H714" s="7"/>
    </row>
    <row r="715" ht="15.75" customHeight="1">
      <c r="B715" s="88"/>
      <c r="C715" s="88"/>
      <c r="E715" s="89"/>
      <c r="F715" s="89"/>
      <c r="G715" s="7"/>
      <c r="H715" s="7"/>
    </row>
    <row r="716" ht="15.75" customHeight="1">
      <c r="B716" s="88"/>
      <c r="C716" s="88"/>
      <c r="E716" s="89"/>
      <c r="F716" s="89"/>
      <c r="G716" s="7"/>
      <c r="H716" s="7"/>
    </row>
    <row r="717" ht="15.75" customHeight="1">
      <c r="B717" s="88"/>
      <c r="C717" s="88"/>
      <c r="E717" s="89"/>
      <c r="F717" s="89"/>
      <c r="G717" s="7"/>
      <c r="H717" s="7"/>
    </row>
    <row r="718" ht="15.75" customHeight="1">
      <c r="B718" s="88"/>
      <c r="C718" s="88"/>
      <c r="E718" s="89"/>
      <c r="F718" s="89"/>
      <c r="G718" s="7"/>
      <c r="H718" s="7"/>
    </row>
    <row r="719" ht="15.75" customHeight="1">
      <c r="B719" s="88"/>
      <c r="C719" s="88"/>
      <c r="E719" s="89"/>
      <c r="F719" s="89"/>
      <c r="G719" s="7"/>
      <c r="H719" s="7"/>
    </row>
    <row r="720" ht="15.75" customHeight="1">
      <c r="B720" s="88"/>
      <c r="C720" s="88"/>
      <c r="E720" s="89"/>
      <c r="F720" s="89"/>
      <c r="G720" s="7"/>
      <c r="H720" s="7"/>
    </row>
    <row r="721" ht="15.75" customHeight="1">
      <c r="B721" s="88"/>
      <c r="C721" s="88"/>
      <c r="E721" s="89"/>
      <c r="F721" s="89"/>
      <c r="G721" s="7"/>
      <c r="H721" s="7"/>
    </row>
    <row r="722" ht="15.75" customHeight="1">
      <c r="B722" s="88"/>
      <c r="C722" s="88"/>
      <c r="E722" s="89"/>
      <c r="F722" s="89"/>
      <c r="G722" s="7"/>
      <c r="H722" s="7"/>
    </row>
    <row r="723" ht="15.75" customHeight="1">
      <c r="B723" s="88"/>
      <c r="C723" s="88"/>
      <c r="E723" s="89"/>
      <c r="F723" s="89"/>
      <c r="G723" s="7"/>
      <c r="H723" s="7"/>
    </row>
    <row r="724" ht="15.75" customHeight="1">
      <c r="B724" s="88"/>
      <c r="C724" s="88"/>
      <c r="E724" s="89"/>
      <c r="F724" s="89"/>
      <c r="G724" s="7"/>
      <c r="H724" s="7"/>
    </row>
    <row r="725" ht="15.75" customHeight="1">
      <c r="B725" s="88"/>
      <c r="C725" s="88"/>
      <c r="E725" s="89"/>
      <c r="F725" s="89"/>
      <c r="G725" s="7"/>
      <c r="H725" s="7"/>
    </row>
    <row r="726" ht="15.75" customHeight="1">
      <c r="B726" s="88"/>
      <c r="C726" s="88"/>
      <c r="E726" s="89"/>
      <c r="F726" s="89"/>
      <c r="G726" s="7"/>
      <c r="H726" s="7"/>
    </row>
    <row r="727" ht="15.75" customHeight="1">
      <c r="B727" s="88"/>
      <c r="C727" s="88"/>
      <c r="E727" s="89"/>
      <c r="F727" s="89"/>
      <c r="G727" s="7"/>
      <c r="H727" s="7"/>
    </row>
    <row r="728" ht="15.75" customHeight="1">
      <c r="B728" s="88"/>
      <c r="C728" s="88"/>
      <c r="E728" s="89"/>
      <c r="F728" s="89"/>
      <c r="G728" s="7"/>
      <c r="H728" s="7"/>
    </row>
    <row r="729" ht="15.75" customHeight="1">
      <c r="B729" s="88"/>
      <c r="C729" s="88"/>
      <c r="E729" s="89"/>
      <c r="F729" s="89"/>
      <c r="G729" s="7"/>
      <c r="H729" s="7"/>
    </row>
    <row r="730" ht="15.75" customHeight="1">
      <c r="B730" s="88"/>
      <c r="C730" s="88"/>
      <c r="E730" s="89"/>
      <c r="F730" s="89"/>
      <c r="G730" s="7"/>
      <c r="H730" s="7"/>
    </row>
    <row r="731" ht="15.75" customHeight="1">
      <c r="B731" s="88"/>
      <c r="C731" s="88"/>
      <c r="E731" s="89"/>
      <c r="F731" s="89"/>
      <c r="G731" s="7"/>
      <c r="H731" s="7"/>
    </row>
    <row r="732" ht="15.75" customHeight="1">
      <c r="B732" s="88"/>
      <c r="C732" s="88"/>
      <c r="E732" s="89"/>
      <c r="F732" s="89"/>
      <c r="G732" s="7"/>
      <c r="H732" s="7"/>
    </row>
    <row r="733" ht="15.75" customHeight="1">
      <c r="B733" s="88"/>
      <c r="C733" s="88"/>
      <c r="E733" s="89"/>
      <c r="F733" s="89"/>
      <c r="G733" s="7"/>
      <c r="H733" s="7"/>
    </row>
    <row r="734" ht="15.75" customHeight="1">
      <c r="B734" s="88"/>
      <c r="C734" s="88"/>
      <c r="E734" s="89"/>
      <c r="F734" s="89"/>
      <c r="G734" s="7"/>
      <c r="H734" s="7"/>
    </row>
    <row r="735" ht="15.75" customHeight="1">
      <c r="B735" s="88"/>
      <c r="C735" s="88"/>
      <c r="E735" s="89"/>
      <c r="F735" s="89"/>
      <c r="G735" s="7"/>
      <c r="H735" s="7"/>
    </row>
    <row r="736" ht="15.75" customHeight="1">
      <c r="B736" s="88"/>
      <c r="C736" s="88"/>
      <c r="E736" s="89"/>
      <c r="F736" s="89"/>
      <c r="G736" s="7"/>
      <c r="H736" s="7"/>
    </row>
    <row r="737" ht="15.75" customHeight="1">
      <c r="B737" s="88"/>
      <c r="C737" s="88"/>
      <c r="E737" s="89"/>
      <c r="F737" s="89"/>
      <c r="G737" s="7"/>
      <c r="H737" s="7"/>
    </row>
    <row r="738" ht="15.75" customHeight="1">
      <c r="B738" s="88"/>
      <c r="C738" s="88"/>
      <c r="E738" s="89"/>
      <c r="F738" s="89"/>
      <c r="G738" s="7"/>
      <c r="H738" s="7"/>
    </row>
    <row r="739" ht="15.75" customHeight="1">
      <c r="B739" s="88"/>
      <c r="C739" s="88"/>
      <c r="E739" s="89"/>
      <c r="F739" s="89"/>
      <c r="G739" s="7"/>
      <c r="H739" s="7"/>
    </row>
    <row r="740" ht="15.75" customHeight="1">
      <c r="B740" s="88"/>
      <c r="C740" s="88"/>
      <c r="E740" s="89"/>
      <c r="F740" s="89"/>
      <c r="G740" s="7"/>
      <c r="H740" s="7"/>
    </row>
    <row r="741" ht="15.75" customHeight="1">
      <c r="B741" s="88"/>
      <c r="C741" s="88"/>
      <c r="E741" s="89"/>
      <c r="F741" s="89"/>
      <c r="G741" s="7"/>
      <c r="H741" s="7"/>
    </row>
    <row r="742" ht="15.75" customHeight="1">
      <c r="B742" s="88"/>
      <c r="C742" s="88"/>
      <c r="E742" s="89"/>
      <c r="F742" s="89"/>
      <c r="G742" s="7"/>
      <c r="H742" s="7"/>
    </row>
    <row r="743" ht="15.75" customHeight="1">
      <c r="B743" s="88"/>
      <c r="C743" s="88"/>
      <c r="E743" s="89"/>
      <c r="F743" s="89"/>
      <c r="G743" s="7"/>
      <c r="H743" s="7"/>
    </row>
    <row r="744" ht="15.75" customHeight="1">
      <c r="B744" s="88"/>
      <c r="C744" s="88"/>
      <c r="E744" s="89"/>
      <c r="F744" s="89"/>
      <c r="G744" s="7"/>
      <c r="H744" s="7"/>
    </row>
    <row r="745" ht="15.75" customHeight="1">
      <c r="B745" s="88"/>
      <c r="C745" s="88"/>
      <c r="E745" s="89"/>
      <c r="F745" s="89"/>
      <c r="G745" s="7"/>
      <c r="H745" s="7"/>
    </row>
    <row r="746" ht="15.75" customHeight="1">
      <c r="B746" s="88"/>
      <c r="C746" s="88"/>
      <c r="E746" s="89"/>
      <c r="F746" s="89"/>
      <c r="G746" s="7"/>
      <c r="H746" s="7"/>
    </row>
    <row r="747" ht="15.75" customHeight="1">
      <c r="B747" s="88"/>
      <c r="C747" s="88"/>
      <c r="E747" s="89"/>
      <c r="F747" s="89"/>
      <c r="G747" s="7"/>
      <c r="H747" s="7"/>
    </row>
    <row r="748" ht="15.75" customHeight="1">
      <c r="B748" s="88"/>
      <c r="C748" s="88"/>
      <c r="E748" s="89"/>
      <c r="F748" s="89"/>
      <c r="G748" s="7"/>
      <c r="H748" s="7"/>
    </row>
    <row r="749" ht="15.75" customHeight="1">
      <c r="B749" s="88"/>
      <c r="C749" s="88"/>
      <c r="E749" s="89"/>
      <c r="F749" s="89"/>
      <c r="G749" s="7"/>
      <c r="H749" s="7"/>
    </row>
    <row r="750" ht="15.75" customHeight="1">
      <c r="B750" s="88"/>
      <c r="C750" s="88"/>
      <c r="E750" s="89"/>
      <c r="F750" s="89"/>
      <c r="G750" s="7"/>
      <c r="H750" s="7"/>
    </row>
    <row r="751" ht="15.75" customHeight="1">
      <c r="B751" s="88"/>
      <c r="C751" s="88"/>
      <c r="E751" s="89"/>
      <c r="F751" s="89"/>
      <c r="G751" s="7"/>
      <c r="H751" s="7"/>
    </row>
    <row r="752" ht="15.75" customHeight="1">
      <c r="B752" s="88"/>
      <c r="C752" s="88"/>
      <c r="E752" s="89"/>
      <c r="F752" s="89"/>
      <c r="G752" s="7"/>
      <c r="H752" s="7"/>
    </row>
    <row r="753" ht="15.75" customHeight="1">
      <c r="B753" s="88"/>
      <c r="C753" s="88"/>
      <c r="E753" s="89"/>
      <c r="F753" s="89"/>
      <c r="G753" s="7"/>
      <c r="H753" s="7"/>
    </row>
    <row r="754" ht="15.75" customHeight="1">
      <c r="B754" s="88"/>
      <c r="C754" s="88"/>
      <c r="E754" s="89"/>
      <c r="F754" s="89"/>
      <c r="G754" s="7"/>
      <c r="H754" s="7"/>
    </row>
    <row r="755" ht="15.75" customHeight="1">
      <c r="B755" s="88"/>
      <c r="C755" s="88"/>
      <c r="E755" s="89"/>
      <c r="F755" s="89"/>
      <c r="G755" s="7"/>
      <c r="H755" s="7"/>
    </row>
    <row r="756" ht="15.75" customHeight="1">
      <c r="B756" s="88"/>
      <c r="C756" s="88"/>
      <c r="E756" s="89"/>
      <c r="F756" s="89"/>
      <c r="G756" s="7"/>
      <c r="H756" s="7"/>
    </row>
    <row r="757" ht="15.75" customHeight="1">
      <c r="B757" s="88"/>
      <c r="C757" s="88"/>
      <c r="E757" s="89"/>
      <c r="F757" s="89"/>
      <c r="G757" s="7"/>
      <c r="H757" s="7"/>
    </row>
    <row r="758" ht="15.75" customHeight="1">
      <c r="B758" s="88"/>
      <c r="C758" s="88"/>
      <c r="E758" s="89"/>
      <c r="F758" s="89"/>
      <c r="G758" s="7"/>
      <c r="H758" s="7"/>
    </row>
    <row r="759" ht="15.75" customHeight="1">
      <c r="B759" s="88"/>
      <c r="C759" s="88"/>
      <c r="E759" s="89"/>
      <c r="F759" s="89"/>
      <c r="G759" s="7"/>
      <c r="H759" s="7"/>
    </row>
    <row r="760" ht="15.75" customHeight="1">
      <c r="B760" s="88"/>
      <c r="C760" s="88"/>
      <c r="E760" s="89"/>
      <c r="F760" s="89"/>
      <c r="G760" s="7"/>
      <c r="H760" s="7"/>
    </row>
    <row r="761" ht="15.75" customHeight="1">
      <c r="B761" s="88"/>
      <c r="C761" s="88"/>
      <c r="E761" s="89"/>
      <c r="F761" s="89"/>
      <c r="G761" s="7"/>
      <c r="H761" s="7"/>
    </row>
    <row r="762" ht="15.75" customHeight="1">
      <c r="B762" s="88"/>
      <c r="C762" s="88"/>
      <c r="E762" s="89"/>
      <c r="F762" s="89"/>
      <c r="G762" s="7"/>
      <c r="H762" s="7"/>
    </row>
    <row r="763" ht="15.75" customHeight="1">
      <c r="B763" s="88"/>
      <c r="C763" s="88"/>
      <c r="E763" s="89"/>
      <c r="F763" s="89"/>
      <c r="G763" s="7"/>
      <c r="H763" s="7"/>
    </row>
    <row r="764" ht="15.75" customHeight="1">
      <c r="B764" s="88"/>
      <c r="C764" s="88"/>
      <c r="E764" s="89"/>
      <c r="F764" s="89"/>
      <c r="G764" s="7"/>
      <c r="H764" s="7"/>
    </row>
    <row r="765" ht="15.75" customHeight="1">
      <c r="B765" s="88"/>
      <c r="C765" s="88"/>
      <c r="E765" s="89"/>
      <c r="F765" s="89"/>
      <c r="G765" s="7"/>
      <c r="H765" s="7"/>
    </row>
    <row r="766" ht="15.75" customHeight="1">
      <c r="B766" s="88"/>
      <c r="C766" s="88"/>
      <c r="E766" s="89"/>
      <c r="F766" s="89"/>
      <c r="G766" s="7"/>
      <c r="H766" s="7"/>
    </row>
    <row r="767" ht="15.75" customHeight="1">
      <c r="B767" s="88"/>
      <c r="C767" s="88"/>
      <c r="E767" s="89"/>
      <c r="F767" s="89"/>
      <c r="G767" s="7"/>
      <c r="H767" s="7"/>
    </row>
    <row r="768" ht="15.75" customHeight="1">
      <c r="B768" s="88"/>
      <c r="C768" s="88"/>
      <c r="E768" s="89"/>
      <c r="F768" s="89"/>
      <c r="G768" s="7"/>
      <c r="H768" s="7"/>
    </row>
    <row r="769" ht="15.75" customHeight="1">
      <c r="B769" s="88"/>
      <c r="C769" s="88"/>
      <c r="E769" s="89"/>
      <c r="F769" s="89"/>
      <c r="G769" s="7"/>
      <c r="H769" s="7"/>
    </row>
    <row r="770" ht="15.75" customHeight="1">
      <c r="B770" s="88"/>
      <c r="C770" s="88"/>
      <c r="E770" s="89"/>
      <c r="F770" s="89"/>
      <c r="G770" s="7"/>
      <c r="H770" s="7"/>
    </row>
    <row r="771" ht="15.75" customHeight="1">
      <c r="B771" s="88"/>
      <c r="C771" s="88"/>
      <c r="E771" s="89"/>
      <c r="F771" s="89"/>
      <c r="G771" s="7"/>
      <c r="H771" s="7"/>
    </row>
    <row r="772" ht="15.75" customHeight="1">
      <c r="B772" s="88"/>
      <c r="C772" s="88"/>
      <c r="E772" s="89"/>
      <c r="F772" s="89"/>
      <c r="G772" s="7"/>
      <c r="H772" s="7"/>
    </row>
    <row r="773" ht="15.75" customHeight="1">
      <c r="B773" s="88"/>
      <c r="C773" s="88"/>
      <c r="E773" s="89"/>
      <c r="F773" s="89"/>
      <c r="G773" s="7"/>
      <c r="H773" s="7"/>
    </row>
    <row r="774" ht="15.75" customHeight="1">
      <c r="B774" s="88"/>
      <c r="C774" s="88"/>
      <c r="E774" s="89"/>
      <c r="F774" s="89"/>
      <c r="G774" s="7"/>
      <c r="H774" s="7"/>
    </row>
    <row r="775" ht="15.75" customHeight="1">
      <c r="B775" s="88"/>
      <c r="C775" s="88"/>
      <c r="E775" s="89"/>
      <c r="F775" s="89"/>
      <c r="G775" s="7"/>
      <c r="H775" s="7"/>
    </row>
    <row r="776" ht="15.75" customHeight="1">
      <c r="B776" s="88"/>
      <c r="C776" s="88"/>
      <c r="E776" s="89"/>
      <c r="F776" s="89"/>
      <c r="G776" s="7"/>
      <c r="H776" s="7"/>
    </row>
    <row r="777" ht="15.75" customHeight="1">
      <c r="B777" s="88"/>
      <c r="C777" s="88"/>
      <c r="E777" s="89"/>
      <c r="F777" s="89"/>
      <c r="G777" s="7"/>
      <c r="H777" s="7"/>
    </row>
    <row r="778" ht="15.75" customHeight="1">
      <c r="B778" s="88"/>
      <c r="C778" s="88"/>
      <c r="E778" s="89"/>
      <c r="F778" s="89"/>
      <c r="G778" s="7"/>
      <c r="H778" s="7"/>
    </row>
    <row r="779" ht="15.75" customHeight="1">
      <c r="B779" s="88"/>
      <c r="C779" s="88"/>
      <c r="E779" s="89"/>
      <c r="F779" s="89"/>
      <c r="G779" s="7"/>
      <c r="H779" s="7"/>
    </row>
    <row r="780" ht="15.75" customHeight="1">
      <c r="B780" s="88"/>
      <c r="C780" s="88"/>
      <c r="E780" s="89"/>
      <c r="F780" s="89"/>
      <c r="G780" s="7"/>
      <c r="H780" s="7"/>
    </row>
    <row r="781" ht="15.75" customHeight="1">
      <c r="B781" s="88"/>
      <c r="C781" s="88"/>
      <c r="E781" s="89"/>
      <c r="F781" s="89"/>
      <c r="G781" s="7"/>
      <c r="H781" s="7"/>
    </row>
    <row r="782" ht="15.75" customHeight="1">
      <c r="B782" s="88"/>
      <c r="C782" s="88"/>
      <c r="E782" s="89"/>
      <c r="F782" s="89"/>
      <c r="G782" s="7"/>
      <c r="H782" s="7"/>
    </row>
    <row r="783" ht="15.75" customHeight="1">
      <c r="B783" s="88"/>
      <c r="C783" s="88"/>
      <c r="E783" s="89"/>
      <c r="F783" s="89"/>
      <c r="G783" s="7"/>
      <c r="H783" s="7"/>
    </row>
    <row r="784" ht="15.75" customHeight="1">
      <c r="B784" s="88"/>
      <c r="C784" s="88"/>
      <c r="E784" s="89"/>
      <c r="F784" s="89"/>
      <c r="G784" s="7"/>
      <c r="H784" s="7"/>
    </row>
    <row r="785" ht="15.75" customHeight="1">
      <c r="B785" s="88"/>
      <c r="C785" s="88"/>
      <c r="E785" s="89"/>
      <c r="F785" s="89"/>
      <c r="G785" s="7"/>
      <c r="H785" s="7"/>
    </row>
    <row r="786" ht="15.75" customHeight="1">
      <c r="B786" s="88"/>
      <c r="C786" s="88"/>
      <c r="E786" s="89"/>
      <c r="F786" s="89"/>
      <c r="G786" s="7"/>
      <c r="H786" s="7"/>
    </row>
    <row r="787" ht="15.75" customHeight="1">
      <c r="B787" s="88"/>
      <c r="C787" s="88"/>
      <c r="E787" s="89"/>
      <c r="F787" s="89"/>
      <c r="G787" s="7"/>
      <c r="H787" s="7"/>
    </row>
    <row r="788" ht="15.75" customHeight="1">
      <c r="B788" s="88"/>
      <c r="C788" s="88"/>
      <c r="E788" s="89"/>
      <c r="F788" s="89"/>
      <c r="G788" s="7"/>
      <c r="H788" s="7"/>
    </row>
    <row r="789" ht="15.75" customHeight="1">
      <c r="B789" s="88"/>
      <c r="C789" s="88"/>
      <c r="E789" s="89"/>
      <c r="F789" s="89"/>
      <c r="G789" s="7"/>
      <c r="H789" s="7"/>
    </row>
  </sheetData>
  <mergeCells count="4">
    <mergeCell ref="C3:I3"/>
    <mergeCell ref="C4:I4"/>
    <mergeCell ref="B9:C9"/>
    <mergeCell ref="B23:C23"/>
  </mergeCells>
  <dataValidations>
    <dataValidation type="list" allowBlank="1" showErrorMessage="1" sqref="I8 I10:I46">
      <formula1>$O$2:$O$6</formula1>
    </dataValidation>
  </dataValidations>
  <hyperlinks>
    <hyperlink r:id="rId1" ref="F40"/>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38"/>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118"/>
      <c r="B1" s="119"/>
      <c r="C1" s="119"/>
      <c r="D1" s="118"/>
      <c r="E1" s="120"/>
      <c r="F1" s="118"/>
      <c r="G1" s="118"/>
      <c r="H1" s="118"/>
      <c r="I1" s="120"/>
      <c r="J1" s="121"/>
      <c r="K1" s="121"/>
      <c r="L1" s="122"/>
      <c r="M1" s="123"/>
      <c r="N1" s="123"/>
      <c r="O1" s="123"/>
      <c r="P1" s="123"/>
      <c r="Q1" s="123"/>
      <c r="R1" s="123"/>
      <c r="S1" s="123"/>
      <c r="T1" s="123"/>
      <c r="U1" s="123"/>
      <c r="V1" s="123"/>
      <c r="W1" s="123"/>
      <c r="X1" s="123"/>
      <c r="Y1" s="123"/>
      <c r="Z1" s="123"/>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1870</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228"/>
      <c r="H5" s="228"/>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COUNTIF(I10:I515,"Pass")</f>
        <v>81</v>
      </c>
      <c r="B6" s="149">
        <f>COUNTIF(I10:I415,"Fail")</f>
        <v>8</v>
      </c>
      <c r="C6" s="149">
        <f>COUNTIF(I10:I515,"Untested")</f>
        <v>0</v>
      </c>
      <c r="D6" s="149">
        <f>COUNTIF(I10:I515,"N/A")</f>
        <v>0</v>
      </c>
      <c r="E6" s="150">
        <f>SUM(A6:D6)</f>
        <v>89</v>
      </c>
      <c r="F6" s="143"/>
      <c r="G6" s="228"/>
      <c r="H6" s="228"/>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151"/>
      <c r="B7" s="127"/>
      <c r="C7" s="127"/>
      <c r="D7" s="129"/>
      <c r="E7" s="129"/>
      <c r="F7" s="129"/>
      <c r="G7" s="128"/>
      <c r="H7" s="128"/>
      <c r="I7" s="153"/>
      <c r="J7" s="138"/>
      <c r="K7" s="138"/>
      <c r="L7" s="122"/>
      <c r="M7" s="122"/>
      <c r="N7" s="122"/>
      <c r="O7" s="122"/>
      <c r="P7" s="122"/>
      <c r="Q7" s="122"/>
      <c r="R7" s="122"/>
      <c r="S7" s="122"/>
      <c r="T7" s="122"/>
      <c r="U7" s="122"/>
      <c r="V7" s="122"/>
      <c r="W7" s="122"/>
      <c r="X7" s="122"/>
      <c r="Y7" s="122"/>
      <c r="Z7" s="122"/>
      <c r="AA7" s="147"/>
      <c r="AB7" s="147"/>
      <c r="AC7" s="147"/>
      <c r="AD7" s="147"/>
      <c r="AE7" s="147"/>
      <c r="AF7" s="147"/>
      <c r="AG7" s="147"/>
      <c r="AH7" s="147"/>
      <c r="AI7" s="147"/>
    </row>
    <row r="8" ht="15.75" customHeight="1">
      <c r="A8" s="154" t="s">
        <v>3376</v>
      </c>
      <c r="B8" s="229" t="s">
        <v>3377</v>
      </c>
      <c r="C8" s="229" t="s">
        <v>3378</v>
      </c>
      <c r="D8" s="155" t="s">
        <v>3379</v>
      </c>
      <c r="E8" s="155" t="s">
        <v>3380</v>
      </c>
      <c r="F8" s="155" t="s">
        <v>3381</v>
      </c>
      <c r="G8" s="229" t="s">
        <v>3382</v>
      </c>
      <c r="H8" s="229" t="s">
        <v>3383</v>
      </c>
      <c r="I8" s="155" t="s">
        <v>3384</v>
      </c>
      <c r="J8" s="156" t="s">
        <v>3385</v>
      </c>
      <c r="K8" s="155" t="s">
        <v>3386</v>
      </c>
      <c r="L8" s="155"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63"/>
      <c r="B9" s="179" t="s">
        <v>4050</v>
      </c>
      <c r="C9" s="6"/>
      <c r="D9" s="253"/>
      <c r="E9" s="213"/>
      <c r="F9" s="213"/>
      <c r="G9" s="211"/>
      <c r="H9" s="211"/>
      <c r="I9" s="253"/>
      <c r="J9" s="264"/>
      <c r="K9" s="253"/>
      <c r="L9" s="253"/>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148" t="s">
        <v>4051</v>
      </c>
      <c r="B10" s="169" t="s">
        <v>4052</v>
      </c>
      <c r="C10" s="166" t="s">
        <v>984</v>
      </c>
      <c r="D10" s="238" t="s">
        <v>4053</v>
      </c>
      <c r="E10" s="168" t="s">
        <v>3491</v>
      </c>
      <c r="F10" s="149" t="s">
        <v>3362</v>
      </c>
      <c r="G10" s="169" t="s">
        <v>3393</v>
      </c>
      <c r="H10" s="169" t="s">
        <v>3393</v>
      </c>
      <c r="I10" s="149" t="s">
        <v>3359</v>
      </c>
      <c r="J10" s="170">
        <f t="shared" ref="J10:J36" si="1">Date(2025,7,23)</f>
        <v>45861</v>
      </c>
      <c r="K10" s="205"/>
      <c r="L10" s="149" t="s">
        <v>3394</v>
      </c>
      <c r="M10" s="49"/>
      <c r="N10" s="49"/>
      <c r="O10" s="49"/>
      <c r="P10" s="49"/>
      <c r="Q10" s="49"/>
      <c r="R10" s="49"/>
      <c r="S10" s="49"/>
      <c r="T10" s="49"/>
      <c r="U10" s="49"/>
      <c r="V10" s="49"/>
      <c r="W10" s="49"/>
      <c r="X10" s="49"/>
      <c r="Y10" s="49"/>
      <c r="Z10" s="49"/>
      <c r="AA10" s="124"/>
      <c r="AB10" s="124"/>
      <c r="AC10" s="124"/>
      <c r="AD10" s="124"/>
      <c r="AE10" s="124"/>
      <c r="AF10" s="124"/>
      <c r="AG10" s="124"/>
      <c r="AH10" s="124"/>
      <c r="AI10" s="124"/>
    </row>
    <row r="11" ht="15.75" customHeight="1">
      <c r="A11" s="148" t="s">
        <v>4054</v>
      </c>
      <c r="B11" s="169" t="s">
        <v>3390</v>
      </c>
      <c r="C11" s="173" t="s">
        <v>1874</v>
      </c>
      <c r="D11" s="238" t="s">
        <v>4055</v>
      </c>
      <c r="E11" s="168" t="s">
        <v>3491</v>
      </c>
      <c r="F11" s="149" t="s">
        <v>3362</v>
      </c>
      <c r="G11" s="169" t="s">
        <v>3393</v>
      </c>
      <c r="H11" s="169" t="s">
        <v>3393</v>
      </c>
      <c r="I11" s="149" t="s">
        <v>3359</v>
      </c>
      <c r="J11" s="170">
        <f t="shared" si="1"/>
        <v>45861</v>
      </c>
      <c r="K11" s="205"/>
      <c r="L11" s="149" t="s">
        <v>3394</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75" customHeight="1">
      <c r="A12" s="148" t="s">
        <v>4056</v>
      </c>
      <c r="B12" s="166" t="s">
        <v>3400</v>
      </c>
      <c r="C12" s="176" t="s">
        <v>1257</v>
      </c>
      <c r="D12" s="238" t="s">
        <v>4057</v>
      </c>
      <c r="E12" s="168" t="s">
        <v>3491</v>
      </c>
      <c r="F12" s="267" t="s">
        <v>3362</v>
      </c>
      <c r="G12" s="176" t="s">
        <v>4058</v>
      </c>
      <c r="H12" s="176" t="s">
        <v>4059</v>
      </c>
      <c r="I12" s="149" t="s">
        <v>3359</v>
      </c>
      <c r="J12" s="170">
        <f t="shared" si="1"/>
        <v>45861</v>
      </c>
      <c r="K12" s="205"/>
      <c r="L12" s="149" t="s">
        <v>3394</v>
      </c>
      <c r="M12" s="49"/>
      <c r="N12" s="49"/>
      <c r="O12" s="49"/>
      <c r="P12" s="49"/>
      <c r="Q12" s="49"/>
      <c r="R12" s="49"/>
      <c r="S12" s="49"/>
      <c r="T12" s="49"/>
      <c r="U12" s="49"/>
      <c r="V12" s="49"/>
      <c r="W12" s="49"/>
      <c r="X12" s="49"/>
      <c r="Y12" s="49"/>
      <c r="Z12" s="49"/>
      <c r="AA12" s="124"/>
      <c r="AB12" s="124"/>
      <c r="AC12" s="124"/>
      <c r="AD12" s="124"/>
      <c r="AE12" s="124"/>
      <c r="AF12" s="124"/>
      <c r="AG12" s="124"/>
      <c r="AH12" s="124"/>
      <c r="AI12" s="124"/>
    </row>
    <row r="13" ht="15.75" customHeight="1">
      <c r="A13" s="148" t="s">
        <v>4060</v>
      </c>
      <c r="B13" s="169" t="s">
        <v>4061</v>
      </c>
      <c r="C13" s="169" t="s">
        <v>1877</v>
      </c>
      <c r="D13" s="238" t="s">
        <v>4062</v>
      </c>
      <c r="E13" s="168" t="s">
        <v>3491</v>
      </c>
      <c r="F13" s="149" t="s">
        <v>3362</v>
      </c>
      <c r="G13" s="169" t="s">
        <v>4063</v>
      </c>
      <c r="H13" s="169" t="s">
        <v>4064</v>
      </c>
      <c r="I13" s="149" t="s">
        <v>3359</v>
      </c>
      <c r="J13" s="170">
        <f t="shared" si="1"/>
        <v>45861</v>
      </c>
      <c r="K13" s="205"/>
      <c r="L13" s="149" t="s">
        <v>3394</v>
      </c>
      <c r="M13" s="49"/>
      <c r="N13" s="49"/>
      <c r="O13" s="49"/>
      <c r="P13" s="49"/>
      <c r="Q13" s="49"/>
      <c r="R13" s="49"/>
      <c r="S13" s="49"/>
      <c r="T13" s="49"/>
      <c r="U13" s="49"/>
      <c r="V13" s="49"/>
      <c r="W13" s="49"/>
      <c r="X13" s="49"/>
      <c r="Y13" s="49"/>
      <c r="Z13" s="49"/>
      <c r="AA13" s="124"/>
      <c r="AB13" s="124"/>
      <c r="AC13" s="124"/>
      <c r="AD13" s="124"/>
      <c r="AE13" s="124"/>
      <c r="AF13" s="124"/>
      <c r="AG13" s="124"/>
      <c r="AH13" s="124"/>
      <c r="AI13" s="124"/>
    </row>
    <row r="14" ht="15.75" customHeight="1">
      <c r="A14" s="148" t="s">
        <v>4065</v>
      </c>
      <c r="B14" s="169" t="s">
        <v>143</v>
      </c>
      <c r="C14" s="169" t="s">
        <v>1879</v>
      </c>
      <c r="D14" s="238" t="s">
        <v>4066</v>
      </c>
      <c r="E14" s="168" t="s">
        <v>3491</v>
      </c>
      <c r="F14" s="149" t="s">
        <v>4067</v>
      </c>
      <c r="G14" s="169" t="s">
        <v>4068</v>
      </c>
      <c r="H14" s="169" t="s">
        <v>4068</v>
      </c>
      <c r="I14" s="149" t="s">
        <v>3359</v>
      </c>
      <c r="J14" s="170">
        <f t="shared" si="1"/>
        <v>45861</v>
      </c>
      <c r="K14" s="205"/>
      <c r="L14" s="149" t="s">
        <v>3394</v>
      </c>
      <c r="M14" s="49"/>
      <c r="N14" s="49"/>
      <c r="O14" s="49"/>
      <c r="P14" s="49"/>
      <c r="Q14" s="49"/>
      <c r="R14" s="49"/>
      <c r="S14" s="49"/>
      <c r="T14" s="49"/>
      <c r="U14" s="49"/>
      <c r="V14" s="49"/>
      <c r="W14" s="49"/>
      <c r="X14" s="49"/>
      <c r="Y14" s="49"/>
      <c r="Z14" s="49"/>
      <c r="AA14" s="124"/>
      <c r="AB14" s="124"/>
      <c r="AC14" s="124"/>
      <c r="AD14" s="124"/>
      <c r="AE14" s="124"/>
      <c r="AF14" s="124"/>
      <c r="AG14" s="124"/>
      <c r="AH14" s="124"/>
      <c r="AI14" s="124"/>
    </row>
    <row r="15" ht="15.75" customHeight="1">
      <c r="A15" s="148" t="s">
        <v>4069</v>
      </c>
      <c r="B15" s="173" t="s">
        <v>4070</v>
      </c>
      <c r="C15" s="169" t="s">
        <v>1881</v>
      </c>
      <c r="D15" s="238" t="s">
        <v>4071</v>
      </c>
      <c r="E15" s="168" t="s">
        <v>3491</v>
      </c>
      <c r="F15" s="149" t="s">
        <v>3362</v>
      </c>
      <c r="G15" s="173" t="s">
        <v>4072</v>
      </c>
      <c r="H15" s="173" t="s">
        <v>4072</v>
      </c>
      <c r="I15" s="149" t="s">
        <v>3359</v>
      </c>
      <c r="J15" s="170">
        <f t="shared" si="1"/>
        <v>45861</v>
      </c>
      <c r="K15" s="205"/>
      <c r="L15" s="149" t="s">
        <v>3394</v>
      </c>
      <c r="M15" s="49"/>
      <c r="N15" s="49"/>
      <c r="O15" s="49"/>
      <c r="P15" s="49"/>
      <c r="Q15" s="49"/>
      <c r="R15" s="49"/>
      <c r="S15" s="49"/>
      <c r="T15" s="49"/>
      <c r="U15" s="49"/>
      <c r="V15" s="49"/>
      <c r="W15" s="49"/>
      <c r="X15" s="49"/>
      <c r="Y15" s="49"/>
      <c r="Z15" s="49"/>
      <c r="AA15" s="124"/>
      <c r="AB15" s="124"/>
      <c r="AC15" s="124"/>
      <c r="AD15" s="124"/>
      <c r="AE15" s="124"/>
      <c r="AF15" s="124"/>
      <c r="AG15" s="124"/>
      <c r="AH15" s="124"/>
      <c r="AI15" s="124"/>
    </row>
    <row r="16" ht="15.75" customHeight="1">
      <c r="A16" s="148" t="s">
        <v>4073</v>
      </c>
      <c r="B16" s="173" t="s">
        <v>4074</v>
      </c>
      <c r="C16" s="173" t="s">
        <v>1883</v>
      </c>
      <c r="D16" s="238" t="s">
        <v>4075</v>
      </c>
      <c r="E16" s="168" t="s">
        <v>3491</v>
      </c>
      <c r="F16" s="149" t="s">
        <v>3362</v>
      </c>
      <c r="G16" s="169" t="s">
        <v>4076</v>
      </c>
      <c r="H16" s="173" t="s">
        <v>4077</v>
      </c>
      <c r="I16" s="149" t="s">
        <v>3359</v>
      </c>
      <c r="J16" s="170">
        <f t="shared" si="1"/>
        <v>45861</v>
      </c>
      <c r="K16" s="205"/>
      <c r="L16" s="149" t="s">
        <v>3394</v>
      </c>
      <c r="M16" s="49"/>
      <c r="N16" s="49"/>
      <c r="O16" s="49"/>
      <c r="P16" s="49"/>
      <c r="Q16" s="49"/>
      <c r="R16" s="49"/>
      <c r="S16" s="49"/>
      <c r="T16" s="49"/>
      <c r="U16" s="49"/>
      <c r="V16" s="49"/>
      <c r="W16" s="49"/>
      <c r="X16" s="49"/>
      <c r="Y16" s="49"/>
      <c r="Z16" s="49"/>
      <c r="AA16" s="124"/>
      <c r="AB16" s="124"/>
      <c r="AC16" s="124"/>
      <c r="AD16" s="124"/>
      <c r="AE16" s="124"/>
      <c r="AF16" s="124"/>
      <c r="AG16" s="124"/>
      <c r="AH16" s="124"/>
      <c r="AI16" s="124"/>
    </row>
    <row r="17" ht="15.75" customHeight="1">
      <c r="A17" s="148" t="s">
        <v>4078</v>
      </c>
      <c r="B17" s="173" t="s">
        <v>4052</v>
      </c>
      <c r="C17" s="173" t="s">
        <v>1885</v>
      </c>
      <c r="D17" s="238" t="s">
        <v>4079</v>
      </c>
      <c r="E17" s="168" t="s">
        <v>3491</v>
      </c>
      <c r="F17" s="149" t="s">
        <v>3362</v>
      </c>
      <c r="G17" s="169" t="s">
        <v>4080</v>
      </c>
      <c r="H17" s="173" t="s">
        <v>4077</v>
      </c>
      <c r="I17" s="149" t="s">
        <v>3359</v>
      </c>
      <c r="J17" s="170">
        <f t="shared" si="1"/>
        <v>45861</v>
      </c>
      <c r="K17" s="205"/>
      <c r="L17" s="149" t="s">
        <v>3394</v>
      </c>
      <c r="M17" s="49"/>
      <c r="N17" s="49"/>
      <c r="O17" s="49"/>
      <c r="P17" s="49"/>
      <c r="Q17" s="49"/>
      <c r="R17" s="49"/>
      <c r="S17" s="49"/>
      <c r="T17" s="49"/>
      <c r="U17" s="49"/>
      <c r="V17" s="49"/>
      <c r="W17" s="49"/>
      <c r="X17" s="49"/>
      <c r="Y17" s="49"/>
      <c r="Z17" s="49"/>
      <c r="AA17" s="124"/>
      <c r="AB17" s="124"/>
      <c r="AC17" s="124"/>
      <c r="AD17" s="124"/>
      <c r="AE17" s="124"/>
      <c r="AF17" s="124"/>
      <c r="AG17" s="124"/>
      <c r="AH17" s="124"/>
      <c r="AI17" s="124"/>
    </row>
    <row r="18" ht="15.75" customHeight="1">
      <c r="A18" s="148" t="s">
        <v>4081</v>
      </c>
      <c r="B18" s="173" t="s">
        <v>3777</v>
      </c>
      <c r="C18" s="173" t="s">
        <v>1887</v>
      </c>
      <c r="D18" s="238" t="s">
        <v>4082</v>
      </c>
      <c r="E18" s="168" t="s">
        <v>3491</v>
      </c>
      <c r="F18" s="149" t="s">
        <v>3362</v>
      </c>
      <c r="G18" s="169" t="s">
        <v>4083</v>
      </c>
      <c r="H18" s="169" t="s">
        <v>4084</v>
      </c>
      <c r="I18" s="149" t="s">
        <v>3359</v>
      </c>
      <c r="J18" s="170">
        <f t="shared" si="1"/>
        <v>45861</v>
      </c>
      <c r="K18" s="268"/>
      <c r="L18" s="149" t="s">
        <v>3394</v>
      </c>
      <c r="M18" s="49"/>
      <c r="N18" s="49"/>
      <c r="O18" s="49"/>
      <c r="P18" s="49"/>
      <c r="Q18" s="49"/>
      <c r="R18" s="49"/>
      <c r="S18" s="49"/>
      <c r="T18" s="49"/>
      <c r="U18" s="49"/>
      <c r="V18" s="49"/>
      <c r="W18" s="49"/>
      <c r="X18" s="49"/>
      <c r="Y18" s="49"/>
      <c r="Z18" s="49"/>
      <c r="AA18" s="124"/>
      <c r="AB18" s="124"/>
      <c r="AC18" s="124"/>
      <c r="AD18" s="124"/>
      <c r="AE18" s="124"/>
      <c r="AF18" s="124"/>
      <c r="AG18" s="124"/>
      <c r="AH18" s="124"/>
      <c r="AI18" s="124"/>
    </row>
    <row r="19" ht="15.75" customHeight="1">
      <c r="A19" s="148" t="s">
        <v>4085</v>
      </c>
      <c r="B19" s="173" t="s">
        <v>4070</v>
      </c>
      <c r="C19" s="173" t="s">
        <v>1889</v>
      </c>
      <c r="D19" s="238" t="s">
        <v>4086</v>
      </c>
      <c r="E19" s="168" t="s">
        <v>3491</v>
      </c>
      <c r="F19" s="149" t="s">
        <v>3362</v>
      </c>
      <c r="G19" s="173" t="s">
        <v>4087</v>
      </c>
      <c r="H19" s="173" t="s">
        <v>4087</v>
      </c>
      <c r="I19" s="149" t="s">
        <v>3359</v>
      </c>
      <c r="J19" s="170">
        <f t="shared" si="1"/>
        <v>45861</v>
      </c>
      <c r="K19" s="206"/>
      <c r="L19" s="149" t="s">
        <v>3394</v>
      </c>
      <c r="M19" s="207"/>
      <c r="N19" s="269"/>
      <c r="O19" s="269"/>
      <c r="P19" s="269"/>
      <c r="Q19" s="269"/>
      <c r="R19" s="269"/>
      <c r="S19" s="269"/>
      <c r="T19" s="269"/>
      <c r="U19" s="269"/>
      <c r="V19" s="269"/>
      <c r="W19" s="269"/>
      <c r="X19" s="269"/>
      <c r="Y19" s="269"/>
      <c r="Z19" s="269"/>
      <c r="AA19" s="270"/>
      <c r="AB19" s="270"/>
      <c r="AC19" s="270"/>
      <c r="AD19" s="270"/>
      <c r="AE19" s="270"/>
      <c r="AF19" s="270"/>
      <c r="AG19" s="270"/>
      <c r="AH19" s="270"/>
      <c r="AI19" s="270"/>
    </row>
    <row r="20" ht="15.75" customHeight="1">
      <c r="A20" s="148" t="s">
        <v>4088</v>
      </c>
      <c r="B20" s="173" t="s">
        <v>4070</v>
      </c>
      <c r="C20" s="173" t="s">
        <v>1891</v>
      </c>
      <c r="D20" s="238" t="s">
        <v>4089</v>
      </c>
      <c r="E20" s="168" t="s">
        <v>3491</v>
      </c>
      <c r="F20" s="149" t="s">
        <v>3362</v>
      </c>
      <c r="G20" s="173" t="s">
        <v>4090</v>
      </c>
      <c r="H20" s="173" t="s">
        <v>4090</v>
      </c>
      <c r="I20" s="149" t="s">
        <v>3359</v>
      </c>
      <c r="J20" s="170">
        <f t="shared" si="1"/>
        <v>45861</v>
      </c>
      <c r="K20" s="206"/>
      <c r="L20" s="149" t="s">
        <v>3394</v>
      </c>
      <c r="M20" s="207"/>
      <c r="N20" s="269"/>
      <c r="O20" s="269"/>
      <c r="P20" s="269"/>
      <c r="Q20" s="269"/>
      <c r="R20" s="269"/>
      <c r="S20" s="269"/>
      <c r="T20" s="269"/>
      <c r="U20" s="269"/>
      <c r="V20" s="269"/>
      <c r="W20" s="269"/>
      <c r="X20" s="269"/>
      <c r="Y20" s="269"/>
      <c r="Z20" s="269"/>
      <c r="AA20" s="270"/>
      <c r="AB20" s="270"/>
      <c r="AC20" s="270"/>
      <c r="AD20" s="270"/>
      <c r="AE20" s="270"/>
      <c r="AF20" s="270"/>
      <c r="AG20" s="270"/>
      <c r="AH20" s="270"/>
      <c r="AI20" s="270"/>
    </row>
    <row r="21" ht="15.75" customHeight="1">
      <c r="A21" s="148" t="s">
        <v>4091</v>
      </c>
      <c r="B21" s="173" t="s">
        <v>4092</v>
      </c>
      <c r="C21" s="173" t="s">
        <v>1893</v>
      </c>
      <c r="D21" s="238" t="s">
        <v>4093</v>
      </c>
      <c r="E21" s="168" t="s">
        <v>3491</v>
      </c>
      <c r="F21" s="149" t="s">
        <v>3362</v>
      </c>
      <c r="G21" s="169" t="s">
        <v>4083</v>
      </c>
      <c r="H21" s="169" t="s">
        <v>4094</v>
      </c>
      <c r="I21" s="149" t="s">
        <v>3359</v>
      </c>
      <c r="J21" s="170">
        <f t="shared" si="1"/>
        <v>45861</v>
      </c>
      <c r="K21" s="268"/>
      <c r="L21" s="149" t="s">
        <v>3394</v>
      </c>
      <c r="M21" s="49"/>
      <c r="N21" s="49"/>
      <c r="O21" s="49"/>
      <c r="P21" s="49"/>
      <c r="Q21" s="49"/>
      <c r="R21" s="49"/>
      <c r="S21" s="49"/>
      <c r="T21" s="49"/>
      <c r="U21" s="49"/>
      <c r="V21" s="49"/>
      <c r="W21" s="49"/>
      <c r="X21" s="49"/>
      <c r="Y21" s="49"/>
      <c r="Z21" s="49"/>
      <c r="AA21" s="124"/>
      <c r="AB21" s="124"/>
      <c r="AC21" s="124"/>
      <c r="AD21" s="124"/>
      <c r="AE21" s="124"/>
      <c r="AF21" s="124"/>
      <c r="AG21" s="124"/>
      <c r="AH21" s="124"/>
      <c r="AI21" s="124"/>
    </row>
    <row r="22" ht="15.75" customHeight="1">
      <c r="A22" s="148" t="s">
        <v>4095</v>
      </c>
      <c r="B22" s="173" t="s">
        <v>3777</v>
      </c>
      <c r="C22" s="173" t="s">
        <v>1895</v>
      </c>
      <c r="D22" s="238" t="s">
        <v>4096</v>
      </c>
      <c r="E22" s="168" t="s">
        <v>3491</v>
      </c>
      <c r="F22" s="149" t="s">
        <v>3362</v>
      </c>
      <c r="G22" s="169" t="s">
        <v>4097</v>
      </c>
      <c r="H22" s="169" t="s">
        <v>4098</v>
      </c>
      <c r="I22" s="149" t="s">
        <v>3359</v>
      </c>
      <c r="J22" s="170">
        <f t="shared" si="1"/>
        <v>45861</v>
      </c>
      <c r="K22" s="268"/>
      <c r="L22" s="149" t="s">
        <v>3394</v>
      </c>
      <c r="M22" s="49"/>
      <c r="N22" s="49"/>
      <c r="O22" s="49"/>
      <c r="P22" s="49"/>
      <c r="Q22" s="49"/>
      <c r="R22" s="49"/>
      <c r="S22" s="49"/>
      <c r="T22" s="49"/>
      <c r="U22" s="49"/>
      <c r="V22" s="49"/>
      <c r="W22" s="49"/>
      <c r="X22" s="49"/>
      <c r="Y22" s="49"/>
      <c r="Z22" s="49"/>
      <c r="AA22" s="124"/>
      <c r="AB22" s="124"/>
      <c r="AC22" s="124"/>
      <c r="AD22" s="124"/>
      <c r="AE22" s="124"/>
      <c r="AF22" s="124"/>
      <c r="AG22" s="124"/>
      <c r="AH22" s="124"/>
      <c r="AI22" s="124"/>
    </row>
    <row r="23" ht="15.75" customHeight="1">
      <c r="A23" s="148" t="s">
        <v>4099</v>
      </c>
      <c r="B23" s="173" t="s">
        <v>4092</v>
      </c>
      <c r="C23" s="173" t="s">
        <v>1897</v>
      </c>
      <c r="D23" s="238" t="s">
        <v>4100</v>
      </c>
      <c r="E23" s="168" t="s">
        <v>3491</v>
      </c>
      <c r="F23" s="149" t="s">
        <v>3362</v>
      </c>
      <c r="G23" s="169" t="s">
        <v>4097</v>
      </c>
      <c r="H23" s="169" t="s">
        <v>4098</v>
      </c>
      <c r="I23" s="149" t="s">
        <v>3359</v>
      </c>
      <c r="J23" s="170">
        <f t="shared" si="1"/>
        <v>45861</v>
      </c>
      <c r="K23" s="268"/>
      <c r="L23" s="149" t="s">
        <v>3394</v>
      </c>
      <c r="M23" s="49"/>
      <c r="N23" s="49"/>
      <c r="O23" s="49"/>
      <c r="P23" s="49"/>
      <c r="Q23" s="49"/>
      <c r="R23" s="49"/>
      <c r="S23" s="49"/>
      <c r="T23" s="49"/>
      <c r="U23" s="49"/>
      <c r="V23" s="49"/>
      <c r="W23" s="49"/>
      <c r="X23" s="49"/>
      <c r="Y23" s="49"/>
      <c r="Z23" s="49"/>
      <c r="AA23" s="124"/>
      <c r="AB23" s="124"/>
      <c r="AC23" s="124"/>
      <c r="AD23" s="124"/>
      <c r="AE23" s="124"/>
      <c r="AF23" s="124"/>
      <c r="AG23" s="124"/>
      <c r="AH23" s="124"/>
      <c r="AI23" s="124"/>
    </row>
    <row r="24" ht="15.75" customHeight="1">
      <c r="A24" s="148" t="s">
        <v>4101</v>
      </c>
      <c r="B24" s="173" t="s">
        <v>4102</v>
      </c>
      <c r="C24" s="173" t="s">
        <v>1899</v>
      </c>
      <c r="D24" s="238" t="s">
        <v>4103</v>
      </c>
      <c r="E24" s="168" t="s">
        <v>3491</v>
      </c>
      <c r="F24" s="149" t="s">
        <v>3362</v>
      </c>
      <c r="G24" s="169" t="s">
        <v>4104</v>
      </c>
      <c r="H24" s="169" t="s">
        <v>4104</v>
      </c>
      <c r="I24" s="149" t="s">
        <v>3359</v>
      </c>
      <c r="J24" s="170">
        <f t="shared" si="1"/>
        <v>45861</v>
      </c>
      <c r="K24" s="268"/>
      <c r="L24" s="149" t="s">
        <v>3394</v>
      </c>
      <c r="M24" s="49"/>
      <c r="N24" s="49"/>
      <c r="O24" s="49"/>
      <c r="P24" s="49"/>
      <c r="Q24" s="49"/>
      <c r="R24" s="49"/>
      <c r="S24" s="49"/>
      <c r="T24" s="49"/>
      <c r="U24" s="49"/>
      <c r="V24" s="49"/>
      <c r="W24" s="49"/>
      <c r="X24" s="49"/>
      <c r="Y24" s="49"/>
      <c r="Z24" s="49"/>
      <c r="AA24" s="124"/>
      <c r="AB24" s="124"/>
      <c r="AC24" s="124"/>
      <c r="AD24" s="124"/>
      <c r="AE24" s="124"/>
      <c r="AF24" s="124"/>
      <c r="AG24" s="124"/>
      <c r="AH24" s="124"/>
      <c r="AI24" s="124"/>
    </row>
    <row r="25" ht="15.75" customHeight="1">
      <c r="A25" s="148" t="s">
        <v>4105</v>
      </c>
      <c r="B25" s="173" t="s">
        <v>4102</v>
      </c>
      <c r="C25" s="173" t="s">
        <v>1700</v>
      </c>
      <c r="D25" s="238" t="s">
        <v>4106</v>
      </c>
      <c r="E25" s="168" t="s">
        <v>3491</v>
      </c>
      <c r="F25" s="149" t="s">
        <v>3362</v>
      </c>
      <c r="G25" s="169" t="s">
        <v>4107</v>
      </c>
      <c r="H25" s="169" t="s">
        <v>4108</v>
      </c>
      <c r="I25" s="149" t="s">
        <v>3359</v>
      </c>
      <c r="J25" s="170">
        <f t="shared" si="1"/>
        <v>45861</v>
      </c>
      <c r="K25" s="268"/>
      <c r="L25" s="149" t="s">
        <v>3394</v>
      </c>
      <c r="M25" s="49"/>
      <c r="N25" s="49"/>
      <c r="O25" s="49"/>
      <c r="P25" s="49"/>
      <c r="Q25" s="49"/>
      <c r="R25" s="49"/>
      <c r="S25" s="49"/>
      <c r="T25" s="49"/>
      <c r="U25" s="49"/>
      <c r="V25" s="49"/>
      <c r="W25" s="49"/>
      <c r="X25" s="49"/>
      <c r="Y25" s="49"/>
      <c r="Z25" s="49"/>
      <c r="AA25" s="124"/>
      <c r="AB25" s="124"/>
      <c r="AC25" s="124"/>
      <c r="AD25" s="124"/>
      <c r="AE25" s="124"/>
      <c r="AF25" s="124"/>
      <c r="AG25" s="124"/>
      <c r="AH25" s="124"/>
      <c r="AI25" s="124"/>
    </row>
    <row r="26" ht="15.75" customHeight="1">
      <c r="A26" s="148" t="s">
        <v>4109</v>
      </c>
      <c r="B26" s="173" t="s">
        <v>4102</v>
      </c>
      <c r="C26" s="173" t="s">
        <v>1704</v>
      </c>
      <c r="D26" s="238" t="s">
        <v>4110</v>
      </c>
      <c r="E26" s="168" t="s">
        <v>3491</v>
      </c>
      <c r="F26" s="149" t="s">
        <v>3362</v>
      </c>
      <c r="G26" s="169" t="s">
        <v>4111</v>
      </c>
      <c r="H26" s="169" t="s">
        <v>4112</v>
      </c>
      <c r="I26" s="149" t="s">
        <v>3359</v>
      </c>
      <c r="J26" s="170">
        <f t="shared" si="1"/>
        <v>45861</v>
      </c>
      <c r="K26" s="268"/>
      <c r="L26" s="149" t="s">
        <v>3394</v>
      </c>
      <c r="M26" s="49"/>
      <c r="N26" s="49"/>
      <c r="O26" s="49"/>
      <c r="P26" s="49"/>
      <c r="Q26" s="49"/>
      <c r="R26" s="49"/>
      <c r="S26" s="49"/>
      <c r="T26" s="49"/>
      <c r="U26" s="49"/>
      <c r="V26" s="49"/>
      <c r="W26" s="49"/>
      <c r="X26" s="49"/>
      <c r="Y26" s="49"/>
      <c r="Z26" s="49"/>
      <c r="AA26" s="124"/>
      <c r="AB26" s="124"/>
      <c r="AC26" s="124"/>
      <c r="AD26" s="124"/>
      <c r="AE26" s="124"/>
      <c r="AF26" s="124"/>
      <c r="AG26" s="124"/>
      <c r="AH26" s="124"/>
      <c r="AI26" s="124"/>
    </row>
    <row r="27" ht="15.75" customHeight="1">
      <c r="A27" s="148" t="s">
        <v>4113</v>
      </c>
      <c r="B27" s="169" t="s">
        <v>4114</v>
      </c>
      <c r="C27" s="169" t="s">
        <v>1903</v>
      </c>
      <c r="D27" s="238" t="s">
        <v>4115</v>
      </c>
      <c r="E27" s="168" t="s">
        <v>3491</v>
      </c>
      <c r="F27" s="149" t="s">
        <v>3362</v>
      </c>
      <c r="G27" s="169" t="s">
        <v>4116</v>
      </c>
      <c r="H27" s="169" t="s">
        <v>4117</v>
      </c>
      <c r="I27" s="149" t="s">
        <v>3359</v>
      </c>
      <c r="J27" s="170">
        <f t="shared" si="1"/>
        <v>45861</v>
      </c>
      <c r="K27" s="205"/>
      <c r="L27" s="149" t="s">
        <v>3394</v>
      </c>
      <c r="M27" s="49"/>
      <c r="N27" s="49"/>
      <c r="O27" s="49"/>
      <c r="P27" s="49"/>
      <c r="Q27" s="49"/>
      <c r="R27" s="49"/>
      <c r="S27" s="49"/>
      <c r="T27" s="49"/>
      <c r="U27" s="49"/>
      <c r="V27" s="49"/>
      <c r="W27" s="49"/>
      <c r="X27" s="49"/>
      <c r="Y27" s="49"/>
      <c r="Z27" s="49"/>
      <c r="AA27" s="124"/>
      <c r="AB27" s="124"/>
      <c r="AC27" s="124"/>
      <c r="AD27" s="124"/>
      <c r="AE27" s="124"/>
      <c r="AF27" s="124"/>
      <c r="AG27" s="124"/>
      <c r="AH27" s="124"/>
      <c r="AI27" s="124"/>
    </row>
    <row r="28" ht="15.75" customHeight="1">
      <c r="A28" s="148" t="s">
        <v>4118</v>
      </c>
      <c r="B28" s="173" t="s">
        <v>4070</v>
      </c>
      <c r="C28" s="169" t="s">
        <v>1905</v>
      </c>
      <c r="D28" s="238" t="s">
        <v>4119</v>
      </c>
      <c r="E28" s="168" t="s">
        <v>3491</v>
      </c>
      <c r="F28" s="149" t="s">
        <v>3362</v>
      </c>
      <c r="G28" s="173" t="s">
        <v>4120</v>
      </c>
      <c r="H28" s="173" t="s">
        <v>4120</v>
      </c>
      <c r="I28" s="149" t="s">
        <v>3359</v>
      </c>
      <c r="J28" s="170">
        <f t="shared" si="1"/>
        <v>45861</v>
      </c>
      <c r="K28" s="205"/>
      <c r="L28" s="149" t="s">
        <v>3394</v>
      </c>
      <c r="M28" s="49"/>
      <c r="N28" s="49"/>
      <c r="O28" s="49"/>
      <c r="P28" s="49"/>
      <c r="Q28" s="49"/>
      <c r="R28" s="49"/>
      <c r="S28" s="49"/>
      <c r="T28" s="49"/>
      <c r="U28" s="49"/>
      <c r="V28" s="49"/>
      <c r="W28" s="49"/>
      <c r="X28" s="49"/>
      <c r="Y28" s="49"/>
      <c r="Z28" s="49"/>
      <c r="AA28" s="124"/>
      <c r="AB28" s="124"/>
      <c r="AC28" s="124"/>
      <c r="AD28" s="124"/>
      <c r="AE28" s="124"/>
      <c r="AF28" s="124"/>
      <c r="AG28" s="124"/>
      <c r="AH28" s="124"/>
      <c r="AI28" s="124"/>
    </row>
    <row r="29" ht="15.75" customHeight="1">
      <c r="A29" s="148" t="s">
        <v>4121</v>
      </c>
      <c r="B29" s="173" t="s">
        <v>4074</v>
      </c>
      <c r="C29" s="173" t="s">
        <v>1907</v>
      </c>
      <c r="D29" s="238" t="s">
        <v>4122</v>
      </c>
      <c r="E29" s="168" t="s">
        <v>3491</v>
      </c>
      <c r="F29" s="149" t="s">
        <v>3362</v>
      </c>
      <c r="G29" s="169" t="s">
        <v>4123</v>
      </c>
      <c r="H29" s="173" t="s">
        <v>4124</v>
      </c>
      <c r="I29" s="149" t="s">
        <v>3359</v>
      </c>
      <c r="J29" s="170">
        <f t="shared" si="1"/>
        <v>45861</v>
      </c>
      <c r="K29" s="205"/>
      <c r="L29" s="149" t="s">
        <v>3394</v>
      </c>
      <c r="M29" s="49"/>
      <c r="N29" s="49"/>
      <c r="O29" s="49"/>
      <c r="P29" s="49"/>
      <c r="Q29" s="49"/>
      <c r="R29" s="49"/>
      <c r="S29" s="49"/>
      <c r="T29" s="49"/>
      <c r="U29" s="49"/>
      <c r="V29" s="49"/>
      <c r="W29" s="49"/>
      <c r="X29" s="49"/>
      <c r="Y29" s="49"/>
      <c r="Z29" s="49"/>
      <c r="AA29" s="124"/>
      <c r="AB29" s="124"/>
      <c r="AC29" s="124"/>
      <c r="AD29" s="124"/>
      <c r="AE29" s="124"/>
      <c r="AF29" s="124"/>
      <c r="AG29" s="124"/>
      <c r="AH29" s="124"/>
      <c r="AI29" s="124"/>
    </row>
    <row r="30" ht="15.75" customHeight="1">
      <c r="A30" s="148" t="s">
        <v>4125</v>
      </c>
      <c r="B30" s="173" t="s">
        <v>4052</v>
      </c>
      <c r="C30" s="173" t="s">
        <v>1909</v>
      </c>
      <c r="D30" s="238" t="s">
        <v>4126</v>
      </c>
      <c r="E30" s="168" t="s">
        <v>3491</v>
      </c>
      <c r="F30" s="149" t="s">
        <v>3362</v>
      </c>
      <c r="G30" s="169" t="s">
        <v>4127</v>
      </c>
      <c r="H30" s="173" t="s">
        <v>4124</v>
      </c>
      <c r="I30" s="149" t="s">
        <v>3359</v>
      </c>
      <c r="J30" s="170">
        <f t="shared" si="1"/>
        <v>45861</v>
      </c>
      <c r="K30" s="205"/>
      <c r="L30" s="149" t="s">
        <v>3394</v>
      </c>
      <c r="M30" s="49"/>
      <c r="N30" s="49"/>
      <c r="O30" s="49"/>
      <c r="P30" s="49"/>
      <c r="Q30" s="49"/>
      <c r="R30" s="49"/>
      <c r="S30" s="49"/>
      <c r="T30" s="49"/>
      <c r="U30" s="49"/>
      <c r="V30" s="49"/>
      <c r="W30" s="49"/>
      <c r="X30" s="49"/>
      <c r="Y30" s="49"/>
      <c r="Z30" s="49"/>
      <c r="AA30" s="124"/>
      <c r="AB30" s="124"/>
      <c r="AC30" s="124"/>
      <c r="AD30" s="124"/>
      <c r="AE30" s="124"/>
      <c r="AF30" s="124"/>
      <c r="AG30" s="124"/>
      <c r="AH30" s="124"/>
      <c r="AI30" s="124"/>
    </row>
    <row r="31" ht="15.75" customHeight="1">
      <c r="A31" s="148" t="s">
        <v>4128</v>
      </c>
      <c r="B31" s="173" t="s">
        <v>4102</v>
      </c>
      <c r="C31" s="173" t="s">
        <v>1899</v>
      </c>
      <c r="D31" s="238" t="s">
        <v>4103</v>
      </c>
      <c r="E31" s="168" t="s">
        <v>3491</v>
      </c>
      <c r="F31" s="149" t="s">
        <v>3362</v>
      </c>
      <c r="G31" s="169" t="s">
        <v>4104</v>
      </c>
      <c r="H31" s="169" t="s">
        <v>4104</v>
      </c>
      <c r="I31" s="149" t="s">
        <v>3359</v>
      </c>
      <c r="J31" s="170">
        <f t="shared" si="1"/>
        <v>45861</v>
      </c>
      <c r="K31" s="268"/>
      <c r="L31" s="149" t="s">
        <v>3394</v>
      </c>
      <c r="M31" s="49"/>
      <c r="N31" s="49"/>
      <c r="O31" s="49"/>
      <c r="P31" s="49"/>
      <c r="Q31" s="49"/>
      <c r="R31" s="49"/>
      <c r="S31" s="49"/>
      <c r="T31" s="49"/>
      <c r="U31" s="49"/>
      <c r="V31" s="49"/>
      <c r="W31" s="49"/>
      <c r="X31" s="49"/>
      <c r="Y31" s="49"/>
      <c r="Z31" s="49"/>
      <c r="AA31" s="124"/>
      <c r="AB31" s="124"/>
      <c r="AC31" s="124"/>
      <c r="AD31" s="124"/>
      <c r="AE31" s="124"/>
      <c r="AF31" s="124"/>
      <c r="AG31" s="124"/>
      <c r="AH31" s="124"/>
      <c r="AI31" s="124"/>
    </row>
    <row r="32" ht="15.75" customHeight="1">
      <c r="A32" s="148" t="s">
        <v>4129</v>
      </c>
      <c r="B32" s="173" t="s">
        <v>4102</v>
      </c>
      <c r="C32" s="173" t="s">
        <v>1912</v>
      </c>
      <c r="D32" s="238" t="s">
        <v>4130</v>
      </c>
      <c r="E32" s="168" t="s">
        <v>3491</v>
      </c>
      <c r="F32" s="149" t="s">
        <v>3362</v>
      </c>
      <c r="G32" s="169" t="s">
        <v>4131</v>
      </c>
      <c r="H32" s="169" t="s">
        <v>4131</v>
      </c>
      <c r="I32" s="149" t="s">
        <v>3359</v>
      </c>
      <c r="J32" s="170">
        <f t="shared" si="1"/>
        <v>45861</v>
      </c>
      <c r="K32" s="268"/>
      <c r="L32" s="149" t="s">
        <v>3394</v>
      </c>
      <c r="M32" s="49"/>
      <c r="N32" s="49"/>
      <c r="O32" s="49"/>
      <c r="P32" s="49"/>
      <c r="Q32" s="49"/>
      <c r="R32" s="49"/>
      <c r="S32" s="49"/>
      <c r="T32" s="49"/>
      <c r="U32" s="49"/>
      <c r="V32" s="49"/>
      <c r="W32" s="49"/>
      <c r="X32" s="49"/>
      <c r="Y32" s="49"/>
      <c r="Z32" s="49"/>
      <c r="AA32" s="124"/>
      <c r="AB32" s="124"/>
      <c r="AC32" s="124"/>
      <c r="AD32" s="124"/>
      <c r="AE32" s="124"/>
      <c r="AF32" s="124"/>
      <c r="AG32" s="124"/>
      <c r="AH32" s="124"/>
      <c r="AI32" s="124"/>
    </row>
    <row r="33" ht="15.75" customHeight="1">
      <c r="A33" s="148" t="s">
        <v>4132</v>
      </c>
      <c r="B33" s="173" t="s">
        <v>4102</v>
      </c>
      <c r="C33" s="173" t="s">
        <v>1704</v>
      </c>
      <c r="D33" s="238" t="s">
        <v>4110</v>
      </c>
      <c r="E33" s="168" t="s">
        <v>3491</v>
      </c>
      <c r="F33" s="149" t="s">
        <v>3362</v>
      </c>
      <c r="G33" s="169" t="s">
        <v>4111</v>
      </c>
      <c r="H33" s="169" t="s">
        <v>4112</v>
      </c>
      <c r="I33" s="149" t="s">
        <v>3359</v>
      </c>
      <c r="J33" s="170">
        <f t="shared" si="1"/>
        <v>45861</v>
      </c>
      <c r="K33" s="268"/>
      <c r="L33" s="149" t="s">
        <v>3394</v>
      </c>
      <c r="M33" s="49"/>
      <c r="N33" s="49"/>
      <c r="O33" s="49"/>
      <c r="P33" s="49"/>
      <c r="Q33" s="49"/>
      <c r="R33" s="49"/>
      <c r="S33" s="49"/>
      <c r="T33" s="49"/>
      <c r="U33" s="49"/>
      <c r="V33" s="49"/>
      <c r="W33" s="49"/>
      <c r="X33" s="49"/>
      <c r="Y33" s="49"/>
      <c r="Z33" s="49"/>
      <c r="AA33" s="124"/>
      <c r="AB33" s="124"/>
      <c r="AC33" s="124"/>
      <c r="AD33" s="124"/>
      <c r="AE33" s="124"/>
      <c r="AF33" s="124"/>
      <c r="AG33" s="124"/>
      <c r="AH33" s="124"/>
      <c r="AI33" s="124"/>
    </row>
    <row r="34" ht="15.75" customHeight="1">
      <c r="A34" s="148" t="s">
        <v>4133</v>
      </c>
      <c r="B34" s="169" t="s">
        <v>4114</v>
      </c>
      <c r="C34" s="169" t="s">
        <v>1903</v>
      </c>
      <c r="D34" s="238" t="s">
        <v>4115</v>
      </c>
      <c r="E34" s="168" t="s">
        <v>3491</v>
      </c>
      <c r="F34" s="149" t="s">
        <v>3362</v>
      </c>
      <c r="G34" s="169" t="s">
        <v>4116</v>
      </c>
      <c r="H34" s="169" t="s">
        <v>4117</v>
      </c>
      <c r="I34" s="149" t="s">
        <v>3359</v>
      </c>
      <c r="J34" s="170">
        <f t="shared" si="1"/>
        <v>45861</v>
      </c>
      <c r="K34" s="205"/>
      <c r="L34" s="149" t="s">
        <v>3394</v>
      </c>
      <c r="M34" s="49"/>
      <c r="N34" s="49"/>
      <c r="O34" s="49"/>
      <c r="P34" s="49"/>
      <c r="Q34" s="49"/>
      <c r="R34" s="49"/>
      <c r="S34" s="49"/>
      <c r="T34" s="49"/>
      <c r="U34" s="49"/>
      <c r="V34" s="49"/>
      <c r="W34" s="49"/>
      <c r="X34" s="49"/>
      <c r="Y34" s="49"/>
      <c r="Z34" s="49"/>
      <c r="AA34" s="124"/>
      <c r="AB34" s="124"/>
      <c r="AC34" s="124"/>
      <c r="AD34" s="124"/>
      <c r="AE34" s="124"/>
      <c r="AF34" s="124"/>
      <c r="AG34" s="124"/>
      <c r="AH34" s="124"/>
      <c r="AI34" s="124"/>
    </row>
    <row r="35" ht="15.75" customHeight="1">
      <c r="A35" s="148" t="s">
        <v>4134</v>
      </c>
      <c r="B35" s="173" t="s">
        <v>4074</v>
      </c>
      <c r="C35" s="173" t="s">
        <v>1916</v>
      </c>
      <c r="D35" s="238" t="s">
        <v>4135</v>
      </c>
      <c r="E35" s="168" t="s">
        <v>3491</v>
      </c>
      <c r="F35" s="149" t="s">
        <v>3362</v>
      </c>
      <c r="G35" s="169" t="s">
        <v>4136</v>
      </c>
      <c r="H35" s="173" t="s">
        <v>4137</v>
      </c>
      <c r="I35" s="149" t="s">
        <v>3359</v>
      </c>
      <c r="J35" s="170">
        <f t="shared" si="1"/>
        <v>45861</v>
      </c>
      <c r="K35" s="205"/>
      <c r="L35" s="149" t="s">
        <v>3394</v>
      </c>
      <c r="M35" s="49"/>
      <c r="N35" s="49"/>
      <c r="O35" s="49"/>
      <c r="P35" s="49"/>
      <c r="Q35" s="49"/>
      <c r="R35" s="49"/>
      <c r="S35" s="49"/>
      <c r="T35" s="49"/>
      <c r="U35" s="49"/>
      <c r="V35" s="49"/>
      <c r="W35" s="49"/>
      <c r="X35" s="49"/>
      <c r="Y35" s="49"/>
      <c r="Z35" s="49"/>
      <c r="AA35" s="124"/>
      <c r="AB35" s="124"/>
      <c r="AC35" s="124"/>
      <c r="AD35" s="124"/>
      <c r="AE35" s="124"/>
      <c r="AF35" s="124"/>
      <c r="AG35" s="124"/>
      <c r="AH35" s="124"/>
      <c r="AI35" s="124"/>
    </row>
    <row r="36" ht="15.75" customHeight="1">
      <c r="A36" s="148" t="s">
        <v>4138</v>
      </c>
      <c r="B36" s="173" t="s">
        <v>4052</v>
      </c>
      <c r="C36" s="173" t="s">
        <v>1918</v>
      </c>
      <c r="D36" s="238" t="s">
        <v>4139</v>
      </c>
      <c r="E36" s="168" t="s">
        <v>3491</v>
      </c>
      <c r="F36" s="149" t="s">
        <v>3362</v>
      </c>
      <c r="G36" s="169" t="s">
        <v>4140</v>
      </c>
      <c r="H36" s="173" t="s">
        <v>4137</v>
      </c>
      <c r="I36" s="149" t="s">
        <v>3359</v>
      </c>
      <c r="J36" s="170">
        <f t="shared" si="1"/>
        <v>45861</v>
      </c>
      <c r="K36" s="205"/>
      <c r="L36" s="149" t="s">
        <v>3394</v>
      </c>
      <c r="M36" s="49"/>
      <c r="N36" s="49"/>
      <c r="O36" s="49"/>
      <c r="P36" s="49"/>
      <c r="Q36" s="49"/>
      <c r="R36" s="49"/>
      <c r="S36" s="49"/>
      <c r="T36" s="49"/>
      <c r="U36" s="49"/>
      <c r="V36" s="49"/>
      <c r="W36" s="49"/>
      <c r="X36" s="49"/>
      <c r="Y36" s="49"/>
      <c r="Z36" s="49"/>
      <c r="AA36" s="124"/>
      <c r="AB36" s="124"/>
      <c r="AC36" s="124"/>
      <c r="AD36" s="124"/>
      <c r="AE36" s="124"/>
      <c r="AF36" s="124"/>
      <c r="AG36" s="124"/>
      <c r="AH36" s="124"/>
      <c r="AI36" s="124"/>
    </row>
    <row r="37" ht="15.75" customHeight="1">
      <c r="A37" s="263"/>
      <c r="B37" s="179" t="s">
        <v>4141</v>
      </c>
      <c r="C37" s="6"/>
      <c r="D37" s="271"/>
      <c r="E37" s="272"/>
      <c r="F37" s="272"/>
      <c r="G37" s="273"/>
      <c r="H37" s="273"/>
      <c r="I37" s="271"/>
      <c r="J37" s="274"/>
      <c r="K37" s="253"/>
      <c r="L37" s="253"/>
      <c r="M37" s="49"/>
      <c r="N37" s="49"/>
      <c r="O37" s="49"/>
      <c r="P37" s="49"/>
      <c r="Q37" s="49"/>
      <c r="R37" s="49"/>
      <c r="S37" s="49"/>
      <c r="T37" s="49"/>
      <c r="U37" s="49"/>
      <c r="V37" s="49"/>
      <c r="W37" s="49"/>
      <c r="X37" s="49"/>
      <c r="Y37" s="49"/>
      <c r="Z37" s="49"/>
      <c r="AA37" s="124"/>
      <c r="AB37" s="124"/>
      <c r="AC37" s="124"/>
      <c r="AD37" s="124"/>
      <c r="AE37" s="124"/>
      <c r="AF37" s="124"/>
      <c r="AG37" s="124"/>
      <c r="AH37" s="124"/>
      <c r="AI37" s="124"/>
    </row>
    <row r="38" ht="15.75" customHeight="1">
      <c r="A38" s="263"/>
      <c r="B38" s="183" t="s">
        <v>4142</v>
      </c>
      <c r="C38" s="183"/>
      <c r="D38" s="271"/>
      <c r="E38" s="272"/>
      <c r="F38" s="272"/>
      <c r="G38" s="273"/>
      <c r="H38" s="273"/>
      <c r="I38" s="271"/>
      <c r="J38" s="274"/>
      <c r="K38" s="253"/>
      <c r="L38" s="253"/>
      <c r="M38" s="49"/>
      <c r="N38" s="49"/>
      <c r="O38" s="49"/>
      <c r="P38" s="49"/>
      <c r="Q38" s="49"/>
      <c r="R38" s="49"/>
      <c r="S38" s="49"/>
      <c r="T38" s="49"/>
      <c r="U38" s="49"/>
      <c r="V38" s="49"/>
      <c r="W38" s="49"/>
      <c r="X38" s="49"/>
      <c r="Y38" s="49"/>
      <c r="Z38" s="49"/>
      <c r="AA38" s="124"/>
      <c r="AB38" s="124"/>
      <c r="AC38" s="124"/>
      <c r="AD38" s="124"/>
      <c r="AE38" s="124"/>
      <c r="AF38" s="124"/>
      <c r="AG38" s="124"/>
      <c r="AH38" s="124"/>
      <c r="AI38" s="124"/>
    </row>
    <row r="39" ht="15.75" customHeight="1">
      <c r="A39" s="258" t="s">
        <v>4143</v>
      </c>
      <c r="B39" s="173" t="s">
        <v>4144</v>
      </c>
      <c r="C39" s="173" t="s">
        <v>1921</v>
      </c>
      <c r="D39" s="238" t="s">
        <v>4145</v>
      </c>
      <c r="E39" s="168" t="s">
        <v>3491</v>
      </c>
      <c r="F39" s="149" t="s">
        <v>4146</v>
      </c>
      <c r="G39" s="173" t="s">
        <v>4147</v>
      </c>
      <c r="H39" s="173" t="s">
        <v>4147</v>
      </c>
      <c r="I39" s="149" t="s">
        <v>3359</v>
      </c>
      <c r="J39" s="170">
        <f t="shared" ref="J39:J40" si="2">Date(2025,7,23)</f>
        <v>45861</v>
      </c>
      <c r="K39" s="149"/>
      <c r="L39" s="149" t="s">
        <v>3394</v>
      </c>
      <c r="M39" s="49"/>
      <c r="N39" s="49"/>
      <c r="O39" s="49"/>
      <c r="P39" s="49"/>
      <c r="Q39" s="49"/>
      <c r="R39" s="49"/>
      <c r="S39" s="49"/>
      <c r="T39" s="49"/>
      <c r="U39" s="49"/>
      <c r="V39" s="49"/>
      <c r="W39" s="49"/>
      <c r="X39" s="49"/>
      <c r="Y39" s="49"/>
      <c r="Z39" s="49"/>
      <c r="AA39" s="124"/>
      <c r="AB39" s="124"/>
      <c r="AC39" s="124"/>
      <c r="AD39" s="124"/>
      <c r="AE39" s="124"/>
      <c r="AF39" s="124"/>
      <c r="AG39" s="124"/>
      <c r="AH39" s="124"/>
      <c r="AI39" s="124"/>
    </row>
    <row r="40" ht="15.75" customHeight="1">
      <c r="A40" s="258" t="s">
        <v>4148</v>
      </c>
      <c r="B40" s="173" t="s">
        <v>4144</v>
      </c>
      <c r="C40" s="169" t="s">
        <v>1923</v>
      </c>
      <c r="D40" s="238" t="s">
        <v>4145</v>
      </c>
      <c r="E40" s="168" t="s">
        <v>3491</v>
      </c>
      <c r="F40" s="149" t="s">
        <v>4149</v>
      </c>
      <c r="G40" s="173" t="s">
        <v>4150</v>
      </c>
      <c r="H40" s="173" t="s">
        <v>4150</v>
      </c>
      <c r="I40" s="149" t="s">
        <v>3359</v>
      </c>
      <c r="J40" s="170">
        <f t="shared" si="2"/>
        <v>45861</v>
      </c>
      <c r="K40" s="149"/>
      <c r="L40" s="149" t="s">
        <v>3394</v>
      </c>
      <c r="M40" s="49"/>
      <c r="N40" s="49"/>
      <c r="O40" s="49"/>
      <c r="P40" s="49"/>
      <c r="Q40" s="49"/>
      <c r="R40" s="49"/>
      <c r="S40" s="49"/>
      <c r="T40" s="49"/>
      <c r="U40" s="49"/>
      <c r="V40" s="49"/>
      <c r="W40" s="49"/>
      <c r="X40" s="49"/>
      <c r="Y40" s="49"/>
      <c r="Z40" s="49"/>
      <c r="AA40" s="124"/>
      <c r="AB40" s="124"/>
      <c r="AC40" s="124"/>
      <c r="AD40" s="124"/>
      <c r="AE40" s="124"/>
      <c r="AF40" s="124"/>
      <c r="AG40" s="124"/>
      <c r="AH40" s="124"/>
      <c r="AI40" s="124"/>
    </row>
    <row r="41" ht="15.75" customHeight="1">
      <c r="A41" s="243"/>
      <c r="B41" s="183" t="s">
        <v>4151</v>
      </c>
      <c r="C41" s="211"/>
      <c r="D41" s="244"/>
      <c r="E41" s="213"/>
      <c r="F41" s="213"/>
      <c r="G41" s="211"/>
      <c r="H41" s="211"/>
      <c r="I41" s="213"/>
      <c r="J41" s="214"/>
      <c r="K41" s="253"/>
      <c r="L41" s="213"/>
      <c r="M41" s="49"/>
      <c r="N41" s="49"/>
      <c r="O41" s="49"/>
      <c r="P41" s="49"/>
      <c r="Q41" s="49"/>
      <c r="R41" s="49"/>
      <c r="S41" s="49"/>
      <c r="T41" s="49"/>
      <c r="U41" s="49"/>
      <c r="V41" s="49"/>
      <c r="W41" s="49"/>
      <c r="X41" s="49"/>
      <c r="Y41" s="49"/>
      <c r="Z41" s="49"/>
      <c r="AA41" s="124"/>
      <c r="AB41" s="124"/>
      <c r="AC41" s="124"/>
      <c r="AD41" s="124"/>
      <c r="AE41" s="124"/>
      <c r="AF41" s="124"/>
      <c r="AG41" s="124"/>
      <c r="AH41" s="124"/>
      <c r="AI41" s="124"/>
    </row>
    <row r="42" ht="15.75" customHeight="1">
      <c r="A42" s="258" t="s">
        <v>4152</v>
      </c>
      <c r="B42" s="173" t="s">
        <v>4153</v>
      </c>
      <c r="C42" s="173" t="s">
        <v>1926</v>
      </c>
      <c r="D42" s="238" t="s">
        <v>4154</v>
      </c>
      <c r="E42" s="185" t="s">
        <v>3543</v>
      </c>
      <c r="F42" s="149" t="s">
        <v>4155</v>
      </c>
      <c r="G42" s="173" t="s">
        <v>4156</v>
      </c>
      <c r="H42" s="173" t="s">
        <v>4156</v>
      </c>
      <c r="I42" s="149" t="s">
        <v>3359</v>
      </c>
      <c r="J42" s="170">
        <f t="shared" ref="J42:J67" si="3">Date(2025,7,23)</f>
        <v>45861</v>
      </c>
      <c r="K42" s="205"/>
      <c r="L42" s="149" t="s">
        <v>3394</v>
      </c>
      <c r="M42" s="49"/>
      <c r="N42" s="49"/>
      <c r="O42" s="49"/>
      <c r="P42" s="49"/>
      <c r="Q42" s="49"/>
      <c r="R42" s="49"/>
      <c r="S42" s="49"/>
      <c r="T42" s="49"/>
      <c r="U42" s="49"/>
      <c r="V42" s="49"/>
      <c r="W42" s="49"/>
      <c r="X42" s="49"/>
      <c r="Y42" s="49"/>
      <c r="Z42" s="49"/>
      <c r="AA42" s="124"/>
      <c r="AB42" s="124"/>
      <c r="AC42" s="124"/>
      <c r="AD42" s="124"/>
      <c r="AE42" s="124"/>
      <c r="AF42" s="124"/>
      <c r="AG42" s="124"/>
      <c r="AH42" s="124"/>
      <c r="AI42" s="124"/>
    </row>
    <row r="43" ht="15.75" customHeight="1">
      <c r="A43" s="258" t="s">
        <v>4157</v>
      </c>
      <c r="B43" s="173" t="s">
        <v>4153</v>
      </c>
      <c r="C43" s="173" t="s">
        <v>1928</v>
      </c>
      <c r="D43" s="238" t="s">
        <v>4154</v>
      </c>
      <c r="E43" s="185" t="s">
        <v>3543</v>
      </c>
      <c r="F43" s="149" t="s">
        <v>4158</v>
      </c>
      <c r="G43" s="173" t="s">
        <v>4159</v>
      </c>
      <c r="H43" s="173" t="s">
        <v>4159</v>
      </c>
      <c r="I43" s="149" t="s">
        <v>3359</v>
      </c>
      <c r="J43" s="170">
        <f t="shared" si="3"/>
        <v>45861</v>
      </c>
      <c r="K43" s="205"/>
      <c r="L43" s="149" t="s">
        <v>3394</v>
      </c>
      <c r="M43" s="49"/>
      <c r="N43" s="49"/>
      <c r="O43" s="49"/>
      <c r="P43" s="49"/>
      <c r="Q43" s="49"/>
      <c r="R43" s="49"/>
      <c r="S43" s="49"/>
      <c r="T43" s="49"/>
      <c r="U43" s="49"/>
      <c r="V43" s="49"/>
      <c r="W43" s="49"/>
      <c r="X43" s="49"/>
      <c r="Y43" s="49"/>
      <c r="Z43" s="49"/>
      <c r="AA43" s="124"/>
      <c r="AB43" s="124"/>
      <c r="AC43" s="124"/>
      <c r="AD43" s="124"/>
      <c r="AE43" s="124"/>
      <c r="AF43" s="124"/>
      <c r="AG43" s="124"/>
      <c r="AH43" s="124"/>
      <c r="AI43" s="124"/>
    </row>
    <row r="44" ht="15.75" customHeight="1">
      <c r="A44" s="258" t="s">
        <v>4160</v>
      </c>
      <c r="B44" s="173" t="s">
        <v>4153</v>
      </c>
      <c r="C44" s="173" t="s">
        <v>1930</v>
      </c>
      <c r="D44" s="238" t="s">
        <v>4161</v>
      </c>
      <c r="E44" s="185" t="s">
        <v>3543</v>
      </c>
      <c r="F44" s="149" t="s">
        <v>4162</v>
      </c>
      <c r="G44" s="173" t="s">
        <v>4159</v>
      </c>
      <c r="H44" s="173" t="s">
        <v>4159</v>
      </c>
      <c r="I44" s="149" t="s">
        <v>3359</v>
      </c>
      <c r="J44" s="170">
        <f t="shared" si="3"/>
        <v>45861</v>
      </c>
      <c r="K44" s="205"/>
      <c r="L44" s="149" t="s">
        <v>3394</v>
      </c>
      <c r="M44" s="49"/>
      <c r="N44" s="49"/>
      <c r="O44" s="49"/>
      <c r="P44" s="49"/>
      <c r="Q44" s="49"/>
      <c r="R44" s="49"/>
      <c r="S44" s="49"/>
      <c r="T44" s="49"/>
      <c r="U44" s="49"/>
      <c r="V44" s="49"/>
      <c r="W44" s="49"/>
      <c r="X44" s="49"/>
      <c r="Y44" s="49"/>
      <c r="Z44" s="49"/>
      <c r="AA44" s="124"/>
      <c r="AB44" s="124"/>
      <c r="AC44" s="124"/>
      <c r="AD44" s="124"/>
      <c r="AE44" s="124"/>
      <c r="AF44" s="124"/>
      <c r="AG44" s="124"/>
      <c r="AH44" s="124"/>
      <c r="AI44" s="124"/>
    </row>
    <row r="45" ht="15.75" customHeight="1">
      <c r="A45" s="258" t="s">
        <v>4163</v>
      </c>
      <c r="B45" s="173" t="s">
        <v>4153</v>
      </c>
      <c r="C45" s="173" t="s">
        <v>1932</v>
      </c>
      <c r="D45" s="238" t="s">
        <v>4164</v>
      </c>
      <c r="E45" s="185" t="s">
        <v>3543</v>
      </c>
      <c r="F45" s="149" t="s">
        <v>4165</v>
      </c>
      <c r="G45" s="173" t="s">
        <v>4166</v>
      </c>
      <c r="H45" s="173" t="s">
        <v>4167</v>
      </c>
      <c r="I45" s="149" t="s">
        <v>3359</v>
      </c>
      <c r="J45" s="170">
        <f t="shared" si="3"/>
        <v>45861</v>
      </c>
      <c r="K45" s="149"/>
      <c r="L45" s="149" t="s">
        <v>3394</v>
      </c>
      <c r="M45" s="49"/>
      <c r="N45" s="49"/>
      <c r="O45" s="49"/>
      <c r="P45" s="49"/>
      <c r="Q45" s="49"/>
      <c r="R45" s="49"/>
      <c r="S45" s="49"/>
      <c r="T45" s="49"/>
      <c r="U45" s="49"/>
      <c r="V45" s="49"/>
      <c r="W45" s="49"/>
      <c r="X45" s="49"/>
      <c r="Y45" s="49"/>
      <c r="Z45" s="49"/>
      <c r="AA45" s="124"/>
      <c r="AB45" s="124"/>
      <c r="AC45" s="124"/>
      <c r="AD45" s="124"/>
      <c r="AE45" s="124"/>
      <c r="AF45" s="124"/>
      <c r="AG45" s="124"/>
      <c r="AH45" s="124"/>
      <c r="AI45" s="124"/>
    </row>
    <row r="46" ht="15.75" customHeight="1">
      <c r="A46" s="258" t="s">
        <v>4168</v>
      </c>
      <c r="B46" s="173" t="s">
        <v>4153</v>
      </c>
      <c r="C46" s="173" t="s">
        <v>1934</v>
      </c>
      <c r="D46" s="238" t="s">
        <v>4164</v>
      </c>
      <c r="E46" s="185" t="s">
        <v>3543</v>
      </c>
      <c r="F46" s="149" t="s">
        <v>4169</v>
      </c>
      <c r="G46" s="173" t="s">
        <v>4170</v>
      </c>
      <c r="H46" s="173" t="s">
        <v>4171</v>
      </c>
      <c r="I46" s="149" t="s">
        <v>3359</v>
      </c>
      <c r="J46" s="170">
        <f t="shared" si="3"/>
        <v>45861</v>
      </c>
      <c r="K46" s="149"/>
      <c r="L46" s="149" t="s">
        <v>3394</v>
      </c>
      <c r="M46" s="49"/>
      <c r="N46" s="49"/>
      <c r="O46" s="49"/>
      <c r="P46" s="49"/>
      <c r="Q46" s="49"/>
      <c r="R46" s="49"/>
      <c r="S46" s="49"/>
      <c r="T46" s="49"/>
      <c r="U46" s="49"/>
      <c r="V46" s="49"/>
      <c r="W46" s="49"/>
      <c r="X46" s="49"/>
      <c r="Y46" s="49"/>
      <c r="Z46" s="49"/>
      <c r="AA46" s="124"/>
      <c r="AB46" s="124"/>
      <c r="AC46" s="124"/>
      <c r="AD46" s="124"/>
      <c r="AE46" s="124"/>
      <c r="AF46" s="124"/>
      <c r="AG46" s="124"/>
      <c r="AH46" s="124"/>
      <c r="AI46" s="124"/>
    </row>
    <row r="47" ht="15.75" customHeight="1">
      <c r="A47" s="248" t="s">
        <v>4172</v>
      </c>
      <c r="B47" s="202" t="s">
        <v>4153</v>
      </c>
      <c r="C47" s="202" t="s">
        <v>1936</v>
      </c>
      <c r="D47" s="275" t="s">
        <v>4164</v>
      </c>
      <c r="E47" s="197" t="s">
        <v>4173</v>
      </c>
      <c r="F47" s="197" t="s">
        <v>4174</v>
      </c>
      <c r="G47" s="202" t="s">
        <v>4175</v>
      </c>
      <c r="H47" s="202" t="s">
        <v>4176</v>
      </c>
      <c r="I47" s="197" t="s">
        <v>3360</v>
      </c>
      <c r="J47" s="199">
        <f t="shared" si="3"/>
        <v>45861</v>
      </c>
      <c r="K47" s="218"/>
      <c r="L47" s="197"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258" t="s">
        <v>4177</v>
      </c>
      <c r="B48" s="173" t="s">
        <v>4153</v>
      </c>
      <c r="C48" s="173" t="s">
        <v>1938</v>
      </c>
      <c r="D48" s="238" t="s">
        <v>4164</v>
      </c>
      <c r="E48" s="185" t="s">
        <v>4178</v>
      </c>
      <c r="F48" s="149" t="s">
        <v>4179</v>
      </c>
      <c r="G48" s="173" t="s">
        <v>4180</v>
      </c>
      <c r="H48" s="173" t="s">
        <v>4180</v>
      </c>
      <c r="I48" s="149" t="s">
        <v>3359</v>
      </c>
      <c r="J48" s="170">
        <f t="shared" si="3"/>
        <v>45861</v>
      </c>
      <c r="K48" s="205"/>
      <c r="L48" s="149" t="s">
        <v>3394</v>
      </c>
      <c r="M48" s="49"/>
      <c r="N48" s="49"/>
      <c r="O48" s="49"/>
      <c r="P48" s="49"/>
      <c r="Q48" s="49"/>
      <c r="R48" s="49"/>
      <c r="S48" s="49"/>
      <c r="T48" s="49"/>
      <c r="U48" s="49"/>
      <c r="V48" s="49"/>
      <c r="W48" s="49"/>
      <c r="X48" s="49"/>
      <c r="Y48" s="49"/>
      <c r="Z48" s="49"/>
      <c r="AA48" s="124"/>
      <c r="AB48" s="124"/>
      <c r="AC48" s="124"/>
      <c r="AD48" s="124"/>
      <c r="AE48" s="124"/>
      <c r="AF48" s="124"/>
      <c r="AG48" s="124"/>
      <c r="AH48" s="124"/>
      <c r="AI48" s="124"/>
    </row>
    <row r="49" ht="15.75" customHeight="1">
      <c r="A49" s="258" t="s">
        <v>4181</v>
      </c>
      <c r="B49" s="173" t="s">
        <v>4182</v>
      </c>
      <c r="C49" s="173" t="s">
        <v>1940</v>
      </c>
      <c r="D49" s="238" t="s">
        <v>4164</v>
      </c>
      <c r="E49" s="185" t="s">
        <v>3543</v>
      </c>
      <c r="F49" s="149" t="s">
        <v>4183</v>
      </c>
      <c r="G49" s="173" t="s">
        <v>4184</v>
      </c>
      <c r="H49" s="173" t="s">
        <v>4185</v>
      </c>
      <c r="I49" s="149" t="s">
        <v>3359</v>
      </c>
      <c r="J49" s="170">
        <f t="shared" si="3"/>
        <v>45861</v>
      </c>
      <c r="K49" s="205"/>
      <c r="L49" s="149" t="s">
        <v>3394</v>
      </c>
      <c r="M49" s="49"/>
      <c r="N49" s="49"/>
      <c r="O49" s="49"/>
      <c r="P49" s="49"/>
      <c r="Q49" s="49"/>
      <c r="R49" s="49"/>
      <c r="S49" s="49"/>
      <c r="T49" s="49"/>
      <c r="U49" s="49"/>
      <c r="V49" s="49"/>
      <c r="W49" s="49"/>
      <c r="X49" s="49"/>
      <c r="Y49" s="49"/>
      <c r="Z49" s="49"/>
      <c r="AA49" s="124"/>
      <c r="AB49" s="124"/>
      <c r="AC49" s="124"/>
      <c r="AD49" s="124"/>
      <c r="AE49" s="124"/>
      <c r="AF49" s="124"/>
      <c r="AG49" s="124"/>
      <c r="AH49" s="124"/>
      <c r="AI49" s="124"/>
    </row>
    <row r="50" ht="15.75" customHeight="1">
      <c r="A50" s="258" t="s">
        <v>4186</v>
      </c>
      <c r="B50" s="173" t="s">
        <v>4153</v>
      </c>
      <c r="C50" s="173" t="s">
        <v>1942</v>
      </c>
      <c r="D50" s="238" t="s">
        <v>4164</v>
      </c>
      <c r="E50" s="185" t="s">
        <v>3543</v>
      </c>
      <c r="F50" s="149" t="s">
        <v>4187</v>
      </c>
      <c r="G50" s="173" t="s">
        <v>4184</v>
      </c>
      <c r="H50" s="173" t="s">
        <v>4185</v>
      </c>
      <c r="I50" s="149" t="s">
        <v>3359</v>
      </c>
      <c r="J50" s="170">
        <f t="shared" si="3"/>
        <v>45861</v>
      </c>
      <c r="K50" s="149"/>
      <c r="L50" s="149" t="s">
        <v>3394</v>
      </c>
      <c r="M50" s="49"/>
      <c r="N50" s="49"/>
      <c r="O50" s="49"/>
      <c r="P50" s="49"/>
      <c r="Q50" s="49"/>
      <c r="R50" s="49"/>
      <c r="S50" s="49"/>
      <c r="T50" s="49"/>
      <c r="U50" s="49"/>
      <c r="V50" s="49"/>
      <c r="W50" s="49"/>
      <c r="X50" s="49"/>
      <c r="Y50" s="49"/>
      <c r="Z50" s="49"/>
      <c r="AA50" s="124"/>
      <c r="AB50" s="124"/>
      <c r="AC50" s="124"/>
      <c r="AD50" s="124"/>
      <c r="AE50" s="124"/>
      <c r="AF50" s="124"/>
      <c r="AG50" s="124"/>
      <c r="AH50" s="124"/>
      <c r="AI50" s="124"/>
    </row>
    <row r="51" ht="15.75" customHeight="1">
      <c r="A51" s="258" t="s">
        <v>4188</v>
      </c>
      <c r="B51" s="173" t="s">
        <v>4153</v>
      </c>
      <c r="C51" s="173" t="s">
        <v>1944</v>
      </c>
      <c r="D51" s="238" t="s">
        <v>4164</v>
      </c>
      <c r="E51" s="185" t="s">
        <v>3543</v>
      </c>
      <c r="F51" s="149" t="s">
        <v>4189</v>
      </c>
      <c r="G51" s="173" t="s">
        <v>4184</v>
      </c>
      <c r="H51" s="173" t="s">
        <v>4185</v>
      </c>
      <c r="I51" s="149" t="s">
        <v>3359</v>
      </c>
      <c r="J51" s="170">
        <f t="shared" si="3"/>
        <v>45861</v>
      </c>
      <c r="K51" s="149"/>
      <c r="L51" s="149" t="s">
        <v>3394</v>
      </c>
      <c r="M51" s="49"/>
      <c r="N51" s="49"/>
      <c r="O51" s="49"/>
      <c r="P51" s="49"/>
      <c r="Q51" s="49"/>
      <c r="R51" s="49"/>
      <c r="S51" s="49"/>
      <c r="T51" s="49"/>
      <c r="U51" s="49"/>
      <c r="V51" s="49"/>
      <c r="W51" s="49"/>
      <c r="X51" s="49"/>
      <c r="Y51" s="49"/>
      <c r="Z51" s="49"/>
      <c r="AA51" s="124"/>
      <c r="AB51" s="124"/>
      <c r="AC51" s="124"/>
      <c r="AD51" s="124"/>
      <c r="AE51" s="124"/>
      <c r="AF51" s="124"/>
      <c r="AG51" s="124"/>
      <c r="AH51" s="124"/>
      <c r="AI51" s="124"/>
    </row>
    <row r="52" ht="15.75" customHeight="1">
      <c r="A52" s="258" t="s">
        <v>4190</v>
      </c>
      <c r="B52" s="169" t="s">
        <v>4153</v>
      </c>
      <c r="C52" s="169" t="s">
        <v>1946</v>
      </c>
      <c r="D52" s="238" t="s">
        <v>4164</v>
      </c>
      <c r="E52" s="149" t="s">
        <v>3543</v>
      </c>
      <c r="F52" s="149" t="s">
        <v>4191</v>
      </c>
      <c r="G52" s="169" t="s">
        <v>4192</v>
      </c>
      <c r="H52" s="169" t="s">
        <v>4193</v>
      </c>
      <c r="I52" s="149" t="s">
        <v>3359</v>
      </c>
      <c r="J52" s="170">
        <f t="shared" si="3"/>
        <v>45861</v>
      </c>
      <c r="K52" s="149"/>
      <c r="L52" s="149" t="s">
        <v>3394</v>
      </c>
      <c r="M52" s="49"/>
      <c r="N52" s="49"/>
      <c r="O52" s="49"/>
      <c r="P52" s="49"/>
      <c r="Q52" s="49"/>
      <c r="R52" s="49"/>
      <c r="S52" s="49"/>
      <c r="T52" s="49"/>
      <c r="U52" s="49"/>
      <c r="V52" s="49"/>
      <c r="W52" s="49"/>
      <c r="X52" s="49"/>
      <c r="Y52" s="49"/>
      <c r="Z52" s="49"/>
      <c r="AA52" s="174"/>
      <c r="AB52" s="174"/>
      <c r="AC52" s="174"/>
      <c r="AD52" s="174"/>
      <c r="AE52" s="174"/>
      <c r="AF52" s="174"/>
      <c r="AG52" s="174"/>
      <c r="AH52" s="174"/>
      <c r="AI52" s="174"/>
    </row>
    <row r="53" ht="15.75" customHeight="1">
      <c r="A53" s="258" t="s">
        <v>4194</v>
      </c>
      <c r="B53" s="169" t="s">
        <v>4153</v>
      </c>
      <c r="C53" s="169" t="s">
        <v>1948</v>
      </c>
      <c r="D53" s="238" t="s">
        <v>4164</v>
      </c>
      <c r="E53" s="149" t="s">
        <v>3543</v>
      </c>
      <c r="F53" s="149" t="s">
        <v>4195</v>
      </c>
      <c r="G53" s="169" t="s">
        <v>4196</v>
      </c>
      <c r="H53" s="169" t="s">
        <v>4196</v>
      </c>
      <c r="I53" s="149" t="s">
        <v>3359</v>
      </c>
      <c r="J53" s="170">
        <f t="shared" si="3"/>
        <v>45861</v>
      </c>
      <c r="K53" s="149"/>
      <c r="L53" s="149" t="s">
        <v>3394</v>
      </c>
      <c r="M53" s="49"/>
      <c r="N53" s="49"/>
      <c r="O53" s="49"/>
      <c r="P53" s="49"/>
      <c r="Q53" s="49"/>
      <c r="R53" s="49"/>
      <c r="S53" s="49"/>
      <c r="T53" s="49"/>
      <c r="U53" s="49"/>
      <c r="V53" s="49"/>
      <c r="W53" s="49"/>
      <c r="X53" s="49"/>
      <c r="Y53" s="49"/>
      <c r="Z53" s="49"/>
      <c r="AA53" s="174"/>
      <c r="AB53" s="174"/>
      <c r="AC53" s="174"/>
      <c r="AD53" s="174"/>
      <c r="AE53" s="174"/>
      <c r="AF53" s="174"/>
      <c r="AG53" s="174"/>
      <c r="AH53" s="174"/>
      <c r="AI53" s="174"/>
    </row>
    <row r="54" ht="15.75" customHeight="1">
      <c r="A54" s="258" t="s">
        <v>4197</v>
      </c>
      <c r="B54" s="173" t="s">
        <v>4153</v>
      </c>
      <c r="C54" s="173" t="s">
        <v>1950</v>
      </c>
      <c r="D54" s="238" t="s">
        <v>4164</v>
      </c>
      <c r="E54" s="185" t="s">
        <v>3543</v>
      </c>
      <c r="F54" s="149" t="s">
        <v>4198</v>
      </c>
      <c r="G54" s="173" t="s">
        <v>4199</v>
      </c>
      <c r="H54" s="173" t="s">
        <v>4199</v>
      </c>
      <c r="I54" s="149" t="s">
        <v>3359</v>
      </c>
      <c r="J54" s="170">
        <f t="shared" si="3"/>
        <v>45861</v>
      </c>
      <c r="K54" s="149"/>
      <c r="L54" s="149" t="s">
        <v>3394</v>
      </c>
      <c r="M54" s="49"/>
      <c r="N54" s="49"/>
      <c r="O54" s="49"/>
      <c r="P54" s="49"/>
      <c r="Q54" s="49"/>
      <c r="R54" s="49"/>
      <c r="S54" s="49"/>
      <c r="T54" s="49"/>
      <c r="U54" s="49"/>
      <c r="V54" s="49"/>
      <c r="W54" s="49"/>
      <c r="X54" s="49"/>
      <c r="Y54" s="49"/>
      <c r="Z54" s="49"/>
      <c r="AA54" s="124"/>
      <c r="AB54" s="124"/>
      <c r="AC54" s="124"/>
      <c r="AD54" s="124"/>
      <c r="AE54" s="124"/>
      <c r="AF54" s="124"/>
      <c r="AG54" s="124"/>
      <c r="AH54" s="124"/>
      <c r="AI54" s="124"/>
    </row>
    <row r="55" ht="15.75" customHeight="1">
      <c r="A55" s="258" t="s">
        <v>4200</v>
      </c>
      <c r="B55" s="173" t="s">
        <v>4153</v>
      </c>
      <c r="C55" s="169" t="s">
        <v>1952</v>
      </c>
      <c r="D55" s="238" t="s">
        <v>4164</v>
      </c>
      <c r="E55" s="185" t="s">
        <v>3543</v>
      </c>
      <c r="F55" s="149" t="s">
        <v>4201</v>
      </c>
      <c r="G55" s="277" t="s">
        <v>4202</v>
      </c>
      <c r="H55" s="277" t="s">
        <v>4202</v>
      </c>
      <c r="I55" s="278" t="s">
        <v>3359</v>
      </c>
      <c r="J55" s="170">
        <f t="shared" si="3"/>
        <v>45861</v>
      </c>
      <c r="K55" s="279"/>
      <c r="L55" s="149" t="s">
        <v>3394</v>
      </c>
      <c r="M55" s="49"/>
      <c r="N55" s="49"/>
      <c r="O55" s="49"/>
      <c r="P55" s="49"/>
      <c r="Q55" s="49"/>
      <c r="R55" s="49"/>
      <c r="S55" s="49"/>
      <c r="T55" s="49"/>
      <c r="U55" s="49"/>
      <c r="V55" s="49"/>
      <c r="W55" s="49"/>
      <c r="X55" s="49"/>
      <c r="Y55" s="49"/>
      <c r="Z55" s="49"/>
      <c r="AA55" s="174"/>
      <c r="AB55" s="174"/>
      <c r="AC55" s="174"/>
      <c r="AD55" s="174"/>
      <c r="AE55" s="174"/>
      <c r="AF55" s="174"/>
      <c r="AG55" s="174"/>
      <c r="AH55" s="174"/>
      <c r="AI55" s="174"/>
    </row>
    <row r="56" ht="15.75" customHeight="1">
      <c r="A56" s="248" t="s">
        <v>4203</v>
      </c>
      <c r="B56" s="202" t="s">
        <v>4153</v>
      </c>
      <c r="C56" s="202" t="s">
        <v>1954</v>
      </c>
      <c r="D56" s="275" t="s">
        <v>4164</v>
      </c>
      <c r="E56" s="197" t="s">
        <v>3543</v>
      </c>
      <c r="F56" s="197" t="s">
        <v>4204</v>
      </c>
      <c r="G56" s="280" t="s">
        <v>4205</v>
      </c>
      <c r="H56" s="280" t="s">
        <v>3811</v>
      </c>
      <c r="I56" s="281" t="s">
        <v>3360</v>
      </c>
      <c r="J56" s="199">
        <f t="shared" si="3"/>
        <v>45861</v>
      </c>
      <c r="K56" s="282"/>
      <c r="L56" s="197"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248" t="s">
        <v>4206</v>
      </c>
      <c r="B57" s="202" t="s">
        <v>4153</v>
      </c>
      <c r="C57" s="202" t="s">
        <v>1956</v>
      </c>
      <c r="D57" s="275" t="s">
        <v>4164</v>
      </c>
      <c r="E57" s="197" t="s">
        <v>3543</v>
      </c>
      <c r="F57" s="197" t="s">
        <v>4207</v>
      </c>
      <c r="G57" s="280" t="s">
        <v>4208</v>
      </c>
      <c r="H57" s="280" t="s">
        <v>3811</v>
      </c>
      <c r="I57" s="281" t="s">
        <v>3360</v>
      </c>
      <c r="J57" s="199">
        <f t="shared" si="3"/>
        <v>45861</v>
      </c>
      <c r="K57" s="282"/>
      <c r="L57" s="197"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258" t="s">
        <v>4209</v>
      </c>
      <c r="B58" s="173" t="s">
        <v>4153</v>
      </c>
      <c r="C58" s="169" t="s">
        <v>1958</v>
      </c>
      <c r="D58" s="238" t="s">
        <v>4164</v>
      </c>
      <c r="E58" s="185" t="s">
        <v>3543</v>
      </c>
      <c r="F58" s="190" t="s">
        <v>4210</v>
      </c>
      <c r="G58" s="283" t="s">
        <v>4208</v>
      </c>
      <c r="H58" s="283" t="s">
        <v>4208</v>
      </c>
      <c r="I58" s="278" t="s">
        <v>3359</v>
      </c>
      <c r="J58" s="170">
        <f t="shared" si="3"/>
        <v>45861</v>
      </c>
      <c r="K58" s="279"/>
      <c r="L58" s="149" t="s">
        <v>3394</v>
      </c>
      <c r="M58" s="49"/>
      <c r="N58" s="49"/>
      <c r="O58" s="49"/>
      <c r="P58" s="49"/>
      <c r="Q58" s="49"/>
      <c r="R58" s="49"/>
      <c r="S58" s="49"/>
      <c r="T58" s="49"/>
      <c r="U58" s="49"/>
      <c r="V58" s="49"/>
      <c r="W58" s="49"/>
      <c r="X58" s="49"/>
      <c r="Y58" s="49"/>
      <c r="Z58" s="49"/>
      <c r="AA58" s="174"/>
      <c r="AB58" s="174"/>
      <c r="AC58" s="174"/>
      <c r="AD58" s="174"/>
      <c r="AE58" s="174"/>
      <c r="AF58" s="174"/>
      <c r="AG58" s="174"/>
      <c r="AH58" s="174"/>
      <c r="AI58" s="174"/>
    </row>
    <row r="59" ht="15.75" customHeight="1">
      <c r="A59" s="258" t="s">
        <v>4211</v>
      </c>
      <c r="B59" s="173" t="s">
        <v>4153</v>
      </c>
      <c r="C59" s="169" t="s">
        <v>1960</v>
      </c>
      <c r="D59" s="238" t="s">
        <v>4164</v>
      </c>
      <c r="E59" s="185" t="s">
        <v>3543</v>
      </c>
      <c r="F59" s="149" t="s">
        <v>4212</v>
      </c>
      <c r="G59" s="283" t="s">
        <v>4213</v>
      </c>
      <c r="H59" s="283" t="s">
        <v>4213</v>
      </c>
      <c r="I59" s="278" t="s">
        <v>3359</v>
      </c>
      <c r="J59" s="170">
        <f t="shared" si="3"/>
        <v>45861</v>
      </c>
      <c r="K59" s="279"/>
      <c r="L59" s="149" t="s">
        <v>3394</v>
      </c>
      <c r="M59" s="49"/>
      <c r="N59" s="49"/>
      <c r="O59" s="49"/>
      <c r="P59" s="49"/>
      <c r="Q59" s="49"/>
      <c r="R59" s="49"/>
      <c r="S59" s="49"/>
      <c r="T59" s="49"/>
      <c r="U59" s="49"/>
      <c r="V59" s="49"/>
      <c r="W59" s="49"/>
      <c r="X59" s="49"/>
      <c r="Y59" s="49"/>
      <c r="Z59" s="49"/>
      <c r="AA59" s="174"/>
      <c r="AB59" s="174"/>
      <c r="AC59" s="174"/>
      <c r="AD59" s="174"/>
      <c r="AE59" s="174"/>
      <c r="AF59" s="174"/>
      <c r="AG59" s="174"/>
      <c r="AH59" s="174"/>
      <c r="AI59" s="174"/>
    </row>
    <row r="60" ht="15.75" customHeight="1">
      <c r="A60" s="258" t="s">
        <v>4214</v>
      </c>
      <c r="B60" s="173" t="s">
        <v>4153</v>
      </c>
      <c r="C60" s="169" t="s">
        <v>1962</v>
      </c>
      <c r="D60" s="238" t="s">
        <v>4164</v>
      </c>
      <c r="E60" s="185" t="s">
        <v>3543</v>
      </c>
      <c r="F60" s="149" t="s">
        <v>4215</v>
      </c>
      <c r="G60" s="277" t="s">
        <v>3811</v>
      </c>
      <c r="H60" s="277" t="s">
        <v>3811</v>
      </c>
      <c r="I60" s="278" t="s">
        <v>3359</v>
      </c>
      <c r="J60" s="170">
        <f t="shared" si="3"/>
        <v>45861</v>
      </c>
      <c r="K60" s="279"/>
      <c r="L60" s="149" t="s">
        <v>3394</v>
      </c>
      <c r="M60" s="49"/>
      <c r="N60" s="49"/>
      <c r="O60" s="49"/>
      <c r="P60" s="49"/>
      <c r="Q60" s="49"/>
      <c r="R60" s="49"/>
      <c r="S60" s="49"/>
      <c r="T60" s="49"/>
      <c r="U60" s="49"/>
      <c r="V60" s="49"/>
      <c r="W60" s="49"/>
      <c r="X60" s="49"/>
      <c r="Y60" s="49"/>
      <c r="Z60" s="49"/>
      <c r="AA60" s="174"/>
      <c r="AB60" s="174"/>
      <c r="AC60" s="174"/>
      <c r="AD60" s="174"/>
      <c r="AE60" s="174"/>
      <c r="AF60" s="174"/>
      <c r="AG60" s="174"/>
      <c r="AH60" s="174"/>
      <c r="AI60" s="174"/>
    </row>
    <row r="61" ht="15.75" customHeight="1">
      <c r="A61" s="258" t="s">
        <v>4216</v>
      </c>
      <c r="B61" s="173" t="s">
        <v>4153</v>
      </c>
      <c r="C61" s="169" t="s">
        <v>1964</v>
      </c>
      <c r="D61" s="238" t="s">
        <v>4164</v>
      </c>
      <c r="E61" s="185" t="s">
        <v>3543</v>
      </c>
      <c r="F61" s="149" t="s">
        <v>4217</v>
      </c>
      <c r="G61" s="277" t="s">
        <v>3828</v>
      </c>
      <c r="H61" s="277" t="s">
        <v>3828</v>
      </c>
      <c r="I61" s="278" t="s">
        <v>3359</v>
      </c>
      <c r="J61" s="170">
        <f t="shared" si="3"/>
        <v>45861</v>
      </c>
      <c r="K61" s="279"/>
      <c r="L61" s="149" t="s">
        <v>3394</v>
      </c>
      <c r="M61" s="49"/>
      <c r="N61" s="49"/>
      <c r="O61" s="49"/>
      <c r="P61" s="49"/>
      <c r="Q61" s="49"/>
      <c r="R61" s="49"/>
      <c r="S61" s="49"/>
      <c r="T61" s="49"/>
      <c r="U61" s="49"/>
      <c r="V61" s="49"/>
      <c r="W61" s="49"/>
      <c r="X61" s="49"/>
      <c r="Y61" s="49"/>
      <c r="Z61" s="49"/>
      <c r="AA61" s="174"/>
      <c r="AB61" s="174"/>
      <c r="AC61" s="174"/>
      <c r="AD61" s="174"/>
      <c r="AE61" s="174"/>
      <c r="AF61" s="174"/>
      <c r="AG61" s="174"/>
      <c r="AH61" s="174"/>
      <c r="AI61" s="174"/>
    </row>
    <row r="62" ht="15.75" customHeight="1">
      <c r="A62" s="258" t="s">
        <v>4218</v>
      </c>
      <c r="B62" s="173" t="s">
        <v>4153</v>
      </c>
      <c r="C62" s="169" t="s">
        <v>1966</v>
      </c>
      <c r="D62" s="238" t="s">
        <v>4164</v>
      </c>
      <c r="E62" s="185" t="s">
        <v>3543</v>
      </c>
      <c r="F62" s="149" t="s">
        <v>4155</v>
      </c>
      <c r="G62" s="277" t="s">
        <v>3811</v>
      </c>
      <c r="H62" s="277" t="s">
        <v>3811</v>
      </c>
      <c r="I62" s="278" t="s">
        <v>3359</v>
      </c>
      <c r="J62" s="170">
        <f t="shared" si="3"/>
        <v>45861</v>
      </c>
      <c r="K62" s="279"/>
      <c r="L62" s="149" t="s">
        <v>3394</v>
      </c>
      <c r="M62" s="49"/>
      <c r="N62" s="49"/>
      <c r="O62" s="49"/>
      <c r="P62" s="49"/>
      <c r="Q62" s="49"/>
      <c r="R62" s="49"/>
      <c r="S62" s="49"/>
      <c r="T62" s="49"/>
      <c r="U62" s="49"/>
      <c r="V62" s="49"/>
      <c r="W62" s="49"/>
      <c r="X62" s="49"/>
      <c r="Y62" s="49"/>
      <c r="Z62" s="49"/>
      <c r="AA62" s="174"/>
      <c r="AB62" s="174"/>
      <c r="AC62" s="174"/>
      <c r="AD62" s="174"/>
      <c r="AE62" s="174"/>
      <c r="AF62" s="174"/>
      <c r="AG62" s="174"/>
      <c r="AH62" s="174"/>
      <c r="AI62" s="174"/>
    </row>
    <row r="63" ht="15.75" customHeight="1">
      <c r="A63" s="258" t="s">
        <v>4219</v>
      </c>
      <c r="B63" s="173" t="s">
        <v>4153</v>
      </c>
      <c r="C63" s="169" t="s">
        <v>1968</v>
      </c>
      <c r="D63" s="238" t="s">
        <v>4164</v>
      </c>
      <c r="E63" s="185" t="s">
        <v>3543</v>
      </c>
      <c r="F63" s="149" t="s">
        <v>4220</v>
      </c>
      <c r="G63" s="277" t="s">
        <v>4221</v>
      </c>
      <c r="H63" s="277" t="s">
        <v>4221</v>
      </c>
      <c r="I63" s="278" t="s">
        <v>3359</v>
      </c>
      <c r="J63" s="170">
        <f t="shared" si="3"/>
        <v>45861</v>
      </c>
      <c r="K63" s="279"/>
      <c r="L63" s="149" t="s">
        <v>3394</v>
      </c>
      <c r="M63" s="49"/>
      <c r="N63" s="49"/>
      <c r="O63" s="49"/>
      <c r="P63" s="49"/>
      <c r="Q63" s="49"/>
      <c r="R63" s="49"/>
      <c r="S63" s="49"/>
      <c r="T63" s="49"/>
      <c r="U63" s="49"/>
      <c r="V63" s="49"/>
      <c r="W63" s="49"/>
      <c r="X63" s="49"/>
      <c r="Y63" s="49"/>
      <c r="Z63" s="49"/>
      <c r="AA63" s="174"/>
      <c r="AB63" s="174"/>
      <c r="AC63" s="174"/>
      <c r="AD63" s="174"/>
      <c r="AE63" s="174"/>
      <c r="AF63" s="174"/>
      <c r="AG63" s="174"/>
      <c r="AH63" s="174"/>
      <c r="AI63" s="174"/>
    </row>
    <row r="64" ht="15.75" customHeight="1">
      <c r="A64" s="258" t="s">
        <v>4222</v>
      </c>
      <c r="B64" s="173" t="s">
        <v>4153</v>
      </c>
      <c r="C64" s="169" t="s">
        <v>1970</v>
      </c>
      <c r="D64" s="238" t="s">
        <v>4164</v>
      </c>
      <c r="E64" s="185" t="s">
        <v>3543</v>
      </c>
      <c r="F64" s="149" t="s">
        <v>4223</v>
      </c>
      <c r="G64" s="277" t="s">
        <v>4224</v>
      </c>
      <c r="H64" s="277" t="s">
        <v>4224</v>
      </c>
      <c r="I64" s="278" t="s">
        <v>3359</v>
      </c>
      <c r="J64" s="170">
        <f t="shared" si="3"/>
        <v>45861</v>
      </c>
      <c r="K64" s="279"/>
      <c r="L64" s="149" t="s">
        <v>3394</v>
      </c>
      <c r="M64" s="49"/>
      <c r="N64" s="49"/>
      <c r="O64" s="49"/>
      <c r="P64" s="49"/>
      <c r="Q64" s="49"/>
      <c r="R64" s="49"/>
      <c r="S64" s="49"/>
      <c r="T64" s="49"/>
      <c r="U64" s="49"/>
      <c r="V64" s="49"/>
      <c r="W64" s="49"/>
      <c r="X64" s="49"/>
      <c r="Y64" s="49"/>
      <c r="Z64" s="49"/>
      <c r="AA64" s="174"/>
      <c r="AB64" s="174"/>
      <c r="AC64" s="174"/>
      <c r="AD64" s="174"/>
      <c r="AE64" s="174"/>
      <c r="AF64" s="174"/>
      <c r="AG64" s="174"/>
      <c r="AH64" s="174"/>
      <c r="AI64" s="174"/>
    </row>
    <row r="65" ht="15.75" customHeight="1">
      <c r="A65" s="248" t="s">
        <v>4225</v>
      </c>
      <c r="B65" s="202" t="s">
        <v>4153</v>
      </c>
      <c r="C65" s="202" t="s">
        <v>1972</v>
      </c>
      <c r="D65" s="275" t="s">
        <v>4164</v>
      </c>
      <c r="E65" s="197" t="s">
        <v>3543</v>
      </c>
      <c r="F65" s="197" t="s">
        <v>4226</v>
      </c>
      <c r="G65" s="202" t="s">
        <v>3828</v>
      </c>
      <c r="H65" s="280" t="s">
        <v>3811</v>
      </c>
      <c r="I65" s="281" t="s">
        <v>3360</v>
      </c>
      <c r="J65" s="199">
        <f t="shared" si="3"/>
        <v>45861</v>
      </c>
      <c r="K65" s="282"/>
      <c r="L65" s="197" t="s">
        <v>3394</v>
      </c>
      <c r="M65" s="276"/>
      <c r="N65" s="276"/>
      <c r="O65" s="276"/>
      <c r="P65" s="276"/>
      <c r="Q65" s="276"/>
      <c r="R65" s="276"/>
      <c r="S65" s="276"/>
      <c r="T65" s="276"/>
      <c r="U65" s="276"/>
      <c r="V65" s="276"/>
      <c r="W65" s="276"/>
      <c r="X65" s="276"/>
      <c r="Y65" s="276"/>
      <c r="Z65" s="276"/>
      <c r="AA65" s="192"/>
      <c r="AB65" s="192"/>
      <c r="AC65" s="192"/>
      <c r="AD65" s="192"/>
      <c r="AE65" s="192"/>
      <c r="AF65" s="192"/>
      <c r="AG65" s="192"/>
      <c r="AH65" s="192"/>
      <c r="AI65" s="192"/>
    </row>
    <row r="66" ht="15.75" customHeight="1">
      <c r="A66" s="258" t="s">
        <v>4227</v>
      </c>
      <c r="B66" s="173" t="s">
        <v>4153</v>
      </c>
      <c r="C66" s="169" t="s">
        <v>1974</v>
      </c>
      <c r="D66" s="238" t="s">
        <v>4164</v>
      </c>
      <c r="E66" s="185" t="s">
        <v>3543</v>
      </c>
      <c r="F66" s="149" t="s">
        <v>4228</v>
      </c>
      <c r="G66" s="277" t="s">
        <v>4229</v>
      </c>
      <c r="H66" s="277" t="s">
        <v>4229</v>
      </c>
      <c r="I66" s="278" t="s">
        <v>3359</v>
      </c>
      <c r="J66" s="170">
        <f t="shared" si="3"/>
        <v>45861</v>
      </c>
      <c r="K66" s="279"/>
      <c r="L66" s="149" t="s">
        <v>3394</v>
      </c>
      <c r="M66" s="276"/>
      <c r="N66" s="276"/>
      <c r="O66" s="276"/>
      <c r="P66" s="276"/>
      <c r="Q66" s="276"/>
      <c r="R66" s="276"/>
      <c r="S66" s="276"/>
      <c r="T66" s="276"/>
      <c r="U66" s="276"/>
      <c r="V66" s="276"/>
      <c r="W66" s="276"/>
      <c r="X66" s="276"/>
      <c r="Y66" s="276"/>
      <c r="Z66" s="276"/>
      <c r="AA66" s="192"/>
      <c r="AB66" s="192"/>
      <c r="AC66" s="192"/>
      <c r="AD66" s="192"/>
      <c r="AE66" s="192"/>
      <c r="AF66" s="192"/>
      <c r="AG66" s="192"/>
      <c r="AH66" s="192"/>
      <c r="AI66" s="192"/>
    </row>
    <row r="67" ht="15.75" customHeight="1">
      <c r="A67" s="248" t="s">
        <v>4230</v>
      </c>
      <c r="B67" s="202" t="s">
        <v>4153</v>
      </c>
      <c r="C67" s="202" t="s">
        <v>1976</v>
      </c>
      <c r="D67" s="275" t="s">
        <v>4164</v>
      </c>
      <c r="E67" s="197" t="s">
        <v>3543</v>
      </c>
      <c r="F67" s="197" t="s">
        <v>4155</v>
      </c>
      <c r="G67" s="280" t="s">
        <v>4208</v>
      </c>
      <c r="H67" s="280" t="s">
        <v>3811</v>
      </c>
      <c r="I67" s="281" t="s">
        <v>3360</v>
      </c>
      <c r="J67" s="199">
        <f t="shared" si="3"/>
        <v>45861</v>
      </c>
      <c r="K67" s="282"/>
      <c r="L67" s="197" t="s">
        <v>3394</v>
      </c>
      <c r="M67" s="276"/>
      <c r="N67" s="276"/>
      <c r="O67" s="276"/>
      <c r="P67" s="276"/>
      <c r="Q67" s="276"/>
      <c r="R67" s="276"/>
      <c r="S67" s="276"/>
      <c r="T67" s="276"/>
      <c r="U67" s="276"/>
      <c r="V67" s="276"/>
      <c r="W67" s="276"/>
      <c r="X67" s="276"/>
      <c r="Y67" s="276"/>
      <c r="Z67" s="276"/>
      <c r="AA67" s="192"/>
      <c r="AB67" s="192"/>
      <c r="AC67" s="192"/>
      <c r="AD67" s="192"/>
      <c r="AE67" s="192"/>
      <c r="AF67" s="192"/>
      <c r="AG67" s="192"/>
      <c r="AH67" s="192"/>
      <c r="AI67" s="192"/>
    </row>
    <row r="68" ht="15.75" customHeight="1">
      <c r="A68" s="284"/>
      <c r="B68" s="183" t="s">
        <v>4231</v>
      </c>
      <c r="C68" s="183"/>
      <c r="D68" s="285"/>
      <c r="E68" s="286"/>
      <c r="F68" s="286"/>
      <c r="G68" s="183"/>
      <c r="H68" s="183"/>
      <c r="I68" s="286"/>
      <c r="J68" s="286"/>
      <c r="K68" s="286"/>
      <c r="L68" s="286"/>
      <c r="M68" s="276"/>
      <c r="N68" s="276"/>
      <c r="O68" s="276"/>
      <c r="P68" s="276"/>
      <c r="Q68" s="276"/>
      <c r="R68" s="276"/>
      <c r="S68" s="276"/>
      <c r="T68" s="276"/>
      <c r="U68" s="276"/>
      <c r="V68" s="276"/>
      <c r="W68" s="276"/>
      <c r="X68" s="276"/>
      <c r="Y68" s="276"/>
      <c r="Z68" s="276"/>
      <c r="AA68" s="192"/>
      <c r="AB68" s="192"/>
      <c r="AC68" s="192"/>
      <c r="AD68" s="192"/>
      <c r="AE68" s="192"/>
      <c r="AF68" s="192"/>
      <c r="AG68" s="192"/>
      <c r="AH68" s="192"/>
      <c r="AI68" s="192"/>
    </row>
    <row r="69" ht="15.75" customHeight="1">
      <c r="A69" s="255" t="s">
        <v>4232</v>
      </c>
      <c r="B69" s="188" t="s">
        <v>4233</v>
      </c>
      <c r="C69" s="188" t="s">
        <v>1979</v>
      </c>
      <c r="D69" s="287" t="s">
        <v>4234</v>
      </c>
      <c r="E69" s="190" t="s">
        <v>4235</v>
      </c>
      <c r="F69" s="190" t="s">
        <v>4236</v>
      </c>
      <c r="G69" s="188" t="s">
        <v>4237</v>
      </c>
      <c r="H69" s="188" t="s">
        <v>4237</v>
      </c>
      <c r="I69" s="190" t="s">
        <v>3359</v>
      </c>
      <c r="J69" s="288">
        <f t="shared" ref="J69:J98" si="4">Date(2025,7,23)</f>
        <v>45861</v>
      </c>
      <c r="K69" s="252"/>
      <c r="L69" s="190" t="s">
        <v>3394</v>
      </c>
      <c r="M69" s="276"/>
      <c r="N69" s="276"/>
      <c r="O69" s="276"/>
      <c r="P69" s="276"/>
      <c r="Q69" s="276"/>
      <c r="R69" s="276"/>
      <c r="S69" s="276"/>
      <c r="T69" s="276"/>
      <c r="U69" s="276"/>
      <c r="V69" s="276"/>
      <c r="W69" s="276"/>
      <c r="X69" s="276"/>
      <c r="Y69" s="276"/>
      <c r="Z69" s="276"/>
      <c r="AA69" s="192"/>
      <c r="AB69" s="192"/>
      <c r="AC69" s="192"/>
      <c r="AD69" s="192"/>
      <c r="AE69" s="192"/>
      <c r="AF69" s="192"/>
      <c r="AG69" s="192"/>
      <c r="AH69" s="192"/>
      <c r="AI69" s="192"/>
    </row>
    <row r="70" ht="15.75" customHeight="1">
      <c r="A70" s="255" t="s">
        <v>4238</v>
      </c>
      <c r="B70" s="173" t="s">
        <v>4233</v>
      </c>
      <c r="C70" s="173" t="s">
        <v>1981</v>
      </c>
      <c r="D70" s="287" t="s">
        <v>4234</v>
      </c>
      <c r="E70" s="185" t="s">
        <v>4235</v>
      </c>
      <c r="F70" s="149" t="s">
        <v>4239</v>
      </c>
      <c r="G70" s="173" t="s">
        <v>4240</v>
      </c>
      <c r="H70" s="173" t="s">
        <v>4241</v>
      </c>
      <c r="I70" s="149" t="s">
        <v>3359</v>
      </c>
      <c r="J70" s="288">
        <f t="shared" si="4"/>
        <v>45861</v>
      </c>
      <c r="K70" s="205"/>
      <c r="L70" s="190" t="s">
        <v>3394</v>
      </c>
      <c r="M70" s="276"/>
      <c r="N70" s="276"/>
      <c r="O70" s="276"/>
      <c r="P70" s="276"/>
      <c r="Q70" s="276"/>
      <c r="R70" s="276"/>
      <c r="S70" s="276"/>
      <c r="T70" s="276"/>
      <c r="U70" s="276"/>
      <c r="V70" s="276"/>
      <c r="W70" s="276"/>
      <c r="X70" s="276"/>
      <c r="Y70" s="276"/>
      <c r="Z70" s="276"/>
      <c r="AA70" s="192"/>
      <c r="AB70" s="192"/>
      <c r="AC70" s="192"/>
      <c r="AD70" s="192"/>
      <c r="AE70" s="192"/>
      <c r="AF70" s="192"/>
      <c r="AG70" s="192"/>
      <c r="AH70" s="192"/>
      <c r="AI70" s="192"/>
    </row>
    <row r="71" ht="15.75" customHeight="1">
      <c r="A71" s="255" t="s">
        <v>4242</v>
      </c>
      <c r="B71" s="173" t="s">
        <v>4233</v>
      </c>
      <c r="C71" s="173" t="s">
        <v>1983</v>
      </c>
      <c r="D71" s="287" t="s">
        <v>4234</v>
      </c>
      <c r="E71" s="185" t="s">
        <v>4235</v>
      </c>
      <c r="F71" s="149" t="s">
        <v>4243</v>
      </c>
      <c r="G71" s="173" t="s">
        <v>4240</v>
      </c>
      <c r="H71" s="173" t="s">
        <v>4241</v>
      </c>
      <c r="I71" s="149" t="s">
        <v>3359</v>
      </c>
      <c r="J71" s="288">
        <f t="shared" si="4"/>
        <v>45861</v>
      </c>
      <c r="K71" s="268"/>
      <c r="L71" s="190" t="s">
        <v>3394</v>
      </c>
      <c r="M71" s="276"/>
      <c r="N71" s="276"/>
      <c r="O71" s="276"/>
      <c r="P71" s="276"/>
      <c r="Q71" s="276"/>
      <c r="R71" s="276"/>
      <c r="S71" s="276"/>
      <c r="T71" s="276"/>
      <c r="U71" s="276"/>
      <c r="V71" s="276"/>
      <c r="W71" s="276"/>
      <c r="X71" s="276"/>
      <c r="Y71" s="276"/>
      <c r="Z71" s="276"/>
      <c r="AA71" s="192"/>
      <c r="AB71" s="192"/>
      <c r="AC71" s="192"/>
      <c r="AD71" s="192"/>
      <c r="AE71" s="192"/>
      <c r="AF71" s="192"/>
      <c r="AG71" s="192"/>
      <c r="AH71" s="192"/>
      <c r="AI71" s="192"/>
    </row>
    <row r="72" ht="15.75" customHeight="1">
      <c r="A72" s="255" t="s">
        <v>4244</v>
      </c>
      <c r="B72" s="173" t="s">
        <v>4233</v>
      </c>
      <c r="C72" s="173" t="s">
        <v>1985</v>
      </c>
      <c r="D72" s="287" t="s">
        <v>4234</v>
      </c>
      <c r="E72" s="185" t="s">
        <v>4235</v>
      </c>
      <c r="F72" s="149" t="s">
        <v>4245</v>
      </c>
      <c r="G72" s="173" t="s">
        <v>4237</v>
      </c>
      <c r="H72" s="173" t="s">
        <v>4237</v>
      </c>
      <c r="I72" s="149" t="s">
        <v>3359</v>
      </c>
      <c r="J72" s="288">
        <f t="shared" si="4"/>
        <v>45861</v>
      </c>
      <c r="K72" s="268"/>
      <c r="L72" s="190" t="s">
        <v>3394</v>
      </c>
      <c r="M72" s="276"/>
      <c r="N72" s="276"/>
      <c r="O72" s="276"/>
      <c r="P72" s="276"/>
      <c r="Q72" s="276"/>
      <c r="R72" s="276"/>
      <c r="S72" s="276"/>
      <c r="T72" s="276"/>
      <c r="U72" s="276"/>
      <c r="V72" s="276"/>
      <c r="W72" s="276"/>
      <c r="X72" s="276"/>
      <c r="Y72" s="276"/>
      <c r="Z72" s="276"/>
      <c r="AA72" s="192"/>
      <c r="AB72" s="192"/>
      <c r="AC72" s="192"/>
      <c r="AD72" s="192"/>
      <c r="AE72" s="192"/>
      <c r="AF72" s="192"/>
      <c r="AG72" s="192"/>
      <c r="AH72" s="192"/>
      <c r="AI72" s="192"/>
    </row>
    <row r="73" ht="15.75" customHeight="1">
      <c r="A73" s="255" t="s">
        <v>4246</v>
      </c>
      <c r="B73" s="173" t="s">
        <v>4233</v>
      </c>
      <c r="C73" s="173" t="s">
        <v>1987</v>
      </c>
      <c r="D73" s="287" t="s">
        <v>4234</v>
      </c>
      <c r="E73" s="185" t="s">
        <v>4235</v>
      </c>
      <c r="F73" s="149" t="s">
        <v>4247</v>
      </c>
      <c r="G73" s="173" t="s">
        <v>4248</v>
      </c>
      <c r="H73" s="173" t="s">
        <v>4248</v>
      </c>
      <c r="I73" s="149" t="s">
        <v>3359</v>
      </c>
      <c r="J73" s="288">
        <f t="shared" si="4"/>
        <v>45861</v>
      </c>
      <c r="K73" s="268"/>
      <c r="L73" s="190" t="s">
        <v>3394</v>
      </c>
      <c r="M73" s="276"/>
      <c r="N73" s="276"/>
      <c r="O73" s="276"/>
      <c r="P73" s="276"/>
      <c r="Q73" s="276"/>
      <c r="R73" s="276"/>
      <c r="S73" s="276"/>
      <c r="T73" s="276"/>
      <c r="U73" s="276"/>
      <c r="V73" s="276"/>
      <c r="W73" s="276"/>
      <c r="X73" s="276"/>
      <c r="Y73" s="276"/>
      <c r="Z73" s="276"/>
      <c r="AA73" s="192"/>
      <c r="AB73" s="192"/>
      <c r="AC73" s="192"/>
      <c r="AD73" s="192"/>
      <c r="AE73" s="192"/>
      <c r="AF73" s="192"/>
      <c r="AG73" s="192"/>
      <c r="AH73" s="192"/>
      <c r="AI73" s="192"/>
    </row>
    <row r="74" ht="15.75" customHeight="1">
      <c r="A74" s="255" t="s">
        <v>4249</v>
      </c>
      <c r="B74" s="173" t="s">
        <v>4233</v>
      </c>
      <c r="C74" s="173" t="s">
        <v>1989</v>
      </c>
      <c r="D74" s="287" t="s">
        <v>4234</v>
      </c>
      <c r="E74" s="185" t="s">
        <v>4235</v>
      </c>
      <c r="F74" s="149" t="s">
        <v>4250</v>
      </c>
      <c r="G74" s="173" t="s">
        <v>4237</v>
      </c>
      <c r="H74" s="173" t="s">
        <v>4237</v>
      </c>
      <c r="I74" s="149" t="s">
        <v>3359</v>
      </c>
      <c r="J74" s="288">
        <f t="shared" si="4"/>
        <v>45861</v>
      </c>
      <c r="K74" s="268"/>
      <c r="L74" s="190" t="s">
        <v>3394</v>
      </c>
      <c r="M74" s="276"/>
      <c r="N74" s="276"/>
      <c r="O74" s="276"/>
      <c r="P74" s="276"/>
      <c r="Q74" s="276"/>
      <c r="R74" s="276"/>
      <c r="S74" s="276"/>
      <c r="T74" s="276"/>
      <c r="U74" s="276"/>
      <c r="V74" s="276"/>
      <c r="W74" s="276"/>
      <c r="X74" s="276"/>
      <c r="Y74" s="276"/>
      <c r="Z74" s="276"/>
      <c r="AA74" s="192"/>
      <c r="AB74" s="192"/>
      <c r="AC74" s="192"/>
      <c r="AD74" s="192"/>
      <c r="AE74" s="192"/>
      <c r="AF74" s="192"/>
      <c r="AG74" s="192"/>
      <c r="AH74" s="192"/>
      <c r="AI74" s="192"/>
    </row>
    <row r="75" ht="15.75" customHeight="1">
      <c r="A75" s="248" t="s">
        <v>4251</v>
      </c>
      <c r="B75" s="202" t="s">
        <v>4233</v>
      </c>
      <c r="C75" s="202" t="s">
        <v>1991</v>
      </c>
      <c r="D75" s="275" t="s">
        <v>4234</v>
      </c>
      <c r="E75" s="197" t="s">
        <v>4235</v>
      </c>
      <c r="F75" s="197" t="s">
        <v>4250</v>
      </c>
      <c r="G75" s="202" t="s">
        <v>4252</v>
      </c>
      <c r="H75" s="202" t="s">
        <v>4237</v>
      </c>
      <c r="I75" s="197" t="s">
        <v>3360</v>
      </c>
      <c r="J75" s="289">
        <f t="shared" si="4"/>
        <v>45861</v>
      </c>
      <c r="K75" s="218"/>
      <c r="L75" s="197" t="s">
        <v>3394</v>
      </c>
      <c r="M75" s="276"/>
      <c r="N75" s="276"/>
      <c r="O75" s="276"/>
      <c r="P75" s="276"/>
      <c r="Q75" s="276"/>
      <c r="R75" s="276"/>
      <c r="S75" s="276"/>
      <c r="T75" s="276"/>
      <c r="U75" s="276"/>
      <c r="V75" s="276"/>
      <c r="W75" s="276"/>
      <c r="X75" s="276"/>
      <c r="Y75" s="276"/>
      <c r="Z75" s="276"/>
      <c r="AA75" s="192"/>
      <c r="AB75" s="192"/>
      <c r="AC75" s="192"/>
      <c r="AD75" s="192"/>
      <c r="AE75" s="192"/>
      <c r="AF75" s="192"/>
      <c r="AG75" s="192"/>
      <c r="AH75" s="192"/>
      <c r="AI75" s="192"/>
    </row>
    <row r="76" ht="15.75" customHeight="1">
      <c r="A76" s="255" t="s">
        <v>4253</v>
      </c>
      <c r="B76" s="173" t="s">
        <v>4233</v>
      </c>
      <c r="C76" s="173" t="s">
        <v>1993</v>
      </c>
      <c r="D76" s="287" t="s">
        <v>4234</v>
      </c>
      <c r="E76" s="185" t="s">
        <v>4235</v>
      </c>
      <c r="F76" s="190" t="s">
        <v>4254</v>
      </c>
      <c r="G76" s="173" t="s">
        <v>4240</v>
      </c>
      <c r="H76" s="173" t="s">
        <v>4255</v>
      </c>
      <c r="I76" s="149" t="s">
        <v>3359</v>
      </c>
      <c r="J76" s="288">
        <f t="shared" si="4"/>
        <v>45861</v>
      </c>
      <c r="K76" s="268"/>
      <c r="L76" s="185" t="s">
        <v>3394</v>
      </c>
      <c r="M76" s="276"/>
      <c r="N76" s="276"/>
      <c r="O76" s="276"/>
      <c r="P76" s="276"/>
      <c r="Q76" s="276"/>
      <c r="R76" s="276"/>
      <c r="S76" s="276"/>
      <c r="T76" s="276"/>
      <c r="U76" s="276"/>
      <c r="V76" s="276"/>
      <c r="W76" s="276"/>
      <c r="X76" s="276"/>
      <c r="Y76" s="276"/>
      <c r="Z76" s="276"/>
      <c r="AA76" s="192"/>
      <c r="AB76" s="192"/>
      <c r="AC76" s="192"/>
      <c r="AD76" s="192"/>
      <c r="AE76" s="192"/>
      <c r="AF76" s="192"/>
      <c r="AG76" s="192"/>
      <c r="AH76" s="192"/>
      <c r="AI76" s="192"/>
    </row>
    <row r="77" ht="15.75" customHeight="1">
      <c r="A77" s="255" t="s">
        <v>4256</v>
      </c>
      <c r="B77" s="173" t="s">
        <v>4233</v>
      </c>
      <c r="C77" s="169" t="s">
        <v>1995</v>
      </c>
      <c r="D77" s="287" t="s">
        <v>4234</v>
      </c>
      <c r="E77" s="149" t="s">
        <v>4235</v>
      </c>
      <c r="F77" s="149" t="s">
        <v>4257</v>
      </c>
      <c r="G77" s="169" t="s">
        <v>4043</v>
      </c>
      <c r="H77" s="169" t="s">
        <v>4043</v>
      </c>
      <c r="I77" s="149" t="s">
        <v>3359</v>
      </c>
      <c r="J77" s="288">
        <f t="shared" si="4"/>
        <v>45861</v>
      </c>
      <c r="K77" s="205"/>
      <c r="L77" s="185" t="s">
        <v>3394</v>
      </c>
      <c r="M77" s="276"/>
      <c r="N77" s="276"/>
      <c r="O77" s="276"/>
      <c r="P77" s="276"/>
      <c r="Q77" s="276"/>
      <c r="R77" s="276"/>
      <c r="S77" s="276"/>
      <c r="T77" s="276"/>
      <c r="U77" s="276"/>
      <c r="V77" s="276"/>
      <c r="W77" s="276"/>
      <c r="X77" s="276"/>
      <c r="Y77" s="276"/>
      <c r="Z77" s="276"/>
      <c r="AA77" s="192"/>
      <c r="AB77" s="192"/>
      <c r="AC77" s="192"/>
      <c r="AD77" s="192"/>
      <c r="AE77" s="192"/>
      <c r="AF77" s="192"/>
      <c r="AG77" s="192"/>
      <c r="AH77" s="192"/>
      <c r="AI77" s="192"/>
    </row>
    <row r="78" ht="15.75" customHeight="1">
      <c r="A78" s="255" t="s">
        <v>4258</v>
      </c>
      <c r="B78" s="173" t="s">
        <v>4233</v>
      </c>
      <c r="C78" s="169" t="s">
        <v>1997</v>
      </c>
      <c r="D78" s="287" t="s">
        <v>4234</v>
      </c>
      <c r="E78" s="149" t="s">
        <v>4235</v>
      </c>
      <c r="F78" s="149" t="s">
        <v>4259</v>
      </c>
      <c r="G78" s="169" t="s">
        <v>4043</v>
      </c>
      <c r="H78" s="169" t="s">
        <v>4043</v>
      </c>
      <c r="I78" s="149" t="s">
        <v>3359</v>
      </c>
      <c r="J78" s="288">
        <f t="shared" si="4"/>
        <v>45861</v>
      </c>
      <c r="K78" s="205"/>
      <c r="L78" s="185" t="s">
        <v>3394</v>
      </c>
      <c r="M78" s="276"/>
      <c r="N78" s="276"/>
      <c r="O78" s="276"/>
      <c r="P78" s="276"/>
      <c r="Q78" s="276"/>
      <c r="R78" s="276"/>
      <c r="S78" s="276"/>
      <c r="T78" s="276"/>
      <c r="U78" s="276"/>
      <c r="V78" s="276"/>
      <c r="W78" s="276"/>
      <c r="X78" s="276"/>
      <c r="Y78" s="276"/>
      <c r="Z78" s="276"/>
      <c r="AA78" s="192"/>
      <c r="AB78" s="192"/>
      <c r="AC78" s="192"/>
      <c r="AD78" s="192"/>
      <c r="AE78" s="192"/>
      <c r="AF78" s="192"/>
      <c r="AG78" s="192"/>
      <c r="AH78" s="192"/>
      <c r="AI78" s="192"/>
    </row>
    <row r="79" ht="15.75" customHeight="1">
      <c r="A79" s="255" t="s">
        <v>4260</v>
      </c>
      <c r="B79" s="173" t="s">
        <v>4233</v>
      </c>
      <c r="C79" s="169" t="s">
        <v>1999</v>
      </c>
      <c r="D79" s="287" t="s">
        <v>4234</v>
      </c>
      <c r="E79" s="149" t="s">
        <v>4235</v>
      </c>
      <c r="F79" s="149" t="s">
        <v>4261</v>
      </c>
      <c r="G79" s="169" t="s">
        <v>4262</v>
      </c>
      <c r="H79" s="169" t="s">
        <v>4262</v>
      </c>
      <c r="I79" s="149" t="s">
        <v>3359</v>
      </c>
      <c r="J79" s="288">
        <f t="shared" si="4"/>
        <v>45861</v>
      </c>
      <c r="K79" s="205"/>
      <c r="L79" s="185" t="s">
        <v>3394</v>
      </c>
      <c r="M79" s="276"/>
      <c r="N79" s="276"/>
      <c r="O79" s="276"/>
      <c r="P79" s="276"/>
      <c r="Q79" s="276"/>
      <c r="R79" s="276"/>
      <c r="S79" s="276"/>
      <c r="T79" s="276"/>
      <c r="U79" s="276"/>
      <c r="V79" s="276"/>
      <c r="W79" s="276"/>
      <c r="X79" s="276"/>
      <c r="Y79" s="276"/>
      <c r="Z79" s="276"/>
      <c r="AA79" s="192"/>
      <c r="AB79" s="192"/>
      <c r="AC79" s="192"/>
      <c r="AD79" s="192"/>
      <c r="AE79" s="192"/>
      <c r="AF79" s="192"/>
      <c r="AG79" s="192"/>
      <c r="AH79" s="192"/>
      <c r="AI79" s="192"/>
    </row>
    <row r="80" ht="15.75" customHeight="1">
      <c r="A80" s="255" t="s">
        <v>4263</v>
      </c>
      <c r="B80" s="173" t="s">
        <v>4233</v>
      </c>
      <c r="C80" s="169" t="s">
        <v>2001</v>
      </c>
      <c r="D80" s="287" t="s">
        <v>4234</v>
      </c>
      <c r="E80" s="149" t="s">
        <v>4235</v>
      </c>
      <c r="F80" s="149" t="s">
        <v>4264</v>
      </c>
      <c r="G80" s="169" t="s">
        <v>4265</v>
      </c>
      <c r="H80" s="169" t="s">
        <v>4265</v>
      </c>
      <c r="I80" s="149" t="s">
        <v>3359</v>
      </c>
      <c r="J80" s="288">
        <f t="shared" si="4"/>
        <v>45861</v>
      </c>
      <c r="K80" s="205"/>
      <c r="L80" s="185" t="s">
        <v>3394</v>
      </c>
      <c r="M80" s="276"/>
      <c r="N80" s="276"/>
      <c r="O80" s="276"/>
      <c r="P80" s="276"/>
      <c r="Q80" s="276"/>
      <c r="R80" s="276"/>
      <c r="S80" s="276"/>
      <c r="T80" s="276"/>
      <c r="U80" s="276"/>
      <c r="V80" s="276"/>
      <c r="W80" s="276"/>
      <c r="X80" s="276"/>
      <c r="Y80" s="276"/>
      <c r="Z80" s="276"/>
      <c r="AA80" s="192"/>
      <c r="AB80" s="192"/>
      <c r="AC80" s="192"/>
      <c r="AD80" s="192"/>
      <c r="AE80" s="192"/>
      <c r="AF80" s="192"/>
      <c r="AG80" s="192"/>
      <c r="AH80" s="192"/>
      <c r="AI80" s="192"/>
    </row>
    <row r="81" ht="15.75" customHeight="1">
      <c r="A81" s="255" t="s">
        <v>4266</v>
      </c>
      <c r="B81" s="173" t="s">
        <v>4233</v>
      </c>
      <c r="C81" s="173" t="s">
        <v>2003</v>
      </c>
      <c r="D81" s="287" t="s">
        <v>4234</v>
      </c>
      <c r="E81" s="185" t="s">
        <v>4235</v>
      </c>
      <c r="F81" s="149" t="s">
        <v>4267</v>
      </c>
      <c r="G81" s="173" t="s">
        <v>4240</v>
      </c>
      <c r="H81" s="173" t="s">
        <v>4268</v>
      </c>
      <c r="I81" s="149" t="s">
        <v>3359</v>
      </c>
      <c r="J81" s="288">
        <f t="shared" si="4"/>
        <v>45861</v>
      </c>
      <c r="K81" s="268"/>
      <c r="L81" s="185" t="s">
        <v>3394</v>
      </c>
      <c r="M81" s="276"/>
      <c r="N81" s="276"/>
      <c r="O81" s="276"/>
      <c r="P81" s="276"/>
      <c r="Q81" s="276"/>
      <c r="R81" s="276"/>
      <c r="S81" s="276"/>
      <c r="T81" s="276"/>
      <c r="U81" s="276"/>
      <c r="V81" s="276"/>
      <c r="W81" s="276"/>
      <c r="X81" s="276"/>
      <c r="Y81" s="276"/>
      <c r="Z81" s="276"/>
      <c r="AA81" s="192"/>
      <c r="AB81" s="192"/>
      <c r="AC81" s="192"/>
      <c r="AD81" s="192"/>
      <c r="AE81" s="192"/>
      <c r="AF81" s="192"/>
      <c r="AG81" s="192"/>
      <c r="AH81" s="192"/>
      <c r="AI81" s="192"/>
    </row>
    <row r="82" ht="15.75" customHeight="1">
      <c r="A82" s="255" t="s">
        <v>4269</v>
      </c>
      <c r="B82" s="173" t="s">
        <v>4233</v>
      </c>
      <c r="C82" s="173" t="s">
        <v>2005</v>
      </c>
      <c r="D82" s="287" t="s">
        <v>4234</v>
      </c>
      <c r="E82" s="185" t="s">
        <v>4235</v>
      </c>
      <c r="F82" s="149" t="s">
        <v>4270</v>
      </c>
      <c r="G82" s="169" t="s">
        <v>4240</v>
      </c>
      <c r="H82" s="173" t="s">
        <v>4268</v>
      </c>
      <c r="I82" s="149" t="s">
        <v>3359</v>
      </c>
      <c r="J82" s="288">
        <f t="shared" si="4"/>
        <v>45861</v>
      </c>
      <c r="K82" s="205"/>
      <c r="L82" s="185" t="s">
        <v>3394</v>
      </c>
      <c r="M82" s="276"/>
      <c r="N82" s="276"/>
      <c r="O82" s="276"/>
      <c r="P82" s="276"/>
      <c r="Q82" s="276"/>
      <c r="R82" s="276"/>
      <c r="S82" s="276"/>
      <c r="T82" s="276"/>
      <c r="U82" s="276"/>
      <c r="V82" s="276"/>
      <c r="W82" s="276"/>
      <c r="X82" s="276"/>
      <c r="Y82" s="276"/>
      <c r="Z82" s="276"/>
      <c r="AA82" s="192"/>
      <c r="AB82" s="192"/>
      <c r="AC82" s="192"/>
      <c r="AD82" s="192"/>
      <c r="AE82" s="192"/>
      <c r="AF82" s="192"/>
      <c r="AG82" s="192"/>
      <c r="AH82" s="192"/>
      <c r="AI82" s="192"/>
    </row>
    <row r="83" ht="15.75" customHeight="1">
      <c r="A83" s="248" t="s">
        <v>4271</v>
      </c>
      <c r="B83" s="202" t="s">
        <v>4233</v>
      </c>
      <c r="C83" s="202" t="s">
        <v>2007</v>
      </c>
      <c r="D83" s="275" t="s">
        <v>4234</v>
      </c>
      <c r="E83" s="197" t="s">
        <v>4235</v>
      </c>
      <c r="F83" s="197" t="s">
        <v>4272</v>
      </c>
      <c r="G83" s="202" t="s">
        <v>4240</v>
      </c>
      <c r="H83" s="202" t="s">
        <v>4043</v>
      </c>
      <c r="I83" s="197" t="s">
        <v>3360</v>
      </c>
      <c r="J83" s="289">
        <f t="shared" si="4"/>
        <v>45861</v>
      </c>
      <c r="K83" s="218"/>
      <c r="L83" s="197" t="s">
        <v>3394</v>
      </c>
      <c r="M83" s="276"/>
      <c r="N83" s="276"/>
      <c r="O83" s="276"/>
      <c r="P83" s="276"/>
      <c r="Q83" s="276"/>
      <c r="R83" s="276"/>
      <c r="S83" s="276"/>
      <c r="T83" s="276"/>
      <c r="U83" s="276"/>
      <c r="V83" s="276"/>
      <c r="W83" s="276"/>
      <c r="X83" s="276"/>
      <c r="Y83" s="276"/>
      <c r="Z83" s="276"/>
      <c r="AA83" s="192"/>
      <c r="AB83" s="192"/>
      <c r="AC83" s="192"/>
      <c r="AD83" s="192"/>
      <c r="AE83" s="192"/>
      <c r="AF83" s="192"/>
      <c r="AG83" s="192"/>
      <c r="AH83" s="192"/>
      <c r="AI83" s="192"/>
    </row>
    <row r="84" ht="15.75" customHeight="1">
      <c r="A84" s="255" t="s">
        <v>4273</v>
      </c>
      <c r="B84" s="173" t="s">
        <v>4233</v>
      </c>
      <c r="C84" s="173" t="s">
        <v>2009</v>
      </c>
      <c r="D84" s="287" t="s">
        <v>4234</v>
      </c>
      <c r="E84" s="185" t="s">
        <v>4235</v>
      </c>
      <c r="F84" s="149" t="s">
        <v>4274</v>
      </c>
      <c r="G84" s="173" t="s">
        <v>4240</v>
      </c>
      <c r="H84" s="173" t="s">
        <v>4275</v>
      </c>
      <c r="I84" s="149" t="s">
        <v>3359</v>
      </c>
      <c r="J84" s="288">
        <f t="shared" si="4"/>
        <v>45861</v>
      </c>
      <c r="K84" s="268"/>
      <c r="L84" s="185" t="s">
        <v>3394</v>
      </c>
      <c r="M84" s="276"/>
      <c r="N84" s="276"/>
      <c r="O84" s="276"/>
      <c r="P84" s="276"/>
      <c r="Q84" s="276"/>
      <c r="R84" s="276"/>
      <c r="S84" s="276"/>
      <c r="T84" s="276"/>
      <c r="U84" s="276"/>
      <c r="V84" s="276"/>
      <c r="W84" s="276"/>
      <c r="X84" s="276"/>
      <c r="Y84" s="276"/>
      <c r="Z84" s="276"/>
      <c r="AA84" s="192"/>
      <c r="AB84" s="192"/>
      <c r="AC84" s="192"/>
      <c r="AD84" s="192"/>
      <c r="AE84" s="192"/>
      <c r="AF84" s="192"/>
      <c r="AG84" s="192"/>
      <c r="AH84" s="192"/>
      <c r="AI84" s="192"/>
    </row>
    <row r="85" ht="15.75" customHeight="1">
      <c r="A85" s="255" t="s">
        <v>4276</v>
      </c>
      <c r="B85" s="173" t="s">
        <v>4233</v>
      </c>
      <c r="C85" s="173" t="s">
        <v>2011</v>
      </c>
      <c r="D85" s="287" t="s">
        <v>4234</v>
      </c>
      <c r="E85" s="185" t="s">
        <v>4235</v>
      </c>
      <c r="F85" s="149" t="s">
        <v>4277</v>
      </c>
      <c r="G85" s="173" t="s">
        <v>4240</v>
      </c>
      <c r="H85" s="173" t="s">
        <v>4278</v>
      </c>
      <c r="I85" s="149" t="s">
        <v>3359</v>
      </c>
      <c r="J85" s="288">
        <f t="shared" si="4"/>
        <v>45861</v>
      </c>
      <c r="K85" s="268"/>
      <c r="L85" s="185" t="s">
        <v>3394</v>
      </c>
      <c r="M85" s="276"/>
      <c r="N85" s="276"/>
      <c r="O85" s="276"/>
      <c r="P85" s="276"/>
      <c r="Q85" s="276"/>
      <c r="R85" s="276"/>
      <c r="S85" s="276"/>
      <c r="T85" s="276"/>
      <c r="U85" s="276"/>
      <c r="V85" s="276"/>
      <c r="W85" s="276"/>
      <c r="X85" s="276"/>
      <c r="Y85" s="276"/>
      <c r="Z85" s="276"/>
      <c r="AA85" s="192"/>
      <c r="AB85" s="192"/>
      <c r="AC85" s="192"/>
      <c r="AD85" s="192"/>
      <c r="AE85" s="192"/>
      <c r="AF85" s="192"/>
      <c r="AG85" s="192"/>
      <c r="AH85" s="192"/>
      <c r="AI85" s="192"/>
    </row>
    <row r="86" ht="15.75" customHeight="1">
      <c r="A86" s="255" t="s">
        <v>4279</v>
      </c>
      <c r="B86" s="173" t="s">
        <v>4233</v>
      </c>
      <c r="C86" s="173" t="s">
        <v>2013</v>
      </c>
      <c r="D86" s="287" t="s">
        <v>4234</v>
      </c>
      <c r="E86" s="185" t="s">
        <v>4235</v>
      </c>
      <c r="F86" s="149" t="s">
        <v>4280</v>
      </c>
      <c r="G86" s="173" t="s">
        <v>4240</v>
      </c>
      <c r="H86" s="173" t="s">
        <v>4278</v>
      </c>
      <c r="I86" s="149" t="s">
        <v>3359</v>
      </c>
      <c r="J86" s="288">
        <f t="shared" si="4"/>
        <v>45861</v>
      </c>
      <c r="K86" s="268"/>
      <c r="L86" s="185" t="s">
        <v>3394</v>
      </c>
      <c r="M86" s="276"/>
      <c r="N86" s="276"/>
      <c r="O86" s="276"/>
      <c r="P86" s="276"/>
      <c r="Q86" s="276"/>
      <c r="R86" s="276"/>
      <c r="S86" s="276"/>
      <c r="T86" s="276"/>
      <c r="U86" s="276"/>
      <c r="V86" s="276"/>
      <c r="W86" s="276"/>
      <c r="X86" s="276"/>
      <c r="Y86" s="276"/>
      <c r="Z86" s="276"/>
      <c r="AA86" s="192"/>
      <c r="AB86" s="192"/>
      <c r="AC86" s="192"/>
      <c r="AD86" s="192"/>
      <c r="AE86" s="192"/>
      <c r="AF86" s="192"/>
      <c r="AG86" s="192"/>
      <c r="AH86" s="192"/>
      <c r="AI86" s="192"/>
    </row>
    <row r="87" ht="15.75" customHeight="1">
      <c r="A87" s="255" t="s">
        <v>4281</v>
      </c>
      <c r="B87" s="173" t="s">
        <v>4233</v>
      </c>
      <c r="C87" s="169" t="s">
        <v>2015</v>
      </c>
      <c r="D87" s="287" t="s">
        <v>4234</v>
      </c>
      <c r="E87" s="185" t="s">
        <v>4235</v>
      </c>
      <c r="F87" s="149" t="s">
        <v>4282</v>
      </c>
      <c r="G87" s="173" t="s">
        <v>4240</v>
      </c>
      <c r="H87" s="173" t="s">
        <v>4278</v>
      </c>
      <c r="I87" s="149" t="s">
        <v>3359</v>
      </c>
      <c r="J87" s="288">
        <f t="shared" si="4"/>
        <v>45861</v>
      </c>
      <c r="K87" s="205"/>
      <c r="L87" s="185" t="s">
        <v>3394</v>
      </c>
      <c r="M87" s="276"/>
      <c r="N87" s="276"/>
      <c r="O87" s="276"/>
      <c r="P87" s="276"/>
      <c r="Q87" s="276"/>
      <c r="R87" s="276"/>
      <c r="S87" s="276"/>
      <c r="T87" s="276"/>
      <c r="U87" s="276"/>
      <c r="V87" s="276"/>
      <c r="W87" s="276"/>
      <c r="X87" s="276"/>
      <c r="Y87" s="276"/>
      <c r="Z87" s="276"/>
      <c r="AA87" s="192"/>
      <c r="AB87" s="192"/>
      <c r="AC87" s="192"/>
      <c r="AD87" s="192"/>
      <c r="AE87" s="192"/>
      <c r="AF87" s="192"/>
      <c r="AG87" s="192"/>
      <c r="AH87" s="192"/>
      <c r="AI87" s="192"/>
    </row>
    <row r="88" ht="15.75" customHeight="1">
      <c r="A88" s="255" t="s">
        <v>4283</v>
      </c>
      <c r="B88" s="173" t="s">
        <v>4233</v>
      </c>
      <c r="C88" s="173" t="s">
        <v>2017</v>
      </c>
      <c r="D88" s="287" t="s">
        <v>4234</v>
      </c>
      <c r="E88" s="185" t="s">
        <v>4284</v>
      </c>
      <c r="F88" s="149" t="s">
        <v>4285</v>
      </c>
      <c r="G88" s="173" t="s">
        <v>4240</v>
      </c>
      <c r="H88" s="169" t="s">
        <v>4043</v>
      </c>
      <c r="I88" s="149" t="s">
        <v>3359</v>
      </c>
      <c r="J88" s="288">
        <f t="shared" si="4"/>
        <v>45861</v>
      </c>
      <c r="K88" s="205"/>
      <c r="L88" s="185" t="s">
        <v>3394</v>
      </c>
      <c r="M88" s="276"/>
      <c r="N88" s="276"/>
      <c r="O88" s="276"/>
      <c r="P88" s="276"/>
      <c r="Q88" s="276"/>
      <c r="R88" s="276"/>
      <c r="S88" s="276"/>
      <c r="T88" s="276"/>
      <c r="U88" s="276"/>
      <c r="V88" s="276"/>
      <c r="W88" s="276"/>
      <c r="X88" s="276"/>
      <c r="Y88" s="276"/>
      <c r="Z88" s="276"/>
      <c r="AA88" s="192"/>
      <c r="AB88" s="192"/>
      <c r="AC88" s="192"/>
      <c r="AD88" s="192"/>
      <c r="AE88" s="192"/>
      <c r="AF88" s="192"/>
      <c r="AG88" s="192"/>
      <c r="AH88" s="192"/>
      <c r="AI88" s="192"/>
    </row>
    <row r="89" ht="15.75" customHeight="1">
      <c r="A89" s="255" t="s">
        <v>4286</v>
      </c>
      <c r="B89" s="173" t="s">
        <v>4233</v>
      </c>
      <c r="C89" s="169" t="s">
        <v>2019</v>
      </c>
      <c r="D89" s="287" t="s">
        <v>4234</v>
      </c>
      <c r="E89" s="149" t="s">
        <v>4235</v>
      </c>
      <c r="F89" s="149" t="s">
        <v>4287</v>
      </c>
      <c r="G89" s="169" t="s">
        <v>4043</v>
      </c>
      <c r="H89" s="169" t="s">
        <v>4043</v>
      </c>
      <c r="I89" s="149" t="s">
        <v>3359</v>
      </c>
      <c r="J89" s="288">
        <f t="shared" si="4"/>
        <v>45861</v>
      </c>
      <c r="K89" s="290"/>
      <c r="L89" s="185" t="s">
        <v>3394</v>
      </c>
      <c r="M89" s="276"/>
      <c r="N89" s="276"/>
      <c r="O89" s="276"/>
      <c r="P89" s="276"/>
      <c r="Q89" s="276"/>
      <c r="R89" s="276"/>
      <c r="S89" s="276"/>
      <c r="T89" s="276"/>
      <c r="U89" s="276"/>
      <c r="V89" s="276"/>
      <c r="W89" s="276"/>
      <c r="X89" s="276"/>
      <c r="Y89" s="276"/>
      <c r="Z89" s="276"/>
      <c r="AA89" s="192"/>
      <c r="AB89" s="192"/>
      <c r="AC89" s="192"/>
      <c r="AD89" s="192"/>
      <c r="AE89" s="192"/>
      <c r="AF89" s="192"/>
      <c r="AG89" s="192"/>
      <c r="AH89" s="192"/>
      <c r="AI89" s="192"/>
    </row>
    <row r="90" ht="15.75" customHeight="1">
      <c r="A90" s="255" t="s">
        <v>4288</v>
      </c>
      <c r="B90" s="173" t="s">
        <v>4233</v>
      </c>
      <c r="C90" s="173" t="s">
        <v>2021</v>
      </c>
      <c r="D90" s="287" t="s">
        <v>4234</v>
      </c>
      <c r="E90" s="185" t="s">
        <v>4235</v>
      </c>
      <c r="F90" s="149" t="s">
        <v>4289</v>
      </c>
      <c r="G90" s="169" t="s">
        <v>4240</v>
      </c>
      <c r="H90" s="169" t="s">
        <v>4290</v>
      </c>
      <c r="I90" s="149" t="s">
        <v>3359</v>
      </c>
      <c r="J90" s="288">
        <f t="shared" si="4"/>
        <v>45861</v>
      </c>
      <c r="K90" s="205"/>
      <c r="L90" s="185" t="s">
        <v>3394</v>
      </c>
      <c r="M90" s="276"/>
      <c r="N90" s="276"/>
      <c r="O90" s="276"/>
      <c r="P90" s="276"/>
      <c r="Q90" s="276"/>
      <c r="R90" s="276"/>
      <c r="S90" s="276"/>
      <c r="T90" s="276"/>
      <c r="U90" s="276"/>
      <c r="V90" s="276"/>
      <c r="W90" s="276"/>
      <c r="X90" s="276"/>
      <c r="Y90" s="276"/>
      <c r="Z90" s="276"/>
      <c r="AA90" s="192"/>
      <c r="AB90" s="192"/>
      <c r="AC90" s="192"/>
      <c r="AD90" s="192"/>
      <c r="AE90" s="192"/>
      <c r="AF90" s="192"/>
      <c r="AG90" s="192"/>
      <c r="AH90" s="192"/>
      <c r="AI90" s="192"/>
    </row>
    <row r="91" ht="15.75" customHeight="1">
      <c r="A91" s="255" t="s">
        <v>4291</v>
      </c>
      <c r="B91" s="173" t="s">
        <v>4233</v>
      </c>
      <c r="C91" s="173" t="s">
        <v>2023</v>
      </c>
      <c r="D91" s="287" t="s">
        <v>4234</v>
      </c>
      <c r="E91" s="185" t="s">
        <v>4235</v>
      </c>
      <c r="F91" s="149" t="s">
        <v>4292</v>
      </c>
      <c r="G91" s="169" t="s">
        <v>4240</v>
      </c>
      <c r="H91" s="169" t="s">
        <v>4293</v>
      </c>
      <c r="I91" s="149" t="s">
        <v>3359</v>
      </c>
      <c r="J91" s="288">
        <f t="shared" si="4"/>
        <v>45861</v>
      </c>
      <c r="K91" s="205"/>
      <c r="L91" s="185" t="s">
        <v>3394</v>
      </c>
      <c r="M91" s="276"/>
      <c r="N91" s="276"/>
      <c r="O91" s="276"/>
      <c r="P91" s="276"/>
      <c r="Q91" s="276"/>
      <c r="R91" s="276"/>
      <c r="S91" s="276"/>
      <c r="T91" s="276"/>
      <c r="U91" s="276"/>
      <c r="V91" s="276"/>
      <c r="W91" s="276"/>
      <c r="X91" s="276"/>
      <c r="Y91" s="276"/>
      <c r="Z91" s="276"/>
      <c r="AA91" s="192"/>
      <c r="AB91" s="192"/>
      <c r="AC91" s="192"/>
      <c r="AD91" s="192"/>
      <c r="AE91" s="192"/>
      <c r="AF91" s="192"/>
      <c r="AG91" s="192"/>
      <c r="AH91" s="192"/>
      <c r="AI91" s="192"/>
    </row>
    <row r="92" ht="15.75" customHeight="1">
      <c r="A92" s="255" t="s">
        <v>4294</v>
      </c>
      <c r="B92" s="173" t="s">
        <v>4233</v>
      </c>
      <c r="C92" s="173" t="s">
        <v>2025</v>
      </c>
      <c r="D92" s="287" t="s">
        <v>4234</v>
      </c>
      <c r="E92" s="185" t="s">
        <v>4235</v>
      </c>
      <c r="F92" s="149" t="s">
        <v>4295</v>
      </c>
      <c r="G92" s="169" t="s">
        <v>4296</v>
      </c>
      <c r="H92" s="169" t="s">
        <v>4297</v>
      </c>
      <c r="I92" s="149" t="s">
        <v>3359</v>
      </c>
      <c r="J92" s="288">
        <f t="shared" si="4"/>
        <v>45861</v>
      </c>
      <c r="K92" s="205"/>
      <c r="L92" s="185" t="s">
        <v>3394</v>
      </c>
      <c r="M92" s="276"/>
      <c r="N92" s="276"/>
      <c r="O92" s="276"/>
      <c r="P92" s="276"/>
      <c r="Q92" s="276"/>
      <c r="R92" s="276"/>
      <c r="S92" s="276"/>
      <c r="T92" s="276"/>
      <c r="U92" s="276"/>
      <c r="V92" s="276"/>
      <c r="W92" s="276"/>
      <c r="X92" s="276"/>
      <c r="Y92" s="276"/>
      <c r="Z92" s="276"/>
      <c r="AA92" s="192"/>
      <c r="AB92" s="192"/>
      <c r="AC92" s="192"/>
      <c r="AD92" s="192"/>
      <c r="AE92" s="192"/>
      <c r="AF92" s="192"/>
      <c r="AG92" s="192"/>
      <c r="AH92" s="192"/>
      <c r="AI92" s="192"/>
    </row>
    <row r="93" ht="15.75" customHeight="1">
      <c r="A93" s="255" t="s">
        <v>4298</v>
      </c>
      <c r="B93" s="173" t="s">
        <v>4233</v>
      </c>
      <c r="C93" s="188" t="s">
        <v>2027</v>
      </c>
      <c r="D93" s="287" t="s">
        <v>4234</v>
      </c>
      <c r="E93" s="190" t="s">
        <v>4235</v>
      </c>
      <c r="F93" s="190" t="s">
        <v>4272</v>
      </c>
      <c r="G93" s="188" t="s">
        <v>4296</v>
      </c>
      <c r="H93" s="188" t="s">
        <v>4299</v>
      </c>
      <c r="I93" s="190" t="s">
        <v>3359</v>
      </c>
      <c r="J93" s="288">
        <f t="shared" si="4"/>
        <v>45861</v>
      </c>
      <c r="K93" s="252"/>
      <c r="L93" s="185" t="s">
        <v>3394</v>
      </c>
      <c r="M93" s="276"/>
      <c r="N93" s="276"/>
      <c r="O93" s="276"/>
      <c r="P93" s="276"/>
      <c r="Q93" s="276"/>
      <c r="R93" s="276"/>
      <c r="S93" s="276"/>
      <c r="T93" s="276"/>
      <c r="U93" s="276"/>
      <c r="V93" s="276"/>
      <c r="W93" s="276"/>
      <c r="X93" s="276"/>
      <c r="Y93" s="276"/>
      <c r="Z93" s="276"/>
      <c r="AA93" s="192"/>
      <c r="AB93" s="192"/>
      <c r="AC93" s="192"/>
      <c r="AD93" s="192"/>
      <c r="AE93" s="192"/>
      <c r="AF93" s="192"/>
      <c r="AG93" s="192"/>
      <c r="AH93" s="192"/>
      <c r="AI93" s="192"/>
    </row>
    <row r="94" ht="15.75" customHeight="1">
      <c r="A94" s="255" t="s">
        <v>4300</v>
      </c>
      <c r="B94" s="173" t="s">
        <v>4233</v>
      </c>
      <c r="C94" s="169" t="s">
        <v>2029</v>
      </c>
      <c r="D94" s="287" t="s">
        <v>4234</v>
      </c>
      <c r="E94" s="149" t="s">
        <v>4284</v>
      </c>
      <c r="F94" s="149" t="s">
        <v>4301</v>
      </c>
      <c r="G94" s="169" t="s">
        <v>4240</v>
      </c>
      <c r="H94" s="169" t="s">
        <v>4302</v>
      </c>
      <c r="I94" s="149" t="s">
        <v>3359</v>
      </c>
      <c r="J94" s="288">
        <f t="shared" si="4"/>
        <v>45861</v>
      </c>
      <c r="K94" s="205"/>
      <c r="L94" s="185" t="s">
        <v>3394</v>
      </c>
      <c r="M94" s="276"/>
      <c r="N94" s="276"/>
      <c r="O94" s="276"/>
      <c r="P94" s="276"/>
      <c r="Q94" s="276"/>
      <c r="R94" s="276"/>
      <c r="S94" s="276"/>
      <c r="T94" s="276"/>
      <c r="U94" s="276"/>
      <c r="V94" s="276"/>
      <c r="W94" s="276"/>
      <c r="X94" s="276"/>
      <c r="Y94" s="276"/>
      <c r="Z94" s="276"/>
      <c r="AA94" s="192"/>
      <c r="AB94" s="192"/>
      <c r="AC94" s="192"/>
      <c r="AD94" s="192"/>
      <c r="AE94" s="192"/>
      <c r="AF94" s="192"/>
      <c r="AG94" s="192"/>
      <c r="AH94" s="192"/>
      <c r="AI94" s="192"/>
    </row>
    <row r="95" ht="15.75" customHeight="1">
      <c r="A95" s="248" t="s">
        <v>4303</v>
      </c>
      <c r="B95" s="202" t="s">
        <v>4233</v>
      </c>
      <c r="C95" s="202" t="s">
        <v>2031</v>
      </c>
      <c r="D95" s="275" t="s">
        <v>4234</v>
      </c>
      <c r="E95" s="197" t="s">
        <v>4284</v>
      </c>
      <c r="F95" s="197" t="s">
        <v>4304</v>
      </c>
      <c r="G95" s="202" t="s">
        <v>4240</v>
      </c>
      <c r="H95" s="202" t="s">
        <v>4305</v>
      </c>
      <c r="I95" s="197" t="s">
        <v>3360</v>
      </c>
      <c r="J95" s="289">
        <f t="shared" si="4"/>
        <v>45861</v>
      </c>
      <c r="K95" s="291"/>
      <c r="L95" s="197" t="s">
        <v>3394</v>
      </c>
      <c r="M95" s="276"/>
      <c r="N95" s="276"/>
      <c r="O95" s="276"/>
      <c r="P95" s="276"/>
      <c r="Q95" s="276"/>
      <c r="R95" s="276"/>
      <c r="S95" s="276"/>
      <c r="T95" s="276"/>
      <c r="U95" s="276"/>
      <c r="V95" s="276"/>
      <c r="W95" s="276"/>
      <c r="X95" s="276"/>
      <c r="Y95" s="276"/>
      <c r="Z95" s="276"/>
      <c r="AA95" s="192"/>
      <c r="AB95" s="192"/>
      <c r="AC95" s="192"/>
      <c r="AD95" s="192"/>
      <c r="AE95" s="192"/>
      <c r="AF95" s="192"/>
      <c r="AG95" s="192"/>
      <c r="AH95" s="192"/>
      <c r="AI95" s="192"/>
    </row>
    <row r="96" ht="15.75" customHeight="1">
      <c r="A96" s="255" t="s">
        <v>4306</v>
      </c>
      <c r="B96" s="173" t="s">
        <v>4233</v>
      </c>
      <c r="C96" s="173" t="s">
        <v>2033</v>
      </c>
      <c r="D96" s="287" t="s">
        <v>4234</v>
      </c>
      <c r="E96" s="190" t="s">
        <v>4284</v>
      </c>
      <c r="F96" s="190" t="s">
        <v>4307</v>
      </c>
      <c r="G96" s="188" t="s">
        <v>4240</v>
      </c>
      <c r="H96" s="173" t="s">
        <v>4308</v>
      </c>
      <c r="I96" s="149" t="s">
        <v>3359</v>
      </c>
      <c r="J96" s="288">
        <f t="shared" si="4"/>
        <v>45861</v>
      </c>
      <c r="K96" s="205"/>
      <c r="L96" s="149" t="s">
        <v>3394</v>
      </c>
      <c r="M96" s="276"/>
      <c r="N96" s="276"/>
      <c r="O96" s="276"/>
      <c r="P96" s="276"/>
      <c r="Q96" s="276"/>
      <c r="R96" s="276"/>
      <c r="S96" s="276"/>
      <c r="T96" s="276"/>
      <c r="U96" s="276"/>
      <c r="V96" s="276"/>
      <c r="W96" s="276"/>
      <c r="X96" s="276"/>
      <c r="Y96" s="276"/>
      <c r="Z96" s="276"/>
      <c r="AA96" s="192"/>
      <c r="AB96" s="192"/>
      <c r="AC96" s="192"/>
      <c r="AD96" s="192"/>
      <c r="AE96" s="192"/>
      <c r="AF96" s="192"/>
      <c r="AG96" s="192"/>
      <c r="AH96" s="192"/>
      <c r="AI96" s="192"/>
    </row>
    <row r="97" ht="15.75" customHeight="1">
      <c r="A97" s="255" t="s">
        <v>4309</v>
      </c>
      <c r="B97" s="173" t="s">
        <v>4233</v>
      </c>
      <c r="C97" s="169" t="s">
        <v>2035</v>
      </c>
      <c r="D97" s="287" t="s">
        <v>4234</v>
      </c>
      <c r="E97" s="190" t="s">
        <v>4284</v>
      </c>
      <c r="F97" s="190" t="s">
        <v>4310</v>
      </c>
      <c r="G97" s="188" t="s">
        <v>4240</v>
      </c>
      <c r="H97" s="173" t="s">
        <v>4311</v>
      </c>
      <c r="I97" s="149" t="s">
        <v>3359</v>
      </c>
      <c r="J97" s="288">
        <f t="shared" si="4"/>
        <v>45861</v>
      </c>
      <c r="K97" s="205"/>
      <c r="L97" s="149" t="s">
        <v>3394</v>
      </c>
      <c r="M97" s="276"/>
      <c r="N97" s="276"/>
      <c r="O97" s="276"/>
      <c r="P97" s="276"/>
      <c r="Q97" s="276"/>
      <c r="R97" s="276"/>
      <c r="S97" s="276"/>
      <c r="T97" s="276"/>
      <c r="U97" s="276"/>
      <c r="V97" s="276"/>
      <c r="W97" s="276"/>
      <c r="X97" s="276"/>
      <c r="Y97" s="276"/>
      <c r="Z97" s="276"/>
      <c r="AA97" s="192"/>
      <c r="AB97" s="192"/>
      <c r="AC97" s="192"/>
      <c r="AD97" s="192"/>
      <c r="AE97" s="192"/>
      <c r="AF97" s="192"/>
      <c r="AG97" s="192"/>
      <c r="AH97" s="192"/>
      <c r="AI97" s="192"/>
    </row>
    <row r="98" ht="15.75" customHeight="1">
      <c r="A98" s="255" t="s">
        <v>4312</v>
      </c>
      <c r="B98" s="173" t="s">
        <v>4313</v>
      </c>
      <c r="C98" s="173" t="s">
        <v>2037</v>
      </c>
      <c r="D98" s="238" t="s">
        <v>4314</v>
      </c>
      <c r="E98" s="185" t="s">
        <v>4315</v>
      </c>
      <c r="F98" s="149" t="s">
        <v>3362</v>
      </c>
      <c r="G98" s="173" t="s">
        <v>4316</v>
      </c>
      <c r="H98" s="173" t="s">
        <v>4317</v>
      </c>
      <c r="I98" s="149" t="s">
        <v>3359</v>
      </c>
      <c r="J98" s="170">
        <f t="shared" si="4"/>
        <v>45861</v>
      </c>
      <c r="K98" s="205"/>
      <c r="L98" s="149" t="s">
        <v>3394</v>
      </c>
      <c r="M98" s="49"/>
      <c r="N98" s="49"/>
      <c r="O98" s="49"/>
      <c r="P98" s="49"/>
      <c r="Q98" s="49"/>
      <c r="R98" s="49"/>
      <c r="S98" s="49"/>
      <c r="T98" s="49"/>
      <c r="U98" s="49"/>
      <c r="V98" s="49"/>
      <c r="W98" s="49"/>
      <c r="X98" s="49"/>
      <c r="Y98" s="49"/>
      <c r="Z98" s="49"/>
      <c r="AA98" s="124"/>
      <c r="AB98" s="124"/>
      <c r="AC98" s="124"/>
      <c r="AD98" s="124"/>
      <c r="AE98" s="124"/>
      <c r="AF98" s="124"/>
      <c r="AG98" s="124"/>
      <c r="AH98" s="124"/>
      <c r="AI98" s="124"/>
    </row>
    <row r="99" ht="15.75" customHeight="1">
      <c r="A99" s="243"/>
      <c r="B99" s="183" t="s">
        <v>4318</v>
      </c>
      <c r="C99" s="211"/>
      <c r="D99" s="253"/>
      <c r="E99" s="213"/>
      <c r="F99" s="213"/>
      <c r="G99" s="211"/>
      <c r="H99" s="211"/>
      <c r="I99" s="213"/>
      <c r="J99" s="214"/>
      <c r="K99" s="253"/>
      <c r="L99" s="213"/>
      <c r="M99" s="276"/>
      <c r="N99" s="276"/>
      <c r="O99" s="276"/>
      <c r="P99" s="276"/>
      <c r="Q99" s="276"/>
      <c r="R99" s="276"/>
      <c r="S99" s="276"/>
      <c r="T99" s="276"/>
      <c r="U99" s="276"/>
      <c r="V99" s="276"/>
      <c r="W99" s="276"/>
      <c r="X99" s="276"/>
      <c r="Y99" s="276"/>
      <c r="Z99" s="276"/>
      <c r="AA99" s="192"/>
      <c r="AB99" s="192"/>
      <c r="AC99" s="192"/>
      <c r="AD99" s="192"/>
      <c r="AE99" s="192"/>
      <c r="AF99" s="192"/>
      <c r="AG99" s="192"/>
      <c r="AH99" s="192"/>
      <c r="AI99" s="192"/>
    </row>
    <row r="100" ht="15.75" customHeight="1">
      <c r="A100" s="258" t="s">
        <v>4319</v>
      </c>
      <c r="B100" s="173" t="s">
        <v>4320</v>
      </c>
      <c r="C100" s="173" t="s">
        <v>2040</v>
      </c>
      <c r="D100" s="292" t="s">
        <v>4321</v>
      </c>
      <c r="E100" s="185" t="s">
        <v>4284</v>
      </c>
      <c r="F100" s="149" t="s">
        <v>3362</v>
      </c>
      <c r="G100" s="173" t="s">
        <v>4322</v>
      </c>
      <c r="H100" s="173" t="s">
        <v>4322</v>
      </c>
      <c r="I100" s="149" t="s">
        <v>3359</v>
      </c>
      <c r="J100" s="170">
        <f t="shared" ref="J100:J103" si="5">Date(2025,7,23)</f>
        <v>45861</v>
      </c>
      <c r="K100" s="205"/>
      <c r="L100" s="149" t="s">
        <v>3394</v>
      </c>
      <c r="M100" s="276"/>
      <c r="N100" s="276"/>
      <c r="O100" s="276"/>
      <c r="P100" s="276"/>
      <c r="Q100" s="276"/>
      <c r="R100" s="276"/>
      <c r="S100" s="276"/>
      <c r="T100" s="276"/>
      <c r="U100" s="276"/>
      <c r="V100" s="276"/>
      <c r="W100" s="276"/>
      <c r="X100" s="276"/>
      <c r="Y100" s="276"/>
      <c r="Z100" s="276"/>
      <c r="AA100" s="192"/>
      <c r="AB100" s="192"/>
      <c r="AC100" s="192"/>
      <c r="AD100" s="192"/>
      <c r="AE100" s="192"/>
      <c r="AF100" s="192"/>
      <c r="AG100" s="192"/>
      <c r="AH100" s="192"/>
      <c r="AI100" s="192"/>
    </row>
    <row r="101" ht="15.75" customHeight="1">
      <c r="A101" s="258" t="s">
        <v>4323</v>
      </c>
      <c r="B101" s="173" t="s">
        <v>4320</v>
      </c>
      <c r="C101" s="173" t="s">
        <v>2042</v>
      </c>
      <c r="D101" s="205" t="s">
        <v>4324</v>
      </c>
      <c r="E101" s="185" t="s">
        <v>4284</v>
      </c>
      <c r="F101" s="149" t="s">
        <v>3362</v>
      </c>
      <c r="G101" s="173" t="s">
        <v>4325</v>
      </c>
      <c r="H101" s="173" t="s">
        <v>4325</v>
      </c>
      <c r="I101" s="293" t="s">
        <v>3359</v>
      </c>
      <c r="J101" s="170">
        <f t="shared" si="5"/>
        <v>45861</v>
      </c>
      <c r="K101" s="205"/>
      <c r="L101" s="149" t="s">
        <v>3394</v>
      </c>
      <c r="M101" s="276"/>
      <c r="N101" s="276"/>
      <c r="O101" s="276"/>
      <c r="P101" s="276"/>
      <c r="Q101" s="276"/>
      <c r="R101" s="276"/>
      <c r="S101" s="276"/>
      <c r="T101" s="276"/>
      <c r="U101" s="276"/>
      <c r="V101" s="276"/>
      <c r="W101" s="276"/>
      <c r="X101" s="276"/>
      <c r="Y101" s="276"/>
      <c r="Z101" s="276"/>
      <c r="AA101" s="192"/>
      <c r="AB101" s="192"/>
      <c r="AC101" s="192"/>
      <c r="AD101" s="192"/>
      <c r="AE101" s="192"/>
      <c r="AF101" s="192"/>
      <c r="AG101" s="192"/>
      <c r="AH101" s="192"/>
      <c r="AI101" s="192"/>
    </row>
    <row r="102" ht="15.75" customHeight="1">
      <c r="A102" s="258" t="s">
        <v>4326</v>
      </c>
      <c r="B102" s="173" t="s">
        <v>4320</v>
      </c>
      <c r="C102" s="173" t="s">
        <v>2044</v>
      </c>
      <c r="D102" s="205" t="s">
        <v>4327</v>
      </c>
      <c r="E102" s="185" t="s">
        <v>4284</v>
      </c>
      <c r="F102" s="149" t="s">
        <v>3362</v>
      </c>
      <c r="G102" s="173" t="s">
        <v>4325</v>
      </c>
      <c r="H102" s="119" t="s">
        <v>4325</v>
      </c>
      <c r="I102" s="53" t="s">
        <v>3359</v>
      </c>
      <c r="J102" s="170">
        <f t="shared" si="5"/>
        <v>45861</v>
      </c>
      <c r="K102" s="205"/>
      <c r="L102" s="149" t="s">
        <v>3394</v>
      </c>
      <c r="M102" s="276"/>
      <c r="N102" s="276"/>
      <c r="O102" s="276"/>
      <c r="P102" s="276"/>
      <c r="Q102" s="276"/>
      <c r="R102" s="276"/>
      <c r="S102" s="276"/>
      <c r="T102" s="276"/>
      <c r="U102" s="276"/>
      <c r="V102" s="276"/>
      <c r="W102" s="276"/>
      <c r="X102" s="276"/>
      <c r="Y102" s="276"/>
      <c r="Z102" s="276"/>
      <c r="AA102" s="192"/>
      <c r="AB102" s="192"/>
      <c r="AC102" s="192"/>
      <c r="AD102" s="192"/>
      <c r="AE102" s="192"/>
      <c r="AF102" s="192"/>
      <c r="AG102" s="192"/>
      <c r="AH102" s="192"/>
      <c r="AI102" s="192"/>
    </row>
    <row r="103" ht="15.75" customHeight="1">
      <c r="A103" s="258" t="s">
        <v>4328</v>
      </c>
      <c r="B103" s="173" t="s">
        <v>4320</v>
      </c>
      <c r="C103" s="166" t="s">
        <v>2046</v>
      </c>
      <c r="D103" s="294" t="s">
        <v>4329</v>
      </c>
      <c r="E103" s="58" t="s">
        <v>4284</v>
      </c>
      <c r="F103" s="53" t="s">
        <v>3362</v>
      </c>
      <c r="G103" s="166" t="s">
        <v>4330</v>
      </c>
      <c r="H103" s="295" t="s">
        <v>4330</v>
      </c>
      <c r="I103" s="53" t="s">
        <v>3359</v>
      </c>
      <c r="J103" s="170">
        <f t="shared" si="5"/>
        <v>45861</v>
      </c>
      <c r="K103" s="294"/>
      <c r="L103" s="149" t="s">
        <v>3394</v>
      </c>
      <c r="M103" s="276"/>
      <c r="N103" s="276"/>
      <c r="O103" s="276"/>
      <c r="P103" s="276"/>
      <c r="Q103" s="276"/>
      <c r="R103" s="276"/>
      <c r="S103" s="276"/>
      <c r="T103" s="276"/>
      <c r="U103" s="276"/>
      <c r="V103" s="276"/>
      <c r="W103" s="276"/>
      <c r="X103" s="276"/>
      <c r="Y103" s="276"/>
      <c r="Z103" s="276"/>
      <c r="AA103" s="192"/>
      <c r="AB103" s="192"/>
      <c r="AC103" s="192"/>
      <c r="AD103" s="192"/>
      <c r="AE103" s="192"/>
      <c r="AF103" s="192"/>
      <c r="AG103" s="192"/>
      <c r="AH103" s="192"/>
      <c r="AI103" s="192"/>
    </row>
    <row r="104" ht="15.75" customHeight="1">
      <c r="A104" s="276"/>
      <c r="B104" s="192"/>
      <c r="C104" s="192"/>
      <c r="D104" s="276"/>
      <c r="E104" s="296"/>
      <c r="F104" s="296"/>
      <c r="G104" s="192"/>
      <c r="H104" s="192"/>
      <c r="I104" s="276"/>
      <c r="J104" s="297"/>
      <c r="K104" s="276"/>
      <c r="L104" s="276"/>
      <c r="M104" s="276"/>
      <c r="N104" s="276"/>
      <c r="O104" s="276"/>
      <c r="P104" s="276"/>
      <c r="Q104" s="276"/>
      <c r="R104" s="276"/>
      <c r="S104" s="276"/>
      <c r="T104" s="276"/>
      <c r="U104" s="276"/>
      <c r="V104" s="276"/>
      <c r="W104" s="276"/>
      <c r="X104" s="276"/>
      <c r="Y104" s="276"/>
      <c r="Z104" s="276"/>
      <c r="AA104" s="192"/>
      <c r="AB104" s="192"/>
      <c r="AC104" s="192"/>
      <c r="AD104" s="192"/>
      <c r="AE104" s="192"/>
      <c r="AF104" s="192"/>
      <c r="AG104" s="192"/>
      <c r="AH104" s="192"/>
      <c r="AI104" s="192"/>
    </row>
    <row r="105" ht="15.75" customHeight="1">
      <c r="A105" s="276"/>
      <c r="B105" s="192"/>
      <c r="C105" s="192"/>
      <c r="D105" s="276"/>
      <c r="E105" s="296"/>
      <c r="F105" s="296"/>
      <c r="G105" s="192"/>
      <c r="H105" s="192"/>
      <c r="I105" s="276"/>
      <c r="J105" s="297"/>
      <c r="K105" s="276"/>
      <c r="L105" s="276"/>
      <c r="M105" s="276"/>
      <c r="N105" s="276"/>
      <c r="O105" s="276"/>
      <c r="P105" s="276"/>
      <c r="Q105" s="276"/>
      <c r="R105" s="276"/>
      <c r="S105" s="276"/>
      <c r="T105" s="276"/>
      <c r="U105" s="276"/>
      <c r="V105" s="276"/>
      <c r="W105" s="276"/>
      <c r="X105" s="276"/>
      <c r="Y105" s="276"/>
      <c r="Z105" s="276"/>
      <c r="AA105" s="192"/>
      <c r="AB105" s="192"/>
      <c r="AC105" s="192"/>
      <c r="AD105" s="192"/>
      <c r="AE105" s="192"/>
      <c r="AF105" s="192"/>
      <c r="AG105" s="192"/>
      <c r="AH105" s="192"/>
      <c r="AI105" s="192"/>
    </row>
    <row r="106" ht="15.75" customHeight="1">
      <c r="A106" s="276"/>
      <c r="B106" s="192"/>
      <c r="C106" s="192"/>
      <c r="D106" s="276"/>
      <c r="E106" s="296"/>
      <c r="F106" s="296"/>
      <c r="G106" s="192"/>
      <c r="H106" s="192"/>
      <c r="I106" s="276"/>
      <c r="J106" s="297"/>
      <c r="K106" s="276"/>
      <c r="L106" s="276"/>
      <c r="M106" s="276"/>
      <c r="N106" s="276"/>
      <c r="O106" s="276"/>
      <c r="P106" s="276"/>
      <c r="Q106" s="276"/>
      <c r="R106" s="276"/>
      <c r="S106" s="276"/>
      <c r="T106" s="276"/>
      <c r="U106" s="276"/>
      <c r="V106" s="276"/>
      <c r="W106" s="276"/>
      <c r="X106" s="276"/>
      <c r="Y106" s="276"/>
      <c r="Z106" s="276"/>
      <c r="AA106" s="192"/>
      <c r="AB106" s="192"/>
      <c r="AC106" s="192"/>
      <c r="AD106" s="192"/>
      <c r="AE106" s="192"/>
      <c r="AF106" s="192"/>
      <c r="AG106" s="192"/>
      <c r="AH106" s="192"/>
      <c r="AI106" s="192"/>
    </row>
    <row r="107" ht="15.75" customHeight="1">
      <c r="A107" s="276"/>
      <c r="B107" s="192"/>
      <c r="C107" s="192"/>
      <c r="D107" s="276"/>
      <c r="E107" s="296"/>
      <c r="F107" s="296"/>
      <c r="G107" s="192"/>
      <c r="H107" s="192"/>
      <c r="I107" s="276"/>
      <c r="J107" s="297"/>
      <c r="K107" s="276"/>
      <c r="L107" s="276"/>
      <c r="M107" s="276"/>
      <c r="N107" s="276"/>
      <c r="O107" s="276"/>
      <c r="P107" s="276"/>
      <c r="Q107" s="276"/>
      <c r="R107" s="276"/>
      <c r="S107" s="276"/>
      <c r="T107" s="276"/>
      <c r="U107" s="276"/>
      <c r="V107" s="276"/>
      <c r="W107" s="276"/>
      <c r="X107" s="276"/>
      <c r="Y107" s="276"/>
      <c r="Z107" s="276"/>
      <c r="AA107" s="192"/>
      <c r="AB107" s="192"/>
      <c r="AC107" s="192"/>
      <c r="AD107" s="192"/>
      <c r="AE107" s="192"/>
      <c r="AF107" s="192"/>
      <c r="AG107" s="192"/>
      <c r="AH107" s="192"/>
      <c r="AI107" s="192"/>
    </row>
    <row r="108" ht="15.75" customHeight="1">
      <c r="A108" s="276"/>
      <c r="B108" s="192"/>
      <c r="C108" s="192"/>
      <c r="D108" s="276"/>
      <c r="E108" s="296"/>
      <c r="F108" s="296"/>
      <c r="G108" s="192"/>
      <c r="H108" s="192"/>
      <c r="I108" s="276"/>
      <c r="J108" s="297"/>
      <c r="K108" s="276"/>
      <c r="L108" s="276"/>
      <c r="M108" s="276"/>
      <c r="N108" s="276"/>
      <c r="O108" s="276"/>
      <c r="P108" s="276"/>
      <c r="Q108" s="276"/>
      <c r="R108" s="276"/>
      <c r="S108" s="276"/>
      <c r="T108" s="276"/>
      <c r="U108" s="276"/>
      <c r="V108" s="276"/>
      <c r="W108" s="276"/>
      <c r="X108" s="276"/>
      <c r="Y108" s="276"/>
      <c r="Z108" s="276"/>
      <c r="AA108" s="192"/>
      <c r="AB108" s="192"/>
      <c r="AC108" s="192"/>
      <c r="AD108" s="192"/>
      <c r="AE108" s="192"/>
      <c r="AF108" s="192"/>
      <c r="AG108" s="192"/>
      <c r="AH108" s="192"/>
      <c r="AI108" s="192"/>
    </row>
    <row r="109" ht="15.75" customHeight="1">
      <c r="A109" s="276"/>
      <c r="B109" s="192"/>
      <c r="C109" s="192"/>
      <c r="D109" s="276"/>
      <c r="E109" s="296"/>
      <c r="F109" s="296"/>
      <c r="G109" s="192"/>
      <c r="H109" s="192"/>
      <c r="I109" s="276"/>
      <c r="J109" s="297"/>
      <c r="K109" s="276"/>
      <c r="L109" s="276"/>
      <c r="M109" s="276"/>
      <c r="N109" s="276"/>
      <c r="O109" s="276"/>
      <c r="P109" s="276"/>
      <c r="Q109" s="276"/>
      <c r="R109" s="276"/>
      <c r="S109" s="276"/>
      <c r="T109" s="276"/>
      <c r="U109" s="276"/>
      <c r="V109" s="276"/>
      <c r="W109" s="276"/>
      <c r="X109" s="276"/>
      <c r="Y109" s="276"/>
      <c r="Z109" s="276"/>
      <c r="AA109" s="192"/>
      <c r="AB109" s="192"/>
      <c r="AC109" s="192"/>
      <c r="AD109" s="192"/>
      <c r="AE109" s="192"/>
      <c r="AF109" s="192"/>
      <c r="AG109" s="192"/>
      <c r="AH109" s="192"/>
      <c r="AI109" s="192"/>
    </row>
    <row r="110" ht="15.75" customHeight="1">
      <c r="A110" s="276"/>
      <c r="B110" s="192"/>
      <c r="C110" s="192"/>
      <c r="D110" s="276"/>
      <c r="E110" s="296"/>
      <c r="F110" s="296"/>
      <c r="G110" s="192"/>
      <c r="H110" s="192"/>
      <c r="I110" s="276"/>
      <c r="J110" s="297"/>
      <c r="K110" s="276"/>
      <c r="L110" s="276"/>
      <c r="M110" s="276"/>
      <c r="N110" s="276"/>
      <c r="O110" s="276"/>
      <c r="P110" s="276"/>
      <c r="Q110" s="276"/>
      <c r="R110" s="276"/>
      <c r="S110" s="276"/>
      <c r="T110" s="276"/>
      <c r="U110" s="276"/>
      <c r="V110" s="276"/>
      <c r="W110" s="276"/>
      <c r="X110" s="276"/>
      <c r="Y110" s="276"/>
      <c r="Z110" s="276"/>
      <c r="AA110" s="192"/>
      <c r="AB110" s="192"/>
      <c r="AC110" s="192"/>
      <c r="AD110" s="192"/>
      <c r="AE110" s="192"/>
      <c r="AF110" s="192"/>
      <c r="AG110" s="192"/>
      <c r="AH110" s="192"/>
      <c r="AI110" s="192"/>
    </row>
    <row r="111" ht="15.75" customHeight="1">
      <c r="A111" s="276"/>
      <c r="B111" s="192"/>
      <c r="C111" s="192"/>
      <c r="D111" s="276"/>
      <c r="E111" s="296"/>
      <c r="F111" s="296"/>
      <c r="G111" s="192"/>
      <c r="H111" s="192"/>
      <c r="I111" s="276"/>
      <c r="J111" s="297"/>
      <c r="K111" s="276"/>
      <c r="L111" s="276"/>
      <c r="M111" s="276"/>
      <c r="N111" s="276"/>
      <c r="O111" s="276"/>
      <c r="P111" s="276"/>
      <c r="Q111" s="276"/>
      <c r="R111" s="276"/>
      <c r="S111" s="276"/>
      <c r="T111" s="276"/>
      <c r="U111" s="276"/>
      <c r="V111" s="276"/>
      <c r="W111" s="276"/>
      <c r="X111" s="276"/>
      <c r="Y111" s="276"/>
      <c r="Z111" s="276"/>
      <c r="AA111" s="192"/>
      <c r="AB111" s="192"/>
      <c r="AC111" s="192"/>
      <c r="AD111" s="192"/>
      <c r="AE111" s="192"/>
      <c r="AF111" s="192"/>
      <c r="AG111" s="192"/>
      <c r="AH111" s="192"/>
      <c r="AI111" s="192"/>
    </row>
    <row r="112" ht="15.75" customHeight="1">
      <c r="A112" s="276"/>
      <c r="B112" s="192"/>
      <c r="C112" s="192"/>
      <c r="D112" s="276"/>
      <c r="E112" s="296"/>
      <c r="F112" s="296"/>
      <c r="G112" s="192"/>
      <c r="H112" s="192"/>
      <c r="I112" s="276"/>
      <c r="J112" s="297"/>
      <c r="K112" s="276"/>
      <c r="L112" s="276"/>
      <c r="M112" s="276"/>
      <c r="N112" s="276"/>
      <c r="O112" s="276"/>
      <c r="P112" s="276"/>
      <c r="Q112" s="276"/>
      <c r="R112" s="276"/>
      <c r="S112" s="276"/>
      <c r="T112" s="276"/>
      <c r="U112" s="276"/>
      <c r="V112" s="276"/>
      <c r="W112" s="276"/>
      <c r="X112" s="276"/>
      <c r="Y112" s="276"/>
      <c r="Z112" s="276"/>
      <c r="AA112" s="192"/>
      <c r="AB112" s="192"/>
      <c r="AC112" s="192"/>
      <c r="AD112" s="192"/>
      <c r="AE112" s="192"/>
      <c r="AF112" s="192"/>
      <c r="AG112" s="192"/>
      <c r="AH112" s="192"/>
      <c r="AI112" s="192"/>
    </row>
    <row r="113" ht="15.75" customHeight="1">
      <c r="A113" s="276"/>
      <c r="B113" s="192"/>
      <c r="C113" s="192"/>
      <c r="D113" s="276"/>
      <c r="E113" s="296"/>
      <c r="F113" s="296"/>
      <c r="G113" s="192"/>
      <c r="H113" s="192"/>
      <c r="I113" s="276"/>
      <c r="J113" s="297"/>
      <c r="K113" s="276"/>
      <c r="L113" s="276"/>
      <c r="M113" s="276"/>
      <c r="N113" s="276"/>
      <c r="O113" s="276"/>
      <c r="P113" s="276"/>
      <c r="Q113" s="276"/>
      <c r="R113" s="276"/>
      <c r="S113" s="276"/>
      <c r="T113" s="276"/>
      <c r="U113" s="276"/>
      <c r="V113" s="276"/>
      <c r="W113" s="276"/>
      <c r="X113" s="276"/>
      <c r="Y113" s="276"/>
      <c r="Z113" s="276"/>
      <c r="AA113" s="192"/>
      <c r="AB113" s="192"/>
      <c r="AC113" s="192"/>
      <c r="AD113" s="192"/>
      <c r="AE113" s="192"/>
      <c r="AF113" s="192"/>
      <c r="AG113" s="192"/>
      <c r="AH113" s="192"/>
      <c r="AI113" s="192"/>
    </row>
    <row r="114" ht="15.75" customHeight="1">
      <c r="A114" s="276"/>
      <c r="B114" s="192"/>
      <c r="C114" s="192"/>
      <c r="D114" s="276"/>
      <c r="E114" s="296"/>
      <c r="F114" s="296"/>
      <c r="G114" s="192"/>
      <c r="H114" s="192"/>
      <c r="I114" s="276"/>
      <c r="J114" s="297"/>
      <c r="K114" s="276"/>
      <c r="L114" s="276"/>
      <c r="M114" s="276"/>
      <c r="N114" s="276"/>
      <c r="O114" s="276"/>
      <c r="P114" s="276"/>
      <c r="Q114" s="276"/>
      <c r="R114" s="276"/>
      <c r="S114" s="276"/>
      <c r="T114" s="276"/>
      <c r="U114" s="276"/>
      <c r="V114" s="276"/>
      <c r="W114" s="276"/>
      <c r="X114" s="276"/>
      <c r="Y114" s="276"/>
      <c r="Z114" s="276"/>
      <c r="AA114" s="192"/>
      <c r="AB114" s="192"/>
      <c r="AC114" s="192"/>
      <c r="AD114" s="192"/>
      <c r="AE114" s="192"/>
      <c r="AF114" s="192"/>
      <c r="AG114" s="192"/>
      <c r="AH114" s="192"/>
      <c r="AI114" s="192"/>
    </row>
    <row r="115" ht="15.75" customHeight="1">
      <c r="A115" s="276"/>
      <c r="B115" s="192"/>
      <c r="C115" s="192"/>
      <c r="D115" s="276"/>
      <c r="E115" s="296"/>
      <c r="F115" s="296"/>
      <c r="G115" s="192"/>
      <c r="H115" s="192"/>
      <c r="I115" s="276"/>
      <c r="J115" s="297"/>
      <c r="K115" s="276"/>
      <c r="L115" s="276"/>
      <c r="M115" s="276"/>
      <c r="N115" s="276"/>
      <c r="O115" s="276"/>
      <c r="P115" s="276"/>
      <c r="Q115" s="276"/>
      <c r="R115" s="276"/>
      <c r="S115" s="276"/>
      <c r="T115" s="276"/>
      <c r="U115" s="276"/>
      <c r="V115" s="276"/>
      <c r="W115" s="276"/>
      <c r="X115" s="276"/>
      <c r="Y115" s="276"/>
      <c r="Z115" s="276"/>
      <c r="AA115" s="192"/>
      <c r="AB115" s="192"/>
      <c r="AC115" s="192"/>
      <c r="AD115" s="192"/>
      <c r="AE115" s="192"/>
      <c r="AF115" s="192"/>
      <c r="AG115" s="192"/>
      <c r="AH115" s="192"/>
      <c r="AI115" s="192"/>
    </row>
    <row r="116" ht="15.75" customHeight="1">
      <c r="A116" s="276"/>
      <c r="B116" s="192"/>
      <c r="C116" s="192"/>
      <c r="D116" s="276"/>
      <c r="E116" s="296"/>
      <c r="F116" s="296"/>
      <c r="G116" s="192"/>
      <c r="H116" s="192"/>
      <c r="I116" s="276"/>
      <c r="J116" s="297"/>
      <c r="K116" s="276"/>
      <c r="L116" s="276"/>
      <c r="M116" s="276"/>
      <c r="N116" s="276"/>
      <c r="O116" s="276"/>
      <c r="P116" s="276"/>
      <c r="Q116" s="276"/>
      <c r="R116" s="276"/>
      <c r="S116" s="276"/>
      <c r="T116" s="276"/>
      <c r="U116" s="276"/>
      <c r="V116" s="276"/>
      <c r="W116" s="276"/>
      <c r="X116" s="276"/>
      <c r="Y116" s="276"/>
      <c r="Z116" s="276"/>
      <c r="AA116" s="192"/>
      <c r="AB116" s="192"/>
      <c r="AC116" s="192"/>
      <c r="AD116" s="192"/>
      <c r="AE116" s="192"/>
      <c r="AF116" s="192"/>
      <c r="AG116" s="192"/>
      <c r="AH116" s="192"/>
      <c r="AI116" s="192"/>
    </row>
    <row r="117" ht="15.75" customHeight="1">
      <c r="A117" s="276"/>
      <c r="B117" s="192"/>
      <c r="C117" s="192"/>
      <c r="D117" s="276"/>
      <c r="E117" s="296"/>
      <c r="F117" s="296"/>
      <c r="G117" s="192"/>
      <c r="H117" s="192"/>
      <c r="I117" s="276"/>
      <c r="J117" s="297"/>
      <c r="K117" s="276"/>
      <c r="L117" s="276"/>
      <c r="M117" s="276"/>
      <c r="N117" s="276"/>
      <c r="O117" s="276"/>
      <c r="P117" s="276"/>
      <c r="Q117" s="276"/>
      <c r="R117" s="276"/>
      <c r="S117" s="276"/>
      <c r="T117" s="276"/>
      <c r="U117" s="276"/>
      <c r="V117" s="276"/>
      <c r="W117" s="276"/>
      <c r="X117" s="276"/>
      <c r="Y117" s="276"/>
      <c r="Z117" s="276"/>
      <c r="AA117" s="192"/>
      <c r="AB117" s="192"/>
      <c r="AC117" s="192"/>
      <c r="AD117" s="192"/>
      <c r="AE117" s="192"/>
      <c r="AF117" s="192"/>
      <c r="AG117" s="192"/>
      <c r="AH117" s="192"/>
      <c r="AI117" s="192"/>
    </row>
    <row r="118" ht="15.75" customHeight="1">
      <c r="A118" s="266"/>
      <c r="B118" s="124"/>
      <c r="C118" s="124"/>
      <c r="D118" s="266"/>
      <c r="E118" s="147"/>
      <c r="F118" s="147"/>
      <c r="G118" s="124"/>
      <c r="H118" s="124"/>
      <c r="I118" s="266"/>
      <c r="J118" s="298"/>
      <c r="K118" s="266"/>
      <c r="L118" s="266"/>
      <c r="M118" s="266"/>
      <c r="N118" s="266"/>
      <c r="O118" s="266"/>
      <c r="P118" s="266"/>
      <c r="Q118" s="266"/>
      <c r="R118" s="266"/>
      <c r="S118" s="266"/>
      <c r="T118" s="266"/>
      <c r="U118" s="266"/>
      <c r="V118" s="266"/>
      <c r="W118" s="266"/>
      <c r="X118" s="266"/>
      <c r="Y118" s="266"/>
      <c r="Z118" s="266"/>
      <c r="AA118" s="124"/>
      <c r="AB118" s="124"/>
      <c r="AC118" s="124"/>
      <c r="AD118" s="124"/>
      <c r="AE118" s="124"/>
      <c r="AF118" s="124"/>
      <c r="AG118" s="124"/>
      <c r="AH118" s="124"/>
      <c r="AI118" s="124"/>
    </row>
    <row r="119" ht="15.75" customHeight="1">
      <c r="A119" s="266"/>
      <c r="B119" s="124"/>
      <c r="C119" s="124"/>
      <c r="D119" s="266"/>
      <c r="E119" s="147"/>
      <c r="F119" s="147"/>
      <c r="G119" s="124"/>
      <c r="H119" s="124"/>
      <c r="I119" s="266"/>
      <c r="J119" s="298"/>
      <c r="K119" s="266"/>
      <c r="L119" s="266"/>
      <c r="M119" s="266"/>
      <c r="N119" s="266"/>
      <c r="O119" s="266"/>
      <c r="P119" s="266"/>
      <c r="Q119" s="266"/>
      <c r="R119" s="266"/>
      <c r="S119" s="266"/>
      <c r="T119" s="266"/>
      <c r="U119" s="266"/>
      <c r="V119" s="266"/>
      <c r="W119" s="266"/>
      <c r="X119" s="266"/>
      <c r="Y119" s="266"/>
      <c r="Z119" s="266"/>
      <c r="AA119" s="124"/>
      <c r="AB119" s="124"/>
      <c r="AC119" s="124"/>
      <c r="AD119" s="124"/>
      <c r="AE119" s="124"/>
      <c r="AF119" s="124"/>
      <c r="AG119" s="124"/>
      <c r="AH119" s="124"/>
      <c r="AI119" s="124"/>
    </row>
    <row r="120" ht="15.75" customHeight="1">
      <c r="A120" s="266"/>
      <c r="B120" s="124"/>
      <c r="C120" s="124"/>
      <c r="D120" s="266"/>
      <c r="E120" s="147"/>
      <c r="F120" s="147"/>
      <c r="G120" s="124"/>
      <c r="H120" s="124"/>
      <c r="I120" s="266"/>
      <c r="J120" s="298"/>
      <c r="K120" s="266"/>
      <c r="L120" s="266"/>
      <c r="M120" s="266"/>
      <c r="N120" s="266"/>
      <c r="O120" s="266"/>
      <c r="P120" s="266"/>
      <c r="Q120" s="266"/>
      <c r="R120" s="266"/>
      <c r="S120" s="266"/>
      <c r="T120" s="266"/>
      <c r="U120" s="266"/>
      <c r="V120" s="266"/>
      <c r="W120" s="266"/>
      <c r="X120" s="266"/>
      <c r="Y120" s="266"/>
      <c r="Z120" s="266"/>
      <c r="AA120" s="124"/>
      <c r="AB120" s="124"/>
      <c r="AC120" s="124"/>
      <c r="AD120" s="124"/>
      <c r="AE120" s="124"/>
      <c r="AF120" s="124"/>
      <c r="AG120" s="124"/>
      <c r="AH120" s="124"/>
      <c r="AI120" s="124"/>
    </row>
    <row r="121" ht="15.75" customHeight="1">
      <c r="A121" s="266"/>
      <c r="B121" s="124"/>
      <c r="C121" s="124"/>
      <c r="D121" s="266"/>
      <c r="E121" s="147"/>
      <c r="F121" s="147"/>
      <c r="G121" s="124"/>
      <c r="H121" s="124"/>
      <c r="I121" s="266"/>
      <c r="J121" s="298"/>
      <c r="K121" s="266"/>
      <c r="L121" s="266"/>
      <c r="M121" s="266"/>
      <c r="N121" s="266"/>
      <c r="O121" s="266"/>
      <c r="P121" s="266"/>
      <c r="Q121" s="266"/>
      <c r="R121" s="266"/>
      <c r="S121" s="266"/>
      <c r="T121" s="266"/>
      <c r="U121" s="266"/>
      <c r="V121" s="266"/>
      <c r="W121" s="266"/>
      <c r="X121" s="266"/>
      <c r="Y121" s="266"/>
      <c r="Z121" s="266"/>
      <c r="AA121" s="124"/>
      <c r="AB121" s="124"/>
      <c r="AC121" s="124"/>
      <c r="AD121" s="124"/>
      <c r="AE121" s="124"/>
      <c r="AF121" s="124"/>
      <c r="AG121" s="124"/>
      <c r="AH121" s="124"/>
      <c r="AI121" s="124"/>
    </row>
    <row r="122" ht="15.75" customHeight="1">
      <c r="A122" s="266"/>
      <c r="B122" s="124"/>
      <c r="C122" s="124"/>
      <c r="D122" s="266"/>
      <c r="E122" s="147"/>
      <c r="F122" s="147"/>
      <c r="G122" s="124"/>
      <c r="H122" s="124"/>
      <c r="I122" s="266"/>
      <c r="J122" s="298"/>
      <c r="K122" s="266"/>
      <c r="L122" s="266"/>
      <c r="M122" s="266"/>
      <c r="N122" s="266"/>
      <c r="O122" s="266"/>
      <c r="P122" s="266"/>
      <c r="Q122" s="266"/>
      <c r="R122" s="266"/>
      <c r="S122" s="266"/>
      <c r="T122" s="266"/>
      <c r="U122" s="266"/>
      <c r="V122" s="266"/>
      <c r="W122" s="266"/>
      <c r="X122" s="266"/>
      <c r="Y122" s="266"/>
      <c r="Z122" s="266"/>
      <c r="AA122" s="124"/>
      <c r="AB122" s="124"/>
      <c r="AC122" s="124"/>
      <c r="AD122" s="124"/>
      <c r="AE122" s="124"/>
      <c r="AF122" s="124"/>
      <c r="AG122" s="124"/>
      <c r="AH122" s="124"/>
      <c r="AI122" s="124"/>
    </row>
    <row r="123" ht="15.75" customHeight="1">
      <c r="A123" s="266"/>
      <c r="B123" s="124"/>
      <c r="C123" s="124"/>
      <c r="D123" s="266"/>
      <c r="E123" s="147"/>
      <c r="F123" s="147"/>
      <c r="G123" s="124"/>
      <c r="H123" s="124"/>
      <c r="I123" s="266"/>
      <c r="J123" s="298"/>
      <c r="K123" s="266"/>
      <c r="L123" s="266"/>
      <c r="M123" s="266"/>
      <c r="N123" s="266"/>
      <c r="O123" s="266"/>
      <c r="P123" s="266"/>
      <c r="Q123" s="266"/>
      <c r="R123" s="266"/>
      <c r="S123" s="266"/>
      <c r="T123" s="266"/>
      <c r="U123" s="266"/>
      <c r="V123" s="266"/>
      <c r="W123" s="266"/>
      <c r="X123" s="266"/>
      <c r="Y123" s="266"/>
      <c r="Z123" s="266"/>
      <c r="AA123" s="124"/>
      <c r="AB123" s="124"/>
      <c r="AC123" s="124"/>
      <c r="AD123" s="124"/>
      <c r="AE123" s="124"/>
      <c r="AF123" s="124"/>
      <c r="AG123" s="124"/>
      <c r="AH123" s="124"/>
      <c r="AI123" s="124"/>
    </row>
    <row r="124" ht="15.75" customHeight="1">
      <c r="A124" s="266"/>
      <c r="B124" s="124"/>
      <c r="C124" s="124"/>
      <c r="D124" s="266"/>
      <c r="E124" s="147"/>
      <c r="F124" s="147"/>
      <c r="G124" s="124"/>
      <c r="H124" s="124"/>
      <c r="I124" s="266"/>
      <c r="J124" s="298"/>
      <c r="K124" s="266"/>
      <c r="L124" s="266"/>
      <c r="M124" s="266"/>
      <c r="N124" s="266"/>
      <c r="O124" s="266"/>
      <c r="P124" s="266"/>
      <c r="Q124" s="266"/>
      <c r="R124" s="266"/>
      <c r="S124" s="266"/>
      <c r="T124" s="266"/>
      <c r="U124" s="266"/>
      <c r="V124" s="266"/>
      <c r="W124" s="266"/>
      <c r="X124" s="266"/>
      <c r="Y124" s="266"/>
      <c r="Z124" s="266"/>
      <c r="AA124" s="124"/>
      <c r="AB124" s="124"/>
      <c r="AC124" s="124"/>
      <c r="AD124" s="124"/>
      <c r="AE124" s="124"/>
      <c r="AF124" s="124"/>
      <c r="AG124" s="124"/>
      <c r="AH124" s="124"/>
      <c r="AI124" s="124"/>
    </row>
    <row r="125" ht="15.75" customHeight="1">
      <c r="A125" s="266"/>
      <c r="B125" s="124"/>
      <c r="C125" s="124"/>
      <c r="D125" s="266"/>
      <c r="E125" s="147"/>
      <c r="F125" s="147"/>
      <c r="G125" s="124"/>
      <c r="H125" s="124"/>
      <c r="I125" s="266"/>
      <c r="J125" s="298"/>
      <c r="K125" s="266"/>
      <c r="L125" s="266"/>
      <c r="M125" s="266"/>
      <c r="N125" s="266"/>
      <c r="O125" s="266"/>
      <c r="P125" s="266"/>
      <c r="Q125" s="266"/>
      <c r="R125" s="266"/>
      <c r="S125" s="266"/>
      <c r="T125" s="266"/>
      <c r="U125" s="266"/>
      <c r="V125" s="266"/>
      <c r="W125" s="266"/>
      <c r="X125" s="266"/>
      <c r="Y125" s="266"/>
      <c r="Z125" s="266"/>
      <c r="AA125" s="124"/>
      <c r="AB125" s="124"/>
      <c r="AC125" s="124"/>
      <c r="AD125" s="124"/>
      <c r="AE125" s="124"/>
      <c r="AF125" s="124"/>
      <c r="AG125" s="124"/>
      <c r="AH125" s="124"/>
      <c r="AI125" s="124"/>
    </row>
    <row r="126" ht="15.75" customHeight="1">
      <c r="A126" s="266"/>
      <c r="B126" s="124"/>
      <c r="C126" s="124"/>
      <c r="D126" s="266"/>
      <c r="E126" s="147"/>
      <c r="F126" s="147"/>
      <c r="G126" s="124"/>
      <c r="H126" s="124"/>
      <c r="I126" s="266"/>
      <c r="J126" s="298"/>
      <c r="K126" s="266"/>
      <c r="L126" s="266"/>
      <c r="M126" s="266"/>
      <c r="N126" s="266"/>
      <c r="O126" s="266"/>
      <c r="P126" s="266"/>
      <c r="Q126" s="266"/>
      <c r="R126" s="266"/>
      <c r="S126" s="266"/>
      <c r="T126" s="266"/>
      <c r="U126" s="266"/>
      <c r="V126" s="266"/>
      <c r="W126" s="266"/>
      <c r="X126" s="266"/>
      <c r="Y126" s="266"/>
      <c r="Z126" s="266"/>
      <c r="AA126" s="124"/>
      <c r="AB126" s="124"/>
      <c r="AC126" s="124"/>
      <c r="AD126" s="124"/>
      <c r="AE126" s="124"/>
      <c r="AF126" s="124"/>
      <c r="AG126" s="124"/>
      <c r="AH126" s="124"/>
      <c r="AI126" s="124"/>
    </row>
    <row r="127" ht="15.75" customHeight="1">
      <c r="A127" s="266"/>
      <c r="B127" s="124"/>
      <c r="C127" s="124"/>
      <c r="D127" s="266"/>
      <c r="E127" s="147"/>
      <c r="F127" s="147"/>
      <c r="G127" s="124"/>
      <c r="H127" s="124"/>
      <c r="I127" s="266"/>
      <c r="J127" s="298"/>
      <c r="K127" s="266"/>
      <c r="L127" s="266"/>
      <c r="M127" s="266"/>
      <c r="N127" s="266"/>
      <c r="O127" s="266"/>
      <c r="P127" s="266"/>
      <c r="Q127" s="266"/>
      <c r="R127" s="266"/>
      <c r="S127" s="266"/>
      <c r="T127" s="266"/>
      <c r="U127" s="266"/>
      <c r="V127" s="266"/>
      <c r="W127" s="266"/>
      <c r="X127" s="266"/>
      <c r="Y127" s="266"/>
      <c r="Z127" s="266"/>
      <c r="AA127" s="124"/>
      <c r="AB127" s="124"/>
      <c r="AC127" s="124"/>
      <c r="AD127" s="124"/>
      <c r="AE127" s="124"/>
      <c r="AF127" s="124"/>
      <c r="AG127" s="124"/>
      <c r="AH127" s="124"/>
      <c r="AI127" s="124"/>
    </row>
    <row r="128" ht="15.75" customHeight="1">
      <c r="A128" s="266"/>
      <c r="B128" s="124"/>
      <c r="C128" s="124"/>
      <c r="D128" s="266"/>
      <c r="E128" s="147"/>
      <c r="F128" s="147"/>
      <c r="G128" s="124"/>
      <c r="H128" s="124"/>
      <c r="I128" s="266"/>
      <c r="J128" s="298"/>
      <c r="K128" s="266"/>
      <c r="L128" s="266"/>
      <c r="M128" s="266"/>
      <c r="N128" s="266"/>
      <c r="O128" s="266"/>
      <c r="P128" s="266"/>
      <c r="Q128" s="266"/>
      <c r="R128" s="266"/>
      <c r="S128" s="266"/>
      <c r="T128" s="266"/>
      <c r="U128" s="266"/>
      <c r="V128" s="266"/>
      <c r="W128" s="266"/>
      <c r="X128" s="266"/>
      <c r="Y128" s="266"/>
      <c r="Z128" s="266"/>
      <c r="AA128" s="124"/>
      <c r="AB128" s="124"/>
      <c r="AC128" s="124"/>
      <c r="AD128" s="124"/>
      <c r="AE128" s="124"/>
      <c r="AF128" s="124"/>
      <c r="AG128" s="124"/>
      <c r="AH128" s="124"/>
      <c r="AI128" s="124"/>
    </row>
    <row r="129" ht="15.75" customHeight="1">
      <c r="A129" s="266"/>
      <c r="B129" s="124"/>
      <c r="C129" s="124"/>
      <c r="D129" s="266"/>
      <c r="E129" s="147"/>
      <c r="F129" s="147"/>
      <c r="G129" s="124"/>
      <c r="H129" s="124"/>
      <c r="I129" s="266"/>
      <c r="J129" s="298"/>
      <c r="K129" s="266"/>
      <c r="L129" s="266"/>
      <c r="M129" s="266"/>
      <c r="N129" s="266"/>
      <c r="O129" s="266"/>
      <c r="P129" s="266"/>
      <c r="Q129" s="266"/>
      <c r="R129" s="266"/>
      <c r="S129" s="266"/>
      <c r="T129" s="266"/>
      <c r="U129" s="266"/>
      <c r="V129" s="266"/>
      <c r="W129" s="266"/>
      <c r="X129" s="266"/>
      <c r="Y129" s="266"/>
      <c r="Z129" s="266"/>
      <c r="AA129" s="124"/>
      <c r="AB129" s="124"/>
      <c r="AC129" s="124"/>
      <c r="AD129" s="124"/>
      <c r="AE129" s="124"/>
      <c r="AF129" s="124"/>
      <c r="AG129" s="124"/>
      <c r="AH129" s="124"/>
      <c r="AI129" s="124"/>
    </row>
    <row r="130" ht="15.75" customHeight="1">
      <c r="A130" s="266"/>
      <c r="B130" s="124"/>
      <c r="C130" s="124"/>
      <c r="D130" s="266"/>
      <c r="E130" s="147"/>
      <c r="F130" s="147"/>
      <c r="G130" s="124"/>
      <c r="H130" s="124"/>
      <c r="I130" s="266"/>
      <c r="J130" s="298"/>
      <c r="K130" s="266"/>
      <c r="L130" s="266"/>
      <c r="M130" s="266"/>
      <c r="N130" s="266"/>
      <c r="O130" s="266"/>
      <c r="P130" s="266"/>
      <c r="Q130" s="266"/>
      <c r="R130" s="266"/>
      <c r="S130" s="266"/>
      <c r="T130" s="266"/>
      <c r="U130" s="266"/>
      <c r="V130" s="266"/>
      <c r="W130" s="266"/>
      <c r="X130" s="266"/>
      <c r="Y130" s="266"/>
      <c r="Z130" s="266"/>
      <c r="AA130" s="124"/>
      <c r="AB130" s="124"/>
      <c r="AC130" s="124"/>
      <c r="AD130" s="124"/>
      <c r="AE130" s="124"/>
      <c r="AF130" s="124"/>
      <c r="AG130" s="124"/>
      <c r="AH130" s="124"/>
      <c r="AI130" s="124"/>
    </row>
    <row r="131" ht="15.75" customHeight="1">
      <c r="A131" s="266"/>
      <c r="B131" s="124"/>
      <c r="C131" s="124"/>
      <c r="D131" s="266"/>
      <c r="E131" s="147"/>
      <c r="F131" s="147"/>
      <c r="G131" s="124"/>
      <c r="H131" s="124"/>
      <c r="I131" s="266"/>
      <c r="J131" s="298"/>
      <c r="K131" s="266"/>
      <c r="L131" s="266"/>
      <c r="M131" s="266"/>
      <c r="N131" s="266"/>
      <c r="O131" s="266"/>
      <c r="P131" s="266"/>
      <c r="Q131" s="266"/>
      <c r="R131" s="266"/>
      <c r="S131" s="266"/>
      <c r="T131" s="266"/>
      <c r="U131" s="266"/>
      <c r="V131" s="266"/>
      <c r="W131" s="266"/>
      <c r="X131" s="266"/>
      <c r="Y131" s="266"/>
      <c r="Z131" s="266"/>
      <c r="AA131" s="124"/>
      <c r="AB131" s="124"/>
      <c r="AC131" s="124"/>
      <c r="AD131" s="124"/>
      <c r="AE131" s="124"/>
      <c r="AF131" s="124"/>
      <c r="AG131" s="124"/>
      <c r="AH131" s="124"/>
      <c r="AI131" s="124"/>
    </row>
    <row r="132" ht="15.75" customHeight="1">
      <c r="A132" s="266"/>
      <c r="B132" s="124"/>
      <c r="C132" s="124"/>
      <c r="D132" s="266"/>
      <c r="E132" s="147"/>
      <c r="F132" s="147"/>
      <c r="G132" s="124"/>
      <c r="H132" s="124"/>
      <c r="I132" s="266"/>
      <c r="J132" s="298"/>
      <c r="K132" s="266"/>
      <c r="L132" s="266"/>
      <c r="M132" s="266"/>
      <c r="N132" s="266"/>
      <c r="O132" s="266"/>
      <c r="P132" s="266"/>
      <c r="Q132" s="266"/>
      <c r="R132" s="266"/>
      <c r="S132" s="266"/>
      <c r="T132" s="266"/>
      <c r="U132" s="266"/>
      <c r="V132" s="266"/>
      <c r="W132" s="266"/>
      <c r="X132" s="266"/>
      <c r="Y132" s="266"/>
      <c r="Z132" s="266"/>
      <c r="AA132" s="124"/>
      <c r="AB132" s="124"/>
      <c r="AC132" s="124"/>
      <c r="AD132" s="124"/>
      <c r="AE132" s="124"/>
      <c r="AF132" s="124"/>
      <c r="AG132" s="124"/>
      <c r="AH132" s="124"/>
      <c r="AI132" s="124"/>
    </row>
    <row r="133" ht="15.75" customHeight="1">
      <c r="A133" s="266"/>
      <c r="B133" s="124"/>
      <c r="C133" s="124"/>
      <c r="D133" s="266"/>
      <c r="E133" s="147"/>
      <c r="F133" s="147"/>
      <c r="G133" s="124"/>
      <c r="H133" s="124"/>
      <c r="I133" s="266"/>
      <c r="J133" s="298"/>
      <c r="K133" s="266"/>
      <c r="L133" s="266"/>
      <c r="M133" s="266"/>
      <c r="N133" s="266"/>
      <c r="O133" s="266"/>
      <c r="P133" s="266"/>
      <c r="Q133" s="266"/>
      <c r="R133" s="266"/>
      <c r="S133" s="266"/>
      <c r="T133" s="266"/>
      <c r="U133" s="266"/>
      <c r="V133" s="266"/>
      <c r="W133" s="266"/>
      <c r="X133" s="266"/>
      <c r="Y133" s="266"/>
      <c r="Z133" s="266"/>
      <c r="AA133" s="124"/>
      <c r="AB133" s="124"/>
      <c r="AC133" s="124"/>
      <c r="AD133" s="124"/>
      <c r="AE133" s="124"/>
      <c r="AF133" s="124"/>
      <c r="AG133" s="124"/>
      <c r="AH133" s="124"/>
      <c r="AI133" s="124"/>
    </row>
    <row r="134" ht="15.75" customHeight="1">
      <c r="A134" s="266"/>
      <c r="B134" s="124"/>
      <c r="C134" s="124"/>
      <c r="D134" s="266"/>
      <c r="E134" s="147"/>
      <c r="F134" s="147"/>
      <c r="G134" s="124"/>
      <c r="H134" s="124"/>
      <c r="I134" s="266"/>
      <c r="J134" s="298"/>
      <c r="K134" s="266"/>
      <c r="L134" s="266"/>
      <c r="M134" s="266"/>
      <c r="N134" s="266"/>
      <c r="O134" s="266"/>
      <c r="P134" s="266"/>
      <c r="Q134" s="266"/>
      <c r="R134" s="266"/>
      <c r="S134" s="266"/>
      <c r="T134" s="266"/>
      <c r="U134" s="266"/>
      <c r="V134" s="266"/>
      <c r="W134" s="266"/>
      <c r="X134" s="266"/>
      <c r="Y134" s="266"/>
      <c r="Z134" s="266"/>
      <c r="AA134" s="124"/>
      <c r="AB134" s="124"/>
      <c r="AC134" s="124"/>
      <c r="AD134" s="124"/>
      <c r="AE134" s="124"/>
      <c r="AF134" s="124"/>
      <c r="AG134" s="124"/>
      <c r="AH134" s="124"/>
      <c r="AI134" s="124"/>
    </row>
    <row r="135" ht="15.75" customHeight="1">
      <c r="A135" s="266"/>
      <c r="B135" s="124"/>
      <c r="C135" s="124"/>
      <c r="D135" s="266"/>
      <c r="E135" s="147"/>
      <c r="F135" s="147"/>
      <c r="G135" s="124"/>
      <c r="H135" s="124"/>
      <c r="I135" s="266"/>
      <c r="J135" s="298"/>
      <c r="K135" s="266"/>
      <c r="L135" s="266"/>
      <c r="M135" s="266"/>
      <c r="N135" s="266"/>
      <c r="O135" s="266"/>
      <c r="P135" s="266"/>
      <c r="Q135" s="266"/>
      <c r="R135" s="266"/>
      <c r="S135" s="266"/>
      <c r="T135" s="266"/>
      <c r="U135" s="266"/>
      <c r="V135" s="266"/>
      <c r="W135" s="266"/>
      <c r="X135" s="266"/>
      <c r="Y135" s="266"/>
      <c r="Z135" s="266"/>
      <c r="AA135" s="124"/>
      <c r="AB135" s="124"/>
      <c r="AC135" s="124"/>
      <c r="AD135" s="124"/>
      <c r="AE135" s="124"/>
      <c r="AF135" s="124"/>
      <c r="AG135" s="124"/>
      <c r="AH135" s="124"/>
      <c r="AI135" s="124"/>
    </row>
    <row r="136" ht="15.75" customHeight="1">
      <c r="A136" s="266"/>
      <c r="B136" s="124"/>
      <c r="C136" s="124"/>
      <c r="D136" s="266"/>
      <c r="E136" s="147"/>
      <c r="F136" s="147"/>
      <c r="G136" s="124"/>
      <c r="H136" s="124"/>
      <c r="I136" s="266"/>
      <c r="J136" s="298"/>
      <c r="K136" s="266"/>
      <c r="L136" s="266"/>
      <c r="M136" s="266"/>
      <c r="N136" s="266"/>
      <c r="O136" s="266"/>
      <c r="P136" s="266"/>
      <c r="Q136" s="266"/>
      <c r="R136" s="266"/>
      <c r="S136" s="266"/>
      <c r="T136" s="266"/>
      <c r="U136" s="266"/>
      <c r="V136" s="266"/>
      <c r="W136" s="266"/>
      <c r="X136" s="266"/>
      <c r="Y136" s="266"/>
      <c r="Z136" s="266"/>
      <c r="AA136" s="124"/>
      <c r="AB136" s="124"/>
      <c r="AC136" s="124"/>
      <c r="AD136" s="124"/>
      <c r="AE136" s="124"/>
      <c r="AF136" s="124"/>
      <c r="AG136" s="124"/>
      <c r="AH136" s="124"/>
      <c r="AI136" s="124"/>
    </row>
    <row r="137" ht="15.75" customHeight="1">
      <c r="A137" s="266"/>
      <c r="B137" s="124"/>
      <c r="C137" s="124"/>
      <c r="D137" s="266"/>
      <c r="E137" s="147"/>
      <c r="F137" s="147"/>
      <c r="G137" s="124"/>
      <c r="H137" s="124"/>
      <c r="I137" s="266"/>
      <c r="J137" s="298"/>
      <c r="K137" s="266"/>
      <c r="L137" s="266"/>
      <c r="M137" s="266"/>
      <c r="N137" s="266"/>
      <c r="O137" s="266"/>
      <c r="P137" s="266"/>
      <c r="Q137" s="266"/>
      <c r="R137" s="266"/>
      <c r="S137" s="266"/>
      <c r="T137" s="266"/>
      <c r="U137" s="266"/>
      <c r="V137" s="266"/>
      <c r="W137" s="266"/>
      <c r="X137" s="266"/>
      <c r="Y137" s="266"/>
      <c r="Z137" s="266"/>
      <c r="AA137" s="124"/>
      <c r="AB137" s="124"/>
      <c r="AC137" s="124"/>
      <c r="AD137" s="124"/>
      <c r="AE137" s="124"/>
      <c r="AF137" s="124"/>
      <c r="AG137" s="124"/>
      <c r="AH137" s="124"/>
      <c r="AI137" s="124"/>
    </row>
    <row r="138" ht="15.75" customHeight="1">
      <c r="A138" s="266"/>
      <c r="B138" s="124"/>
      <c r="C138" s="124"/>
      <c r="D138" s="266"/>
      <c r="E138" s="147"/>
      <c r="F138" s="147"/>
      <c r="G138" s="124"/>
      <c r="H138" s="124"/>
      <c r="I138" s="266"/>
      <c r="J138" s="298"/>
      <c r="K138" s="266"/>
      <c r="L138" s="266"/>
      <c r="M138" s="266"/>
      <c r="N138" s="266"/>
      <c r="O138" s="266"/>
      <c r="P138" s="266"/>
      <c r="Q138" s="266"/>
      <c r="R138" s="266"/>
      <c r="S138" s="266"/>
      <c r="T138" s="266"/>
      <c r="U138" s="266"/>
      <c r="V138" s="266"/>
      <c r="W138" s="266"/>
      <c r="X138" s="266"/>
      <c r="Y138" s="266"/>
      <c r="Z138" s="266"/>
      <c r="AA138" s="124"/>
      <c r="AB138" s="124"/>
      <c r="AC138" s="124"/>
      <c r="AD138" s="124"/>
      <c r="AE138" s="124"/>
      <c r="AF138" s="124"/>
      <c r="AG138" s="124"/>
      <c r="AH138" s="124"/>
      <c r="AI138" s="124"/>
    </row>
    <row r="139" ht="15.75" customHeight="1">
      <c r="A139" s="266"/>
      <c r="B139" s="124"/>
      <c r="C139" s="124"/>
      <c r="D139" s="266"/>
      <c r="E139" s="147"/>
      <c r="F139" s="147"/>
      <c r="G139" s="124"/>
      <c r="H139" s="124"/>
      <c r="I139" s="266"/>
      <c r="J139" s="298"/>
      <c r="K139" s="266"/>
      <c r="L139" s="266"/>
      <c r="M139" s="266"/>
      <c r="N139" s="266"/>
      <c r="O139" s="266"/>
      <c r="P139" s="266"/>
      <c r="Q139" s="266"/>
      <c r="R139" s="266"/>
      <c r="S139" s="266"/>
      <c r="T139" s="266"/>
      <c r="U139" s="266"/>
      <c r="V139" s="266"/>
      <c r="W139" s="266"/>
      <c r="X139" s="266"/>
      <c r="Y139" s="266"/>
      <c r="Z139" s="266"/>
      <c r="AA139" s="124"/>
      <c r="AB139" s="124"/>
      <c r="AC139" s="124"/>
      <c r="AD139" s="124"/>
      <c r="AE139" s="124"/>
      <c r="AF139" s="124"/>
      <c r="AG139" s="124"/>
      <c r="AH139" s="124"/>
      <c r="AI139" s="124"/>
    </row>
    <row r="140" ht="15.75" customHeight="1">
      <c r="A140" s="266"/>
      <c r="B140" s="124"/>
      <c r="C140" s="124"/>
      <c r="D140" s="266"/>
      <c r="E140" s="147"/>
      <c r="F140" s="147"/>
      <c r="G140" s="124"/>
      <c r="H140" s="124"/>
      <c r="I140" s="266"/>
      <c r="J140" s="298"/>
      <c r="K140" s="266"/>
      <c r="L140" s="266"/>
      <c r="M140" s="266"/>
      <c r="N140" s="266"/>
      <c r="O140" s="266"/>
      <c r="P140" s="266"/>
      <c r="Q140" s="266"/>
      <c r="R140" s="266"/>
      <c r="S140" s="266"/>
      <c r="T140" s="266"/>
      <c r="U140" s="266"/>
      <c r="V140" s="266"/>
      <c r="W140" s="266"/>
      <c r="X140" s="266"/>
      <c r="Y140" s="266"/>
      <c r="Z140" s="266"/>
      <c r="AA140" s="124"/>
      <c r="AB140" s="124"/>
      <c r="AC140" s="124"/>
      <c r="AD140" s="124"/>
      <c r="AE140" s="124"/>
      <c r="AF140" s="124"/>
      <c r="AG140" s="124"/>
      <c r="AH140" s="124"/>
      <c r="AI140" s="124"/>
    </row>
    <row r="141" ht="15.75" customHeight="1">
      <c r="A141" s="266"/>
      <c r="B141" s="124"/>
      <c r="C141" s="124"/>
      <c r="D141" s="266"/>
      <c r="E141" s="147"/>
      <c r="F141" s="147"/>
      <c r="G141" s="124"/>
      <c r="H141" s="124"/>
      <c r="I141" s="266"/>
      <c r="J141" s="298"/>
      <c r="K141" s="266"/>
      <c r="L141" s="266"/>
      <c r="M141" s="266"/>
      <c r="N141" s="266"/>
      <c r="O141" s="266"/>
      <c r="P141" s="266"/>
      <c r="Q141" s="266"/>
      <c r="R141" s="266"/>
      <c r="S141" s="266"/>
      <c r="T141" s="266"/>
      <c r="U141" s="266"/>
      <c r="V141" s="266"/>
      <c r="W141" s="266"/>
      <c r="X141" s="266"/>
      <c r="Y141" s="266"/>
      <c r="Z141" s="266"/>
      <c r="AA141" s="124"/>
      <c r="AB141" s="124"/>
      <c r="AC141" s="124"/>
      <c r="AD141" s="124"/>
      <c r="AE141" s="124"/>
      <c r="AF141" s="124"/>
      <c r="AG141" s="124"/>
      <c r="AH141" s="124"/>
      <c r="AI141" s="124"/>
    </row>
    <row r="142" ht="15.75" customHeight="1">
      <c r="A142" s="266"/>
      <c r="B142" s="124"/>
      <c r="C142" s="124"/>
      <c r="D142" s="266"/>
      <c r="E142" s="147"/>
      <c r="F142" s="147"/>
      <c r="G142" s="124"/>
      <c r="H142" s="124"/>
      <c r="I142" s="266"/>
      <c r="J142" s="298"/>
      <c r="K142" s="266"/>
      <c r="L142" s="266"/>
      <c r="M142" s="266"/>
      <c r="N142" s="266"/>
      <c r="O142" s="266"/>
      <c r="P142" s="266"/>
      <c r="Q142" s="266"/>
      <c r="R142" s="266"/>
      <c r="S142" s="266"/>
      <c r="T142" s="266"/>
      <c r="U142" s="266"/>
      <c r="V142" s="266"/>
      <c r="W142" s="266"/>
      <c r="X142" s="266"/>
      <c r="Y142" s="266"/>
      <c r="Z142" s="266"/>
      <c r="AA142" s="124"/>
      <c r="AB142" s="124"/>
      <c r="AC142" s="124"/>
      <c r="AD142" s="124"/>
      <c r="AE142" s="124"/>
      <c r="AF142" s="124"/>
      <c r="AG142" s="124"/>
      <c r="AH142" s="124"/>
      <c r="AI142" s="124"/>
    </row>
    <row r="143" ht="15.75" customHeight="1">
      <c r="A143" s="266"/>
      <c r="B143" s="124"/>
      <c r="C143" s="124"/>
      <c r="D143" s="266"/>
      <c r="E143" s="147"/>
      <c r="F143" s="147"/>
      <c r="G143" s="124"/>
      <c r="H143" s="124"/>
      <c r="I143" s="266"/>
      <c r="J143" s="298"/>
      <c r="K143" s="266"/>
      <c r="L143" s="266"/>
      <c r="M143" s="266"/>
      <c r="N143" s="266"/>
      <c r="O143" s="266"/>
      <c r="P143" s="266"/>
      <c r="Q143" s="266"/>
      <c r="R143" s="266"/>
      <c r="S143" s="266"/>
      <c r="T143" s="266"/>
      <c r="U143" s="266"/>
      <c r="V143" s="266"/>
      <c r="W143" s="266"/>
      <c r="X143" s="266"/>
      <c r="Y143" s="266"/>
      <c r="Z143" s="266"/>
      <c r="AA143" s="124"/>
      <c r="AB143" s="124"/>
      <c r="AC143" s="124"/>
      <c r="AD143" s="124"/>
      <c r="AE143" s="124"/>
      <c r="AF143" s="124"/>
      <c r="AG143" s="124"/>
      <c r="AH143" s="124"/>
      <c r="AI143" s="124"/>
    </row>
    <row r="144" ht="15.75" customHeight="1">
      <c r="A144" s="266"/>
      <c r="B144" s="124"/>
      <c r="C144" s="124"/>
      <c r="D144" s="266"/>
      <c r="E144" s="147"/>
      <c r="F144" s="147"/>
      <c r="G144" s="124"/>
      <c r="H144" s="124"/>
      <c r="I144" s="266"/>
      <c r="J144" s="298"/>
      <c r="K144" s="266"/>
      <c r="L144" s="266"/>
      <c r="M144" s="266"/>
      <c r="N144" s="266"/>
      <c r="O144" s="266"/>
      <c r="P144" s="266"/>
      <c r="Q144" s="266"/>
      <c r="R144" s="266"/>
      <c r="S144" s="266"/>
      <c r="T144" s="266"/>
      <c r="U144" s="266"/>
      <c r="V144" s="266"/>
      <c r="W144" s="266"/>
      <c r="X144" s="266"/>
      <c r="Y144" s="266"/>
      <c r="Z144" s="266"/>
      <c r="AA144" s="124"/>
      <c r="AB144" s="124"/>
      <c r="AC144" s="124"/>
      <c r="AD144" s="124"/>
      <c r="AE144" s="124"/>
      <c r="AF144" s="124"/>
      <c r="AG144" s="124"/>
      <c r="AH144" s="124"/>
      <c r="AI144" s="124"/>
    </row>
    <row r="145" ht="15.75" customHeight="1">
      <c r="A145" s="266"/>
      <c r="B145" s="124"/>
      <c r="C145" s="124"/>
      <c r="D145" s="266"/>
      <c r="E145" s="147"/>
      <c r="F145" s="147"/>
      <c r="G145" s="124"/>
      <c r="H145" s="124"/>
      <c r="I145" s="266"/>
      <c r="J145" s="298"/>
      <c r="K145" s="266"/>
      <c r="L145" s="266"/>
      <c r="M145" s="266"/>
      <c r="N145" s="266"/>
      <c r="O145" s="266"/>
      <c r="P145" s="266"/>
      <c r="Q145" s="266"/>
      <c r="R145" s="266"/>
      <c r="S145" s="266"/>
      <c r="T145" s="266"/>
      <c r="U145" s="266"/>
      <c r="V145" s="266"/>
      <c r="W145" s="266"/>
      <c r="X145" s="266"/>
      <c r="Y145" s="266"/>
      <c r="Z145" s="266"/>
      <c r="AA145" s="124"/>
      <c r="AB145" s="124"/>
      <c r="AC145" s="124"/>
      <c r="AD145" s="124"/>
      <c r="AE145" s="124"/>
      <c r="AF145" s="124"/>
      <c r="AG145" s="124"/>
      <c r="AH145" s="124"/>
      <c r="AI145" s="124"/>
    </row>
    <row r="146" ht="15.75" customHeight="1">
      <c r="A146" s="266"/>
      <c r="B146" s="124"/>
      <c r="C146" s="124"/>
      <c r="D146" s="266"/>
      <c r="E146" s="147"/>
      <c r="F146" s="147"/>
      <c r="G146" s="124"/>
      <c r="H146" s="124"/>
      <c r="I146" s="266"/>
      <c r="J146" s="298"/>
      <c r="K146" s="266"/>
      <c r="L146" s="266"/>
      <c r="M146" s="266"/>
      <c r="N146" s="266"/>
      <c r="O146" s="266"/>
      <c r="P146" s="266"/>
      <c r="Q146" s="266"/>
      <c r="R146" s="266"/>
      <c r="S146" s="266"/>
      <c r="T146" s="266"/>
      <c r="U146" s="266"/>
      <c r="V146" s="266"/>
      <c r="W146" s="266"/>
      <c r="X146" s="266"/>
      <c r="Y146" s="266"/>
      <c r="Z146" s="266"/>
      <c r="AA146" s="124"/>
      <c r="AB146" s="124"/>
      <c r="AC146" s="124"/>
      <c r="AD146" s="124"/>
      <c r="AE146" s="124"/>
      <c r="AF146" s="124"/>
      <c r="AG146" s="124"/>
      <c r="AH146" s="124"/>
      <c r="AI146" s="124"/>
    </row>
    <row r="147" ht="15.75" customHeight="1">
      <c r="A147" s="266"/>
      <c r="B147" s="124"/>
      <c r="C147" s="124"/>
      <c r="D147" s="266"/>
      <c r="E147" s="147"/>
      <c r="F147" s="147"/>
      <c r="G147" s="124"/>
      <c r="H147" s="124"/>
      <c r="I147" s="266"/>
      <c r="J147" s="298"/>
      <c r="K147" s="266"/>
      <c r="L147" s="266"/>
      <c r="M147" s="266"/>
      <c r="N147" s="266"/>
      <c r="O147" s="266"/>
      <c r="P147" s="266"/>
      <c r="Q147" s="266"/>
      <c r="R147" s="266"/>
      <c r="S147" s="266"/>
      <c r="T147" s="266"/>
      <c r="U147" s="266"/>
      <c r="V147" s="266"/>
      <c r="W147" s="266"/>
      <c r="X147" s="266"/>
      <c r="Y147" s="266"/>
      <c r="Z147" s="266"/>
      <c r="AA147" s="124"/>
      <c r="AB147" s="124"/>
      <c r="AC147" s="124"/>
      <c r="AD147" s="124"/>
      <c r="AE147" s="124"/>
      <c r="AF147" s="124"/>
      <c r="AG147" s="124"/>
      <c r="AH147" s="124"/>
      <c r="AI147" s="124"/>
    </row>
    <row r="148" ht="15.75" customHeight="1">
      <c r="A148" s="266"/>
      <c r="B148" s="124"/>
      <c r="C148" s="124"/>
      <c r="D148" s="266"/>
      <c r="E148" s="147"/>
      <c r="F148" s="147"/>
      <c r="G148" s="124"/>
      <c r="H148" s="124"/>
      <c r="I148" s="266"/>
      <c r="J148" s="298"/>
      <c r="K148" s="266"/>
      <c r="L148" s="266"/>
      <c r="M148" s="266"/>
      <c r="N148" s="266"/>
      <c r="O148" s="266"/>
      <c r="P148" s="266"/>
      <c r="Q148" s="266"/>
      <c r="R148" s="266"/>
      <c r="S148" s="266"/>
      <c r="T148" s="266"/>
      <c r="U148" s="266"/>
      <c r="V148" s="266"/>
      <c r="W148" s="266"/>
      <c r="X148" s="266"/>
      <c r="Y148" s="266"/>
      <c r="Z148" s="266"/>
      <c r="AA148" s="124"/>
      <c r="AB148" s="124"/>
      <c r="AC148" s="124"/>
      <c r="AD148" s="124"/>
      <c r="AE148" s="124"/>
      <c r="AF148" s="124"/>
      <c r="AG148" s="124"/>
      <c r="AH148" s="124"/>
      <c r="AI148" s="124"/>
    </row>
    <row r="149" ht="15.75" customHeight="1">
      <c r="A149" s="266"/>
      <c r="B149" s="124"/>
      <c r="C149" s="124"/>
      <c r="D149" s="266"/>
      <c r="E149" s="147"/>
      <c r="F149" s="147"/>
      <c r="G149" s="124"/>
      <c r="H149" s="124"/>
      <c r="I149" s="266"/>
      <c r="J149" s="298"/>
      <c r="K149" s="266"/>
      <c r="L149" s="266"/>
      <c r="M149" s="266"/>
      <c r="N149" s="266"/>
      <c r="O149" s="266"/>
      <c r="P149" s="266"/>
      <c r="Q149" s="266"/>
      <c r="R149" s="266"/>
      <c r="S149" s="266"/>
      <c r="T149" s="266"/>
      <c r="U149" s="266"/>
      <c r="V149" s="266"/>
      <c r="W149" s="266"/>
      <c r="X149" s="266"/>
      <c r="Y149" s="266"/>
      <c r="Z149" s="266"/>
      <c r="AA149" s="124"/>
      <c r="AB149" s="124"/>
      <c r="AC149" s="124"/>
      <c r="AD149" s="124"/>
      <c r="AE149" s="124"/>
      <c r="AF149" s="124"/>
      <c r="AG149" s="124"/>
      <c r="AH149" s="124"/>
      <c r="AI149" s="124"/>
    </row>
    <row r="150" ht="15.75" customHeight="1">
      <c r="A150" s="266"/>
      <c r="B150" s="124"/>
      <c r="C150" s="124"/>
      <c r="D150" s="266"/>
      <c r="E150" s="147"/>
      <c r="F150" s="147"/>
      <c r="G150" s="124"/>
      <c r="H150" s="124"/>
      <c r="I150" s="266"/>
      <c r="J150" s="298"/>
      <c r="K150" s="266"/>
      <c r="L150" s="266"/>
      <c r="M150" s="266"/>
      <c r="N150" s="266"/>
      <c r="O150" s="266"/>
      <c r="P150" s="266"/>
      <c r="Q150" s="266"/>
      <c r="R150" s="266"/>
      <c r="S150" s="266"/>
      <c r="T150" s="266"/>
      <c r="U150" s="266"/>
      <c r="V150" s="266"/>
      <c r="W150" s="266"/>
      <c r="X150" s="266"/>
      <c r="Y150" s="266"/>
      <c r="Z150" s="266"/>
      <c r="AA150" s="124"/>
      <c r="AB150" s="124"/>
      <c r="AC150" s="124"/>
      <c r="AD150" s="124"/>
      <c r="AE150" s="124"/>
      <c r="AF150" s="124"/>
      <c r="AG150" s="124"/>
      <c r="AH150" s="124"/>
      <c r="AI150" s="124"/>
    </row>
    <row r="151" ht="15.75" customHeight="1">
      <c r="B151" s="88"/>
      <c r="C151" s="88"/>
      <c r="E151" s="89"/>
      <c r="F151" s="89"/>
      <c r="G151" s="88"/>
      <c r="H151" s="88"/>
    </row>
    <row r="152" ht="15.75" customHeight="1">
      <c r="B152" s="88"/>
      <c r="C152" s="88"/>
      <c r="E152" s="89"/>
      <c r="F152" s="89"/>
      <c r="G152" s="88"/>
      <c r="H152" s="88"/>
    </row>
    <row r="153" ht="15.75" customHeight="1">
      <c r="B153" s="88"/>
      <c r="C153" s="88"/>
      <c r="E153" s="89"/>
      <c r="F153" s="89"/>
      <c r="G153" s="88"/>
      <c r="H153" s="88"/>
    </row>
    <row r="154" ht="15.75" customHeight="1">
      <c r="B154" s="88"/>
      <c r="C154" s="88"/>
      <c r="E154" s="89"/>
      <c r="F154" s="89"/>
      <c r="G154" s="88"/>
      <c r="H154" s="88"/>
    </row>
    <row r="155" ht="15.75" customHeight="1">
      <c r="B155" s="88"/>
      <c r="C155" s="88"/>
      <c r="E155" s="89"/>
      <c r="F155" s="89"/>
      <c r="G155" s="88"/>
      <c r="H155" s="88"/>
    </row>
    <row r="156" ht="15.75" customHeight="1">
      <c r="B156" s="88"/>
      <c r="C156" s="88"/>
      <c r="E156" s="89"/>
      <c r="F156" s="89"/>
      <c r="G156" s="88"/>
      <c r="H156" s="88"/>
    </row>
    <row r="157" ht="15.75" customHeight="1">
      <c r="B157" s="88"/>
      <c r="C157" s="88"/>
      <c r="E157" s="89"/>
      <c r="F157" s="89"/>
      <c r="G157" s="88"/>
      <c r="H157" s="88"/>
    </row>
    <row r="158" ht="15.75" customHeight="1">
      <c r="B158" s="88"/>
      <c r="C158" s="88"/>
      <c r="E158" s="89"/>
      <c r="F158" s="89"/>
      <c r="G158" s="88"/>
      <c r="H158" s="88"/>
    </row>
    <row r="159" ht="15.75" customHeight="1">
      <c r="B159" s="88"/>
      <c r="C159" s="88"/>
      <c r="E159" s="89"/>
      <c r="F159" s="89"/>
      <c r="G159" s="88"/>
      <c r="H159" s="88"/>
    </row>
    <row r="160" ht="15.75" customHeight="1">
      <c r="B160" s="88"/>
      <c r="C160" s="88"/>
      <c r="E160" s="89"/>
      <c r="F160" s="89"/>
      <c r="G160" s="88"/>
      <c r="H160" s="88"/>
    </row>
    <row r="161" ht="15.75" customHeight="1">
      <c r="B161" s="88"/>
      <c r="C161" s="88"/>
      <c r="E161" s="89"/>
      <c r="F161" s="89"/>
      <c r="G161" s="88"/>
      <c r="H161" s="88"/>
    </row>
    <row r="162" ht="15.75" customHeight="1">
      <c r="B162" s="88"/>
      <c r="C162" s="88"/>
      <c r="E162" s="89"/>
      <c r="F162" s="89"/>
      <c r="G162" s="88"/>
      <c r="H162" s="88"/>
    </row>
    <row r="163" ht="15.75" customHeight="1">
      <c r="B163" s="88"/>
      <c r="C163" s="88"/>
      <c r="E163" s="89"/>
      <c r="F163" s="89"/>
      <c r="G163" s="88"/>
      <c r="H163" s="88"/>
    </row>
    <row r="164" ht="15.75" customHeight="1">
      <c r="B164" s="88"/>
      <c r="C164" s="88"/>
      <c r="E164" s="89"/>
      <c r="F164" s="89"/>
      <c r="G164" s="88"/>
      <c r="H164" s="88"/>
    </row>
    <row r="165" ht="15.75" customHeight="1">
      <c r="B165" s="88"/>
      <c r="C165" s="88"/>
      <c r="E165" s="89"/>
      <c r="F165" s="89"/>
      <c r="G165" s="88"/>
      <c r="H165" s="88"/>
    </row>
    <row r="166" ht="15.75" customHeight="1">
      <c r="B166" s="88"/>
      <c r="C166" s="88"/>
      <c r="E166" s="89"/>
      <c r="F166" s="89"/>
      <c r="G166" s="88"/>
      <c r="H166" s="88"/>
    </row>
    <row r="167" ht="15.75" customHeight="1">
      <c r="B167" s="88"/>
      <c r="C167" s="88"/>
      <c r="E167" s="89"/>
      <c r="F167" s="89"/>
      <c r="G167" s="88"/>
      <c r="H167" s="88"/>
    </row>
    <row r="168" ht="15.75" customHeight="1">
      <c r="B168" s="88"/>
      <c r="C168" s="88"/>
      <c r="E168" s="89"/>
      <c r="F168" s="89"/>
      <c r="G168" s="88"/>
      <c r="H168" s="88"/>
    </row>
    <row r="169" ht="15.75" customHeight="1">
      <c r="B169" s="88"/>
      <c r="C169" s="88"/>
      <c r="E169" s="89"/>
      <c r="F169" s="89"/>
      <c r="G169" s="88"/>
      <c r="H169" s="88"/>
    </row>
    <row r="170" ht="15.75" customHeight="1">
      <c r="B170" s="88"/>
      <c r="C170" s="88"/>
      <c r="E170" s="89"/>
      <c r="F170" s="89"/>
      <c r="G170" s="88"/>
      <c r="H170" s="88"/>
    </row>
    <row r="171" ht="15.75" customHeight="1">
      <c r="B171" s="88"/>
      <c r="C171" s="88"/>
      <c r="E171" s="89"/>
      <c r="F171" s="89"/>
      <c r="G171" s="88"/>
      <c r="H171" s="88"/>
    </row>
    <row r="172" ht="15.75" customHeight="1">
      <c r="B172" s="88"/>
      <c r="C172" s="88"/>
      <c r="E172" s="89"/>
      <c r="F172" s="89"/>
      <c r="G172" s="88"/>
      <c r="H172" s="88"/>
    </row>
    <row r="173" ht="15.75" customHeight="1">
      <c r="B173" s="88"/>
      <c r="C173" s="88"/>
      <c r="E173" s="89"/>
      <c r="F173" s="89"/>
      <c r="G173" s="88"/>
      <c r="H173" s="88"/>
    </row>
    <row r="174" ht="15.75" customHeight="1">
      <c r="B174" s="88"/>
      <c r="C174" s="88"/>
      <c r="E174" s="89"/>
      <c r="F174" s="89"/>
      <c r="G174" s="88"/>
      <c r="H174" s="88"/>
    </row>
    <row r="175" ht="15.75" customHeight="1">
      <c r="B175" s="88"/>
      <c r="C175" s="88"/>
      <c r="E175" s="89"/>
      <c r="F175" s="89"/>
      <c r="G175" s="88"/>
      <c r="H175" s="88"/>
    </row>
    <row r="176" ht="15.75" customHeight="1">
      <c r="B176" s="88"/>
      <c r="C176" s="88"/>
      <c r="E176" s="89"/>
      <c r="F176" s="89"/>
      <c r="G176" s="88"/>
      <c r="H176" s="88"/>
    </row>
    <row r="177" ht="15.75" customHeight="1">
      <c r="B177" s="88"/>
      <c r="C177" s="88"/>
      <c r="E177" s="89"/>
      <c r="F177" s="89"/>
      <c r="G177" s="88"/>
      <c r="H177" s="88"/>
    </row>
    <row r="178" ht="15.75" customHeight="1">
      <c r="B178" s="88"/>
      <c r="C178" s="88"/>
      <c r="E178" s="89"/>
      <c r="F178" s="89"/>
      <c r="G178" s="88"/>
      <c r="H178" s="88"/>
    </row>
    <row r="179" ht="15.75" customHeight="1">
      <c r="B179" s="88"/>
      <c r="C179" s="88"/>
      <c r="E179" s="89"/>
      <c r="F179" s="89"/>
      <c r="G179" s="88"/>
      <c r="H179" s="88"/>
    </row>
    <row r="180" ht="15.75" customHeight="1">
      <c r="B180" s="88"/>
      <c r="C180" s="88"/>
      <c r="E180" s="89"/>
      <c r="F180" s="89"/>
      <c r="G180" s="88"/>
      <c r="H180" s="88"/>
    </row>
    <row r="181" ht="15.75" customHeight="1">
      <c r="B181" s="88"/>
      <c r="C181" s="88"/>
      <c r="E181" s="89"/>
      <c r="F181" s="89"/>
      <c r="G181" s="88"/>
      <c r="H181" s="88"/>
    </row>
    <row r="182" ht="15.75" customHeight="1">
      <c r="B182" s="88"/>
      <c r="C182" s="88"/>
      <c r="E182" s="89"/>
      <c r="F182" s="89"/>
      <c r="G182" s="88"/>
      <c r="H182" s="88"/>
    </row>
    <row r="183" ht="15.75" customHeight="1">
      <c r="B183" s="88"/>
      <c r="C183" s="88"/>
      <c r="E183" s="89"/>
      <c r="F183" s="89"/>
      <c r="G183" s="88"/>
      <c r="H183" s="88"/>
    </row>
    <row r="184" ht="15.75" customHeight="1">
      <c r="B184" s="88"/>
      <c r="C184" s="88"/>
      <c r="E184" s="89"/>
      <c r="F184" s="89"/>
      <c r="G184" s="88"/>
      <c r="H184" s="88"/>
    </row>
    <row r="185" ht="15.75" customHeight="1">
      <c r="B185" s="88"/>
      <c r="C185" s="88"/>
      <c r="E185" s="89"/>
      <c r="F185" s="89"/>
      <c r="G185" s="88"/>
      <c r="H185" s="88"/>
    </row>
    <row r="186" ht="15.75" customHeight="1">
      <c r="B186" s="88"/>
      <c r="C186" s="88"/>
      <c r="E186" s="89"/>
      <c r="F186" s="89"/>
      <c r="G186" s="88"/>
      <c r="H186" s="88"/>
    </row>
    <row r="187" ht="15.75" customHeight="1">
      <c r="B187" s="88"/>
      <c r="C187" s="88"/>
      <c r="E187" s="89"/>
      <c r="F187" s="89"/>
      <c r="G187" s="88"/>
      <c r="H187" s="88"/>
    </row>
    <row r="188" ht="15.75" customHeight="1">
      <c r="B188" s="88"/>
      <c r="C188" s="88"/>
      <c r="E188" s="89"/>
      <c r="F188" s="89"/>
      <c r="G188" s="88"/>
      <c r="H188" s="88"/>
    </row>
    <row r="189" ht="15.75" customHeight="1">
      <c r="B189" s="88"/>
      <c r="C189" s="88"/>
      <c r="E189" s="89"/>
      <c r="F189" s="89"/>
      <c r="G189" s="88"/>
      <c r="H189" s="88"/>
    </row>
    <row r="190" ht="15.75" customHeight="1">
      <c r="B190" s="88"/>
      <c r="C190" s="88"/>
      <c r="E190" s="89"/>
      <c r="F190" s="89"/>
      <c r="G190" s="88"/>
      <c r="H190" s="88"/>
    </row>
    <row r="191" ht="15.75" customHeight="1">
      <c r="B191" s="88"/>
      <c r="C191" s="88"/>
      <c r="E191" s="89"/>
      <c r="F191" s="89"/>
      <c r="G191" s="88"/>
      <c r="H191" s="88"/>
    </row>
    <row r="192" ht="15.75" customHeight="1">
      <c r="B192" s="88"/>
      <c r="C192" s="88"/>
      <c r="E192" s="89"/>
      <c r="F192" s="89"/>
      <c r="G192" s="88"/>
      <c r="H192" s="88"/>
    </row>
    <row r="193" ht="15.75" customHeight="1">
      <c r="B193" s="88"/>
      <c r="C193" s="88"/>
      <c r="E193" s="89"/>
      <c r="F193" s="89"/>
      <c r="G193" s="88"/>
      <c r="H193" s="88"/>
    </row>
    <row r="194" ht="15.75" customHeight="1">
      <c r="B194" s="88"/>
      <c r="C194" s="88"/>
      <c r="E194" s="89"/>
      <c r="F194" s="89"/>
      <c r="G194" s="88"/>
      <c r="H194" s="88"/>
    </row>
    <row r="195" ht="15.75" customHeight="1">
      <c r="B195" s="88"/>
      <c r="C195" s="88"/>
      <c r="E195" s="89"/>
      <c r="F195" s="89"/>
      <c r="G195" s="88"/>
      <c r="H195" s="88"/>
    </row>
    <row r="196" ht="15.75" customHeight="1">
      <c r="B196" s="88"/>
      <c r="C196" s="88"/>
      <c r="E196" s="89"/>
      <c r="F196" s="89"/>
      <c r="G196" s="88"/>
      <c r="H196" s="88"/>
    </row>
    <row r="197" ht="15.75" customHeight="1">
      <c r="B197" s="88"/>
      <c r="C197" s="88"/>
      <c r="E197" s="89"/>
      <c r="F197" s="89"/>
      <c r="G197" s="88"/>
      <c r="H197" s="88"/>
    </row>
    <row r="198" ht="15.75" customHeight="1">
      <c r="B198" s="88"/>
      <c r="C198" s="88"/>
      <c r="E198" s="89"/>
      <c r="F198" s="89"/>
      <c r="G198" s="88"/>
      <c r="H198" s="88"/>
    </row>
    <row r="199" ht="15.75" customHeight="1">
      <c r="B199" s="88"/>
      <c r="C199" s="88"/>
      <c r="E199" s="89"/>
      <c r="F199" s="89"/>
      <c r="G199" s="88"/>
      <c r="H199" s="88"/>
    </row>
    <row r="200" ht="15.75" customHeight="1">
      <c r="B200" s="88"/>
      <c r="C200" s="88"/>
      <c r="E200" s="89"/>
      <c r="F200" s="89"/>
      <c r="G200" s="88"/>
      <c r="H200" s="88"/>
    </row>
    <row r="201" ht="15.75" customHeight="1">
      <c r="B201" s="88"/>
      <c r="C201" s="88"/>
      <c r="E201" s="89"/>
      <c r="F201" s="89"/>
      <c r="G201" s="88"/>
      <c r="H201" s="88"/>
    </row>
    <row r="202" ht="15.75" customHeight="1">
      <c r="B202" s="88"/>
      <c r="C202" s="88"/>
      <c r="E202" s="89"/>
      <c r="F202" s="89"/>
      <c r="G202" s="88"/>
      <c r="H202" s="88"/>
    </row>
    <row r="203" ht="15.75" customHeight="1">
      <c r="B203" s="88"/>
      <c r="C203" s="88"/>
      <c r="E203" s="89"/>
      <c r="F203" s="89"/>
      <c r="G203" s="88"/>
      <c r="H203" s="88"/>
    </row>
    <row r="204" ht="15.75" customHeight="1">
      <c r="B204" s="88"/>
      <c r="C204" s="88"/>
      <c r="E204" s="89"/>
      <c r="F204" s="89"/>
      <c r="G204" s="88"/>
      <c r="H204" s="88"/>
    </row>
    <row r="205" ht="15.75" customHeight="1">
      <c r="B205" s="88"/>
      <c r="C205" s="88"/>
      <c r="E205" s="89"/>
      <c r="F205" s="89"/>
      <c r="G205" s="88"/>
      <c r="H205" s="88"/>
    </row>
    <row r="206" ht="15.75" customHeight="1">
      <c r="B206" s="88"/>
      <c r="C206" s="88"/>
      <c r="E206" s="89"/>
      <c r="F206" s="89"/>
      <c r="G206" s="88"/>
      <c r="H206" s="88"/>
    </row>
    <row r="207" ht="15.75" customHeight="1">
      <c r="B207" s="88"/>
      <c r="C207" s="88"/>
      <c r="E207" s="89"/>
      <c r="F207" s="89"/>
      <c r="G207" s="88"/>
      <c r="H207" s="88"/>
    </row>
    <row r="208" ht="15.75" customHeight="1">
      <c r="B208" s="88"/>
      <c r="C208" s="88"/>
      <c r="E208" s="89"/>
      <c r="F208" s="89"/>
      <c r="G208" s="88"/>
      <c r="H208" s="88"/>
    </row>
    <row r="209" ht="15.75" customHeight="1">
      <c r="B209" s="88"/>
      <c r="C209" s="88"/>
      <c r="E209" s="89"/>
      <c r="F209" s="89"/>
      <c r="G209" s="88"/>
      <c r="H209" s="88"/>
    </row>
    <row r="210" ht="15.75" customHeight="1">
      <c r="B210" s="88"/>
      <c r="C210" s="88"/>
      <c r="E210" s="89"/>
      <c r="F210" s="89"/>
      <c r="G210" s="88"/>
      <c r="H210" s="88"/>
    </row>
    <row r="211" ht="15.75" customHeight="1">
      <c r="B211" s="88"/>
      <c r="C211" s="88"/>
      <c r="E211" s="89"/>
      <c r="F211" s="89"/>
      <c r="G211" s="88"/>
      <c r="H211" s="88"/>
    </row>
    <row r="212" ht="15.75" customHeight="1">
      <c r="B212" s="88"/>
      <c r="C212" s="88"/>
      <c r="E212" s="89"/>
      <c r="F212" s="89"/>
      <c r="G212" s="88"/>
      <c r="H212" s="88"/>
    </row>
    <row r="213" ht="15.75" customHeight="1">
      <c r="B213" s="88"/>
      <c r="C213" s="88"/>
      <c r="E213" s="89"/>
      <c r="F213" s="89"/>
      <c r="G213" s="88"/>
      <c r="H213" s="88"/>
    </row>
    <row r="214" ht="15.75" customHeight="1">
      <c r="B214" s="88"/>
      <c r="C214" s="88"/>
      <c r="E214" s="89"/>
      <c r="F214" s="89"/>
      <c r="G214" s="88"/>
      <c r="H214" s="88"/>
    </row>
    <row r="215" ht="15.75" customHeight="1">
      <c r="B215" s="88"/>
      <c r="C215" s="88"/>
      <c r="E215" s="89"/>
      <c r="F215" s="89"/>
      <c r="G215" s="88"/>
      <c r="H215" s="88"/>
    </row>
    <row r="216" ht="15.75" customHeight="1">
      <c r="B216" s="88"/>
      <c r="C216" s="88"/>
      <c r="E216" s="89"/>
      <c r="F216" s="89"/>
      <c r="G216" s="88"/>
      <c r="H216" s="88"/>
    </row>
    <row r="217" ht="15.75" customHeight="1">
      <c r="B217" s="88"/>
      <c r="C217" s="88"/>
      <c r="E217" s="89"/>
      <c r="F217" s="89"/>
      <c r="G217" s="88"/>
      <c r="H217" s="88"/>
    </row>
    <row r="218" ht="15.75" customHeight="1">
      <c r="B218" s="88"/>
      <c r="C218" s="88"/>
      <c r="E218" s="89"/>
      <c r="F218" s="89"/>
      <c r="G218" s="88"/>
      <c r="H218" s="88"/>
    </row>
    <row r="219" ht="15.75" customHeight="1">
      <c r="B219" s="88"/>
      <c r="C219" s="88"/>
      <c r="E219" s="89"/>
      <c r="F219" s="89"/>
      <c r="G219" s="88"/>
      <c r="H219" s="88"/>
    </row>
    <row r="220" ht="15.75" customHeight="1">
      <c r="B220" s="88"/>
      <c r="C220" s="88"/>
      <c r="E220" s="89"/>
      <c r="F220" s="89"/>
      <c r="G220" s="88"/>
      <c r="H220" s="88"/>
    </row>
    <row r="221" ht="15.75" customHeight="1">
      <c r="B221" s="88"/>
      <c r="C221" s="88"/>
      <c r="E221" s="89"/>
      <c r="F221" s="89"/>
      <c r="G221" s="88"/>
      <c r="H221" s="88"/>
    </row>
    <row r="222" ht="15.75" customHeight="1">
      <c r="B222" s="88"/>
      <c r="C222" s="88"/>
      <c r="E222" s="89"/>
      <c r="F222" s="89"/>
      <c r="G222" s="88"/>
      <c r="H222" s="88"/>
    </row>
    <row r="223" ht="15.75" customHeight="1">
      <c r="B223" s="88"/>
      <c r="C223" s="88"/>
      <c r="E223" s="89"/>
      <c r="F223" s="89"/>
      <c r="G223" s="88"/>
      <c r="H223" s="88"/>
    </row>
    <row r="224" ht="15.75" customHeight="1">
      <c r="B224" s="88"/>
      <c r="C224" s="88"/>
      <c r="E224" s="89"/>
      <c r="F224" s="89"/>
      <c r="G224" s="88"/>
      <c r="H224" s="88"/>
    </row>
    <row r="225" ht="15.75" customHeight="1">
      <c r="B225" s="88"/>
      <c r="C225" s="88"/>
      <c r="E225" s="89"/>
      <c r="F225" s="89"/>
      <c r="G225" s="88"/>
      <c r="H225" s="88"/>
    </row>
    <row r="226" ht="15.75" customHeight="1">
      <c r="B226" s="88"/>
      <c r="C226" s="88"/>
      <c r="E226" s="89"/>
      <c r="F226" s="89"/>
      <c r="G226" s="88"/>
      <c r="H226" s="88"/>
    </row>
    <row r="227" ht="15.75" customHeight="1">
      <c r="B227" s="88"/>
      <c r="C227" s="88"/>
      <c r="E227" s="89"/>
      <c r="F227" s="89"/>
      <c r="G227" s="88"/>
      <c r="H227" s="88"/>
    </row>
    <row r="228" ht="15.75" customHeight="1">
      <c r="B228" s="88"/>
      <c r="C228" s="88"/>
      <c r="E228" s="89"/>
      <c r="F228" s="89"/>
      <c r="G228" s="88"/>
      <c r="H228" s="88"/>
    </row>
    <row r="229" ht="15.75" customHeight="1">
      <c r="B229" s="88"/>
      <c r="C229" s="88"/>
      <c r="E229" s="89"/>
      <c r="F229" s="89"/>
      <c r="G229" s="88"/>
      <c r="H229" s="88"/>
    </row>
    <row r="230" ht="15.75" customHeight="1">
      <c r="B230" s="88"/>
      <c r="C230" s="88"/>
      <c r="E230" s="89"/>
      <c r="F230" s="89"/>
      <c r="G230" s="88"/>
      <c r="H230" s="88"/>
    </row>
    <row r="231" ht="15.75" customHeight="1">
      <c r="B231" s="88"/>
      <c r="C231" s="88"/>
      <c r="E231" s="89"/>
      <c r="F231" s="89"/>
      <c r="G231" s="88"/>
      <c r="H231" s="88"/>
    </row>
    <row r="232" ht="15.75" customHeight="1">
      <c r="B232" s="88"/>
      <c r="C232" s="88"/>
      <c r="E232" s="89"/>
      <c r="F232" s="89"/>
      <c r="G232" s="88"/>
      <c r="H232" s="88"/>
    </row>
    <row r="233" ht="15.75" customHeight="1">
      <c r="B233" s="88"/>
      <c r="C233" s="88"/>
      <c r="E233" s="89"/>
      <c r="F233" s="89"/>
      <c r="G233" s="88"/>
      <c r="H233" s="88"/>
    </row>
    <row r="234" ht="15.75" customHeight="1">
      <c r="B234" s="88"/>
      <c r="C234" s="88"/>
      <c r="E234" s="89"/>
      <c r="F234" s="89"/>
      <c r="G234" s="88"/>
      <c r="H234" s="88"/>
    </row>
    <row r="235" ht="15.75" customHeight="1">
      <c r="B235" s="88"/>
      <c r="C235" s="88"/>
      <c r="E235" s="89"/>
      <c r="F235" s="89"/>
      <c r="G235" s="88"/>
      <c r="H235" s="88"/>
    </row>
    <row r="236" ht="15.75" customHeight="1">
      <c r="B236" s="88"/>
      <c r="C236" s="88"/>
      <c r="E236" s="89"/>
      <c r="F236" s="89"/>
      <c r="G236" s="88"/>
      <c r="H236" s="88"/>
    </row>
    <row r="237" ht="15.75" customHeight="1">
      <c r="B237" s="88"/>
      <c r="C237" s="88"/>
      <c r="E237" s="89"/>
      <c r="F237" s="89"/>
      <c r="G237" s="88"/>
      <c r="H237" s="88"/>
    </row>
    <row r="238" ht="15.75" customHeight="1">
      <c r="B238" s="88"/>
      <c r="C238" s="88"/>
      <c r="E238" s="89"/>
      <c r="F238" s="89"/>
      <c r="G238" s="88"/>
      <c r="H238" s="88"/>
    </row>
    <row r="239" ht="15.75" customHeight="1">
      <c r="B239" s="88"/>
      <c r="C239" s="88"/>
      <c r="E239" s="89"/>
      <c r="F239" s="89"/>
      <c r="G239" s="88"/>
      <c r="H239" s="88"/>
    </row>
    <row r="240" ht="15.75" customHeight="1">
      <c r="B240" s="88"/>
      <c r="C240" s="88"/>
      <c r="E240" s="89"/>
      <c r="F240" s="89"/>
      <c r="G240" s="88"/>
      <c r="H240" s="88"/>
    </row>
    <row r="241" ht="15.75" customHeight="1">
      <c r="B241" s="88"/>
      <c r="C241" s="88"/>
      <c r="E241" s="89"/>
      <c r="F241" s="89"/>
      <c r="G241" s="88"/>
      <c r="H241" s="88"/>
    </row>
    <row r="242" ht="15.75" customHeight="1">
      <c r="B242" s="88"/>
      <c r="C242" s="88"/>
      <c r="E242" s="89"/>
      <c r="F242" s="89"/>
      <c r="G242" s="88"/>
      <c r="H242" s="88"/>
    </row>
    <row r="243" ht="15.75" customHeight="1">
      <c r="B243" s="88"/>
      <c r="C243" s="88"/>
      <c r="E243" s="89"/>
      <c r="F243" s="89"/>
      <c r="G243" s="88"/>
      <c r="H243" s="88"/>
    </row>
    <row r="244" ht="15.75" customHeight="1">
      <c r="B244" s="88"/>
      <c r="C244" s="88"/>
      <c r="E244" s="89"/>
      <c r="F244" s="89"/>
      <c r="G244" s="88"/>
      <c r="H244" s="88"/>
    </row>
    <row r="245" ht="15.75" customHeight="1">
      <c r="B245" s="88"/>
      <c r="C245" s="88"/>
      <c r="E245" s="89"/>
      <c r="F245" s="89"/>
      <c r="G245" s="88"/>
      <c r="H245" s="88"/>
    </row>
    <row r="246" ht="15.75" customHeight="1">
      <c r="B246" s="88"/>
      <c r="C246" s="88"/>
      <c r="E246" s="89"/>
      <c r="F246" s="89"/>
      <c r="G246" s="88"/>
      <c r="H246" s="88"/>
    </row>
    <row r="247" ht="15.75" customHeight="1">
      <c r="B247" s="88"/>
      <c r="C247" s="88"/>
      <c r="E247" s="89"/>
      <c r="F247" s="89"/>
      <c r="G247" s="88"/>
      <c r="H247" s="88"/>
    </row>
    <row r="248" ht="15.75" customHeight="1">
      <c r="B248" s="88"/>
      <c r="C248" s="88"/>
      <c r="E248" s="89"/>
      <c r="F248" s="89"/>
      <c r="G248" s="88"/>
      <c r="H248" s="88"/>
    </row>
    <row r="249" ht="15.75" customHeight="1">
      <c r="B249" s="88"/>
      <c r="C249" s="88"/>
      <c r="E249" s="89"/>
      <c r="F249" s="89"/>
      <c r="G249" s="88"/>
      <c r="H249" s="88"/>
    </row>
    <row r="250" ht="15.75" customHeight="1">
      <c r="B250" s="88"/>
      <c r="C250" s="88"/>
      <c r="E250" s="89"/>
      <c r="F250" s="89"/>
      <c r="G250" s="88"/>
      <c r="H250" s="88"/>
    </row>
    <row r="251" ht="15.75" customHeight="1">
      <c r="B251" s="88"/>
      <c r="C251" s="88"/>
      <c r="E251" s="89"/>
      <c r="F251" s="89"/>
      <c r="G251" s="88"/>
      <c r="H251" s="88"/>
    </row>
    <row r="252" ht="15.75" customHeight="1">
      <c r="B252" s="88"/>
      <c r="C252" s="88"/>
      <c r="E252" s="89"/>
      <c r="F252" s="89"/>
      <c r="G252" s="88"/>
      <c r="H252" s="88"/>
    </row>
    <row r="253" ht="15.75" customHeight="1">
      <c r="B253" s="88"/>
      <c r="C253" s="88"/>
      <c r="E253" s="89"/>
      <c r="F253" s="89"/>
      <c r="G253" s="88"/>
      <c r="H253" s="88"/>
    </row>
    <row r="254" ht="15.75" customHeight="1">
      <c r="B254" s="88"/>
      <c r="C254" s="88"/>
      <c r="E254" s="89"/>
      <c r="F254" s="89"/>
      <c r="G254" s="88"/>
      <c r="H254" s="88"/>
    </row>
    <row r="255" ht="15.75" customHeight="1">
      <c r="B255" s="88"/>
      <c r="C255" s="88"/>
      <c r="E255" s="89"/>
      <c r="F255" s="89"/>
      <c r="G255" s="88"/>
      <c r="H255" s="88"/>
    </row>
    <row r="256" ht="15.75" customHeight="1">
      <c r="B256" s="88"/>
      <c r="C256" s="88"/>
      <c r="E256" s="89"/>
      <c r="F256" s="89"/>
      <c r="G256" s="88"/>
      <c r="H256" s="88"/>
    </row>
    <row r="257" ht="15.75" customHeight="1">
      <c r="B257" s="88"/>
      <c r="C257" s="88"/>
      <c r="E257" s="89"/>
      <c r="F257" s="89"/>
      <c r="G257" s="88"/>
      <c r="H257" s="88"/>
    </row>
    <row r="258" ht="15.75" customHeight="1">
      <c r="B258" s="88"/>
      <c r="C258" s="88"/>
      <c r="E258" s="89"/>
      <c r="F258" s="89"/>
      <c r="G258" s="88"/>
      <c r="H258" s="88"/>
    </row>
    <row r="259" ht="15.75" customHeight="1">
      <c r="B259" s="88"/>
      <c r="C259" s="88"/>
      <c r="E259" s="89"/>
      <c r="F259" s="89"/>
      <c r="G259" s="88"/>
      <c r="H259" s="88"/>
    </row>
    <row r="260" ht="15.75" customHeight="1">
      <c r="B260" s="88"/>
      <c r="C260" s="88"/>
      <c r="E260" s="89"/>
      <c r="F260" s="89"/>
      <c r="G260" s="88"/>
      <c r="H260" s="88"/>
    </row>
    <row r="261" ht="15.75" customHeight="1">
      <c r="B261" s="88"/>
      <c r="C261" s="88"/>
      <c r="E261" s="89"/>
      <c r="F261" s="89"/>
      <c r="G261" s="88"/>
      <c r="H261" s="88"/>
    </row>
    <row r="262" ht="15.75" customHeight="1">
      <c r="B262" s="88"/>
      <c r="C262" s="88"/>
      <c r="E262" s="89"/>
      <c r="F262" s="89"/>
      <c r="G262" s="88"/>
      <c r="H262" s="88"/>
    </row>
    <row r="263" ht="15.75" customHeight="1">
      <c r="B263" s="88"/>
      <c r="C263" s="88"/>
      <c r="E263" s="89"/>
      <c r="F263" s="89"/>
      <c r="G263" s="88"/>
      <c r="H263" s="88"/>
    </row>
    <row r="264" ht="15.75" customHeight="1">
      <c r="B264" s="88"/>
      <c r="C264" s="88"/>
      <c r="E264" s="89"/>
      <c r="F264" s="89"/>
      <c r="G264" s="88"/>
      <c r="H264" s="88"/>
    </row>
    <row r="265" ht="15.75" customHeight="1">
      <c r="B265" s="88"/>
      <c r="C265" s="88"/>
      <c r="E265" s="89"/>
      <c r="F265" s="89"/>
      <c r="G265" s="88"/>
      <c r="H265" s="88"/>
    </row>
    <row r="266" ht="15.75" customHeight="1">
      <c r="B266" s="88"/>
      <c r="C266" s="88"/>
      <c r="E266" s="89"/>
      <c r="F266" s="89"/>
      <c r="G266" s="88"/>
      <c r="H266" s="88"/>
    </row>
    <row r="267" ht="15.75" customHeight="1">
      <c r="B267" s="88"/>
      <c r="C267" s="88"/>
      <c r="E267" s="89"/>
      <c r="F267" s="89"/>
      <c r="G267" s="88"/>
      <c r="H267" s="88"/>
    </row>
    <row r="268" ht="15.75" customHeight="1">
      <c r="B268" s="88"/>
      <c r="C268" s="88"/>
      <c r="E268" s="89"/>
      <c r="F268" s="89"/>
      <c r="G268" s="88"/>
      <c r="H268" s="88"/>
    </row>
    <row r="269" ht="15.75" customHeight="1">
      <c r="B269" s="88"/>
      <c r="C269" s="88"/>
      <c r="E269" s="89"/>
      <c r="F269" s="89"/>
      <c r="G269" s="88"/>
      <c r="H269" s="88"/>
    </row>
    <row r="270" ht="15.75" customHeight="1">
      <c r="B270" s="88"/>
      <c r="C270" s="88"/>
      <c r="E270" s="89"/>
      <c r="F270" s="89"/>
      <c r="G270" s="88"/>
      <c r="H270" s="88"/>
    </row>
    <row r="271" ht="15.75" customHeight="1">
      <c r="B271" s="88"/>
      <c r="C271" s="88"/>
      <c r="E271" s="89"/>
      <c r="F271" s="89"/>
      <c r="G271" s="88"/>
      <c r="H271" s="88"/>
    </row>
    <row r="272" ht="15.75" customHeight="1">
      <c r="B272" s="88"/>
      <c r="C272" s="88"/>
      <c r="E272" s="89"/>
      <c r="F272" s="89"/>
      <c r="G272" s="88"/>
      <c r="H272" s="88"/>
    </row>
    <row r="273" ht="15.75" customHeight="1">
      <c r="B273" s="88"/>
      <c r="C273" s="88"/>
      <c r="E273" s="89"/>
      <c r="F273" s="89"/>
      <c r="G273" s="88"/>
      <c r="H273" s="88"/>
    </row>
    <row r="274" ht="15.75" customHeight="1">
      <c r="B274" s="88"/>
      <c r="C274" s="88"/>
      <c r="E274" s="89"/>
      <c r="F274" s="89"/>
      <c r="G274" s="88"/>
      <c r="H274" s="88"/>
    </row>
    <row r="275" ht="15.75" customHeight="1">
      <c r="B275" s="88"/>
      <c r="C275" s="88"/>
      <c r="E275" s="89"/>
      <c r="F275" s="89"/>
      <c r="G275" s="88"/>
      <c r="H275" s="88"/>
    </row>
    <row r="276" ht="15.75" customHeight="1">
      <c r="B276" s="88"/>
      <c r="C276" s="88"/>
      <c r="E276" s="89"/>
      <c r="F276" s="89"/>
      <c r="G276" s="88"/>
      <c r="H276" s="88"/>
    </row>
    <row r="277" ht="15.75" customHeight="1">
      <c r="B277" s="88"/>
      <c r="C277" s="88"/>
      <c r="E277" s="89"/>
      <c r="F277" s="89"/>
      <c r="G277" s="88"/>
      <c r="H277" s="88"/>
    </row>
    <row r="278" ht="15.75" customHeight="1">
      <c r="B278" s="88"/>
      <c r="C278" s="88"/>
      <c r="E278" s="89"/>
      <c r="F278" s="89"/>
      <c r="G278" s="88"/>
      <c r="H278" s="88"/>
    </row>
    <row r="279" ht="15.75" customHeight="1">
      <c r="B279" s="88"/>
      <c r="C279" s="88"/>
      <c r="E279" s="89"/>
      <c r="F279" s="89"/>
      <c r="G279" s="88"/>
      <c r="H279" s="88"/>
    </row>
    <row r="280" ht="15.75" customHeight="1">
      <c r="B280" s="88"/>
      <c r="C280" s="88"/>
      <c r="E280" s="89"/>
      <c r="F280" s="89"/>
      <c r="G280" s="88"/>
      <c r="H280" s="88"/>
    </row>
    <row r="281" ht="15.75" customHeight="1">
      <c r="B281" s="88"/>
      <c r="C281" s="88"/>
      <c r="E281" s="89"/>
      <c r="F281" s="89"/>
      <c r="G281" s="88"/>
      <c r="H281" s="88"/>
    </row>
    <row r="282" ht="15.75" customHeight="1">
      <c r="B282" s="88"/>
      <c r="C282" s="88"/>
      <c r="E282" s="89"/>
      <c r="F282" s="89"/>
      <c r="G282" s="88"/>
      <c r="H282" s="88"/>
    </row>
    <row r="283" ht="15.75" customHeight="1">
      <c r="B283" s="88"/>
      <c r="C283" s="88"/>
      <c r="E283" s="89"/>
      <c r="F283" s="89"/>
      <c r="G283" s="88"/>
      <c r="H283" s="88"/>
    </row>
    <row r="284" ht="15.75" customHeight="1">
      <c r="B284" s="88"/>
      <c r="C284" s="88"/>
      <c r="E284" s="89"/>
      <c r="F284" s="89"/>
      <c r="G284" s="88"/>
      <c r="H284" s="88"/>
    </row>
    <row r="285" ht="15.75" customHeight="1">
      <c r="B285" s="88"/>
      <c r="C285" s="88"/>
      <c r="E285" s="89"/>
      <c r="F285" s="89"/>
      <c r="G285" s="88"/>
      <c r="H285" s="88"/>
    </row>
    <row r="286" ht="15.75" customHeight="1">
      <c r="B286" s="88"/>
      <c r="C286" s="88"/>
      <c r="E286" s="89"/>
      <c r="F286" s="89"/>
      <c r="G286" s="88"/>
      <c r="H286" s="88"/>
    </row>
    <row r="287" ht="15.75" customHeight="1">
      <c r="B287" s="88"/>
      <c r="C287" s="88"/>
      <c r="E287" s="89"/>
      <c r="F287" s="89"/>
      <c r="G287" s="88"/>
      <c r="H287" s="88"/>
    </row>
    <row r="288" ht="15.75" customHeight="1">
      <c r="B288" s="88"/>
      <c r="C288" s="88"/>
      <c r="E288" s="89"/>
      <c r="F288" s="89"/>
      <c r="G288" s="88"/>
      <c r="H288" s="88"/>
    </row>
    <row r="289" ht="15.75" customHeight="1">
      <c r="B289" s="88"/>
      <c r="C289" s="88"/>
      <c r="E289" s="89"/>
      <c r="F289" s="89"/>
      <c r="G289" s="88"/>
      <c r="H289" s="88"/>
    </row>
    <row r="290" ht="15.75" customHeight="1">
      <c r="B290" s="88"/>
      <c r="C290" s="88"/>
      <c r="E290" s="89"/>
      <c r="F290" s="89"/>
      <c r="G290" s="88"/>
      <c r="H290" s="88"/>
    </row>
    <row r="291" ht="15.75" customHeight="1">
      <c r="B291" s="88"/>
      <c r="C291" s="88"/>
      <c r="E291" s="89"/>
      <c r="F291" s="89"/>
      <c r="G291" s="88"/>
      <c r="H291" s="88"/>
    </row>
    <row r="292" ht="15.75" customHeight="1">
      <c r="B292" s="88"/>
      <c r="C292" s="88"/>
      <c r="E292" s="89"/>
      <c r="F292" s="89"/>
      <c r="G292" s="88"/>
      <c r="H292" s="88"/>
    </row>
    <row r="293" ht="15.75" customHeight="1">
      <c r="B293" s="88"/>
      <c r="C293" s="88"/>
      <c r="E293" s="89"/>
      <c r="F293" s="89"/>
      <c r="G293" s="88"/>
      <c r="H293" s="88"/>
    </row>
    <row r="294" ht="15.75" customHeight="1">
      <c r="B294" s="88"/>
      <c r="C294" s="88"/>
      <c r="E294" s="89"/>
      <c r="F294" s="89"/>
      <c r="G294" s="88"/>
      <c r="H294" s="88"/>
    </row>
    <row r="295" ht="15.75" customHeight="1">
      <c r="B295" s="88"/>
      <c r="C295" s="88"/>
      <c r="E295" s="89"/>
      <c r="F295" s="89"/>
      <c r="G295" s="88"/>
      <c r="H295" s="88"/>
    </row>
    <row r="296" ht="15.75" customHeight="1">
      <c r="B296" s="88"/>
      <c r="C296" s="88"/>
      <c r="E296" s="89"/>
      <c r="F296" s="89"/>
      <c r="G296" s="88"/>
      <c r="H296" s="88"/>
    </row>
    <row r="297" ht="15.75" customHeight="1">
      <c r="B297" s="88"/>
      <c r="C297" s="88"/>
      <c r="E297" s="89"/>
      <c r="F297" s="89"/>
      <c r="G297" s="88"/>
      <c r="H297" s="88"/>
    </row>
    <row r="298" ht="15.75" customHeight="1">
      <c r="B298" s="88"/>
      <c r="C298" s="88"/>
      <c r="E298" s="89"/>
      <c r="F298" s="89"/>
      <c r="G298" s="88"/>
      <c r="H298" s="88"/>
    </row>
    <row r="299" ht="15.75" customHeight="1">
      <c r="B299" s="88"/>
      <c r="C299" s="88"/>
      <c r="E299" s="89"/>
      <c r="F299" s="89"/>
      <c r="G299" s="88"/>
      <c r="H299" s="88"/>
    </row>
    <row r="300" ht="15.75" customHeight="1">
      <c r="B300" s="88"/>
      <c r="C300" s="88"/>
      <c r="E300" s="89"/>
      <c r="F300" s="89"/>
      <c r="G300" s="88"/>
      <c r="H300" s="88"/>
    </row>
    <row r="301" ht="15.75" customHeight="1">
      <c r="B301" s="88"/>
      <c r="C301" s="88"/>
      <c r="E301" s="89"/>
      <c r="F301" s="89"/>
      <c r="G301" s="88"/>
      <c r="H301" s="88"/>
    </row>
    <row r="302" ht="15.75" customHeight="1">
      <c r="B302" s="88"/>
      <c r="C302" s="88"/>
      <c r="E302" s="89"/>
      <c r="F302" s="89"/>
      <c r="G302" s="88"/>
      <c r="H302" s="88"/>
    </row>
    <row r="303" ht="15.75" customHeight="1">
      <c r="B303" s="88"/>
      <c r="C303" s="88"/>
      <c r="E303" s="89"/>
      <c r="F303" s="89"/>
      <c r="G303" s="88"/>
      <c r="H303" s="88"/>
    </row>
    <row r="304" ht="15.75" customHeight="1">
      <c r="B304" s="88"/>
      <c r="C304" s="88"/>
      <c r="E304" s="89"/>
      <c r="F304" s="89"/>
      <c r="G304" s="88"/>
      <c r="H304" s="88"/>
    </row>
    <row r="305" ht="15.75" customHeight="1">
      <c r="B305" s="88"/>
      <c r="C305" s="88"/>
      <c r="E305" s="89"/>
      <c r="F305" s="89"/>
      <c r="G305" s="88"/>
      <c r="H305" s="88"/>
    </row>
    <row r="306" ht="15.75" customHeight="1">
      <c r="B306" s="88"/>
      <c r="C306" s="88"/>
      <c r="E306" s="89"/>
      <c r="F306" s="89"/>
      <c r="G306" s="88"/>
      <c r="H306" s="88"/>
    </row>
    <row r="307" ht="15.75" customHeight="1">
      <c r="B307" s="88"/>
      <c r="C307" s="88"/>
      <c r="E307" s="89"/>
      <c r="F307" s="89"/>
      <c r="G307" s="88"/>
      <c r="H307" s="88"/>
    </row>
    <row r="308" ht="15.75" customHeight="1">
      <c r="B308" s="88"/>
      <c r="C308" s="88"/>
      <c r="E308" s="89"/>
      <c r="F308" s="89"/>
      <c r="G308" s="88"/>
      <c r="H308" s="88"/>
    </row>
    <row r="309" ht="15.75" customHeight="1">
      <c r="B309" s="88"/>
      <c r="C309" s="88"/>
      <c r="E309" s="89"/>
      <c r="F309" s="89"/>
      <c r="G309" s="88"/>
      <c r="H309" s="88"/>
    </row>
    <row r="310" ht="15.75" customHeight="1">
      <c r="B310" s="88"/>
      <c r="C310" s="88"/>
      <c r="E310" s="89"/>
      <c r="F310" s="89"/>
      <c r="G310" s="88"/>
      <c r="H310" s="88"/>
    </row>
    <row r="311" ht="15.75" customHeight="1">
      <c r="B311" s="88"/>
      <c r="C311" s="88"/>
      <c r="E311" s="89"/>
      <c r="F311" s="89"/>
      <c r="G311" s="88"/>
      <c r="H311" s="88"/>
    </row>
    <row r="312" ht="15.75" customHeight="1">
      <c r="B312" s="88"/>
      <c r="C312" s="88"/>
      <c r="E312" s="89"/>
      <c r="F312" s="89"/>
      <c r="G312" s="88"/>
      <c r="H312" s="88"/>
    </row>
    <row r="313" ht="15.75" customHeight="1">
      <c r="B313" s="88"/>
      <c r="C313" s="88"/>
      <c r="E313" s="89"/>
      <c r="F313" s="89"/>
      <c r="G313" s="88"/>
      <c r="H313" s="88"/>
    </row>
    <row r="314" ht="15.75" customHeight="1">
      <c r="B314" s="88"/>
      <c r="C314" s="88"/>
      <c r="E314" s="89"/>
      <c r="F314" s="89"/>
      <c r="G314" s="88"/>
      <c r="H314" s="88"/>
    </row>
    <row r="315" ht="15.75" customHeight="1">
      <c r="B315" s="88"/>
      <c r="C315" s="88"/>
      <c r="E315" s="89"/>
      <c r="F315" s="89"/>
      <c r="G315" s="88"/>
      <c r="H315" s="88"/>
    </row>
    <row r="316" ht="15.75" customHeight="1">
      <c r="B316" s="88"/>
      <c r="C316" s="88"/>
      <c r="E316" s="89"/>
      <c r="F316" s="89"/>
      <c r="G316" s="88"/>
      <c r="H316" s="88"/>
    </row>
    <row r="317" ht="15.75" customHeight="1">
      <c r="B317" s="88"/>
      <c r="C317" s="88"/>
      <c r="E317" s="89"/>
      <c r="F317" s="89"/>
      <c r="G317" s="88"/>
      <c r="H317" s="88"/>
    </row>
    <row r="318" ht="15.75" customHeight="1">
      <c r="B318" s="88"/>
      <c r="C318" s="88"/>
      <c r="E318" s="89"/>
      <c r="F318" s="89"/>
      <c r="G318" s="88"/>
      <c r="H318" s="88"/>
    </row>
    <row r="319" ht="15.75" customHeight="1">
      <c r="B319" s="88"/>
      <c r="C319" s="88"/>
      <c r="E319" s="89"/>
      <c r="F319" s="89"/>
      <c r="G319" s="88"/>
      <c r="H319" s="88"/>
    </row>
    <row r="320" ht="15.75" customHeight="1">
      <c r="B320" s="88"/>
      <c r="C320" s="88"/>
      <c r="E320" s="89"/>
      <c r="F320" s="89"/>
      <c r="G320" s="88"/>
      <c r="H320" s="88"/>
    </row>
    <row r="321" ht="15.75" customHeight="1">
      <c r="B321" s="88"/>
      <c r="C321" s="88"/>
      <c r="E321" s="89"/>
      <c r="F321" s="89"/>
      <c r="G321" s="88"/>
      <c r="H321" s="88"/>
    </row>
    <row r="322" ht="15.75" customHeight="1">
      <c r="B322" s="88"/>
      <c r="C322" s="88"/>
      <c r="E322" s="89"/>
      <c r="F322" s="89"/>
      <c r="G322" s="88"/>
      <c r="H322" s="88"/>
    </row>
    <row r="323" ht="15.75" customHeight="1">
      <c r="B323" s="88"/>
      <c r="C323" s="88"/>
      <c r="E323" s="89"/>
      <c r="F323" s="89"/>
      <c r="G323" s="88"/>
      <c r="H323" s="88"/>
    </row>
    <row r="324" ht="15.75" customHeight="1">
      <c r="B324" s="88"/>
      <c r="C324" s="88"/>
      <c r="E324" s="89"/>
      <c r="F324" s="89"/>
      <c r="G324" s="88"/>
      <c r="H324" s="88"/>
    </row>
    <row r="325" ht="15.75" customHeight="1">
      <c r="B325" s="88"/>
      <c r="C325" s="88"/>
      <c r="E325" s="89"/>
      <c r="F325" s="89"/>
      <c r="G325" s="88"/>
      <c r="H325" s="88"/>
    </row>
    <row r="326" ht="15.75" customHeight="1">
      <c r="B326" s="88"/>
      <c r="C326" s="88"/>
      <c r="E326" s="89"/>
      <c r="F326" s="89"/>
      <c r="G326" s="88"/>
      <c r="H326" s="88"/>
    </row>
    <row r="327" ht="15.75" customHeight="1">
      <c r="B327" s="88"/>
      <c r="C327" s="88"/>
      <c r="E327" s="89"/>
      <c r="F327" s="89"/>
      <c r="G327" s="88"/>
      <c r="H327" s="88"/>
    </row>
    <row r="328" ht="15.75" customHeight="1">
      <c r="B328" s="88"/>
      <c r="C328" s="88"/>
      <c r="E328" s="89"/>
      <c r="F328" s="89"/>
      <c r="G328" s="88"/>
      <c r="H328" s="88"/>
    </row>
    <row r="329" ht="15.75" customHeight="1">
      <c r="B329" s="88"/>
      <c r="C329" s="88"/>
      <c r="E329" s="89"/>
      <c r="F329" s="89"/>
      <c r="G329" s="88"/>
      <c r="H329" s="88"/>
    </row>
    <row r="330" ht="15.75" customHeight="1">
      <c r="B330" s="88"/>
      <c r="C330" s="88"/>
      <c r="E330" s="89"/>
      <c r="F330" s="89"/>
      <c r="G330" s="88"/>
      <c r="H330" s="88"/>
    </row>
    <row r="331" ht="15.75" customHeight="1">
      <c r="B331" s="88"/>
      <c r="C331" s="88"/>
      <c r="E331" s="89"/>
      <c r="F331" s="89"/>
      <c r="G331" s="88"/>
      <c r="H331" s="88"/>
    </row>
    <row r="332" ht="15.75" customHeight="1">
      <c r="B332" s="88"/>
      <c r="C332" s="88"/>
      <c r="E332" s="89"/>
      <c r="F332" s="89"/>
      <c r="G332" s="88"/>
      <c r="H332" s="88"/>
    </row>
    <row r="333" ht="15.75" customHeight="1">
      <c r="B333" s="88"/>
      <c r="C333" s="88"/>
      <c r="E333" s="89"/>
      <c r="F333" s="89"/>
      <c r="G333" s="88"/>
      <c r="H333" s="88"/>
    </row>
    <row r="334" ht="15.75" customHeight="1">
      <c r="B334" s="88"/>
      <c r="C334" s="88"/>
      <c r="E334" s="89"/>
      <c r="F334" s="89"/>
      <c r="G334" s="88"/>
      <c r="H334" s="88"/>
    </row>
    <row r="335" ht="15.75" customHeight="1">
      <c r="B335" s="88"/>
      <c r="C335" s="88"/>
      <c r="E335" s="89"/>
      <c r="F335" s="89"/>
      <c r="G335" s="88"/>
      <c r="H335" s="88"/>
    </row>
    <row r="336" ht="15.75" customHeight="1">
      <c r="B336" s="88"/>
      <c r="C336" s="88"/>
      <c r="E336" s="89"/>
      <c r="F336" s="89"/>
      <c r="G336" s="88"/>
      <c r="H336" s="88"/>
    </row>
    <row r="337" ht="15.75" customHeight="1">
      <c r="B337" s="88"/>
      <c r="C337" s="88"/>
      <c r="E337" s="89"/>
      <c r="F337" s="89"/>
      <c r="G337" s="88"/>
      <c r="H337" s="88"/>
    </row>
    <row r="338" ht="15.75" customHeight="1">
      <c r="B338" s="88"/>
      <c r="C338" s="88"/>
      <c r="E338" s="89"/>
      <c r="F338" s="89"/>
      <c r="G338" s="88"/>
      <c r="H338" s="88"/>
    </row>
    <row r="339" ht="15.75" customHeight="1">
      <c r="B339" s="88"/>
      <c r="C339" s="88"/>
      <c r="E339" s="89"/>
      <c r="F339" s="89"/>
      <c r="G339" s="88"/>
      <c r="H339" s="88"/>
    </row>
    <row r="340" ht="15.75" customHeight="1">
      <c r="B340" s="88"/>
      <c r="C340" s="88"/>
      <c r="E340" s="89"/>
      <c r="F340" s="89"/>
      <c r="G340" s="88"/>
      <c r="H340" s="88"/>
    </row>
    <row r="341" ht="15.75" customHeight="1">
      <c r="B341" s="88"/>
      <c r="C341" s="88"/>
      <c r="E341" s="89"/>
      <c r="F341" s="89"/>
      <c r="G341" s="88"/>
      <c r="H341" s="88"/>
    </row>
    <row r="342" ht="15.75" customHeight="1">
      <c r="B342" s="88"/>
      <c r="C342" s="88"/>
      <c r="E342" s="89"/>
      <c r="F342" s="89"/>
      <c r="G342" s="88"/>
      <c r="H342" s="88"/>
    </row>
    <row r="343" ht="15.75" customHeight="1">
      <c r="B343" s="88"/>
      <c r="C343" s="88"/>
      <c r="E343" s="89"/>
      <c r="F343" s="89"/>
      <c r="G343" s="88"/>
      <c r="H343" s="88"/>
    </row>
    <row r="344" ht="15.75" customHeight="1">
      <c r="B344" s="88"/>
      <c r="C344" s="88"/>
      <c r="E344" s="89"/>
      <c r="F344" s="89"/>
      <c r="G344" s="88"/>
      <c r="H344" s="88"/>
    </row>
    <row r="345" ht="15.75" customHeight="1">
      <c r="B345" s="88"/>
      <c r="C345" s="88"/>
      <c r="E345" s="89"/>
      <c r="F345" s="89"/>
      <c r="G345" s="88"/>
      <c r="H345" s="88"/>
    </row>
    <row r="346" ht="15.75" customHeight="1">
      <c r="B346" s="88"/>
      <c r="C346" s="88"/>
      <c r="E346" s="89"/>
      <c r="F346" s="89"/>
      <c r="G346" s="88"/>
      <c r="H346" s="88"/>
    </row>
    <row r="347" ht="15.75" customHeight="1">
      <c r="B347" s="88"/>
      <c r="C347" s="88"/>
      <c r="E347" s="89"/>
      <c r="F347" s="89"/>
      <c r="G347" s="88"/>
      <c r="H347" s="88"/>
    </row>
    <row r="348" ht="15.75" customHeight="1">
      <c r="B348" s="88"/>
      <c r="C348" s="88"/>
      <c r="E348" s="89"/>
      <c r="F348" s="89"/>
      <c r="G348" s="88"/>
      <c r="H348" s="88"/>
    </row>
    <row r="349" ht="15.75" customHeight="1">
      <c r="B349" s="88"/>
      <c r="C349" s="88"/>
      <c r="E349" s="89"/>
      <c r="F349" s="89"/>
      <c r="G349" s="88"/>
      <c r="H349" s="88"/>
    </row>
    <row r="350" ht="15.75" customHeight="1">
      <c r="B350" s="88"/>
      <c r="C350" s="88"/>
      <c r="E350" s="89"/>
      <c r="F350" s="89"/>
      <c r="G350" s="88"/>
      <c r="H350" s="88"/>
    </row>
    <row r="351" ht="15.75" customHeight="1">
      <c r="B351" s="88"/>
      <c r="C351" s="88"/>
      <c r="E351" s="89"/>
      <c r="F351" s="89"/>
      <c r="G351" s="88"/>
      <c r="H351" s="88"/>
    </row>
    <row r="352" ht="15.75" customHeight="1">
      <c r="B352" s="88"/>
      <c r="C352" s="88"/>
      <c r="E352" s="89"/>
      <c r="F352" s="89"/>
      <c r="G352" s="88"/>
      <c r="H352" s="88"/>
    </row>
    <row r="353" ht="15.75" customHeight="1">
      <c r="B353" s="88"/>
      <c r="C353" s="88"/>
      <c r="E353" s="89"/>
      <c r="F353" s="89"/>
      <c r="G353" s="88"/>
      <c r="H353" s="88"/>
    </row>
    <row r="354" ht="15.75" customHeight="1">
      <c r="B354" s="88"/>
      <c r="C354" s="88"/>
      <c r="E354" s="89"/>
      <c r="F354" s="89"/>
      <c r="G354" s="88"/>
      <c r="H354" s="88"/>
    </row>
    <row r="355" ht="15.75" customHeight="1">
      <c r="B355" s="88"/>
      <c r="C355" s="88"/>
      <c r="E355" s="89"/>
      <c r="F355" s="89"/>
      <c r="G355" s="88"/>
      <c r="H355" s="88"/>
    </row>
    <row r="356" ht="15.75" customHeight="1">
      <c r="B356" s="88"/>
      <c r="C356" s="88"/>
      <c r="E356" s="89"/>
      <c r="F356" s="89"/>
      <c r="G356" s="88"/>
      <c r="H356" s="88"/>
    </row>
    <row r="357" ht="15.75" customHeight="1">
      <c r="B357" s="88"/>
      <c r="C357" s="88"/>
      <c r="E357" s="89"/>
      <c r="F357" s="89"/>
      <c r="G357" s="88"/>
      <c r="H357" s="88"/>
    </row>
    <row r="358" ht="15.75" customHeight="1">
      <c r="B358" s="88"/>
      <c r="C358" s="88"/>
      <c r="E358" s="89"/>
      <c r="F358" s="89"/>
      <c r="G358" s="88"/>
      <c r="H358" s="88"/>
    </row>
    <row r="359" ht="15.75" customHeight="1">
      <c r="B359" s="88"/>
      <c r="C359" s="88"/>
      <c r="E359" s="89"/>
      <c r="F359" s="89"/>
      <c r="G359" s="88"/>
      <c r="H359" s="88"/>
    </row>
    <row r="360" ht="15.75" customHeight="1">
      <c r="B360" s="88"/>
      <c r="C360" s="88"/>
      <c r="E360" s="89"/>
      <c r="F360" s="89"/>
      <c r="G360" s="88"/>
      <c r="H360" s="88"/>
    </row>
    <row r="361" ht="15.75" customHeight="1">
      <c r="B361" s="88"/>
      <c r="C361" s="88"/>
      <c r="E361" s="89"/>
      <c r="F361" s="89"/>
      <c r="G361" s="88"/>
      <c r="H361" s="88"/>
    </row>
    <row r="362" ht="15.75" customHeight="1">
      <c r="B362" s="88"/>
      <c r="C362" s="88"/>
      <c r="E362" s="89"/>
      <c r="F362" s="89"/>
      <c r="G362" s="88"/>
      <c r="H362" s="88"/>
    </row>
    <row r="363" ht="15.75" customHeight="1">
      <c r="B363" s="88"/>
      <c r="C363" s="88"/>
      <c r="E363" s="89"/>
      <c r="F363" s="89"/>
      <c r="G363" s="88"/>
      <c r="H363" s="88"/>
    </row>
    <row r="364" ht="15.75" customHeight="1">
      <c r="B364" s="88"/>
      <c r="C364" s="88"/>
      <c r="E364" s="89"/>
      <c r="F364" s="89"/>
      <c r="G364" s="88"/>
      <c r="H364" s="88"/>
    </row>
    <row r="365" ht="15.75" customHeight="1">
      <c r="B365" s="88"/>
      <c r="C365" s="88"/>
      <c r="E365" s="89"/>
      <c r="F365" s="89"/>
      <c r="G365" s="88"/>
      <c r="H365" s="88"/>
    </row>
    <row r="366" ht="15.75" customHeight="1">
      <c r="B366" s="88"/>
      <c r="C366" s="88"/>
      <c r="E366" s="89"/>
      <c r="F366" s="89"/>
      <c r="G366" s="88"/>
      <c r="H366" s="88"/>
    </row>
    <row r="367" ht="15.75" customHeight="1">
      <c r="B367" s="88"/>
      <c r="C367" s="88"/>
      <c r="E367" s="89"/>
      <c r="F367" s="89"/>
      <c r="G367" s="88"/>
      <c r="H367" s="88"/>
    </row>
    <row r="368" ht="15.75" customHeight="1">
      <c r="B368" s="88"/>
      <c r="C368" s="88"/>
      <c r="E368" s="89"/>
      <c r="F368" s="89"/>
      <c r="G368" s="88"/>
      <c r="H368" s="88"/>
    </row>
    <row r="369" ht="15.75" customHeight="1">
      <c r="B369" s="88"/>
      <c r="C369" s="88"/>
      <c r="E369" s="89"/>
      <c r="F369" s="89"/>
      <c r="G369" s="88"/>
      <c r="H369" s="88"/>
    </row>
    <row r="370" ht="15.75" customHeight="1">
      <c r="B370" s="88"/>
      <c r="C370" s="88"/>
      <c r="E370" s="89"/>
      <c r="F370" s="89"/>
      <c r="G370" s="88"/>
      <c r="H370" s="88"/>
    </row>
    <row r="371" ht="15.75" customHeight="1">
      <c r="B371" s="88"/>
      <c r="C371" s="88"/>
      <c r="E371" s="89"/>
      <c r="F371" s="89"/>
      <c r="G371" s="88"/>
      <c r="H371" s="88"/>
    </row>
    <row r="372" ht="15.75" customHeight="1">
      <c r="B372" s="88"/>
      <c r="C372" s="88"/>
      <c r="E372" s="89"/>
      <c r="F372" s="89"/>
      <c r="G372" s="88"/>
      <c r="H372" s="88"/>
    </row>
    <row r="373" ht="15.75" customHeight="1">
      <c r="B373" s="88"/>
      <c r="C373" s="88"/>
      <c r="E373" s="89"/>
      <c r="F373" s="89"/>
      <c r="G373" s="88"/>
      <c r="H373" s="88"/>
    </row>
    <row r="374" ht="15.75" customHeight="1">
      <c r="B374" s="88"/>
      <c r="C374" s="88"/>
      <c r="E374" s="89"/>
      <c r="F374" s="89"/>
      <c r="G374" s="88"/>
      <c r="H374" s="88"/>
    </row>
    <row r="375" ht="15.75" customHeight="1">
      <c r="B375" s="88"/>
      <c r="C375" s="88"/>
      <c r="E375" s="89"/>
      <c r="F375" s="89"/>
      <c r="G375" s="88"/>
      <c r="H375" s="88"/>
    </row>
    <row r="376" ht="15.75" customHeight="1">
      <c r="B376" s="88"/>
      <c r="C376" s="88"/>
      <c r="E376" s="89"/>
      <c r="F376" s="89"/>
      <c r="G376" s="88"/>
      <c r="H376" s="88"/>
    </row>
    <row r="377" ht="15.75" customHeight="1">
      <c r="B377" s="88"/>
      <c r="C377" s="88"/>
      <c r="E377" s="89"/>
      <c r="F377" s="89"/>
      <c r="G377" s="88"/>
      <c r="H377" s="88"/>
    </row>
    <row r="378" ht="15.75" customHeight="1">
      <c r="B378" s="88"/>
      <c r="C378" s="88"/>
      <c r="E378" s="89"/>
      <c r="F378" s="89"/>
      <c r="G378" s="88"/>
      <c r="H378" s="88"/>
    </row>
    <row r="379" ht="15.75" customHeight="1">
      <c r="B379" s="88"/>
      <c r="C379" s="88"/>
      <c r="E379" s="89"/>
      <c r="F379" s="89"/>
      <c r="G379" s="88"/>
      <c r="H379" s="88"/>
    </row>
    <row r="380" ht="15.75" customHeight="1">
      <c r="B380" s="88"/>
      <c r="C380" s="88"/>
      <c r="E380" s="89"/>
      <c r="F380" s="89"/>
      <c r="G380" s="88"/>
      <c r="H380" s="88"/>
    </row>
    <row r="381" ht="15.75" customHeight="1">
      <c r="B381" s="88"/>
      <c r="C381" s="88"/>
      <c r="E381" s="89"/>
      <c r="F381" s="89"/>
      <c r="G381" s="88"/>
      <c r="H381" s="88"/>
    </row>
    <row r="382" ht="15.75" customHeight="1">
      <c r="B382" s="88"/>
      <c r="C382" s="88"/>
      <c r="E382" s="89"/>
      <c r="F382" s="89"/>
      <c r="G382" s="88"/>
      <c r="H382" s="88"/>
    </row>
    <row r="383" ht="15.75" customHeight="1">
      <c r="B383" s="88"/>
      <c r="C383" s="88"/>
      <c r="E383" s="89"/>
      <c r="F383" s="89"/>
      <c r="G383" s="88"/>
      <c r="H383" s="88"/>
    </row>
    <row r="384" ht="15.75" customHeight="1">
      <c r="B384" s="88"/>
      <c r="C384" s="88"/>
      <c r="E384" s="89"/>
      <c r="F384" s="89"/>
      <c r="G384" s="88"/>
      <c r="H384" s="88"/>
    </row>
    <row r="385" ht="15.75" customHeight="1">
      <c r="B385" s="88"/>
      <c r="C385" s="88"/>
      <c r="E385" s="89"/>
      <c r="F385" s="89"/>
      <c r="G385" s="88"/>
      <c r="H385" s="88"/>
    </row>
    <row r="386" ht="15.75" customHeight="1">
      <c r="B386" s="88"/>
      <c r="C386" s="88"/>
      <c r="E386" s="89"/>
      <c r="F386" s="89"/>
      <c r="G386" s="88"/>
      <c r="H386" s="88"/>
    </row>
    <row r="387" ht="15.75" customHeight="1">
      <c r="B387" s="88"/>
      <c r="C387" s="88"/>
      <c r="E387" s="89"/>
      <c r="F387" s="89"/>
      <c r="G387" s="88"/>
      <c r="H387" s="88"/>
    </row>
    <row r="388" ht="15.75" customHeight="1">
      <c r="B388" s="88"/>
      <c r="C388" s="88"/>
      <c r="E388" s="89"/>
      <c r="F388" s="89"/>
      <c r="G388" s="88"/>
      <c r="H388" s="88"/>
    </row>
    <row r="389" ht="15.75" customHeight="1">
      <c r="B389" s="88"/>
      <c r="C389" s="88"/>
      <c r="E389" s="89"/>
      <c r="F389" s="89"/>
      <c r="G389" s="88"/>
      <c r="H389" s="88"/>
    </row>
    <row r="390" ht="15.75" customHeight="1">
      <c r="B390" s="88"/>
      <c r="C390" s="88"/>
      <c r="E390" s="89"/>
      <c r="F390" s="89"/>
      <c r="G390" s="88"/>
      <c r="H390" s="88"/>
    </row>
    <row r="391" ht="15.75" customHeight="1">
      <c r="B391" s="88"/>
      <c r="C391" s="88"/>
      <c r="E391" s="89"/>
      <c r="F391" s="89"/>
      <c r="G391" s="88"/>
      <c r="H391" s="88"/>
    </row>
    <row r="392" ht="15.75" customHeight="1">
      <c r="B392" s="88"/>
      <c r="C392" s="88"/>
      <c r="E392" s="89"/>
      <c r="F392" s="89"/>
      <c r="G392" s="88"/>
      <c r="H392" s="88"/>
    </row>
    <row r="393" ht="15.75" customHeight="1">
      <c r="B393" s="88"/>
      <c r="C393" s="88"/>
      <c r="E393" s="89"/>
      <c r="F393" s="89"/>
      <c r="G393" s="88"/>
      <c r="H393" s="88"/>
    </row>
    <row r="394" ht="15.75" customHeight="1">
      <c r="B394" s="88"/>
      <c r="C394" s="88"/>
      <c r="E394" s="89"/>
      <c r="F394" s="89"/>
      <c r="G394" s="88"/>
      <c r="H394" s="88"/>
    </row>
    <row r="395" ht="15.75" customHeight="1">
      <c r="B395" s="88"/>
      <c r="C395" s="88"/>
      <c r="E395" s="89"/>
      <c r="F395" s="89"/>
      <c r="G395" s="88"/>
      <c r="H395" s="88"/>
    </row>
    <row r="396" ht="15.75" customHeight="1">
      <c r="B396" s="88"/>
      <c r="C396" s="88"/>
      <c r="E396" s="89"/>
      <c r="F396" s="89"/>
      <c r="G396" s="88"/>
      <c r="H396" s="88"/>
    </row>
    <row r="397" ht="15.75" customHeight="1">
      <c r="B397" s="88"/>
      <c r="C397" s="88"/>
      <c r="E397" s="89"/>
      <c r="F397" s="89"/>
      <c r="G397" s="88"/>
      <c r="H397" s="88"/>
    </row>
    <row r="398" ht="15.75" customHeight="1">
      <c r="B398" s="88"/>
      <c r="C398" s="88"/>
      <c r="E398" s="89"/>
      <c r="F398" s="89"/>
      <c r="G398" s="88"/>
      <c r="H398" s="88"/>
    </row>
    <row r="399" ht="15.75" customHeight="1">
      <c r="B399" s="88"/>
      <c r="C399" s="88"/>
      <c r="E399" s="89"/>
      <c r="F399" s="89"/>
      <c r="G399" s="88"/>
      <c r="H399" s="88"/>
    </row>
    <row r="400" ht="15.75" customHeight="1">
      <c r="B400" s="88"/>
      <c r="C400" s="88"/>
      <c r="E400" s="89"/>
      <c r="F400" s="89"/>
      <c r="G400" s="88"/>
      <c r="H400" s="88"/>
    </row>
    <row r="401" ht="15.75" customHeight="1">
      <c r="B401" s="88"/>
      <c r="C401" s="88"/>
      <c r="E401" s="89"/>
      <c r="F401" s="89"/>
      <c r="G401" s="88"/>
      <c r="H401" s="88"/>
    </row>
    <row r="402" ht="15.75" customHeight="1">
      <c r="B402" s="88"/>
      <c r="C402" s="88"/>
      <c r="E402" s="89"/>
      <c r="F402" s="89"/>
      <c r="G402" s="88"/>
      <c r="H402" s="88"/>
    </row>
    <row r="403" ht="15.75" customHeight="1">
      <c r="B403" s="88"/>
      <c r="C403" s="88"/>
      <c r="E403" s="89"/>
      <c r="F403" s="89"/>
      <c r="G403" s="88"/>
      <c r="H403" s="88"/>
    </row>
    <row r="404" ht="15.75" customHeight="1">
      <c r="B404" s="88"/>
      <c r="C404" s="88"/>
      <c r="E404" s="89"/>
      <c r="F404" s="89"/>
      <c r="G404" s="88"/>
      <c r="H404" s="88"/>
    </row>
    <row r="405" ht="15.75" customHeight="1">
      <c r="B405" s="88"/>
      <c r="C405" s="88"/>
      <c r="E405" s="89"/>
      <c r="F405" s="89"/>
      <c r="G405" s="88"/>
      <c r="H405" s="88"/>
    </row>
    <row r="406" ht="15.75" customHeight="1">
      <c r="B406" s="88"/>
      <c r="C406" s="88"/>
      <c r="E406" s="89"/>
      <c r="F406" s="89"/>
      <c r="G406" s="88"/>
      <c r="H406" s="88"/>
    </row>
    <row r="407" ht="15.75" customHeight="1">
      <c r="B407" s="88"/>
      <c r="C407" s="88"/>
      <c r="E407" s="89"/>
      <c r="F407" s="89"/>
      <c r="G407" s="88"/>
      <c r="H407" s="88"/>
    </row>
    <row r="408" ht="15.75" customHeight="1">
      <c r="B408" s="88"/>
      <c r="C408" s="88"/>
      <c r="E408" s="89"/>
      <c r="F408" s="89"/>
      <c r="G408" s="88"/>
      <c r="H408" s="88"/>
    </row>
    <row r="409" ht="15.75" customHeight="1">
      <c r="B409" s="88"/>
      <c r="C409" s="88"/>
      <c r="E409" s="89"/>
      <c r="F409" s="89"/>
      <c r="G409" s="88"/>
      <c r="H409" s="88"/>
    </row>
    <row r="410" ht="15.75" customHeight="1">
      <c r="B410" s="88"/>
      <c r="C410" s="88"/>
      <c r="E410" s="89"/>
      <c r="F410" s="89"/>
      <c r="G410" s="88"/>
      <c r="H410" s="88"/>
    </row>
    <row r="411" ht="15.75" customHeight="1">
      <c r="B411" s="88"/>
      <c r="C411" s="88"/>
      <c r="E411" s="89"/>
      <c r="F411" s="89"/>
      <c r="G411" s="88"/>
      <c r="H411" s="88"/>
    </row>
    <row r="412" ht="15.75" customHeight="1">
      <c r="B412" s="88"/>
      <c r="C412" s="88"/>
      <c r="E412" s="89"/>
      <c r="F412" s="89"/>
      <c r="G412" s="88"/>
      <c r="H412" s="88"/>
    </row>
    <row r="413" ht="15.75" customHeight="1">
      <c r="B413" s="88"/>
      <c r="C413" s="88"/>
      <c r="E413" s="89"/>
      <c r="F413" s="89"/>
      <c r="G413" s="88"/>
      <c r="H413" s="88"/>
    </row>
    <row r="414" ht="15.75" customHeight="1">
      <c r="B414" s="88"/>
      <c r="C414" s="88"/>
      <c r="E414" s="89"/>
      <c r="F414" s="89"/>
      <c r="G414" s="88"/>
      <c r="H414" s="88"/>
    </row>
    <row r="415" ht="15.75" customHeight="1">
      <c r="B415" s="88"/>
      <c r="C415" s="88"/>
      <c r="E415" s="89"/>
      <c r="F415" s="89"/>
      <c r="G415" s="88"/>
      <c r="H415" s="88"/>
    </row>
    <row r="416" ht="15.75" customHeight="1">
      <c r="B416" s="88"/>
      <c r="C416" s="88"/>
      <c r="E416" s="89"/>
      <c r="F416" s="89"/>
      <c r="G416" s="88"/>
      <c r="H416" s="88"/>
    </row>
    <row r="417" ht="15.75" customHeight="1">
      <c r="B417" s="88"/>
      <c r="C417" s="88"/>
      <c r="E417" s="89"/>
      <c r="F417" s="89"/>
      <c r="G417" s="88"/>
      <c r="H417" s="88"/>
    </row>
    <row r="418" ht="15.75" customHeight="1">
      <c r="B418" s="88"/>
      <c r="C418" s="88"/>
      <c r="E418" s="89"/>
      <c r="F418" s="89"/>
      <c r="G418" s="88"/>
      <c r="H418" s="88"/>
    </row>
    <row r="419" ht="15.75" customHeight="1">
      <c r="B419" s="88"/>
      <c r="C419" s="88"/>
      <c r="E419" s="89"/>
      <c r="F419" s="89"/>
      <c r="G419" s="88"/>
      <c r="H419" s="88"/>
    </row>
    <row r="420" ht="15.75" customHeight="1">
      <c r="B420" s="88"/>
      <c r="C420" s="88"/>
      <c r="E420" s="89"/>
      <c r="F420" s="89"/>
      <c r="G420" s="88"/>
      <c r="H420" s="88"/>
    </row>
    <row r="421" ht="15.75" customHeight="1">
      <c r="B421" s="88"/>
      <c r="C421" s="88"/>
      <c r="E421" s="89"/>
      <c r="F421" s="89"/>
      <c r="G421" s="88"/>
      <c r="H421" s="88"/>
    </row>
    <row r="422" ht="15.75" customHeight="1">
      <c r="B422" s="88"/>
      <c r="C422" s="88"/>
      <c r="E422" s="89"/>
      <c r="F422" s="89"/>
      <c r="G422" s="88"/>
      <c r="H422" s="88"/>
    </row>
    <row r="423" ht="15.75" customHeight="1">
      <c r="B423" s="88"/>
      <c r="C423" s="88"/>
      <c r="E423" s="89"/>
      <c r="F423" s="89"/>
      <c r="G423" s="88"/>
      <c r="H423" s="88"/>
    </row>
    <row r="424" ht="15.75" customHeight="1">
      <c r="B424" s="88"/>
      <c r="C424" s="88"/>
      <c r="E424" s="89"/>
      <c r="F424" s="89"/>
      <c r="G424" s="88"/>
      <c r="H424" s="88"/>
    </row>
    <row r="425" ht="15.75" customHeight="1">
      <c r="B425" s="88"/>
      <c r="C425" s="88"/>
      <c r="E425" s="89"/>
      <c r="F425" s="89"/>
      <c r="G425" s="88"/>
      <c r="H425" s="88"/>
    </row>
    <row r="426" ht="15.75" customHeight="1">
      <c r="B426" s="88"/>
      <c r="C426" s="88"/>
      <c r="E426" s="89"/>
      <c r="F426" s="89"/>
      <c r="G426" s="88"/>
      <c r="H426" s="88"/>
    </row>
    <row r="427" ht="15.75" customHeight="1">
      <c r="B427" s="88"/>
      <c r="C427" s="88"/>
      <c r="E427" s="89"/>
      <c r="F427" s="89"/>
      <c r="G427" s="88"/>
      <c r="H427" s="88"/>
    </row>
    <row r="428" ht="15.75" customHeight="1">
      <c r="B428" s="88"/>
      <c r="C428" s="88"/>
      <c r="E428" s="89"/>
      <c r="F428" s="89"/>
      <c r="G428" s="88"/>
      <c r="H428" s="88"/>
    </row>
    <row r="429" ht="15.75" customHeight="1">
      <c r="B429" s="88"/>
      <c r="C429" s="88"/>
      <c r="E429" s="89"/>
      <c r="F429" s="89"/>
      <c r="G429" s="88"/>
      <c r="H429" s="88"/>
    </row>
    <row r="430" ht="15.75" customHeight="1">
      <c r="B430" s="88"/>
      <c r="C430" s="88"/>
      <c r="E430" s="89"/>
      <c r="F430" s="89"/>
      <c r="G430" s="88"/>
      <c r="H430" s="88"/>
    </row>
    <row r="431" ht="15.75" customHeight="1">
      <c r="B431" s="88"/>
      <c r="C431" s="88"/>
      <c r="E431" s="89"/>
      <c r="F431" s="89"/>
      <c r="G431" s="88"/>
      <c r="H431" s="88"/>
    </row>
    <row r="432" ht="15.75" customHeight="1">
      <c r="B432" s="88"/>
      <c r="C432" s="88"/>
      <c r="E432" s="89"/>
      <c r="F432" s="89"/>
      <c r="G432" s="88"/>
      <c r="H432" s="88"/>
    </row>
    <row r="433" ht="15.75" customHeight="1">
      <c r="B433" s="88"/>
      <c r="C433" s="88"/>
      <c r="E433" s="89"/>
      <c r="F433" s="89"/>
      <c r="G433" s="88"/>
      <c r="H433" s="88"/>
    </row>
    <row r="434" ht="15.75" customHeight="1">
      <c r="B434" s="88"/>
      <c r="C434" s="88"/>
      <c r="E434" s="89"/>
      <c r="F434" s="89"/>
      <c r="G434" s="88"/>
      <c r="H434" s="88"/>
    </row>
    <row r="435" ht="15.75" customHeight="1">
      <c r="B435" s="88"/>
      <c r="C435" s="88"/>
      <c r="E435" s="89"/>
      <c r="F435" s="89"/>
      <c r="G435" s="88"/>
      <c r="H435" s="88"/>
    </row>
    <row r="436" ht="15.75" customHeight="1">
      <c r="B436" s="88"/>
      <c r="C436" s="88"/>
      <c r="E436" s="89"/>
      <c r="F436" s="89"/>
      <c r="G436" s="88"/>
      <c r="H436" s="88"/>
    </row>
    <row r="437" ht="15.75" customHeight="1">
      <c r="B437" s="88"/>
      <c r="C437" s="88"/>
      <c r="E437" s="89"/>
      <c r="F437" s="89"/>
      <c r="G437" s="88"/>
      <c r="H437" s="88"/>
    </row>
    <row r="438" ht="15.75" customHeight="1">
      <c r="B438" s="88"/>
      <c r="C438" s="88"/>
      <c r="E438" s="89"/>
      <c r="F438" s="89"/>
      <c r="G438" s="88"/>
      <c r="H438" s="88"/>
    </row>
    <row r="439" ht="15.75" customHeight="1">
      <c r="B439" s="88"/>
      <c r="C439" s="88"/>
      <c r="E439" s="89"/>
      <c r="F439" s="89"/>
      <c r="G439" s="88"/>
      <c r="H439" s="88"/>
    </row>
    <row r="440" ht="15.75" customHeight="1">
      <c r="B440" s="88"/>
      <c r="C440" s="88"/>
      <c r="E440" s="89"/>
      <c r="F440" s="89"/>
      <c r="G440" s="88"/>
      <c r="H440" s="88"/>
    </row>
    <row r="441" ht="15.75" customHeight="1">
      <c r="B441" s="88"/>
      <c r="C441" s="88"/>
      <c r="E441" s="89"/>
      <c r="F441" s="89"/>
      <c r="G441" s="88"/>
      <c r="H441" s="88"/>
    </row>
    <row r="442" ht="15.75" customHeight="1">
      <c r="B442" s="88"/>
      <c r="C442" s="88"/>
      <c r="E442" s="89"/>
      <c r="F442" s="89"/>
      <c r="G442" s="88"/>
      <c r="H442" s="88"/>
    </row>
    <row r="443" ht="15.75" customHeight="1">
      <c r="B443" s="88"/>
      <c r="C443" s="88"/>
      <c r="E443" s="89"/>
      <c r="F443" s="89"/>
      <c r="G443" s="88"/>
      <c r="H443" s="88"/>
    </row>
    <row r="444" ht="15.75" customHeight="1">
      <c r="B444" s="88"/>
      <c r="C444" s="88"/>
      <c r="E444" s="89"/>
      <c r="F444" s="89"/>
      <c r="G444" s="88"/>
      <c r="H444" s="88"/>
    </row>
    <row r="445" ht="15.75" customHeight="1">
      <c r="B445" s="88"/>
      <c r="C445" s="88"/>
      <c r="E445" s="89"/>
      <c r="F445" s="89"/>
      <c r="G445" s="88"/>
      <c r="H445" s="88"/>
    </row>
    <row r="446" ht="15.75" customHeight="1">
      <c r="B446" s="88"/>
      <c r="C446" s="88"/>
      <c r="E446" s="89"/>
      <c r="F446" s="89"/>
      <c r="G446" s="88"/>
      <c r="H446" s="88"/>
    </row>
    <row r="447" ht="15.75" customHeight="1">
      <c r="B447" s="88"/>
      <c r="C447" s="88"/>
      <c r="E447" s="89"/>
      <c r="F447" s="89"/>
      <c r="G447" s="88"/>
      <c r="H447" s="88"/>
    </row>
    <row r="448" ht="15.75" customHeight="1">
      <c r="B448" s="88"/>
      <c r="C448" s="88"/>
      <c r="E448" s="89"/>
      <c r="F448" s="89"/>
      <c r="G448" s="88"/>
      <c r="H448" s="88"/>
    </row>
    <row r="449" ht="15.75" customHeight="1">
      <c r="B449" s="88"/>
      <c r="C449" s="88"/>
      <c r="E449" s="89"/>
      <c r="F449" s="89"/>
      <c r="G449" s="88"/>
      <c r="H449" s="88"/>
    </row>
    <row r="450" ht="15.75" customHeight="1">
      <c r="B450" s="88"/>
      <c r="C450" s="88"/>
      <c r="E450" s="89"/>
      <c r="F450" s="89"/>
      <c r="G450" s="88"/>
      <c r="H450" s="88"/>
    </row>
    <row r="451" ht="15.75" customHeight="1">
      <c r="B451" s="88"/>
      <c r="C451" s="88"/>
      <c r="E451" s="89"/>
      <c r="F451" s="89"/>
      <c r="G451" s="88"/>
      <c r="H451" s="88"/>
    </row>
    <row r="452" ht="15.75" customHeight="1">
      <c r="B452" s="88"/>
      <c r="C452" s="88"/>
      <c r="E452" s="89"/>
      <c r="F452" s="89"/>
      <c r="G452" s="88"/>
      <c r="H452" s="88"/>
    </row>
    <row r="453" ht="15.75" customHeight="1">
      <c r="B453" s="88"/>
      <c r="C453" s="88"/>
      <c r="E453" s="89"/>
      <c r="F453" s="89"/>
      <c r="G453" s="88"/>
      <c r="H453" s="88"/>
    </row>
    <row r="454" ht="15.75" customHeight="1">
      <c r="B454" s="88"/>
      <c r="C454" s="88"/>
      <c r="E454" s="89"/>
      <c r="F454" s="89"/>
      <c r="G454" s="88"/>
      <c r="H454" s="88"/>
    </row>
    <row r="455" ht="15.75" customHeight="1">
      <c r="B455" s="88"/>
      <c r="C455" s="88"/>
      <c r="E455" s="89"/>
      <c r="F455" s="89"/>
      <c r="G455" s="88"/>
      <c r="H455" s="88"/>
    </row>
    <row r="456" ht="15.75" customHeight="1">
      <c r="B456" s="88"/>
      <c r="C456" s="88"/>
      <c r="E456" s="89"/>
      <c r="F456" s="89"/>
      <c r="G456" s="88"/>
      <c r="H456" s="88"/>
    </row>
    <row r="457" ht="15.75" customHeight="1">
      <c r="B457" s="88"/>
      <c r="C457" s="88"/>
      <c r="E457" s="89"/>
      <c r="F457" s="89"/>
      <c r="G457" s="88"/>
      <c r="H457" s="88"/>
    </row>
    <row r="458" ht="15.75" customHeight="1">
      <c r="B458" s="88"/>
      <c r="C458" s="88"/>
      <c r="E458" s="89"/>
      <c r="F458" s="89"/>
      <c r="G458" s="88"/>
      <c r="H458" s="88"/>
    </row>
    <row r="459" ht="15.75" customHeight="1">
      <c r="B459" s="88"/>
      <c r="C459" s="88"/>
      <c r="E459" s="89"/>
      <c r="F459" s="89"/>
      <c r="G459" s="88"/>
      <c r="H459" s="88"/>
    </row>
    <row r="460" ht="15.75" customHeight="1">
      <c r="B460" s="88"/>
      <c r="C460" s="88"/>
      <c r="E460" s="89"/>
      <c r="F460" s="89"/>
      <c r="G460" s="88"/>
      <c r="H460" s="88"/>
    </row>
    <row r="461" ht="15.75" customHeight="1">
      <c r="B461" s="88"/>
      <c r="C461" s="88"/>
      <c r="E461" s="89"/>
      <c r="F461" s="89"/>
      <c r="G461" s="88"/>
      <c r="H461" s="88"/>
    </row>
    <row r="462" ht="15.75" customHeight="1">
      <c r="B462" s="88"/>
      <c r="C462" s="88"/>
      <c r="E462" s="89"/>
      <c r="F462" s="89"/>
      <c r="G462" s="88"/>
      <c r="H462" s="88"/>
    </row>
    <row r="463" ht="15.75" customHeight="1">
      <c r="B463" s="88"/>
      <c r="C463" s="88"/>
      <c r="E463" s="89"/>
      <c r="F463" s="89"/>
      <c r="G463" s="88"/>
      <c r="H463" s="88"/>
    </row>
    <row r="464" ht="15.75" customHeight="1">
      <c r="B464" s="88"/>
      <c r="C464" s="88"/>
      <c r="E464" s="89"/>
      <c r="F464" s="89"/>
      <c r="G464" s="88"/>
      <c r="H464" s="88"/>
    </row>
    <row r="465" ht="15.75" customHeight="1">
      <c r="B465" s="88"/>
      <c r="C465" s="88"/>
      <c r="E465" s="89"/>
      <c r="F465" s="89"/>
      <c r="G465" s="88"/>
      <c r="H465" s="88"/>
    </row>
    <row r="466" ht="15.75" customHeight="1">
      <c r="B466" s="88"/>
      <c r="C466" s="88"/>
      <c r="E466" s="89"/>
      <c r="F466" s="89"/>
      <c r="G466" s="88"/>
      <c r="H466" s="88"/>
    </row>
    <row r="467" ht="15.75" customHeight="1">
      <c r="B467" s="88"/>
      <c r="C467" s="88"/>
      <c r="E467" s="89"/>
      <c r="F467" s="89"/>
      <c r="G467" s="88"/>
      <c r="H467" s="88"/>
    </row>
    <row r="468" ht="15.75" customHeight="1">
      <c r="B468" s="88"/>
      <c r="C468" s="88"/>
      <c r="E468" s="89"/>
      <c r="F468" s="89"/>
      <c r="G468" s="88"/>
      <c r="H468" s="88"/>
    </row>
    <row r="469" ht="15.75" customHeight="1">
      <c r="B469" s="88"/>
      <c r="C469" s="88"/>
      <c r="E469" s="89"/>
      <c r="F469" s="89"/>
      <c r="G469" s="88"/>
      <c r="H469" s="88"/>
    </row>
    <row r="470" ht="15.75" customHeight="1">
      <c r="B470" s="88"/>
      <c r="C470" s="88"/>
      <c r="E470" s="89"/>
      <c r="F470" s="89"/>
      <c r="G470" s="88"/>
      <c r="H470" s="88"/>
    </row>
    <row r="471" ht="15.75" customHeight="1">
      <c r="B471" s="88"/>
      <c r="C471" s="88"/>
      <c r="E471" s="89"/>
      <c r="F471" s="89"/>
      <c r="G471" s="88"/>
      <c r="H471" s="88"/>
    </row>
    <row r="472" ht="15.75" customHeight="1">
      <c r="B472" s="88"/>
      <c r="C472" s="88"/>
      <c r="E472" s="89"/>
      <c r="F472" s="89"/>
      <c r="G472" s="88"/>
      <c r="H472" s="88"/>
    </row>
    <row r="473" ht="15.75" customHeight="1">
      <c r="B473" s="88"/>
      <c r="C473" s="88"/>
      <c r="E473" s="89"/>
      <c r="F473" s="89"/>
      <c r="G473" s="88"/>
      <c r="H473" s="88"/>
    </row>
    <row r="474" ht="15.75" customHeight="1">
      <c r="B474" s="88"/>
      <c r="C474" s="88"/>
      <c r="E474" s="89"/>
      <c r="F474" s="89"/>
      <c r="G474" s="88"/>
      <c r="H474" s="88"/>
    </row>
    <row r="475" ht="15.75" customHeight="1">
      <c r="B475" s="88"/>
      <c r="C475" s="88"/>
      <c r="E475" s="89"/>
      <c r="F475" s="89"/>
      <c r="G475" s="88"/>
      <c r="H475" s="88"/>
    </row>
    <row r="476" ht="15.75" customHeight="1">
      <c r="B476" s="88"/>
      <c r="C476" s="88"/>
      <c r="E476" s="89"/>
      <c r="F476" s="89"/>
      <c r="G476" s="88"/>
      <c r="H476" s="88"/>
    </row>
    <row r="477" ht="15.75" customHeight="1">
      <c r="B477" s="88"/>
      <c r="C477" s="88"/>
      <c r="E477" s="89"/>
      <c r="F477" s="89"/>
      <c r="G477" s="88"/>
      <c r="H477" s="88"/>
    </row>
    <row r="478" ht="15.75" customHeight="1">
      <c r="B478" s="88"/>
      <c r="C478" s="88"/>
      <c r="E478" s="89"/>
      <c r="F478" s="89"/>
      <c r="G478" s="88"/>
      <c r="H478" s="88"/>
    </row>
    <row r="479" ht="15.75" customHeight="1">
      <c r="B479" s="88"/>
      <c r="C479" s="88"/>
      <c r="E479" s="89"/>
      <c r="F479" s="89"/>
      <c r="G479" s="88"/>
      <c r="H479" s="88"/>
    </row>
    <row r="480" ht="15.75" customHeight="1">
      <c r="B480" s="88"/>
      <c r="C480" s="88"/>
      <c r="E480" s="89"/>
      <c r="F480" s="89"/>
      <c r="G480" s="88"/>
      <c r="H480" s="88"/>
    </row>
    <row r="481" ht="15.75" customHeight="1">
      <c r="B481" s="88"/>
      <c r="C481" s="88"/>
      <c r="E481" s="89"/>
      <c r="F481" s="89"/>
      <c r="G481" s="88"/>
      <c r="H481" s="88"/>
    </row>
    <row r="482" ht="15.75" customHeight="1">
      <c r="B482" s="88"/>
      <c r="C482" s="88"/>
      <c r="E482" s="89"/>
      <c r="F482" s="89"/>
      <c r="G482" s="88"/>
      <c r="H482" s="88"/>
    </row>
    <row r="483" ht="15.75" customHeight="1">
      <c r="B483" s="88"/>
      <c r="C483" s="88"/>
      <c r="E483" s="89"/>
      <c r="F483" s="89"/>
      <c r="G483" s="88"/>
      <c r="H483" s="88"/>
    </row>
    <row r="484" ht="15.75" customHeight="1">
      <c r="B484" s="88"/>
      <c r="C484" s="88"/>
      <c r="E484" s="89"/>
      <c r="F484" s="89"/>
      <c r="G484" s="88"/>
      <c r="H484" s="88"/>
    </row>
    <row r="485" ht="15.75" customHeight="1">
      <c r="B485" s="88"/>
      <c r="C485" s="88"/>
      <c r="E485" s="89"/>
      <c r="F485" s="89"/>
      <c r="G485" s="88"/>
      <c r="H485" s="88"/>
    </row>
    <row r="486" ht="15.75" customHeight="1">
      <c r="B486" s="88"/>
      <c r="C486" s="88"/>
      <c r="E486" s="89"/>
      <c r="F486" s="89"/>
      <c r="G486" s="88"/>
      <c r="H486" s="88"/>
    </row>
    <row r="487" ht="15.75" customHeight="1">
      <c r="B487" s="88"/>
      <c r="C487" s="88"/>
      <c r="E487" s="89"/>
      <c r="F487" s="89"/>
      <c r="G487" s="88"/>
      <c r="H487" s="88"/>
    </row>
    <row r="488" ht="15.75" customHeight="1">
      <c r="B488" s="88"/>
      <c r="C488" s="88"/>
      <c r="E488" s="89"/>
      <c r="F488" s="89"/>
      <c r="G488" s="88"/>
      <c r="H488" s="88"/>
    </row>
    <row r="489" ht="15.75" customHeight="1">
      <c r="B489" s="88"/>
      <c r="C489" s="88"/>
      <c r="E489" s="89"/>
      <c r="F489" s="89"/>
      <c r="G489" s="88"/>
      <c r="H489" s="88"/>
    </row>
    <row r="490" ht="15.75" customHeight="1">
      <c r="B490" s="88"/>
      <c r="C490" s="88"/>
      <c r="E490" s="89"/>
      <c r="F490" s="89"/>
      <c r="G490" s="88"/>
      <c r="H490" s="88"/>
    </row>
    <row r="491" ht="15.75" customHeight="1">
      <c r="B491" s="88"/>
      <c r="C491" s="88"/>
      <c r="E491" s="89"/>
      <c r="F491" s="89"/>
      <c r="G491" s="88"/>
      <c r="H491" s="88"/>
    </row>
    <row r="492" ht="15.75" customHeight="1">
      <c r="B492" s="88"/>
      <c r="C492" s="88"/>
      <c r="E492" s="89"/>
      <c r="F492" s="89"/>
      <c r="G492" s="88"/>
      <c r="H492" s="88"/>
    </row>
    <row r="493" ht="15.75" customHeight="1">
      <c r="B493" s="88"/>
      <c r="C493" s="88"/>
      <c r="E493" s="89"/>
      <c r="F493" s="89"/>
      <c r="G493" s="88"/>
      <c r="H493" s="88"/>
    </row>
    <row r="494" ht="15.75" customHeight="1">
      <c r="B494" s="88"/>
      <c r="C494" s="88"/>
      <c r="E494" s="89"/>
      <c r="F494" s="89"/>
      <c r="G494" s="88"/>
      <c r="H494" s="88"/>
    </row>
    <row r="495" ht="15.75" customHeight="1">
      <c r="B495" s="88"/>
      <c r="C495" s="88"/>
      <c r="E495" s="89"/>
      <c r="F495" s="89"/>
      <c r="G495" s="88"/>
      <c r="H495" s="88"/>
    </row>
    <row r="496" ht="15.75" customHeight="1">
      <c r="B496" s="88"/>
      <c r="C496" s="88"/>
      <c r="E496" s="89"/>
      <c r="F496" s="89"/>
      <c r="G496" s="88"/>
      <c r="H496" s="88"/>
    </row>
    <row r="497" ht="15.75" customHeight="1">
      <c r="B497" s="88"/>
      <c r="C497" s="88"/>
      <c r="E497" s="89"/>
      <c r="F497" s="89"/>
      <c r="G497" s="88"/>
      <c r="H497" s="88"/>
    </row>
    <row r="498" ht="15.75" customHeight="1">
      <c r="B498" s="88"/>
      <c r="C498" s="88"/>
      <c r="E498" s="89"/>
      <c r="F498" s="89"/>
      <c r="G498" s="88"/>
      <c r="H498" s="88"/>
    </row>
    <row r="499" ht="15.75" customHeight="1">
      <c r="B499" s="88"/>
      <c r="C499" s="88"/>
      <c r="E499" s="89"/>
      <c r="F499" s="89"/>
      <c r="G499" s="88"/>
      <c r="H499" s="88"/>
    </row>
    <row r="500" ht="15.75" customHeight="1">
      <c r="B500" s="88"/>
      <c r="C500" s="88"/>
      <c r="E500" s="89"/>
      <c r="F500" s="89"/>
      <c r="G500" s="88"/>
      <c r="H500" s="88"/>
    </row>
    <row r="501" ht="15.75" customHeight="1">
      <c r="B501" s="88"/>
      <c r="C501" s="88"/>
      <c r="E501" s="89"/>
      <c r="F501" s="89"/>
      <c r="G501" s="88"/>
      <c r="H501" s="88"/>
    </row>
    <row r="502" ht="15.75" customHeight="1">
      <c r="B502" s="88"/>
      <c r="C502" s="88"/>
      <c r="E502" s="89"/>
      <c r="F502" s="89"/>
      <c r="G502" s="88"/>
      <c r="H502" s="88"/>
    </row>
    <row r="503" ht="15.75" customHeight="1">
      <c r="B503" s="88"/>
      <c r="C503" s="88"/>
      <c r="E503" s="89"/>
      <c r="F503" s="89"/>
      <c r="G503" s="88"/>
      <c r="H503" s="88"/>
    </row>
    <row r="504" ht="15.75" customHeight="1">
      <c r="B504" s="88"/>
      <c r="C504" s="88"/>
      <c r="E504" s="89"/>
      <c r="F504" s="89"/>
      <c r="G504" s="88"/>
      <c r="H504" s="88"/>
    </row>
    <row r="505" ht="15.75" customHeight="1">
      <c r="B505" s="88"/>
      <c r="C505" s="88"/>
      <c r="E505" s="89"/>
      <c r="F505" s="89"/>
      <c r="G505" s="88"/>
      <c r="H505" s="88"/>
    </row>
    <row r="506" ht="15.75" customHeight="1">
      <c r="B506" s="88"/>
      <c r="C506" s="88"/>
      <c r="E506" s="89"/>
      <c r="F506" s="89"/>
      <c r="G506" s="88"/>
      <c r="H506" s="88"/>
    </row>
    <row r="507" ht="15.75" customHeight="1">
      <c r="B507" s="88"/>
      <c r="C507" s="88"/>
      <c r="E507" s="89"/>
      <c r="F507" s="89"/>
      <c r="G507" s="88"/>
      <c r="H507" s="88"/>
    </row>
    <row r="508" ht="15.75" customHeight="1">
      <c r="B508" s="88"/>
      <c r="C508" s="88"/>
      <c r="E508" s="89"/>
      <c r="F508" s="89"/>
      <c r="G508" s="88"/>
      <c r="H508" s="88"/>
    </row>
    <row r="509" ht="15.75" customHeight="1">
      <c r="B509" s="88"/>
      <c r="C509" s="88"/>
      <c r="E509" s="89"/>
      <c r="F509" s="89"/>
      <c r="G509" s="88"/>
      <c r="H509" s="88"/>
    </row>
    <row r="510" ht="15.75" customHeight="1">
      <c r="B510" s="88"/>
      <c r="C510" s="88"/>
      <c r="E510" s="89"/>
      <c r="F510" s="89"/>
      <c r="G510" s="88"/>
      <c r="H510" s="88"/>
    </row>
    <row r="511" ht="15.75" customHeight="1">
      <c r="B511" s="88"/>
      <c r="C511" s="88"/>
      <c r="E511" s="89"/>
      <c r="F511" s="89"/>
      <c r="G511" s="88"/>
      <c r="H511" s="88"/>
    </row>
    <row r="512" ht="15.75" customHeight="1">
      <c r="B512" s="88"/>
      <c r="C512" s="88"/>
      <c r="E512" s="89"/>
      <c r="F512" s="89"/>
      <c r="G512" s="88"/>
      <c r="H512" s="88"/>
    </row>
    <row r="513" ht="15.75" customHeight="1">
      <c r="B513" s="88"/>
      <c r="C513" s="88"/>
      <c r="E513" s="89"/>
      <c r="F513" s="89"/>
      <c r="G513" s="88"/>
      <c r="H513" s="88"/>
    </row>
    <row r="514" ht="15.75" customHeight="1">
      <c r="B514" s="88"/>
      <c r="C514" s="88"/>
      <c r="E514" s="89"/>
      <c r="F514" s="89"/>
      <c r="G514" s="88"/>
      <c r="H514" s="88"/>
    </row>
    <row r="515" ht="15.75" customHeight="1">
      <c r="B515" s="88"/>
      <c r="C515" s="88"/>
      <c r="E515" s="89"/>
      <c r="F515" s="89"/>
      <c r="G515" s="88"/>
      <c r="H515" s="88"/>
    </row>
    <row r="516" ht="15.75" customHeight="1">
      <c r="B516" s="88"/>
      <c r="C516" s="88"/>
      <c r="E516" s="89"/>
      <c r="F516" s="89"/>
      <c r="G516" s="88"/>
      <c r="H516" s="88"/>
    </row>
    <row r="517" ht="15.75" customHeight="1">
      <c r="B517" s="88"/>
      <c r="C517" s="88"/>
      <c r="E517" s="89"/>
      <c r="F517" s="89"/>
      <c r="G517" s="88"/>
      <c r="H517" s="88"/>
    </row>
    <row r="518" ht="15.75" customHeight="1">
      <c r="B518" s="88"/>
      <c r="C518" s="88"/>
      <c r="E518" s="89"/>
      <c r="F518" s="89"/>
      <c r="G518" s="88"/>
      <c r="H518" s="88"/>
    </row>
    <row r="519" ht="15.75" customHeight="1">
      <c r="B519" s="88"/>
      <c r="C519" s="88"/>
      <c r="E519" s="89"/>
      <c r="F519" s="89"/>
      <c r="G519" s="88"/>
      <c r="H519" s="88"/>
    </row>
    <row r="520" ht="15.75" customHeight="1">
      <c r="B520" s="88"/>
      <c r="C520" s="88"/>
      <c r="E520" s="89"/>
      <c r="F520" s="89"/>
      <c r="G520" s="88"/>
      <c r="H520" s="88"/>
    </row>
    <row r="521" ht="15.75" customHeight="1">
      <c r="B521" s="88"/>
      <c r="C521" s="88"/>
      <c r="E521" s="89"/>
      <c r="F521" s="89"/>
      <c r="G521" s="88"/>
      <c r="H521" s="88"/>
    </row>
    <row r="522" ht="15.75" customHeight="1">
      <c r="B522" s="88"/>
      <c r="C522" s="88"/>
      <c r="E522" s="89"/>
      <c r="F522" s="89"/>
      <c r="G522" s="88"/>
      <c r="H522" s="88"/>
    </row>
    <row r="523" ht="15.75" customHeight="1">
      <c r="B523" s="88"/>
      <c r="C523" s="88"/>
      <c r="E523" s="89"/>
      <c r="F523" s="89"/>
      <c r="G523" s="88"/>
      <c r="H523" s="88"/>
    </row>
    <row r="524" ht="15.75" customHeight="1">
      <c r="B524" s="88"/>
      <c r="C524" s="88"/>
      <c r="E524" s="89"/>
      <c r="F524" s="89"/>
      <c r="G524" s="88"/>
      <c r="H524" s="88"/>
    </row>
    <row r="525" ht="15.75" customHeight="1">
      <c r="B525" s="88"/>
      <c r="C525" s="88"/>
      <c r="E525" s="89"/>
      <c r="F525" s="89"/>
      <c r="G525" s="88"/>
      <c r="H525" s="88"/>
    </row>
    <row r="526" ht="15.75" customHeight="1">
      <c r="B526" s="88"/>
      <c r="C526" s="88"/>
      <c r="E526" s="89"/>
      <c r="F526" s="89"/>
      <c r="G526" s="88"/>
      <c r="H526" s="88"/>
    </row>
    <row r="527" ht="15.75" customHeight="1">
      <c r="B527" s="88"/>
      <c r="C527" s="88"/>
      <c r="E527" s="89"/>
      <c r="F527" s="89"/>
      <c r="G527" s="88"/>
      <c r="H527" s="88"/>
    </row>
    <row r="528" ht="15.75" customHeight="1">
      <c r="B528" s="88"/>
      <c r="C528" s="88"/>
      <c r="E528" s="89"/>
      <c r="F528" s="89"/>
      <c r="G528" s="88"/>
      <c r="H528" s="88"/>
    </row>
    <row r="529" ht="15.75" customHeight="1">
      <c r="B529" s="88"/>
      <c r="C529" s="88"/>
      <c r="E529" s="89"/>
      <c r="F529" s="89"/>
      <c r="G529" s="88"/>
      <c r="H529" s="88"/>
    </row>
    <row r="530" ht="15.75" customHeight="1">
      <c r="B530" s="88"/>
      <c r="C530" s="88"/>
      <c r="E530" s="89"/>
      <c r="F530" s="89"/>
      <c r="G530" s="88"/>
      <c r="H530" s="88"/>
    </row>
    <row r="531" ht="15.75" customHeight="1">
      <c r="B531" s="88"/>
      <c r="C531" s="88"/>
      <c r="E531" s="89"/>
      <c r="F531" s="89"/>
      <c r="G531" s="88"/>
      <c r="H531" s="88"/>
    </row>
    <row r="532" ht="15.75" customHeight="1">
      <c r="B532" s="88"/>
      <c r="C532" s="88"/>
      <c r="E532" s="89"/>
      <c r="F532" s="89"/>
      <c r="G532" s="88"/>
      <c r="H532" s="88"/>
    </row>
    <row r="533" ht="15.75" customHeight="1">
      <c r="B533" s="88"/>
      <c r="C533" s="88"/>
      <c r="E533" s="89"/>
      <c r="F533" s="89"/>
      <c r="G533" s="88"/>
      <c r="H533" s="88"/>
    </row>
    <row r="534" ht="15.75" customHeight="1">
      <c r="B534" s="88"/>
      <c r="C534" s="88"/>
      <c r="E534" s="89"/>
      <c r="F534" s="89"/>
      <c r="G534" s="88"/>
      <c r="H534" s="88"/>
    </row>
    <row r="535" ht="15.75" customHeight="1">
      <c r="B535" s="88"/>
      <c r="C535" s="88"/>
      <c r="E535" s="89"/>
      <c r="F535" s="89"/>
      <c r="G535" s="88"/>
      <c r="H535" s="88"/>
    </row>
    <row r="536" ht="15.75" customHeight="1">
      <c r="B536" s="88"/>
      <c r="C536" s="88"/>
      <c r="E536" s="89"/>
      <c r="F536" s="89"/>
      <c r="G536" s="88"/>
      <c r="H536" s="88"/>
    </row>
    <row r="537" ht="15.75" customHeight="1">
      <c r="B537" s="88"/>
      <c r="C537" s="88"/>
      <c r="E537" s="89"/>
      <c r="F537" s="89"/>
      <c r="G537" s="88"/>
      <c r="H537" s="88"/>
    </row>
    <row r="538" ht="15.75" customHeight="1">
      <c r="B538" s="88"/>
      <c r="C538" s="88"/>
      <c r="E538" s="89"/>
      <c r="F538" s="89"/>
      <c r="G538" s="88"/>
      <c r="H538" s="88"/>
    </row>
    <row r="539" ht="15.75" customHeight="1">
      <c r="B539" s="88"/>
      <c r="C539" s="88"/>
      <c r="E539" s="89"/>
      <c r="F539" s="89"/>
      <c r="G539" s="88"/>
      <c r="H539" s="88"/>
    </row>
    <row r="540" ht="15.75" customHeight="1">
      <c r="B540" s="88"/>
      <c r="C540" s="88"/>
      <c r="E540" s="89"/>
      <c r="F540" s="89"/>
      <c r="G540" s="88"/>
      <c r="H540" s="88"/>
    </row>
    <row r="541" ht="15.75" customHeight="1">
      <c r="B541" s="88"/>
      <c r="C541" s="88"/>
      <c r="E541" s="89"/>
      <c r="F541" s="89"/>
      <c r="G541" s="88"/>
      <c r="H541" s="88"/>
    </row>
    <row r="542" ht="15.75" customHeight="1">
      <c r="B542" s="88"/>
      <c r="C542" s="88"/>
      <c r="E542" s="89"/>
      <c r="F542" s="89"/>
      <c r="G542" s="88"/>
      <c r="H542" s="88"/>
    </row>
    <row r="543" ht="15.75" customHeight="1">
      <c r="B543" s="88"/>
      <c r="C543" s="88"/>
      <c r="E543" s="89"/>
      <c r="F543" s="89"/>
      <c r="G543" s="88"/>
      <c r="H543" s="88"/>
    </row>
    <row r="544" ht="15.75" customHeight="1">
      <c r="B544" s="88"/>
      <c r="C544" s="88"/>
      <c r="E544" s="89"/>
      <c r="F544" s="89"/>
      <c r="G544" s="88"/>
      <c r="H544" s="88"/>
    </row>
    <row r="545" ht="15.75" customHeight="1">
      <c r="B545" s="88"/>
      <c r="C545" s="88"/>
      <c r="E545" s="89"/>
      <c r="F545" s="89"/>
      <c r="G545" s="88"/>
      <c r="H545" s="88"/>
    </row>
    <row r="546" ht="15.75" customHeight="1">
      <c r="B546" s="88"/>
      <c r="C546" s="88"/>
      <c r="E546" s="89"/>
      <c r="F546" s="89"/>
      <c r="G546" s="88"/>
      <c r="H546" s="88"/>
    </row>
    <row r="547" ht="15.75" customHeight="1">
      <c r="B547" s="88"/>
      <c r="C547" s="88"/>
      <c r="E547" s="89"/>
      <c r="F547" s="89"/>
      <c r="G547" s="88"/>
      <c r="H547" s="88"/>
    </row>
    <row r="548" ht="15.75" customHeight="1">
      <c r="B548" s="88"/>
      <c r="C548" s="88"/>
      <c r="E548" s="89"/>
      <c r="F548" s="89"/>
      <c r="G548" s="88"/>
      <c r="H548" s="88"/>
    </row>
    <row r="549" ht="15.75" customHeight="1">
      <c r="B549" s="88"/>
      <c r="C549" s="88"/>
      <c r="E549" s="89"/>
      <c r="F549" s="89"/>
      <c r="G549" s="88"/>
      <c r="H549" s="88"/>
    </row>
    <row r="550" ht="15.75" customHeight="1">
      <c r="B550" s="88"/>
      <c r="C550" s="88"/>
      <c r="E550" s="89"/>
      <c r="F550" s="89"/>
      <c r="G550" s="88"/>
      <c r="H550" s="88"/>
    </row>
    <row r="551" ht="15.75" customHeight="1">
      <c r="B551" s="88"/>
      <c r="C551" s="88"/>
      <c r="E551" s="89"/>
      <c r="F551" s="89"/>
      <c r="G551" s="88"/>
      <c r="H551" s="88"/>
    </row>
    <row r="552" ht="15.75" customHeight="1">
      <c r="B552" s="88"/>
      <c r="C552" s="88"/>
      <c r="E552" s="89"/>
      <c r="F552" s="89"/>
      <c r="G552" s="88"/>
      <c r="H552" s="88"/>
    </row>
    <row r="553" ht="15.75" customHeight="1">
      <c r="B553" s="88"/>
      <c r="C553" s="88"/>
      <c r="E553" s="89"/>
      <c r="F553" s="89"/>
      <c r="G553" s="88"/>
      <c r="H553" s="88"/>
    </row>
    <row r="554" ht="15.75" customHeight="1">
      <c r="B554" s="88"/>
      <c r="C554" s="88"/>
      <c r="E554" s="89"/>
      <c r="F554" s="89"/>
      <c r="G554" s="88"/>
      <c r="H554" s="88"/>
    </row>
    <row r="555" ht="15.75" customHeight="1">
      <c r="B555" s="88"/>
      <c r="C555" s="88"/>
      <c r="E555" s="89"/>
      <c r="F555" s="89"/>
      <c r="G555" s="88"/>
      <c r="H555" s="88"/>
    </row>
    <row r="556" ht="15.75" customHeight="1">
      <c r="B556" s="88"/>
      <c r="C556" s="88"/>
      <c r="E556" s="89"/>
      <c r="F556" s="89"/>
      <c r="G556" s="88"/>
      <c r="H556" s="88"/>
    </row>
    <row r="557" ht="15.75" customHeight="1">
      <c r="B557" s="88"/>
      <c r="C557" s="88"/>
      <c r="E557" s="89"/>
      <c r="F557" s="89"/>
      <c r="G557" s="88"/>
      <c r="H557" s="88"/>
    </row>
    <row r="558" ht="15.75" customHeight="1">
      <c r="B558" s="88"/>
      <c r="C558" s="88"/>
      <c r="E558" s="89"/>
      <c r="F558" s="89"/>
      <c r="G558" s="88"/>
      <c r="H558" s="88"/>
    </row>
    <row r="559" ht="15.75" customHeight="1">
      <c r="B559" s="88"/>
      <c r="C559" s="88"/>
      <c r="E559" s="89"/>
      <c r="F559" s="89"/>
      <c r="G559" s="88"/>
      <c r="H559" s="88"/>
    </row>
    <row r="560" ht="15.75" customHeight="1">
      <c r="B560" s="88"/>
      <c r="C560" s="88"/>
      <c r="E560" s="89"/>
      <c r="F560" s="89"/>
      <c r="G560" s="88"/>
      <c r="H560" s="88"/>
    </row>
    <row r="561" ht="15.75" customHeight="1">
      <c r="B561" s="88"/>
      <c r="C561" s="88"/>
      <c r="E561" s="89"/>
      <c r="F561" s="89"/>
      <c r="G561" s="88"/>
      <c r="H561" s="88"/>
    </row>
    <row r="562" ht="15.75" customHeight="1">
      <c r="B562" s="88"/>
      <c r="C562" s="88"/>
      <c r="E562" s="89"/>
      <c r="F562" s="89"/>
      <c r="G562" s="88"/>
      <c r="H562" s="88"/>
    </row>
    <row r="563" ht="15.75" customHeight="1">
      <c r="B563" s="88"/>
      <c r="C563" s="88"/>
      <c r="E563" s="89"/>
      <c r="F563" s="89"/>
      <c r="G563" s="88"/>
      <c r="H563" s="88"/>
    </row>
    <row r="564" ht="15.75" customHeight="1">
      <c r="B564" s="88"/>
      <c r="C564" s="88"/>
      <c r="E564" s="89"/>
      <c r="F564" s="89"/>
      <c r="G564" s="88"/>
      <c r="H564" s="88"/>
    </row>
    <row r="565" ht="15.75" customHeight="1">
      <c r="B565" s="88"/>
      <c r="C565" s="88"/>
      <c r="E565" s="89"/>
      <c r="F565" s="89"/>
      <c r="G565" s="88"/>
      <c r="H565" s="88"/>
    </row>
    <row r="566" ht="15.75" customHeight="1">
      <c r="B566" s="88"/>
      <c r="C566" s="88"/>
      <c r="E566" s="89"/>
      <c r="F566" s="89"/>
      <c r="G566" s="88"/>
      <c r="H566" s="88"/>
    </row>
    <row r="567" ht="15.75" customHeight="1">
      <c r="B567" s="88"/>
      <c r="C567" s="88"/>
      <c r="E567" s="89"/>
      <c r="F567" s="89"/>
      <c r="G567" s="88"/>
      <c r="H567" s="88"/>
    </row>
    <row r="568" ht="15.75" customHeight="1">
      <c r="B568" s="88"/>
      <c r="C568" s="88"/>
      <c r="E568" s="89"/>
      <c r="F568" s="89"/>
      <c r="G568" s="88"/>
      <c r="H568" s="88"/>
    </row>
    <row r="569" ht="15.75" customHeight="1">
      <c r="B569" s="88"/>
      <c r="C569" s="88"/>
      <c r="E569" s="89"/>
      <c r="F569" s="89"/>
      <c r="G569" s="88"/>
      <c r="H569" s="88"/>
    </row>
    <row r="570" ht="15.75" customHeight="1">
      <c r="B570" s="88"/>
      <c r="C570" s="88"/>
      <c r="E570" s="89"/>
      <c r="F570" s="89"/>
      <c r="G570" s="88"/>
      <c r="H570" s="88"/>
    </row>
    <row r="571" ht="15.75" customHeight="1">
      <c r="B571" s="88"/>
      <c r="C571" s="88"/>
      <c r="E571" s="89"/>
      <c r="F571" s="89"/>
      <c r="G571" s="88"/>
      <c r="H571" s="88"/>
    </row>
    <row r="572" ht="15.75" customHeight="1">
      <c r="B572" s="88"/>
      <c r="C572" s="88"/>
      <c r="E572" s="89"/>
      <c r="F572" s="89"/>
      <c r="G572" s="88"/>
      <c r="H572" s="88"/>
    </row>
    <row r="573" ht="15.75" customHeight="1">
      <c r="B573" s="88"/>
      <c r="C573" s="88"/>
      <c r="E573" s="89"/>
      <c r="F573" s="89"/>
      <c r="G573" s="88"/>
      <c r="H573" s="88"/>
    </row>
    <row r="574" ht="15.75" customHeight="1">
      <c r="B574" s="88"/>
      <c r="C574" s="88"/>
      <c r="E574" s="89"/>
      <c r="F574" s="89"/>
      <c r="G574" s="88"/>
      <c r="H574" s="88"/>
    </row>
    <row r="575" ht="15.75" customHeight="1">
      <c r="B575" s="88"/>
      <c r="C575" s="88"/>
      <c r="E575" s="89"/>
      <c r="F575" s="89"/>
      <c r="G575" s="88"/>
      <c r="H575" s="88"/>
    </row>
    <row r="576" ht="15.75" customHeight="1">
      <c r="B576" s="88"/>
      <c r="C576" s="88"/>
      <c r="E576" s="89"/>
      <c r="F576" s="89"/>
      <c r="G576" s="88"/>
      <c r="H576" s="88"/>
    </row>
    <row r="577" ht="15.75" customHeight="1">
      <c r="B577" s="88"/>
      <c r="C577" s="88"/>
      <c r="E577" s="89"/>
      <c r="F577" s="89"/>
      <c r="G577" s="88"/>
      <c r="H577" s="88"/>
    </row>
    <row r="578" ht="15.75" customHeight="1">
      <c r="B578" s="88"/>
      <c r="C578" s="88"/>
      <c r="E578" s="89"/>
      <c r="F578" s="89"/>
      <c r="G578" s="88"/>
      <c r="H578" s="88"/>
    </row>
    <row r="579" ht="15.75" customHeight="1">
      <c r="B579" s="88"/>
      <c r="C579" s="88"/>
      <c r="E579" s="89"/>
      <c r="F579" s="89"/>
      <c r="G579" s="88"/>
      <c r="H579" s="88"/>
    </row>
    <row r="580" ht="15.75" customHeight="1">
      <c r="B580" s="88"/>
      <c r="C580" s="88"/>
      <c r="E580" s="89"/>
      <c r="F580" s="89"/>
      <c r="G580" s="88"/>
      <c r="H580" s="88"/>
    </row>
    <row r="581" ht="15.75" customHeight="1">
      <c r="B581" s="88"/>
      <c r="C581" s="88"/>
      <c r="E581" s="89"/>
      <c r="F581" s="89"/>
      <c r="G581" s="88"/>
      <c r="H581" s="88"/>
    </row>
    <row r="582" ht="15.75" customHeight="1">
      <c r="B582" s="88"/>
      <c r="C582" s="88"/>
      <c r="E582" s="89"/>
      <c r="F582" s="89"/>
      <c r="G582" s="88"/>
      <c r="H582" s="88"/>
    </row>
    <row r="583" ht="15.75" customHeight="1">
      <c r="B583" s="88"/>
      <c r="C583" s="88"/>
      <c r="E583" s="89"/>
      <c r="F583" s="89"/>
      <c r="G583" s="88"/>
      <c r="H583" s="88"/>
    </row>
    <row r="584" ht="15.75" customHeight="1">
      <c r="B584" s="88"/>
      <c r="C584" s="88"/>
      <c r="E584" s="89"/>
      <c r="F584" s="89"/>
      <c r="G584" s="88"/>
      <c r="H584" s="88"/>
    </row>
    <row r="585" ht="15.75" customHeight="1">
      <c r="B585" s="88"/>
      <c r="C585" s="88"/>
      <c r="E585" s="89"/>
      <c r="F585" s="89"/>
      <c r="G585" s="88"/>
      <c r="H585" s="88"/>
    </row>
    <row r="586" ht="15.75" customHeight="1">
      <c r="B586" s="88"/>
      <c r="C586" s="88"/>
      <c r="E586" s="89"/>
      <c r="F586" s="89"/>
      <c r="G586" s="88"/>
      <c r="H586" s="88"/>
    </row>
    <row r="587" ht="15.75" customHeight="1">
      <c r="B587" s="88"/>
      <c r="C587" s="88"/>
      <c r="E587" s="89"/>
      <c r="F587" s="89"/>
      <c r="G587" s="88"/>
      <c r="H587" s="88"/>
    </row>
    <row r="588" ht="15.75" customHeight="1">
      <c r="B588" s="88"/>
      <c r="C588" s="88"/>
      <c r="E588" s="89"/>
      <c r="F588" s="89"/>
      <c r="G588" s="88"/>
      <c r="H588" s="88"/>
    </row>
    <row r="589" ht="15.75" customHeight="1">
      <c r="B589" s="88"/>
      <c r="C589" s="88"/>
      <c r="E589" s="89"/>
      <c r="F589" s="89"/>
      <c r="G589" s="88"/>
      <c r="H589" s="88"/>
    </row>
    <row r="590" ht="15.75" customHeight="1">
      <c r="B590" s="88"/>
      <c r="C590" s="88"/>
      <c r="E590" s="89"/>
      <c r="F590" s="89"/>
      <c r="G590" s="88"/>
      <c r="H590" s="88"/>
    </row>
    <row r="591" ht="15.75" customHeight="1">
      <c r="B591" s="88"/>
      <c r="C591" s="88"/>
      <c r="E591" s="89"/>
      <c r="F591" s="89"/>
      <c r="G591" s="88"/>
      <c r="H591" s="88"/>
    </row>
    <row r="592" ht="15.75" customHeight="1">
      <c r="B592" s="88"/>
      <c r="C592" s="88"/>
      <c r="E592" s="89"/>
      <c r="F592" s="89"/>
      <c r="G592" s="88"/>
      <c r="H592" s="88"/>
    </row>
    <row r="593" ht="15.75" customHeight="1">
      <c r="B593" s="88"/>
      <c r="C593" s="88"/>
      <c r="E593" s="89"/>
      <c r="F593" s="89"/>
      <c r="G593" s="88"/>
      <c r="H593" s="88"/>
    </row>
    <row r="594" ht="15.75" customHeight="1">
      <c r="B594" s="88"/>
      <c r="C594" s="88"/>
      <c r="E594" s="89"/>
      <c r="F594" s="89"/>
      <c r="G594" s="88"/>
      <c r="H594" s="88"/>
    </row>
    <row r="595" ht="15.75" customHeight="1">
      <c r="B595" s="88"/>
      <c r="C595" s="88"/>
      <c r="E595" s="89"/>
      <c r="F595" s="89"/>
      <c r="G595" s="88"/>
      <c r="H595" s="88"/>
    </row>
    <row r="596" ht="15.75" customHeight="1">
      <c r="B596" s="88"/>
      <c r="C596" s="88"/>
      <c r="E596" s="89"/>
      <c r="F596" s="89"/>
      <c r="G596" s="88"/>
      <c r="H596" s="88"/>
    </row>
    <row r="597" ht="15.75" customHeight="1">
      <c r="B597" s="88"/>
      <c r="C597" s="88"/>
      <c r="E597" s="89"/>
      <c r="F597" s="89"/>
      <c r="G597" s="88"/>
      <c r="H597" s="88"/>
    </row>
    <row r="598" ht="15.75" customHeight="1">
      <c r="B598" s="88"/>
      <c r="C598" s="88"/>
      <c r="E598" s="89"/>
      <c r="F598" s="89"/>
      <c r="G598" s="88"/>
      <c r="H598" s="88"/>
    </row>
    <row r="599" ht="15.75" customHeight="1">
      <c r="B599" s="88"/>
      <c r="C599" s="88"/>
      <c r="E599" s="89"/>
      <c r="F599" s="89"/>
      <c r="G599" s="88"/>
      <c r="H599" s="88"/>
    </row>
    <row r="600" ht="15.75" customHeight="1">
      <c r="B600" s="88"/>
      <c r="C600" s="88"/>
      <c r="E600" s="89"/>
      <c r="F600" s="89"/>
      <c r="G600" s="88"/>
      <c r="H600" s="88"/>
    </row>
    <row r="601" ht="15.75" customHeight="1">
      <c r="B601" s="88"/>
      <c r="C601" s="88"/>
      <c r="E601" s="89"/>
      <c r="F601" s="89"/>
      <c r="G601" s="88"/>
      <c r="H601" s="88"/>
    </row>
    <row r="602" ht="15.75" customHeight="1">
      <c r="B602" s="88"/>
      <c r="C602" s="88"/>
      <c r="E602" s="89"/>
      <c r="F602" s="89"/>
      <c r="G602" s="88"/>
      <c r="H602" s="88"/>
    </row>
    <row r="603" ht="15.75" customHeight="1">
      <c r="B603" s="88"/>
      <c r="C603" s="88"/>
      <c r="E603" s="89"/>
      <c r="F603" s="89"/>
      <c r="G603" s="88"/>
      <c r="H603" s="88"/>
    </row>
    <row r="604" ht="15.75" customHeight="1">
      <c r="B604" s="88"/>
      <c r="C604" s="88"/>
      <c r="E604" s="89"/>
      <c r="F604" s="89"/>
      <c r="G604" s="88"/>
      <c r="H604" s="88"/>
    </row>
    <row r="605" ht="15.75" customHeight="1">
      <c r="B605" s="88"/>
      <c r="C605" s="88"/>
      <c r="E605" s="89"/>
      <c r="F605" s="89"/>
      <c r="G605" s="88"/>
      <c r="H605" s="88"/>
    </row>
    <row r="606" ht="15.75" customHeight="1">
      <c r="B606" s="88"/>
      <c r="C606" s="88"/>
      <c r="E606" s="89"/>
      <c r="F606" s="89"/>
      <c r="G606" s="88"/>
      <c r="H606" s="88"/>
    </row>
    <row r="607" ht="15.75" customHeight="1">
      <c r="B607" s="88"/>
      <c r="C607" s="88"/>
      <c r="E607" s="89"/>
      <c r="F607" s="89"/>
      <c r="G607" s="88"/>
      <c r="H607" s="88"/>
    </row>
    <row r="608" ht="15.75" customHeight="1">
      <c r="B608" s="88"/>
      <c r="C608" s="88"/>
      <c r="E608" s="89"/>
      <c r="F608" s="89"/>
      <c r="G608" s="88"/>
      <c r="H608" s="88"/>
    </row>
    <row r="609" ht="15.75" customHeight="1">
      <c r="B609" s="88"/>
      <c r="C609" s="88"/>
      <c r="E609" s="89"/>
      <c r="F609" s="89"/>
      <c r="G609" s="88"/>
      <c r="H609" s="88"/>
    </row>
    <row r="610" ht="15.75" customHeight="1">
      <c r="B610" s="88"/>
      <c r="C610" s="88"/>
      <c r="E610" s="89"/>
      <c r="F610" s="89"/>
      <c r="G610" s="88"/>
      <c r="H610" s="88"/>
    </row>
    <row r="611" ht="15.75" customHeight="1">
      <c r="B611" s="88"/>
      <c r="C611" s="88"/>
      <c r="E611" s="89"/>
      <c r="F611" s="89"/>
      <c r="G611" s="88"/>
      <c r="H611" s="88"/>
    </row>
    <row r="612" ht="15.75" customHeight="1">
      <c r="B612" s="88"/>
      <c r="C612" s="88"/>
      <c r="E612" s="89"/>
      <c r="F612" s="89"/>
      <c r="G612" s="88"/>
      <c r="H612" s="88"/>
    </row>
    <row r="613" ht="15.75" customHeight="1">
      <c r="B613" s="88"/>
      <c r="C613" s="88"/>
      <c r="E613" s="89"/>
      <c r="F613" s="89"/>
      <c r="G613" s="88"/>
      <c r="H613" s="88"/>
    </row>
    <row r="614" ht="15.75" customHeight="1">
      <c r="B614" s="88"/>
      <c r="C614" s="88"/>
      <c r="E614" s="89"/>
      <c r="F614" s="89"/>
      <c r="G614" s="88"/>
      <c r="H614" s="88"/>
    </row>
    <row r="615" ht="15.75" customHeight="1">
      <c r="B615" s="88"/>
      <c r="C615" s="88"/>
      <c r="E615" s="89"/>
      <c r="F615" s="89"/>
      <c r="G615" s="88"/>
      <c r="H615" s="88"/>
    </row>
    <row r="616" ht="15.75" customHeight="1">
      <c r="B616" s="88"/>
      <c r="C616" s="88"/>
      <c r="E616" s="89"/>
      <c r="F616" s="89"/>
      <c r="G616" s="88"/>
      <c r="H616" s="88"/>
    </row>
    <row r="617" ht="15.75" customHeight="1">
      <c r="B617" s="88"/>
      <c r="C617" s="88"/>
      <c r="E617" s="89"/>
      <c r="F617" s="89"/>
      <c r="G617" s="88"/>
      <c r="H617" s="88"/>
    </row>
    <row r="618" ht="15.75" customHeight="1">
      <c r="B618" s="88"/>
      <c r="C618" s="88"/>
      <c r="E618" s="89"/>
      <c r="F618" s="89"/>
      <c r="G618" s="88"/>
      <c r="H618" s="88"/>
    </row>
    <row r="619" ht="15.75" customHeight="1">
      <c r="B619" s="88"/>
      <c r="C619" s="88"/>
      <c r="E619" s="89"/>
      <c r="F619" s="89"/>
      <c r="G619" s="88"/>
      <c r="H619" s="88"/>
    </row>
    <row r="620" ht="15.75" customHeight="1">
      <c r="B620" s="88"/>
      <c r="C620" s="88"/>
      <c r="E620" s="89"/>
      <c r="F620" s="89"/>
      <c r="G620" s="88"/>
      <c r="H620" s="88"/>
    </row>
    <row r="621" ht="15.75" customHeight="1">
      <c r="B621" s="88"/>
      <c r="C621" s="88"/>
      <c r="E621" s="89"/>
      <c r="F621" s="89"/>
      <c r="G621" s="88"/>
      <c r="H621" s="88"/>
    </row>
    <row r="622" ht="15.75" customHeight="1">
      <c r="B622" s="88"/>
      <c r="C622" s="88"/>
      <c r="E622" s="89"/>
      <c r="F622" s="89"/>
      <c r="G622" s="88"/>
      <c r="H622" s="88"/>
    </row>
    <row r="623" ht="15.75" customHeight="1">
      <c r="B623" s="88"/>
      <c r="C623" s="88"/>
      <c r="E623" s="89"/>
      <c r="F623" s="89"/>
      <c r="G623" s="88"/>
      <c r="H623" s="88"/>
    </row>
    <row r="624" ht="15.75" customHeight="1">
      <c r="B624" s="88"/>
      <c r="C624" s="88"/>
      <c r="E624" s="89"/>
      <c r="F624" s="89"/>
      <c r="G624" s="88"/>
      <c r="H624" s="88"/>
    </row>
    <row r="625" ht="15.75" customHeight="1">
      <c r="B625" s="88"/>
      <c r="C625" s="88"/>
      <c r="E625" s="89"/>
      <c r="F625" s="89"/>
      <c r="G625" s="88"/>
      <c r="H625" s="88"/>
    </row>
    <row r="626" ht="15.75" customHeight="1">
      <c r="B626" s="88"/>
      <c r="C626" s="88"/>
      <c r="E626" s="89"/>
      <c r="F626" s="89"/>
      <c r="G626" s="88"/>
      <c r="H626" s="88"/>
    </row>
    <row r="627" ht="15.75" customHeight="1">
      <c r="B627" s="88"/>
      <c r="C627" s="88"/>
      <c r="E627" s="89"/>
      <c r="F627" s="89"/>
      <c r="G627" s="88"/>
      <c r="H627" s="88"/>
    </row>
    <row r="628" ht="15.75" customHeight="1">
      <c r="B628" s="88"/>
      <c r="C628" s="88"/>
      <c r="E628" s="89"/>
      <c r="F628" s="89"/>
      <c r="G628" s="88"/>
      <c r="H628" s="88"/>
    </row>
    <row r="629" ht="15.75" customHeight="1">
      <c r="B629" s="88"/>
      <c r="C629" s="88"/>
      <c r="E629" s="89"/>
      <c r="F629" s="89"/>
      <c r="G629" s="88"/>
      <c r="H629" s="88"/>
    </row>
    <row r="630" ht="15.75" customHeight="1">
      <c r="B630" s="88"/>
      <c r="C630" s="88"/>
      <c r="E630" s="89"/>
      <c r="F630" s="89"/>
      <c r="G630" s="88"/>
      <c r="H630" s="88"/>
    </row>
    <row r="631" ht="15.75" customHeight="1">
      <c r="B631" s="88"/>
      <c r="C631" s="88"/>
      <c r="E631" s="89"/>
      <c r="F631" s="89"/>
      <c r="G631" s="88"/>
      <c r="H631" s="88"/>
    </row>
    <row r="632" ht="15.75" customHeight="1">
      <c r="B632" s="88"/>
      <c r="C632" s="88"/>
      <c r="E632" s="89"/>
      <c r="F632" s="89"/>
      <c r="G632" s="88"/>
      <c r="H632" s="88"/>
    </row>
    <row r="633" ht="15.75" customHeight="1">
      <c r="B633" s="88"/>
      <c r="C633" s="88"/>
      <c r="E633" s="89"/>
      <c r="F633" s="89"/>
      <c r="G633" s="88"/>
      <c r="H633" s="88"/>
    </row>
    <row r="634" ht="15.75" customHeight="1">
      <c r="B634" s="88"/>
      <c r="C634" s="88"/>
      <c r="E634" s="89"/>
      <c r="F634" s="89"/>
      <c r="G634" s="88"/>
      <c r="H634" s="88"/>
    </row>
    <row r="635" ht="15.75" customHeight="1">
      <c r="B635" s="88"/>
      <c r="C635" s="88"/>
      <c r="E635" s="89"/>
      <c r="F635" s="89"/>
      <c r="G635" s="88"/>
      <c r="H635" s="88"/>
    </row>
    <row r="636" ht="15.75" customHeight="1">
      <c r="B636" s="88"/>
      <c r="C636" s="88"/>
      <c r="E636" s="89"/>
      <c r="F636" s="89"/>
      <c r="G636" s="88"/>
      <c r="H636" s="88"/>
    </row>
    <row r="637" ht="15.75" customHeight="1">
      <c r="B637" s="88"/>
      <c r="C637" s="88"/>
      <c r="E637" s="89"/>
      <c r="F637" s="89"/>
      <c r="G637" s="88"/>
      <c r="H637" s="88"/>
    </row>
    <row r="638" ht="15.75" customHeight="1">
      <c r="B638" s="88"/>
      <c r="C638" s="88"/>
      <c r="E638" s="89"/>
      <c r="F638" s="89"/>
      <c r="G638" s="88"/>
      <c r="H638" s="88"/>
    </row>
    <row r="639" ht="15.75" customHeight="1">
      <c r="B639" s="88"/>
      <c r="C639" s="88"/>
      <c r="E639" s="89"/>
      <c r="F639" s="89"/>
      <c r="G639" s="88"/>
      <c r="H639" s="88"/>
    </row>
    <row r="640" ht="15.75" customHeight="1">
      <c r="B640" s="88"/>
      <c r="C640" s="88"/>
      <c r="E640" s="89"/>
      <c r="F640" s="89"/>
      <c r="G640" s="88"/>
      <c r="H640" s="88"/>
    </row>
    <row r="641" ht="15.75" customHeight="1">
      <c r="B641" s="88"/>
      <c r="C641" s="88"/>
      <c r="E641" s="89"/>
      <c r="F641" s="89"/>
      <c r="G641" s="88"/>
      <c r="H641" s="88"/>
    </row>
    <row r="642" ht="15.75" customHeight="1">
      <c r="B642" s="88"/>
      <c r="C642" s="88"/>
      <c r="E642" s="89"/>
      <c r="F642" s="89"/>
      <c r="G642" s="88"/>
      <c r="H642" s="88"/>
    </row>
    <row r="643" ht="15.75" customHeight="1">
      <c r="B643" s="88"/>
      <c r="C643" s="88"/>
      <c r="E643" s="89"/>
      <c r="F643" s="89"/>
      <c r="G643" s="88"/>
      <c r="H643" s="88"/>
    </row>
    <row r="644" ht="15.75" customHeight="1">
      <c r="B644" s="88"/>
      <c r="C644" s="88"/>
      <c r="E644" s="89"/>
      <c r="F644" s="89"/>
      <c r="G644" s="88"/>
      <c r="H644" s="88"/>
    </row>
    <row r="645" ht="15.75" customHeight="1">
      <c r="B645" s="88"/>
      <c r="C645" s="88"/>
      <c r="E645" s="89"/>
      <c r="F645" s="89"/>
      <c r="G645" s="88"/>
      <c r="H645" s="88"/>
    </row>
    <row r="646" ht="15.75" customHeight="1">
      <c r="B646" s="88"/>
      <c r="C646" s="88"/>
      <c r="E646" s="89"/>
      <c r="F646" s="89"/>
      <c r="G646" s="88"/>
      <c r="H646" s="88"/>
    </row>
    <row r="647" ht="15.75" customHeight="1">
      <c r="B647" s="88"/>
      <c r="C647" s="88"/>
      <c r="E647" s="89"/>
      <c r="F647" s="89"/>
      <c r="G647" s="88"/>
      <c r="H647" s="88"/>
    </row>
    <row r="648" ht="15.75" customHeight="1">
      <c r="B648" s="88"/>
      <c r="C648" s="88"/>
      <c r="E648" s="89"/>
      <c r="F648" s="89"/>
      <c r="G648" s="88"/>
      <c r="H648" s="88"/>
    </row>
    <row r="649" ht="15.75" customHeight="1">
      <c r="B649" s="88"/>
      <c r="C649" s="88"/>
      <c r="E649" s="89"/>
      <c r="F649" s="89"/>
      <c r="G649" s="88"/>
      <c r="H649" s="88"/>
    </row>
    <row r="650" ht="15.75" customHeight="1">
      <c r="B650" s="88"/>
      <c r="C650" s="88"/>
      <c r="E650" s="89"/>
      <c r="F650" s="89"/>
      <c r="G650" s="88"/>
      <c r="H650" s="88"/>
    </row>
    <row r="651" ht="15.75" customHeight="1">
      <c r="B651" s="88"/>
      <c r="C651" s="88"/>
      <c r="E651" s="89"/>
      <c r="F651" s="89"/>
      <c r="G651" s="88"/>
      <c r="H651" s="88"/>
    </row>
    <row r="652" ht="15.75" customHeight="1">
      <c r="B652" s="88"/>
      <c r="C652" s="88"/>
      <c r="E652" s="89"/>
      <c r="F652" s="89"/>
      <c r="G652" s="88"/>
      <c r="H652" s="88"/>
    </row>
    <row r="653" ht="15.75" customHeight="1">
      <c r="B653" s="88"/>
      <c r="C653" s="88"/>
      <c r="E653" s="89"/>
      <c r="F653" s="89"/>
      <c r="G653" s="88"/>
      <c r="H653" s="88"/>
    </row>
    <row r="654" ht="15.75" customHeight="1">
      <c r="B654" s="88"/>
      <c r="C654" s="88"/>
      <c r="E654" s="89"/>
      <c r="F654" s="89"/>
      <c r="G654" s="88"/>
      <c r="H654" s="88"/>
    </row>
    <row r="655" ht="15.75" customHeight="1">
      <c r="B655" s="88"/>
      <c r="C655" s="88"/>
      <c r="E655" s="89"/>
      <c r="F655" s="89"/>
      <c r="G655" s="88"/>
      <c r="H655" s="88"/>
    </row>
    <row r="656" ht="15.75" customHeight="1">
      <c r="B656" s="88"/>
      <c r="C656" s="88"/>
      <c r="E656" s="89"/>
      <c r="F656" s="89"/>
      <c r="G656" s="88"/>
      <c r="H656" s="88"/>
    </row>
    <row r="657" ht="15.75" customHeight="1">
      <c r="B657" s="88"/>
      <c r="C657" s="88"/>
      <c r="E657" s="89"/>
      <c r="F657" s="89"/>
      <c r="G657" s="88"/>
      <c r="H657" s="88"/>
    </row>
    <row r="658" ht="15.75" customHeight="1">
      <c r="B658" s="88"/>
      <c r="C658" s="88"/>
      <c r="E658" s="89"/>
      <c r="F658" s="89"/>
      <c r="G658" s="88"/>
      <c r="H658" s="88"/>
    </row>
    <row r="659" ht="15.75" customHeight="1">
      <c r="B659" s="88"/>
      <c r="C659" s="88"/>
      <c r="E659" s="89"/>
      <c r="F659" s="89"/>
      <c r="G659" s="88"/>
      <c r="H659" s="88"/>
    </row>
    <row r="660" ht="15.75" customHeight="1">
      <c r="B660" s="88"/>
      <c r="C660" s="88"/>
      <c r="E660" s="89"/>
      <c r="F660" s="89"/>
      <c r="G660" s="88"/>
      <c r="H660" s="88"/>
    </row>
    <row r="661" ht="15.75" customHeight="1">
      <c r="B661" s="88"/>
      <c r="C661" s="88"/>
      <c r="E661" s="89"/>
      <c r="F661" s="89"/>
      <c r="G661" s="88"/>
      <c r="H661" s="88"/>
    </row>
    <row r="662" ht="15.75" customHeight="1">
      <c r="B662" s="88"/>
      <c r="C662" s="88"/>
      <c r="E662" s="89"/>
      <c r="F662" s="89"/>
      <c r="G662" s="88"/>
      <c r="H662" s="88"/>
    </row>
    <row r="663" ht="15.75" customHeight="1">
      <c r="B663" s="88"/>
      <c r="C663" s="88"/>
      <c r="E663" s="89"/>
      <c r="F663" s="89"/>
      <c r="G663" s="88"/>
      <c r="H663" s="88"/>
    </row>
    <row r="664" ht="15.75" customHeight="1">
      <c r="B664" s="88"/>
      <c r="C664" s="88"/>
      <c r="E664" s="89"/>
      <c r="F664" s="89"/>
      <c r="G664" s="88"/>
      <c r="H664" s="88"/>
    </row>
    <row r="665" ht="15.75" customHeight="1">
      <c r="B665" s="88"/>
      <c r="C665" s="88"/>
      <c r="E665" s="89"/>
      <c r="F665" s="89"/>
      <c r="G665" s="88"/>
      <c r="H665" s="88"/>
    </row>
    <row r="666" ht="15.75" customHeight="1">
      <c r="B666" s="88"/>
      <c r="C666" s="88"/>
      <c r="E666" s="89"/>
      <c r="F666" s="89"/>
      <c r="G666" s="88"/>
      <c r="H666" s="88"/>
    </row>
    <row r="667" ht="15.75" customHeight="1">
      <c r="B667" s="88"/>
      <c r="C667" s="88"/>
      <c r="E667" s="89"/>
      <c r="F667" s="89"/>
      <c r="G667" s="88"/>
      <c r="H667" s="88"/>
    </row>
    <row r="668" ht="15.75" customHeight="1">
      <c r="B668" s="88"/>
      <c r="C668" s="88"/>
      <c r="E668" s="89"/>
      <c r="F668" s="89"/>
      <c r="G668" s="88"/>
      <c r="H668" s="88"/>
    </row>
    <row r="669" ht="15.75" customHeight="1">
      <c r="B669" s="88"/>
      <c r="C669" s="88"/>
      <c r="E669" s="89"/>
      <c r="F669" s="89"/>
      <c r="G669" s="88"/>
      <c r="H669" s="88"/>
    </row>
    <row r="670" ht="15.75" customHeight="1">
      <c r="B670" s="88"/>
      <c r="C670" s="88"/>
      <c r="E670" s="89"/>
      <c r="F670" s="89"/>
      <c r="G670" s="88"/>
      <c r="H670" s="88"/>
    </row>
    <row r="671" ht="15.75" customHeight="1">
      <c r="B671" s="88"/>
      <c r="C671" s="88"/>
      <c r="E671" s="89"/>
      <c r="F671" s="89"/>
      <c r="G671" s="88"/>
      <c r="H671" s="88"/>
    </row>
    <row r="672" ht="15.75" customHeight="1">
      <c r="B672" s="88"/>
      <c r="C672" s="88"/>
      <c r="E672" s="89"/>
      <c r="F672" s="89"/>
      <c r="G672" s="88"/>
      <c r="H672" s="88"/>
    </row>
    <row r="673" ht="15.75" customHeight="1">
      <c r="B673" s="88"/>
      <c r="C673" s="88"/>
      <c r="E673" s="89"/>
      <c r="F673" s="89"/>
      <c r="G673" s="88"/>
      <c r="H673" s="88"/>
    </row>
    <row r="674" ht="15.75" customHeight="1">
      <c r="B674" s="88"/>
      <c r="C674" s="88"/>
      <c r="E674" s="89"/>
      <c r="F674" s="89"/>
      <c r="G674" s="88"/>
      <c r="H674" s="88"/>
    </row>
    <row r="675" ht="15.75" customHeight="1">
      <c r="B675" s="88"/>
      <c r="C675" s="88"/>
      <c r="E675" s="89"/>
      <c r="F675" s="89"/>
      <c r="G675" s="88"/>
      <c r="H675" s="88"/>
    </row>
    <row r="676" ht="15.75" customHeight="1">
      <c r="B676" s="88"/>
      <c r="C676" s="88"/>
      <c r="E676" s="89"/>
      <c r="F676" s="89"/>
      <c r="G676" s="88"/>
      <c r="H676" s="88"/>
    </row>
    <row r="677" ht="15.75" customHeight="1">
      <c r="B677" s="88"/>
      <c r="C677" s="88"/>
      <c r="E677" s="89"/>
      <c r="F677" s="89"/>
      <c r="G677" s="88"/>
      <c r="H677" s="88"/>
    </row>
    <row r="678" ht="15.75" customHeight="1">
      <c r="B678" s="88"/>
      <c r="C678" s="88"/>
      <c r="E678" s="89"/>
      <c r="F678" s="89"/>
      <c r="G678" s="88"/>
      <c r="H678" s="88"/>
    </row>
    <row r="679" ht="15.75" customHeight="1">
      <c r="B679" s="88"/>
      <c r="C679" s="88"/>
      <c r="E679" s="89"/>
      <c r="F679" s="89"/>
      <c r="G679" s="88"/>
      <c r="H679" s="88"/>
    </row>
    <row r="680" ht="15.75" customHeight="1">
      <c r="B680" s="88"/>
      <c r="C680" s="88"/>
      <c r="E680" s="89"/>
      <c r="F680" s="89"/>
      <c r="G680" s="88"/>
      <c r="H680" s="88"/>
    </row>
    <row r="681" ht="15.75" customHeight="1">
      <c r="B681" s="88"/>
      <c r="C681" s="88"/>
      <c r="E681" s="89"/>
      <c r="F681" s="89"/>
      <c r="G681" s="88"/>
      <c r="H681" s="88"/>
    </row>
    <row r="682" ht="15.75" customHeight="1">
      <c r="B682" s="88"/>
      <c r="C682" s="88"/>
      <c r="E682" s="89"/>
      <c r="F682" s="89"/>
      <c r="G682" s="88"/>
      <c r="H682" s="88"/>
    </row>
    <row r="683" ht="15.75" customHeight="1">
      <c r="B683" s="88"/>
      <c r="C683" s="88"/>
      <c r="E683" s="89"/>
      <c r="F683" s="89"/>
      <c r="G683" s="88"/>
      <c r="H683" s="88"/>
    </row>
    <row r="684" ht="15.75" customHeight="1">
      <c r="B684" s="88"/>
      <c r="C684" s="88"/>
      <c r="E684" s="89"/>
      <c r="F684" s="89"/>
      <c r="G684" s="88"/>
      <c r="H684" s="88"/>
    </row>
    <row r="685" ht="15.75" customHeight="1">
      <c r="B685" s="88"/>
      <c r="C685" s="88"/>
      <c r="E685" s="89"/>
      <c r="F685" s="89"/>
      <c r="G685" s="88"/>
      <c r="H685" s="88"/>
    </row>
    <row r="686" ht="15.75" customHeight="1">
      <c r="B686" s="88"/>
      <c r="C686" s="88"/>
      <c r="E686" s="89"/>
      <c r="F686" s="89"/>
      <c r="G686" s="88"/>
      <c r="H686" s="88"/>
    </row>
    <row r="687" ht="15.75" customHeight="1">
      <c r="B687" s="88"/>
      <c r="C687" s="88"/>
      <c r="E687" s="89"/>
      <c r="F687" s="89"/>
      <c r="G687" s="88"/>
      <c r="H687" s="88"/>
    </row>
    <row r="688" ht="15.75" customHeight="1">
      <c r="B688" s="88"/>
      <c r="C688" s="88"/>
      <c r="E688" s="89"/>
      <c r="F688" s="89"/>
      <c r="G688" s="88"/>
      <c r="H688" s="88"/>
    </row>
    <row r="689" ht="15.75" customHeight="1">
      <c r="B689" s="88"/>
      <c r="C689" s="88"/>
      <c r="E689" s="89"/>
      <c r="F689" s="89"/>
      <c r="G689" s="88"/>
      <c r="H689" s="88"/>
    </row>
    <row r="690" ht="15.75" customHeight="1">
      <c r="B690" s="88"/>
      <c r="C690" s="88"/>
      <c r="E690" s="89"/>
      <c r="F690" s="89"/>
      <c r="G690" s="88"/>
      <c r="H690" s="88"/>
    </row>
    <row r="691" ht="15.75" customHeight="1">
      <c r="B691" s="88"/>
      <c r="C691" s="88"/>
      <c r="E691" s="89"/>
      <c r="F691" s="89"/>
      <c r="G691" s="88"/>
      <c r="H691" s="88"/>
    </row>
    <row r="692" ht="15.75" customHeight="1">
      <c r="B692" s="88"/>
      <c r="C692" s="88"/>
      <c r="E692" s="89"/>
      <c r="F692" s="89"/>
      <c r="G692" s="88"/>
      <c r="H692" s="88"/>
    </row>
    <row r="693" ht="15.75" customHeight="1">
      <c r="B693" s="88"/>
      <c r="C693" s="88"/>
      <c r="E693" s="89"/>
      <c r="F693" s="89"/>
      <c r="G693" s="88"/>
      <c r="H693" s="88"/>
    </row>
    <row r="694" ht="15.75" customHeight="1">
      <c r="B694" s="88"/>
      <c r="C694" s="88"/>
      <c r="E694" s="89"/>
      <c r="F694" s="89"/>
      <c r="G694" s="88"/>
      <c r="H694" s="88"/>
    </row>
    <row r="695" ht="15.75" customHeight="1">
      <c r="B695" s="88"/>
      <c r="C695" s="88"/>
      <c r="E695" s="89"/>
      <c r="F695" s="89"/>
      <c r="G695" s="88"/>
      <c r="H695" s="88"/>
    </row>
    <row r="696" ht="15.75" customHeight="1">
      <c r="B696" s="88"/>
      <c r="C696" s="88"/>
      <c r="E696" s="89"/>
      <c r="F696" s="89"/>
      <c r="G696" s="88"/>
      <c r="H696" s="88"/>
    </row>
    <row r="697" ht="15.75" customHeight="1">
      <c r="B697" s="88"/>
      <c r="C697" s="88"/>
      <c r="E697" s="89"/>
      <c r="F697" s="89"/>
      <c r="G697" s="88"/>
      <c r="H697" s="88"/>
    </row>
    <row r="698" ht="15.75" customHeight="1">
      <c r="B698" s="88"/>
      <c r="C698" s="88"/>
      <c r="E698" s="89"/>
      <c r="F698" s="89"/>
      <c r="G698" s="88"/>
      <c r="H698" s="88"/>
    </row>
    <row r="699" ht="15.75" customHeight="1">
      <c r="B699" s="88"/>
      <c r="C699" s="88"/>
      <c r="E699" s="89"/>
      <c r="F699" s="89"/>
      <c r="G699" s="88"/>
      <c r="H699" s="88"/>
    </row>
    <row r="700" ht="15.75" customHeight="1">
      <c r="B700" s="88"/>
      <c r="C700" s="88"/>
      <c r="E700" s="89"/>
      <c r="F700" s="89"/>
      <c r="G700" s="88"/>
      <c r="H700" s="88"/>
    </row>
    <row r="701" ht="15.75" customHeight="1">
      <c r="B701" s="88"/>
      <c r="C701" s="88"/>
      <c r="E701" s="89"/>
      <c r="F701" s="89"/>
      <c r="G701" s="88"/>
      <c r="H701" s="88"/>
    </row>
    <row r="702" ht="15.75" customHeight="1">
      <c r="B702" s="88"/>
      <c r="C702" s="88"/>
      <c r="E702" s="89"/>
      <c r="F702" s="89"/>
      <c r="G702" s="88"/>
      <c r="H702" s="88"/>
    </row>
    <row r="703" ht="15.75" customHeight="1">
      <c r="B703" s="88"/>
      <c r="C703" s="88"/>
      <c r="E703" s="89"/>
      <c r="F703" s="89"/>
      <c r="G703" s="88"/>
      <c r="H703" s="88"/>
    </row>
    <row r="704" ht="15.75" customHeight="1">
      <c r="B704" s="88"/>
      <c r="C704" s="88"/>
      <c r="E704" s="89"/>
      <c r="F704" s="89"/>
      <c r="G704" s="88"/>
      <c r="H704" s="88"/>
    </row>
    <row r="705" ht="15.75" customHeight="1">
      <c r="B705" s="88"/>
      <c r="C705" s="88"/>
      <c r="E705" s="89"/>
      <c r="F705" s="89"/>
      <c r="G705" s="88"/>
      <c r="H705" s="88"/>
    </row>
    <row r="706" ht="15.75" customHeight="1">
      <c r="B706" s="88"/>
      <c r="C706" s="88"/>
      <c r="E706" s="89"/>
      <c r="F706" s="89"/>
      <c r="G706" s="88"/>
      <c r="H706" s="88"/>
    </row>
    <row r="707" ht="15.75" customHeight="1">
      <c r="B707" s="88"/>
      <c r="C707" s="88"/>
      <c r="E707" s="89"/>
      <c r="F707" s="89"/>
      <c r="G707" s="88"/>
      <c r="H707" s="88"/>
    </row>
    <row r="708" ht="15.75" customHeight="1">
      <c r="B708" s="88"/>
      <c r="C708" s="88"/>
      <c r="E708" s="89"/>
      <c r="F708" s="89"/>
      <c r="G708" s="88"/>
      <c r="H708" s="88"/>
    </row>
    <row r="709" ht="15.75" customHeight="1">
      <c r="B709" s="88"/>
      <c r="C709" s="88"/>
      <c r="E709" s="89"/>
      <c r="F709" s="89"/>
      <c r="G709" s="88"/>
      <c r="H709" s="88"/>
    </row>
    <row r="710" ht="15.75" customHeight="1">
      <c r="B710" s="88"/>
      <c r="C710" s="88"/>
      <c r="E710" s="89"/>
      <c r="F710" s="89"/>
      <c r="G710" s="88"/>
      <c r="H710" s="88"/>
    </row>
    <row r="711" ht="15.75" customHeight="1">
      <c r="B711" s="88"/>
      <c r="C711" s="88"/>
      <c r="E711" s="89"/>
      <c r="F711" s="89"/>
      <c r="G711" s="88"/>
      <c r="H711" s="88"/>
    </row>
    <row r="712" ht="15.75" customHeight="1">
      <c r="B712" s="88"/>
      <c r="C712" s="88"/>
      <c r="E712" s="89"/>
      <c r="F712" s="89"/>
      <c r="G712" s="88"/>
      <c r="H712" s="88"/>
    </row>
    <row r="713" ht="15.75" customHeight="1">
      <c r="B713" s="88"/>
      <c r="C713" s="88"/>
      <c r="E713" s="89"/>
      <c r="F713" s="89"/>
      <c r="G713" s="88"/>
      <c r="H713" s="88"/>
    </row>
    <row r="714" ht="15.75" customHeight="1">
      <c r="B714" s="88"/>
      <c r="C714" s="88"/>
      <c r="E714" s="89"/>
      <c r="F714" s="89"/>
      <c r="G714" s="88"/>
      <c r="H714" s="88"/>
    </row>
    <row r="715" ht="15.75" customHeight="1">
      <c r="B715" s="88"/>
      <c r="C715" s="88"/>
      <c r="E715" s="89"/>
      <c r="F715" s="89"/>
      <c r="G715" s="88"/>
      <c r="H715" s="88"/>
    </row>
    <row r="716" ht="15.75" customHeight="1">
      <c r="B716" s="88"/>
      <c r="C716" s="88"/>
      <c r="E716" s="89"/>
      <c r="F716" s="89"/>
      <c r="G716" s="88"/>
      <c r="H716" s="88"/>
    </row>
    <row r="717" ht="15.75" customHeight="1">
      <c r="B717" s="88"/>
      <c r="C717" s="88"/>
      <c r="E717" s="89"/>
      <c r="F717" s="89"/>
      <c r="G717" s="88"/>
      <c r="H717" s="88"/>
    </row>
    <row r="718" ht="15.75" customHeight="1">
      <c r="B718" s="88"/>
      <c r="C718" s="88"/>
      <c r="E718" s="89"/>
      <c r="F718" s="89"/>
      <c r="G718" s="88"/>
      <c r="H718" s="88"/>
    </row>
    <row r="719" ht="15.75" customHeight="1">
      <c r="B719" s="88"/>
      <c r="C719" s="88"/>
      <c r="E719" s="89"/>
      <c r="F719" s="89"/>
      <c r="G719" s="88"/>
      <c r="H719" s="88"/>
    </row>
    <row r="720" ht="15.75" customHeight="1">
      <c r="B720" s="88"/>
      <c r="C720" s="88"/>
      <c r="E720" s="89"/>
      <c r="F720" s="89"/>
      <c r="G720" s="88"/>
      <c r="H720" s="88"/>
    </row>
    <row r="721" ht="15.75" customHeight="1">
      <c r="B721" s="88"/>
      <c r="C721" s="88"/>
      <c r="E721" s="89"/>
      <c r="F721" s="89"/>
      <c r="G721" s="88"/>
      <c r="H721" s="88"/>
    </row>
    <row r="722" ht="15.75" customHeight="1">
      <c r="B722" s="88"/>
      <c r="C722" s="88"/>
      <c r="E722" s="89"/>
      <c r="F722" s="89"/>
      <c r="G722" s="88"/>
      <c r="H722" s="88"/>
    </row>
    <row r="723" ht="15.75" customHeight="1">
      <c r="B723" s="88"/>
      <c r="C723" s="88"/>
      <c r="E723" s="89"/>
      <c r="F723" s="89"/>
      <c r="G723" s="88"/>
      <c r="H723" s="88"/>
    </row>
    <row r="724" ht="15.75" customHeight="1">
      <c r="B724" s="88"/>
      <c r="C724" s="88"/>
      <c r="E724" s="89"/>
      <c r="F724" s="89"/>
      <c r="G724" s="88"/>
      <c r="H724" s="88"/>
    </row>
    <row r="725" ht="15.75" customHeight="1">
      <c r="B725" s="88"/>
      <c r="C725" s="88"/>
      <c r="E725" s="89"/>
      <c r="F725" s="89"/>
      <c r="G725" s="88"/>
      <c r="H725" s="88"/>
    </row>
    <row r="726" ht="15.75" customHeight="1">
      <c r="B726" s="88"/>
      <c r="C726" s="88"/>
      <c r="E726" s="89"/>
      <c r="F726" s="89"/>
      <c r="G726" s="88"/>
      <c r="H726" s="88"/>
    </row>
    <row r="727" ht="15.75" customHeight="1">
      <c r="B727" s="88"/>
      <c r="C727" s="88"/>
      <c r="E727" s="89"/>
      <c r="F727" s="89"/>
      <c r="G727" s="88"/>
      <c r="H727" s="88"/>
    </row>
    <row r="728" ht="15.75" customHeight="1">
      <c r="B728" s="88"/>
      <c r="C728" s="88"/>
      <c r="E728" s="89"/>
      <c r="F728" s="89"/>
      <c r="G728" s="88"/>
      <c r="H728" s="88"/>
    </row>
    <row r="729" ht="15.75" customHeight="1">
      <c r="B729" s="88"/>
      <c r="C729" s="88"/>
      <c r="E729" s="89"/>
      <c r="F729" s="89"/>
      <c r="G729" s="88"/>
      <c r="H729" s="88"/>
    </row>
    <row r="730" ht="15.75" customHeight="1">
      <c r="B730" s="88"/>
      <c r="C730" s="88"/>
      <c r="E730" s="89"/>
      <c r="F730" s="89"/>
      <c r="G730" s="88"/>
      <c r="H730" s="88"/>
    </row>
    <row r="731" ht="15.75" customHeight="1">
      <c r="B731" s="88"/>
      <c r="C731" s="88"/>
      <c r="E731" s="89"/>
      <c r="F731" s="89"/>
      <c r="G731" s="88"/>
      <c r="H731" s="88"/>
    </row>
    <row r="732" ht="15.75" customHeight="1">
      <c r="B732" s="88"/>
      <c r="C732" s="88"/>
      <c r="E732" s="89"/>
      <c r="F732" s="89"/>
      <c r="G732" s="88"/>
      <c r="H732" s="88"/>
    </row>
    <row r="733" ht="15.75" customHeight="1">
      <c r="B733" s="88"/>
      <c r="C733" s="88"/>
      <c r="E733" s="89"/>
      <c r="F733" s="89"/>
      <c r="G733" s="88"/>
      <c r="H733" s="88"/>
    </row>
    <row r="734" ht="15.75" customHeight="1">
      <c r="B734" s="88"/>
      <c r="C734" s="88"/>
      <c r="E734" s="89"/>
      <c r="F734" s="89"/>
      <c r="G734" s="88"/>
      <c r="H734" s="88"/>
    </row>
    <row r="735" ht="15.75" customHeight="1">
      <c r="B735" s="88"/>
      <c r="C735" s="88"/>
      <c r="E735" s="89"/>
      <c r="F735" s="89"/>
      <c r="G735" s="88"/>
      <c r="H735" s="88"/>
    </row>
    <row r="736" ht="15.75" customHeight="1">
      <c r="B736" s="88"/>
      <c r="C736" s="88"/>
      <c r="E736" s="89"/>
      <c r="F736" s="89"/>
      <c r="G736" s="88"/>
      <c r="H736" s="88"/>
    </row>
    <row r="737" ht="15.75" customHeight="1">
      <c r="B737" s="88"/>
      <c r="C737" s="88"/>
      <c r="E737" s="89"/>
      <c r="F737" s="89"/>
      <c r="G737" s="88"/>
      <c r="H737" s="88"/>
    </row>
    <row r="738" ht="15.75" customHeight="1">
      <c r="B738" s="88"/>
      <c r="C738" s="88"/>
      <c r="E738" s="89"/>
      <c r="F738" s="89"/>
      <c r="G738" s="88"/>
      <c r="H738" s="88"/>
    </row>
    <row r="739" ht="15.75" customHeight="1">
      <c r="B739" s="88"/>
      <c r="C739" s="88"/>
      <c r="E739" s="89"/>
      <c r="F739" s="89"/>
      <c r="G739" s="88"/>
      <c r="H739" s="88"/>
    </row>
    <row r="740" ht="15.75" customHeight="1">
      <c r="B740" s="88"/>
      <c r="C740" s="88"/>
      <c r="E740" s="89"/>
      <c r="F740" s="89"/>
      <c r="G740" s="88"/>
      <c r="H740" s="88"/>
    </row>
    <row r="741" ht="15.75" customHeight="1">
      <c r="B741" s="88"/>
      <c r="C741" s="88"/>
      <c r="E741" s="89"/>
      <c r="F741" s="89"/>
      <c r="G741" s="88"/>
      <c r="H741" s="88"/>
    </row>
    <row r="742" ht="15.75" customHeight="1">
      <c r="B742" s="88"/>
      <c r="C742" s="88"/>
      <c r="E742" s="89"/>
      <c r="F742" s="89"/>
      <c r="G742" s="88"/>
      <c r="H742" s="88"/>
    </row>
    <row r="743" ht="15.75" customHeight="1">
      <c r="B743" s="88"/>
      <c r="C743" s="88"/>
      <c r="E743" s="89"/>
      <c r="F743" s="89"/>
      <c r="G743" s="88"/>
      <c r="H743" s="88"/>
    </row>
    <row r="744" ht="15.75" customHeight="1">
      <c r="B744" s="88"/>
      <c r="C744" s="88"/>
      <c r="E744" s="89"/>
      <c r="F744" s="89"/>
      <c r="G744" s="88"/>
      <c r="H744" s="88"/>
    </row>
    <row r="745" ht="15.75" customHeight="1">
      <c r="B745" s="88"/>
      <c r="C745" s="88"/>
      <c r="E745" s="89"/>
      <c r="F745" s="89"/>
      <c r="G745" s="88"/>
      <c r="H745" s="88"/>
    </row>
    <row r="746" ht="15.75" customHeight="1">
      <c r="B746" s="88"/>
      <c r="C746" s="88"/>
      <c r="E746" s="89"/>
      <c r="F746" s="89"/>
      <c r="G746" s="88"/>
      <c r="H746" s="88"/>
    </row>
    <row r="747" ht="15.75" customHeight="1">
      <c r="B747" s="88"/>
      <c r="C747" s="88"/>
      <c r="E747" s="89"/>
      <c r="F747" s="89"/>
      <c r="G747" s="88"/>
      <c r="H747" s="88"/>
    </row>
    <row r="748" ht="15.75" customHeight="1">
      <c r="B748" s="88"/>
      <c r="C748" s="88"/>
      <c r="E748" s="89"/>
      <c r="F748" s="89"/>
      <c r="G748" s="88"/>
      <c r="H748" s="88"/>
    </row>
    <row r="749" ht="15.75" customHeight="1">
      <c r="B749" s="88"/>
      <c r="C749" s="88"/>
      <c r="E749" s="89"/>
      <c r="F749" s="89"/>
      <c r="G749" s="88"/>
      <c r="H749" s="88"/>
    </row>
    <row r="750" ht="15.75" customHeight="1">
      <c r="B750" s="88"/>
      <c r="C750" s="88"/>
      <c r="E750" s="89"/>
      <c r="F750" s="89"/>
      <c r="G750" s="88"/>
      <c r="H750" s="88"/>
    </row>
    <row r="751" ht="15.75" customHeight="1">
      <c r="B751" s="88"/>
      <c r="C751" s="88"/>
      <c r="E751" s="89"/>
      <c r="F751" s="89"/>
      <c r="G751" s="88"/>
      <c r="H751" s="88"/>
    </row>
    <row r="752" ht="15.75" customHeight="1">
      <c r="B752" s="88"/>
      <c r="C752" s="88"/>
      <c r="E752" s="89"/>
      <c r="F752" s="89"/>
      <c r="G752" s="88"/>
      <c r="H752" s="88"/>
    </row>
    <row r="753" ht="15.75" customHeight="1">
      <c r="B753" s="88"/>
      <c r="C753" s="88"/>
      <c r="E753" s="89"/>
      <c r="F753" s="89"/>
      <c r="G753" s="88"/>
      <c r="H753" s="88"/>
    </row>
    <row r="754" ht="15.75" customHeight="1">
      <c r="B754" s="88"/>
      <c r="C754" s="88"/>
      <c r="E754" s="89"/>
      <c r="F754" s="89"/>
      <c r="G754" s="88"/>
      <c r="H754" s="88"/>
    </row>
    <row r="755" ht="15.75" customHeight="1">
      <c r="B755" s="88"/>
      <c r="C755" s="88"/>
      <c r="E755" s="89"/>
      <c r="F755" s="89"/>
      <c r="G755" s="88"/>
      <c r="H755" s="88"/>
    </row>
    <row r="756" ht="15.75" customHeight="1">
      <c r="B756" s="88"/>
      <c r="C756" s="88"/>
      <c r="E756" s="89"/>
      <c r="F756" s="89"/>
      <c r="G756" s="88"/>
      <c r="H756" s="88"/>
    </row>
    <row r="757" ht="15.75" customHeight="1">
      <c r="B757" s="88"/>
      <c r="C757" s="88"/>
      <c r="E757" s="89"/>
      <c r="F757" s="89"/>
      <c r="G757" s="88"/>
      <c r="H757" s="88"/>
    </row>
    <row r="758" ht="15.75" customHeight="1">
      <c r="B758" s="88"/>
      <c r="C758" s="88"/>
      <c r="E758" s="89"/>
      <c r="F758" s="89"/>
      <c r="G758" s="88"/>
      <c r="H758" s="88"/>
    </row>
    <row r="759" ht="15.75" customHeight="1">
      <c r="B759" s="88"/>
      <c r="C759" s="88"/>
      <c r="E759" s="89"/>
      <c r="F759" s="89"/>
      <c r="G759" s="88"/>
      <c r="H759" s="88"/>
    </row>
    <row r="760" ht="15.75" customHeight="1">
      <c r="B760" s="88"/>
      <c r="C760" s="88"/>
      <c r="E760" s="89"/>
      <c r="F760" s="89"/>
      <c r="G760" s="88"/>
      <c r="H760" s="88"/>
    </row>
    <row r="761" ht="15.75" customHeight="1">
      <c r="B761" s="88"/>
      <c r="C761" s="88"/>
      <c r="E761" s="89"/>
      <c r="F761" s="89"/>
      <c r="G761" s="88"/>
      <c r="H761" s="88"/>
    </row>
    <row r="762" ht="15.75" customHeight="1">
      <c r="B762" s="88"/>
      <c r="C762" s="88"/>
      <c r="E762" s="89"/>
      <c r="F762" s="89"/>
      <c r="G762" s="88"/>
      <c r="H762" s="88"/>
    </row>
    <row r="763" ht="15.75" customHeight="1">
      <c r="B763" s="88"/>
      <c r="C763" s="88"/>
      <c r="E763" s="89"/>
      <c r="F763" s="89"/>
      <c r="G763" s="88"/>
      <c r="H763" s="88"/>
    </row>
    <row r="764" ht="15.75" customHeight="1">
      <c r="B764" s="88"/>
      <c r="C764" s="88"/>
      <c r="E764" s="89"/>
      <c r="F764" s="89"/>
      <c r="G764" s="88"/>
      <c r="H764" s="88"/>
    </row>
    <row r="765" ht="15.75" customHeight="1">
      <c r="B765" s="88"/>
      <c r="C765" s="88"/>
      <c r="E765" s="89"/>
      <c r="F765" s="89"/>
      <c r="G765" s="88"/>
      <c r="H765" s="88"/>
    </row>
    <row r="766" ht="15.75" customHeight="1">
      <c r="B766" s="88"/>
      <c r="C766" s="88"/>
      <c r="E766" s="89"/>
      <c r="F766" s="89"/>
      <c r="G766" s="88"/>
      <c r="H766" s="88"/>
    </row>
    <row r="767" ht="15.75" customHeight="1">
      <c r="B767" s="88"/>
      <c r="C767" s="88"/>
      <c r="E767" s="89"/>
      <c r="F767" s="89"/>
      <c r="G767" s="88"/>
      <c r="H767" s="88"/>
    </row>
    <row r="768" ht="15.75" customHeight="1">
      <c r="B768" s="88"/>
      <c r="C768" s="88"/>
      <c r="E768" s="89"/>
      <c r="F768" s="89"/>
      <c r="G768" s="88"/>
      <c r="H768" s="88"/>
    </row>
    <row r="769" ht="15.75" customHeight="1">
      <c r="B769" s="88"/>
      <c r="C769" s="88"/>
      <c r="E769" s="89"/>
      <c r="F769" s="89"/>
      <c r="G769" s="88"/>
      <c r="H769" s="88"/>
    </row>
    <row r="770" ht="15.75" customHeight="1">
      <c r="B770" s="88"/>
      <c r="C770" s="88"/>
      <c r="E770" s="89"/>
      <c r="F770" s="89"/>
      <c r="G770" s="88"/>
      <c r="H770" s="88"/>
    </row>
    <row r="771" ht="15.75" customHeight="1">
      <c r="B771" s="88"/>
      <c r="C771" s="88"/>
      <c r="E771" s="89"/>
      <c r="F771" s="89"/>
      <c r="G771" s="88"/>
      <c r="H771" s="88"/>
    </row>
    <row r="772" ht="15.75" customHeight="1">
      <c r="B772" s="88"/>
      <c r="C772" s="88"/>
      <c r="E772" s="89"/>
      <c r="F772" s="89"/>
      <c r="G772" s="88"/>
      <c r="H772" s="88"/>
    </row>
    <row r="773" ht="15.75" customHeight="1">
      <c r="B773" s="88"/>
      <c r="C773" s="88"/>
      <c r="E773" s="89"/>
      <c r="F773" s="89"/>
      <c r="G773" s="88"/>
      <c r="H773" s="88"/>
    </row>
    <row r="774" ht="15.75" customHeight="1">
      <c r="B774" s="88"/>
      <c r="C774" s="88"/>
      <c r="E774" s="89"/>
      <c r="F774" s="89"/>
      <c r="G774" s="88"/>
      <c r="H774" s="88"/>
    </row>
    <row r="775" ht="15.75" customHeight="1">
      <c r="B775" s="88"/>
      <c r="C775" s="88"/>
      <c r="E775" s="89"/>
      <c r="F775" s="89"/>
      <c r="G775" s="88"/>
      <c r="H775" s="88"/>
    </row>
    <row r="776" ht="15.75" customHeight="1">
      <c r="B776" s="88"/>
      <c r="C776" s="88"/>
      <c r="E776" s="89"/>
      <c r="F776" s="89"/>
      <c r="G776" s="88"/>
      <c r="H776" s="88"/>
    </row>
    <row r="777" ht="15.75" customHeight="1">
      <c r="B777" s="88"/>
      <c r="C777" s="88"/>
      <c r="E777" s="89"/>
      <c r="F777" s="89"/>
      <c r="G777" s="88"/>
      <c r="H777" s="88"/>
    </row>
    <row r="778" ht="15.75" customHeight="1">
      <c r="B778" s="88"/>
      <c r="C778" s="88"/>
      <c r="E778" s="89"/>
      <c r="F778" s="89"/>
      <c r="G778" s="88"/>
      <c r="H778" s="88"/>
    </row>
    <row r="779" ht="15.75" customHeight="1">
      <c r="B779" s="88"/>
      <c r="C779" s="88"/>
      <c r="E779" s="89"/>
      <c r="F779" s="89"/>
      <c r="G779" s="88"/>
      <c r="H779" s="88"/>
    </row>
    <row r="780" ht="15.75" customHeight="1">
      <c r="B780" s="88"/>
      <c r="C780" s="88"/>
      <c r="E780" s="89"/>
      <c r="F780" s="89"/>
      <c r="G780" s="88"/>
      <c r="H780" s="88"/>
    </row>
    <row r="781" ht="15.75" customHeight="1">
      <c r="B781" s="88"/>
      <c r="C781" s="88"/>
      <c r="E781" s="89"/>
      <c r="F781" s="89"/>
      <c r="G781" s="88"/>
      <c r="H781" s="88"/>
    </row>
    <row r="782" ht="15.75" customHeight="1">
      <c r="B782" s="88"/>
      <c r="C782" s="88"/>
      <c r="E782" s="89"/>
      <c r="F782" s="89"/>
      <c r="G782" s="88"/>
      <c r="H782" s="88"/>
    </row>
    <row r="783" ht="15.75" customHeight="1">
      <c r="B783" s="88"/>
      <c r="C783" s="88"/>
      <c r="E783" s="89"/>
      <c r="F783" s="89"/>
      <c r="G783" s="88"/>
      <c r="H783" s="88"/>
    </row>
    <row r="784" ht="15.75" customHeight="1">
      <c r="B784" s="88"/>
      <c r="C784" s="88"/>
      <c r="E784" s="89"/>
      <c r="F784" s="89"/>
      <c r="G784" s="88"/>
      <c r="H784" s="88"/>
    </row>
    <row r="785" ht="15.75" customHeight="1">
      <c r="B785" s="88"/>
      <c r="C785" s="88"/>
      <c r="E785" s="89"/>
      <c r="F785" s="89"/>
      <c r="G785" s="88"/>
      <c r="H785" s="88"/>
    </row>
    <row r="786" ht="15.75" customHeight="1">
      <c r="B786" s="88"/>
      <c r="C786" s="88"/>
      <c r="E786" s="89"/>
      <c r="F786" s="89"/>
      <c r="G786" s="88"/>
      <c r="H786" s="88"/>
    </row>
    <row r="787" ht="15.75" customHeight="1">
      <c r="B787" s="88"/>
      <c r="C787" s="88"/>
      <c r="E787" s="89"/>
      <c r="F787" s="89"/>
      <c r="G787" s="88"/>
      <c r="H787" s="88"/>
    </row>
    <row r="788" ht="15.75" customHeight="1">
      <c r="B788" s="88"/>
      <c r="C788" s="88"/>
      <c r="E788" s="89"/>
      <c r="F788" s="89"/>
      <c r="G788" s="88"/>
      <c r="H788" s="88"/>
    </row>
    <row r="789" ht="15.75" customHeight="1">
      <c r="B789" s="88"/>
      <c r="C789" s="88"/>
      <c r="E789" s="89"/>
      <c r="F789" s="89"/>
      <c r="G789" s="88"/>
      <c r="H789" s="88"/>
    </row>
    <row r="790" ht="15.75" customHeight="1">
      <c r="B790" s="88"/>
      <c r="C790" s="88"/>
      <c r="E790" s="89"/>
      <c r="F790" s="89"/>
      <c r="G790" s="88"/>
      <c r="H790" s="88"/>
    </row>
    <row r="791" ht="15.75" customHeight="1">
      <c r="B791" s="88"/>
      <c r="C791" s="88"/>
      <c r="E791" s="89"/>
      <c r="F791" s="89"/>
      <c r="G791" s="88"/>
      <c r="H791" s="88"/>
    </row>
    <row r="792" ht="15.75" customHeight="1">
      <c r="B792" s="88"/>
      <c r="C792" s="88"/>
      <c r="E792" s="89"/>
      <c r="F792" s="89"/>
      <c r="G792" s="88"/>
      <c r="H792" s="88"/>
    </row>
    <row r="793" ht="15.75" customHeight="1">
      <c r="B793" s="88"/>
      <c r="C793" s="88"/>
      <c r="E793" s="89"/>
      <c r="F793" s="89"/>
      <c r="G793" s="88"/>
      <c r="H793" s="88"/>
    </row>
    <row r="794" ht="15.75" customHeight="1">
      <c r="B794" s="88"/>
      <c r="C794" s="88"/>
      <c r="E794" s="89"/>
      <c r="F794" s="89"/>
      <c r="G794" s="88"/>
      <c r="H794" s="88"/>
    </row>
    <row r="795" ht="15.75" customHeight="1">
      <c r="B795" s="88"/>
      <c r="C795" s="88"/>
      <c r="E795" s="89"/>
      <c r="F795" s="89"/>
      <c r="G795" s="88"/>
      <c r="H795" s="88"/>
    </row>
    <row r="796" ht="15.75" customHeight="1">
      <c r="B796" s="88"/>
      <c r="C796" s="88"/>
      <c r="E796" s="89"/>
      <c r="F796" s="89"/>
      <c r="G796" s="88"/>
      <c r="H796" s="88"/>
    </row>
    <row r="797" ht="15.75" customHeight="1">
      <c r="B797" s="88"/>
      <c r="C797" s="88"/>
      <c r="E797" s="89"/>
      <c r="F797" s="89"/>
      <c r="G797" s="88"/>
      <c r="H797" s="88"/>
    </row>
    <row r="798" ht="15.75" customHeight="1">
      <c r="B798" s="88"/>
      <c r="C798" s="88"/>
      <c r="E798" s="89"/>
      <c r="F798" s="89"/>
      <c r="G798" s="88"/>
      <c r="H798" s="88"/>
    </row>
    <row r="799" ht="15.75" customHeight="1">
      <c r="B799" s="88"/>
      <c r="C799" s="88"/>
      <c r="E799" s="89"/>
      <c r="F799" s="89"/>
      <c r="G799" s="88"/>
      <c r="H799" s="88"/>
    </row>
    <row r="800" ht="15.75" customHeight="1">
      <c r="B800" s="88"/>
      <c r="C800" s="88"/>
      <c r="E800" s="89"/>
      <c r="F800" s="89"/>
      <c r="G800" s="88"/>
      <c r="H800" s="88"/>
    </row>
    <row r="801" ht="15.75" customHeight="1">
      <c r="B801" s="88"/>
      <c r="C801" s="88"/>
      <c r="E801" s="89"/>
      <c r="F801" s="89"/>
      <c r="G801" s="88"/>
      <c r="H801" s="88"/>
    </row>
    <row r="802" ht="15.75" customHeight="1">
      <c r="B802" s="88"/>
      <c r="C802" s="88"/>
      <c r="E802" s="89"/>
      <c r="F802" s="89"/>
      <c r="G802" s="88"/>
      <c r="H802" s="88"/>
    </row>
    <row r="803" ht="15.75" customHeight="1">
      <c r="B803" s="88"/>
      <c r="C803" s="88"/>
      <c r="E803" s="89"/>
      <c r="F803" s="89"/>
      <c r="G803" s="88"/>
      <c r="H803" s="88"/>
    </row>
    <row r="804" ht="15.75" customHeight="1">
      <c r="B804" s="88"/>
      <c r="C804" s="88"/>
      <c r="E804" s="89"/>
      <c r="F804" s="89"/>
      <c r="G804" s="88"/>
      <c r="H804" s="88"/>
    </row>
    <row r="805" ht="15.75" customHeight="1">
      <c r="B805" s="88"/>
      <c r="C805" s="88"/>
      <c r="E805" s="89"/>
      <c r="F805" s="89"/>
      <c r="G805" s="88"/>
      <c r="H805" s="88"/>
    </row>
    <row r="806" ht="15.75" customHeight="1">
      <c r="B806" s="88"/>
      <c r="C806" s="88"/>
      <c r="E806" s="89"/>
      <c r="F806" s="89"/>
      <c r="G806" s="88"/>
      <c r="H806" s="88"/>
    </row>
    <row r="807" ht="15.75" customHeight="1">
      <c r="B807" s="88"/>
      <c r="C807" s="88"/>
      <c r="E807" s="89"/>
      <c r="F807" s="89"/>
      <c r="G807" s="88"/>
      <c r="H807" s="88"/>
    </row>
    <row r="808" ht="15.75" customHeight="1">
      <c r="B808" s="88"/>
      <c r="C808" s="88"/>
      <c r="E808" s="89"/>
      <c r="F808" s="89"/>
      <c r="G808" s="88"/>
      <c r="H808" s="88"/>
    </row>
    <row r="809" ht="15.75" customHeight="1">
      <c r="B809" s="88"/>
      <c r="C809" s="88"/>
      <c r="E809" s="89"/>
      <c r="F809" s="89"/>
      <c r="G809" s="88"/>
      <c r="H809" s="88"/>
    </row>
    <row r="810" ht="15.75" customHeight="1">
      <c r="B810" s="88"/>
      <c r="C810" s="88"/>
      <c r="E810" s="89"/>
      <c r="F810" s="89"/>
      <c r="G810" s="88"/>
      <c r="H810" s="88"/>
    </row>
    <row r="811" ht="15.75" customHeight="1">
      <c r="B811" s="88"/>
      <c r="C811" s="88"/>
      <c r="E811" s="89"/>
      <c r="F811" s="89"/>
      <c r="G811" s="88"/>
      <c r="H811" s="88"/>
    </row>
    <row r="812" ht="15.75" customHeight="1">
      <c r="B812" s="88"/>
      <c r="C812" s="88"/>
      <c r="E812" s="89"/>
      <c r="F812" s="89"/>
      <c r="G812" s="88"/>
      <c r="H812" s="88"/>
    </row>
    <row r="813" ht="15.75" customHeight="1">
      <c r="B813" s="88"/>
      <c r="C813" s="88"/>
      <c r="E813" s="89"/>
      <c r="F813" s="89"/>
      <c r="G813" s="88"/>
      <c r="H813" s="88"/>
    </row>
    <row r="814" ht="15.75" customHeight="1">
      <c r="B814" s="88"/>
      <c r="C814" s="88"/>
      <c r="E814" s="89"/>
      <c r="F814" s="89"/>
      <c r="G814" s="88"/>
      <c r="H814" s="88"/>
    </row>
    <row r="815" ht="15.75" customHeight="1">
      <c r="B815" s="88"/>
      <c r="C815" s="88"/>
      <c r="E815" s="89"/>
      <c r="F815" s="89"/>
      <c r="G815" s="88"/>
      <c r="H815" s="88"/>
    </row>
    <row r="816" ht="15.75" customHeight="1">
      <c r="B816" s="88"/>
      <c r="C816" s="88"/>
      <c r="E816" s="89"/>
      <c r="F816" s="89"/>
      <c r="G816" s="88"/>
      <c r="H816" s="88"/>
    </row>
    <row r="817" ht="15.75" customHeight="1">
      <c r="B817" s="88"/>
      <c r="C817" s="88"/>
      <c r="E817" s="89"/>
      <c r="F817" s="89"/>
      <c r="G817" s="88"/>
      <c r="H817" s="88"/>
    </row>
    <row r="818" ht="15.75" customHeight="1">
      <c r="B818" s="88"/>
      <c r="C818" s="88"/>
      <c r="E818" s="89"/>
      <c r="F818" s="89"/>
      <c r="G818" s="88"/>
      <c r="H818" s="88"/>
    </row>
    <row r="819" ht="15.75" customHeight="1">
      <c r="B819" s="88"/>
      <c r="C819" s="88"/>
      <c r="E819" s="89"/>
      <c r="F819" s="89"/>
      <c r="G819" s="88"/>
      <c r="H819" s="88"/>
    </row>
    <row r="820" ht="15.75" customHeight="1">
      <c r="B820" s="88"/>
      <c r="C820" s="88"/>
      <c r="E820" s="89"/>
      <c r="F820" s="89"/>
      <c r="G820" s="88"/>
      <c r="H820" s="88"/>
    </row>
    <row r="821" ht="15.75" customHeight="1">
      <c r="B821" s="88"/>
      <c r="C821" s="88"/>
      <c r="E821" s="89"/>
      <c r="F821" s="89"/>
      <c r="G821" s="88"/>
      <c r="H821" s="88"/>
    </row>
    <row r="822" ht="15.75" customHeight="1">
      <c r="B822" s="88"/>
      <c r="C822" s="88"/>
      <c r="E822" s="89"/>
      <c r="F822" s="89"/>
      <c r="G822" s="88"/>
      <c r="H822" s="88"/>
    </row>
    <row r="823" ht="15.75" customHeight="1">
      <c r="B823" s="88"/>
      <c r="C823" s="88"/>
      <c r="E823" s="89"/>
      <c r="F823" s="89"/>
      <c r="G823" s="88"/>
      <c r="H823" s="88"/>
    </row>
    <row r="824" ht="15.75" customHeight="1">
      <c r="B824" s="88"/>
      <c r="C824" s="88"/>
      <c r="E824" s="89"/>
      <c r="F824" s="89"/>
      <c r="G824" s="88"/>
      <c r="H824" s="88"/>
    </row>
    <row r="825" ht="15.75" customHeight="1">
      <c r="B825" s="88"/>
      <c r="C825" s="88"/>
      <c r="E825" s="89"/>
      <c r="F825" s="89"/>
      <c r="G825" s="88"/>
      <c r="H825" s="88"/>
    </row>
    <row r="826" ht="15.75" customHeight="1">
      <c r="B826" s="88"/>
      <c r="C826" s="88"/>
      <c r="E826" s="89"/>
      <c r="F826" s="89"/>
      <c r="G826" s="88"/>
      <c r="H826" s="88"/>
    </row>
    <row r="827" ht="15.75" customHeight="1">
      <c r="B827" s="88"/>
      <c r="C827" s="88"/>
      <c r="E827" s="89"/>
      <c r="F827" s="89"/>
      <c r="G827" s="88"/>
      <c r="H827" s="88"/>
    </row>
    <row r="828" ht="15.75" customHeight="1">
      <c r="B828" s="88"/>
      <c r="C828" s="88"/>
      <c r="E828" s="89"/>
      <c r="F828" s="89"/>
      <c r="G828" s="88"/>
      <c r="H828" s="88"/>
    </row>
    <row r="829" ht="15.75" customHeight="1">
      <c r="B829" s="88"/>
      <c r="C829" s="88"/>
      <c r="E829" s="89"/>
      <c r="F829" s="89"/>
      <c r="G829" s="88"/>
      <c r="H829" s="88"/>
    </row>
    <row r="830" ht="15.75" customHeight="1">
      <c r="B830" s="88"/>
      <c r="C830" s="88"/>
      <c r="E830" s="89"/>
      <c r="F830" s="89"/>
      <c r="G830" s="88"/>
      <c r="H830" s="88"/>
    </row>
    <row r="831" ht="15.75" customHeight="1">
      <c r="B831" s="88"/>
      <c r="C831" s="88"/>
      <c r="E831" s="89"/>
      <c r="F831" s="89"/>
      <c r="G831" s="88"/>
      <c r="H831" s="88"/>
    </row>
    <row r="832" ht="15.75" customHeight="1">
      <c r="B832" s="88"/>
      <c r="C832" s="88"/>
      <c r="E832" s="89"/>
      <c r="F832" s="89"/>
      <c r="G832" s="88"/>
      <c r="H832" s="88"/>
    </row>
    <row r="833" ht="15.75" customHeight="1">
      <c r="B833" s="88"/>
      <c r="C833" s="88"/>
      <c r="E833" s="89"/>
      <c r="F833" s="89"/>
      <c r="G833" s="88"/>
      <c r="H833" s="88"/>
    </row>
    <row r="834" ht="15.75" customHeight="1">
      <c r="B834" s="88"/>
      <c r="C834" s="88"/>
      <c r="E834" s="89"/>
      <c r="F834" s="89"/>
      <c r="G834" s="88"/>
      <c r="H834" s="88"/>
    </row>
    <row r="835" ht="15.75" customHeight="1">
      <c r="B835" s="88"/>
      <c r="C835" s="88"/>
      <c r="E835" s="89"/>
      <c r="F835" s="89"/>
      <c r="G835" s="88"/>
      <c r="H835" s="88"/>
    </row>
    <row r="836" ht="15.75" customHeight="1">
      <c r="B836" s="88"/>
      <c r="C836" s="88"/>
      <c r="E836" s="89"/>
      <c r="F836" s="89"/>
      <c r="G836" s="88"/>
      <c r="H836" s="88"/>
    </row>
    <row r="837" ht="15.75" customHeight="1">
      <c r="B837" s="88"/>
      <c r="C837" s="88"/>
      <c r="E837" s="89"/>
      <c r="F837" s="89"/>
      <c r="G837" s="88"/>
      <c r="H837" s="88"/>
    </row>
    <row r="838" ht="15.75" customHeight="1">
      <c r="B838" s="88"/>
      <c r="C838" s="88"/>
      <c r="E838" s="89"/>
      <c r="F838" s="89"/>
      <c r="G838" s="88"/>
      <c r="H838" s="88"/>
    </row>
    <row r="839" ht="15.75" customHeight="1">
      <c r="B839" s="88"/>
      <c r="C839" s="88"/>
      <c r="E839" s="89"/>
      <c r="F839" s="89"/>
      <c r="G839" s="88"/>
      <c r="H839" s="88"/>
    </row>
    <row r="840" ht="15.75" customHeight="1">
      <c r="B840" s="88"/>
      <c r="C840" s="88"/>
      <c r="E840" s="89"/>
      <c r="F840" s="89"/>
      <c r="G840" s="88"/>
      <c r="H840" s="88"/>
    </row>
    <row r="841" ht="15.75" customHeight="1">
      <c r="B841" s="88"/>
      <c r="C841" s="88"/>
      <c r="E841" s="89"/>
      <c r="F841" s="89"/>
      <c r="G841" s="88"/>
      <c r="H841" s="88"/>
    </row>
    <row r="842" ht="15.75" customHeight="1">
      <c r="B842" s="88"/>
      <c r="C842" s="88"/>
      <c r="E842" s="89"/>
      <c r="F842" s="89"/>
      <c r="G842" s="88"/>
      <c r="H842" s="88"/>
    </row>
    <row r="843" ht="15.75" customHeight="1">
      <c r="B843" s="88"/>
      <c r="C843" s="88"/>
      <c r="E843" s="89"/>
      <c r="F843" s="89"/>
      <c r="G843" s="88"/>
      <c r="H843" s="88"/>
    </row>
    <row r="844" ht="15.75" customHeight="1">
      <c r="B844" s="88"/>
      <c r="C844" s="88"/>
      <c r="E844" s="89"/>
      <c r="F844" s="89"/>
      <c r="G844" s="88"/>
      <c r="H844" s="88"/>
    </row>
    <row r="845" ht="15.75" customHeight="1">
      <c r="B845" s="88"/>
      <c r="C845" s="88"/>
      <c r="E845" s="89"/>
      <c r="F845" s="89"/>
      <c r="G845" s="88"/>
      <c r="H845" s="88"/>
    </row>
    <row r="846" ht="15.75" customHeight="1">
      <c r="B846" s="88"/>
      <c r="C846" s="88"/>
      <c r="E846" s="89"/>
      <c r="F846" s="89"/>
      <c r="G846" s="88"/>
      <c r="H846" s="88"/>
    </row>
    <row r="847" ht="15.75" customHeight="1">
      <c r="B847" s="88"/>
      <c r="C847" s="88"/>
      <c r="E847" s="89"/>
      <c r="F847" s="89"/>
      <c r="G847" s="88"/>
      <c r="H847" s="88"/>
    </row>
    <row r="848" ht="15.75" customHeight="1">
      <c r="B848" s="88"/>
      <c r="C848" s="88"/>
      <c r="E848" s="89"/>
      <c r="F848" s="89"/>
      <c r="G848" s="88"/>
      <c r="H848" s="88"/>
    </row>
    <row r="849" ht="15.75" customHeight="1">
      <c r="B849" s="88"/>
      <c r="C849" s="88"/>
      <c r="E849" s="89"/>
      <c r="F849" s="89"/>
      <c r="G849" s="88"/>
      <c r="H849" s="88"/>
    </row>
    <row r="850" ht="15.75" customHeight="1">
      <c r="B850" s="88"/>
      <c r="C850" s="88"/>
      <c r="E850" s="89"/>
      <c r="F850" s="89"/>
      <c r="G850" s="88"/>
      <c r="H850" s="88"/>
    </row>
    <row r="851" ht="15.75" customHeight="1">
      <c r="B851" s="88"/>
      <c r="C851" s="88"/>
      <c r="E851" s="89"/>
      <c r="F851" s="89"/>
      <c r="G851" s="88"/>
      <c r="H851" s="88"/>
    </row>
    <row r="852" ht="15.75" customHeight="1">
      <c r="B852" s="88"/>
      <c r="C852" s="88"/>
      <c r="E852" s="89"/>
      <c r="F852" s="89"/>
      <c r="G852" s="88"/>
      <c r="H852" s="88"/>
    </row>
    <row r="853" ht="15.75" customHeight="1">
      <c r="B853" s="88"/>
      <c r="C853" s="88"/>
      <c r="E853" s="89"/>
      <c r="F853" s="89"/>
      <c r="G853" s="88"/>
      <c r="H853" s="88"/>
    </row>
    <row r="854" ht="15.75" customHeight="1">
      <c r="B854" s="88"/>
      <c r="C854" s="88"/>
      <c r="E854" s="89"/>
      <c r="F854" s="89"/>
      <c r="G854" s="88"/>
      <c r="H854" s="88"/>
    </row>
    <row r="855" ht="15.75" customHeight="1">
      <c r="B855" s="88"/>
      <c r="C855" s="88"/>
      <c r="E855" s="89"/>
      <c r="F855" s="89"/>
      <c r="G855" s="88"/>
      <c r="H855" s="88"/>
    </row>
    <row r="856" ht="15.75" customHeight="1">
      <c r="B856" s="88"/>
      <c r="C856" s="88"/>
      <c r="E856" s="89"/>
      <c r="F856" s="89"/>
      <c r="G856" s="88"/>
      <c r="H856" s="88"/>
    </row>
    <row r="857" ht="15.75" customHeight="1">
      <c r="B857" s="88"/>
      <c r="C857" s="88"/>
      <c r="E857" s="89"/>
      <c r="F857" s="89"/>
      <c r="G857" s="88"/>
      <c r="H857" s="88"/>
    </row>
    <row r="858" ht="15.75" customHeight="1">
      <c r="B858" s="88"/>
      <c r="C858" s="88"/>
      <c r="E858" s="89"/>
      <c r="F858" s="89"/>
      <c r="G858" s="88"/>
      <c r="H858" s="88"/>
    </row>
    <row r="859" ht="15.75" customHeight="1">
      <c r="B859" s="88"/>
      <c r="C859" s="88"/>
      <c r="E859" s="89"/>
      <c r="F859" s="89"/>
      <c r="G859" s="88"/>
      <c r="H859" s="88"/>
    </row>
  </sheetData>
  <mergeCells count="4">
    <mergeCell ref="C3:I3"/>
    <mergeCell ref="C4:I4"/>
    <mergeCell ref="B9:C9"/>
    <mergeCell ref="B37:C37"/>
  </mergeCells>
  <dataValidations>
    <dataValidation type="list" allowBlank="1" showErrorMessage="1" sqref="I8 I10:I103">
      <formula1>$O$2:$O$6</formula1>
    </dataValidation>
  </dataValidations>
  <hyperlinks>
    <hyperlink r:id="rId2" ref="D100"/>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25"/>
    <col customWidth="1" min="2" max="2" width="30.13"/>
    <col customWidth="1" min="3" max="3" width="41.75"/>
    <col customWidth="1" min="4" max="4" width="39.0"/>
    <col customWidth="1" min="5" max="5" width="44.25"/>
    <col customWidth="1" min="6" max="6" width="48.38"/>
    <col customWidth="1" min="7" max="7" width="36.0"/>
    <col customWidth="1" min="8" max="8" width="38.88"/>
    <col customWidth="1" min="12" max="12" width="18.13"/>
  </cols>
  <sheetData>
    <row r="1" ht="15.75" customHeight="1">
      <c r="A1" s="119"/>
      <c r="B1" s="119"/>
      <c r="C1" s="119"/>
      <c r="D1" s="119"/>
      <c r="E1" s="119"/>
      <c r="F1" s="299"/>
      <c r="G1" s="119"/>
      <c r="H1" s="119"/>
      <c r="I1" s="58"/>
      <c r="J1" s="300"/>
      <c r="K1" s="300"/>
      <c r="L1" s="124"/>
      <c r="M1" s="124"/>
      <c r="N1" s="124"/>
      <c r="O1" s="124"/>
      <c r="P1" s="124"/>
      <c r="Q1" s="124"/>
      <c r="R1" s="124"/>
      <c r="S1" s="124"/>
      <c r="T1" s="124"/>
      <c r="U1" s="124"/>
      <c r="V1" s="124"/>
      <c r="W1" s="124"/>
      <c r="X1" s="124"/>
      <c r="Y1" s="124"/>
      <c r="Z1" s="124"/>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4331</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139</v>
      </c>
      <c r="B6" s="149">
        <f>COUNTIF(I10:I414,"Fail")</f>
        <v>0</v>
      </c>
      <c r="C6" s="149">
        <f>COUNTIF(I10:I514,"Untested")</f>
        <v>0</v>
      </c>
      <c r="D6" s="149">
        <f>COUNTIF(I10:I514,"N/A")</f>
        <v>0</v>
      </c>
      <c r="E6" s="150">
        <f>SUM(A6:D6)</f>
        <v>139</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53"/>
      <c r="J7" s="302"/>
      <c r="K7" s="302"/>
      <c r="L7" s="299"/>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303" t="s">
        <v>3376</v>
      </c>
      <c r="B8" s="303" t="s">
        <v>3377</v>
      </c>
      <c r="C8" s="303" t="s">
        <v>3378</v>
      </c>
      <c r="D8" s="303" t="s">
        <v>3379</v>
      </c>
      <c r="E8" s="303" t="s">
        <v>3380</v>
      </c>
      <c r="F8" s="303" t="s">
        <v>3381</v>
      </c>
      <c r="G8" s="303" t="s">
        <v>3382</v>
      </c>
      <c r="H8" s="303" t="s">
        <v>3383</v>
      </c>
      <c r="I8" s="303" t="s">
        <v>3384</v>
      </c>
      <c r="J8" s="304" t="s">
        <v>3385</v>
      </c>
      <c r="K8" s="303" t="s">
        <v>3386</v>
      </c>
      <c r="L8" s="303"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305"/>
      <c r="B9" s="306" t="s">
        <v>4332</v>
      </c>
      <c r="C9" s="42"/>
      <c r="D9" s="305"/>
      <c r="E9" s="305"/>
      <c r="F9" s="215"/>
      <c r="G9" s="305"/>
      <c r="H9" s="305"/>
      <c r="I9" s="215"/>
      <c r="J9" s="307"/>
      <c r="K9" s="305"/>
      <c r="L9" s="305"/>
      <c r="M9" s="308"/>
      <c r="N9" s="124"/>
      <c r="O9" s="124"/>
      <c r="P9" s="124"/>
      <c r="Q9" s="124"/>
      <c r="R9" s="124"/>
      <c r="S9" s="124"/>
      <c r="T9" s="124"/>
      <c r="U9" s="124"/>
      <c r="V9" s="124"/>
      <c r="W9" s="124"/>
      <c r="X9" s="124"/>
      <c r="Y9" s="124"/>
      <c r="Z9" s="124"/>
      <c r="AA9" s="124"/>
      <c r="AB9" s="124"/>
      <c r="AC9" s="124"/>
      <c r="AD9" s="124"/>
      <c r="AE9" s="124"/>
      <c r="AF9" s="124"/>
      <c r="AG9" s="124"/>
      <c r="AH9" s="124"/>
      <c r="AI9" s="124"/>
    </row>
    <row r="10" ht="15.75" customHeight="1">
      <c r="A10" s="305"/>
      <c r="B10" s="309" t="s">
        <v>4333</v>
      </c>
      <c r="C10" s="309"/>
      <c r="D10" s="305"/>
      <c r="E10" s="305"/>
      <c r="F10" s="215"/>
      <c r="G10" s="305"/>
      <c r="H10" s="305"/>
      <c r="I10" s="215"/>
      <c r="J10" s="307"/>
      <c r="K10" s="305"/>
      <c r="L10" s="305"/>
      <c r="M10" s="308"/>
      <c r="N10" s="124"/>
      <c r="O10" s="124"/>
      <c r="P10" s="124"/>
      <c r="Q10" s="124"/>
      <c r="R10" s="124"/>
      <c r="S10" s="124"/>
      <c r="T10" s="124"/>
      <c r="U10" s="124"/>
      <c r="V10" s="124"/>
      <c r="W10" s="124"/>
      <c r="X10" s="124"/>
      <c r="Y10" s="124"/>
      <c r="Z10" s="124"/>
      <c r="AA10" s="124"/>
      <c r="AB10" s="124"/>
      <c r="AC10" s="124"/>
      <c r="AD10" s="124"/>
      <c r="AE10" s="124"/>
      <c r="AF10" s="124"/>
      <c r="AG10" s="124"/>
      <c r="AH10" s="124"/>
      <c r="AI10" s="124"/>
    </row>
    <row r="11" ht="15.75" customHeight="1">
      <c r="A11" s="126" t="s">
        <v>4334</v>
      </c>
      <c r="B11" s="126" t="s">
        <v>4335</v>
      </c>
      <c r="C11" s="166" t="s">
        <v>982</v>
      </c>
      <c r="D11" s="184" t="s">
        <v>4336</v>
      </c>
      <c r="E11" s="166" t="s">
        <v>3491</v>
      </c>
      <c r="F11" s="53" t="s">
        <v>3362</v>
      </c>
      <c r="G11" s="126" t="s">
        <v>4337</v>
      </c>
      <c r="H11" s="126" t="s">
        <v>4337</v>
      </c>
      <c r="I11" s="53" t="s">
        <v>3359</v>
      </c>
      <c r="J11" s="310">
        <f t="shared" ref="J11:J25" si="1">DATE(2025,8,1)</f>
        <v>45870</v>
      </c>
      <c r="K11" s="126"/>
      <c r="L11" s="126" t="s">
        <v>3394</v>
      </c>
      <c r="M11" s="174"/>
      <c r="N11" s="174"/>
      <c r="O11" s="174"/>
      <c r="P11" s="174"/>
      <c r="Q11" s="174"/>
      <c r="R11" s="174"/>
      <c r="S11" s="174"/>
      <c r="T11" s="174"/>
      <c r="U11" s="174"/>
      <c r="V11" s="174"/>
      <c r="W11" s="174"/>
      <c r="X11" s="174"/>
      <c r="Y11" s="174"/>
      <c r="Z11" s="174"/>
      <c r="AA11" s="124"/>
      <c r="AB11" s="124"/>
      <c r="AC11" s="124"/>
      <c r="AD11" s="124"/>
      <c r="AE11" s="124"/>
      <c r="AF11" s="124"/>
      <c r="AG11" s="124"/>
      <c r="AH11" s="124"/>
      <c r="AI11" s="124"/>
    </row>
    <row r="12" ht="15.75" customHeight="1">
      <c r="A12" s="126" t="s">
        <v>4338</v>
      </c>
      <c r="B12" s="166" t="s">
        <v>4339</v>
      </c>
      <c r="C12" s="166" t="s">
        <v>984</v>
      </c>
      <c r="D12" s="184" t="s">
        <v>4340</v>
      </c>
      <c r="E12" s="166" t="s">
        <v>3491</v>
      </c>
      <c r="F12" s="53" t="s">
        <v>4341</v>
      </c>
      <c r="G12" s="126" t="s">
        <v>4342</v>
      </c>
      <c r="H12" s="126" t="s">
        <v>4343</v>
      </c>
      <c r="I12" s="53" t="s">
        <v>3359</v>
      </c>
      <c r="J12" s="310">
        <f t="shared" si="1"/>
        <v>45870</v>
      </c>
      <c r="K12" s="126"/>
      <c r="L12" s="126" t="s">
        <v>3394</v>
      </c>
      <c r="M12" s="174"/>
      <c r="N12" s="174"/>
      <c r="O12" s="174"/>
      <c r="P12" s="174"/>
      <c r="Q12" s="174"/>
      <c r="R12" s="174"/>
      <c r="S12" s="174"/>
      <c r="T12" s="174"/>
      <c r="U12" s="174"/>
      <c r="V12" s="174"/>
      <c r="W12" s="174"/>
      <c r="X12" s="174"/>
      <c r="Y12" s="174"/>
      <c r="Z12" s="174"/>
      <c r="AA12" s="124"/>
      <c r="AB12" s="124"/>
      <c r="AC12" s="124"/>
      <c r="AD12" s="124"/>
      <c r="AE12" s="124"/>
      <c r="AF12" s="124"/>
      <c r="AG12" s="124"/>
      <c r="AH12" s="124"/>
      <c r="AI12" s="124"/>
    </row>
    <row r="13" ht="15.75" customHeight="1">
      <c r="A13" s="126" t="s">
        <v>4344</v>
      </c>
      <c r="B13" s="166" t="s">
        <v>4345</v>
      </c>
      <c r="C13" s="166" t="s">
        <v>986</v>
      </c>
      <c r="D13" s="311" t="s">
        <v>4346</v>
      </c>
      <c r="E13" s="166" t="s">
        <v>3491</v>
      </c>
      <c r="F13" s="58" t="s">
        <v>3362</v>
      </c>
      <c r="G13" s="166" t="s">
        <v>4347</v>
      </c>
      <c r="H13" s="166" t="s">
        <v>4348</v>
      </c>
      <c r="I13" s="58" t="s">
        <v>3359</v>
      </c>
      <c r="J13" s="310">
        <f t="shared" si="1"/>
        <v>45870</v>
      </c>
      <c r="K13" s="166"/>
      <c r="L13" s="126" t="s">
        <v>3394</v>
      </c>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row>
    <row r="14" ht="15.75" customHeight="1">
      <c r="A14" s="126" t="s">
        <v>4349</v>
      </c>
      <c r="B14" s="126" t="s">
        <v>4350</v>
      </c>
      <c r="C14" s="126" t="s">
        <v>988</v>
      </c>
      <c r="D14" s="184" t="s">
        <v>4351</v>
      </c>
      <c r="E14" s="166" t="s">
        <v>3491</v>
      </c>
      <c r="F14" s="53" t="s">
        <v>3362</v>
      </c>
      <c r="G14" s="126" t="s">
        <v>4352</v>
      </c>
      <c r="H14" s="126" t="s">
        <v>4352</v>
      </c>
      <c r="I14" s="53" t="s">
        <v>3359</v>
      </c>
      <c r="J14" s="310">
        <f t="shared" si="1"/>
        <v>45870</v>
      </c>
      <c r="K14" s="126"/>
      <c r="L14" s="126" t="s">
        <v>3394</v>
      </c>
      <c r="M14" s="174"/>
      <c r="N14" s="174"/>
      <c r="O14" s="174"/>
      <c r="P14" s="174"/>
      <c r="Q14" s="174"/>
      <c r="R14" s="174"/>
      <c r="S14" s="174"/>
      <c r="T14" s="174"/>
      <c r="U14" s="174"/>
      <c r="V14" s="174"/>
      <c r="W14" s="174"/>
      <c r="X14" s="174"/>
      <c r="Y14" s="174"/>
      <c r="Z14" s="174"/>
      <c r="AA14" s="124"/>
      <c r="AB14" s="124"/>
      <c r="AC14" s="124"/>
      <c r="AD14" s="124"/>
      <c r="AE14" s="124"/>
      <c r="AF14" s="124"/>
      <c r="AG14" s="124"/>
      <c r="AH14" s="124"/>
      <c r="AI14" s="124"/>
    </row>
    <row r="15" ht="15.75" customHeight="1">
      <c r="A15" s="126" t="s">
        <v>4353</v>
      </c>
      <c r="B15" s="126" t="s">
        <v>4354</v>
      </c>
      <c r="C15" s="126" t="s">
        <v>990</v>
      </c>
      <c r="D15" s="184" t="s">
        <v>4355</v>
      </c>
      <c r="E15" s="166" t="s">
        <v>3491</v>
      </c>
      <c r="F15" s="53" t="s">
        <v>3362</v>
      </c>
      <c r="G15" s="126" t="s">
        <v>4356</v>
      </c>
      <c r="H15" s="126" t="s">
        <v>4356</v>
      </c>
      <c r="I15" s="53" t="s">
        <v>3359</v>
      </c>
      <c r="J15" s="310">
        <f t="shared" si="1"/>
        <v>45870</v>
      </c>
      <c r="K15" s="126"/>
      <c r="L15" s="126" t="s">
        <v>3394</v>
      </c>
      <c r="M15" s="174"/>
      <c r="N15" s="174"/>
      <c r="O15" s="174"/>
      <c r="P15" s="174"/>
      <c r="Q15" s="174"/>
      <c r="R15" s="174"/>
      <c r="S15" s="174"/>
      <c r="T15" s="174"/>
      <c r="U15" s="174"/>
      <c r="V15" s="174"/>
      <c r="W15" s="174"/>
      <c r="X15" s="174"/>
      <c r="Y15" s="174"/>
      <c r="Z15" s="174"/>
      <c r="AA15" s="124"/>
      <c r="AB15" s="124"/>
      <c r="AC15" s="124"/>
      <c r="AD15" s="124"/>
      <c r="AE15" s="124"/>
      <c r="AF15" s="124"/>
      <c r="AG15" s="124"/>
      <c r="AH15" s="124"/>
      <c r="AI15" s="124"/>
    </row>
    <row r="16" ht="15.75" customHeight="1">
      <c r="A16" s="126" t="s">
        <v>4357</v>
      </c>
      <c r="B16" s="126" t="s">
        <v>4358</v>
      </c>
      <c r="C16" s="126" t="s">
        <v>992</v>
      </c>
      <c r="D16" s="184" t="s">
        <v>4359</v>
      </c>
      <c r="E16" s="166" t="s">
        <v>3491</v>
      </c>
      <c r="F16" s="53" t="s">
        <v>4360</v>
      </c>
      <c r="G16" s="126" t="s">
        <v>4361</v>
      </c>
      <c r="H16" s="126" t="s">
        <v>4361</v>
      </c>
      <c r="I16" s="53" t="s">
        <v>3359</v>
      </c>
      <c r="J16" s="310">
        <f t="shared" si="1"/>
        <v>45870</v>
      </c>
      <c r="K16" s="166"/>
      <c r="L16" s="126" t="s">
        <v>3394</v>
      </c>
      <c r="M16" s="174"/>
      <c r="N16" s="174"/>
      <c r="O16" s="174"/>
      <c r="P16" s="174"/>
      <c r="Q16" s="174"/>
      <c r="R16" s="174"/>
      <c r="S16" s="174"/>
      <c r="T16" s="174"/>
      <c r="U16" s="174"/>
      <c r="V16" s="174"/>
      <c r="W16" s="174"/>
      <c r="X16" s="174"/>
      <c r="Y16" s="174"/>
      <c r="Z16" s="174"/>
      <c r="AA16" s="124"/>
      <c r="AB16" s="124"/>
      <c r="AC16" s="124"/>
      <c r="AD16" s="124"/>
      <c r="AE16" s="124"/>
      <c r="AF16" s="124"/>
      <c r="AG16" s="124"/>
      <c r="AH16" s="124"/>
      <c r="AI16" s="124"/>
    </row>
    <row r="17" ht="15.75" customHeight="1">
      <c r="A17" s="126" t="s">
        <v>4362</v>
      </c>
      <c r="B17" s="166" t="s">
        <v>4363</v>
      </c>
      <c r="C17" s="166" t="s">
        <v>994</v>
      </c>
      <c r="D17" s="184" t="s">
        <v>4364</v>
      </c>
      <c r="E17" s="166" t="s">
        <v>3491</v>
      </c>
      <c r="F17" s="53" t="s">
        <v>3362</v>
      </c>
      <c r="G17" s="166" t="s">
        <v>4365</v>
      </c>
      <c r="H17" s="166" t="s">
        <v>4365</v>
      </c>
      <c r="I17" s="53" t="s">
        <v>3359</v>
      </c>
      <c r="J17" s="310">
        <f t="shared" si="1"/>
        <v>45870</v>
      </c>
      <c r="K17" s="166"/>
      <c r="L17" s="126" t="s">
        <v>3394</v>
      </c>
      <c r="M17" s="174"/>
      <c r="N17" s="174"/>
      <c r="O17" s="174"/>
      <c r="P17" s="174"/>
      <c r="Q17" s="174"/>
      <c r="R17" s="174"/>
      <c r="S17" s="174"/>
      <c r="T17" s="174"/>
      <c r="U17" s="174"/>
      <c r="V17" s="174"/>
      <c r="W17" s="174"/>
      <c r="X17" s="174"/>
      <c r="Y17" s="174"/>
      <c r="Z17" s="174"/>
      <c r="AA17" s="124"/>
      <c r="AB17" s="124"/>
      <c r="AC17" s="124"/>
      <c r="AD17" s="124"/>
      <c r="AE17" s="124"/>
      <c r="AF17" s="124"/>
      <c r="AG17" s="124"/>
      <c r="AH17" s="124"/>
      <c r="AI17" s="124"/>
    </row>
    <row r="18" ht="15.75" customHeight="1">
      <c r="A18" s="126" t="s">
        <v>4366</v>
      </c>
      <c r="B18" s="166" t="s">
        <v>4363</v>
      </c>
      <c r="C18" s="166" t="s">
        <v>996</v>
      </c>
      <c r="D18" s="184" t="s">
        <v>4367</v>
      </c>
      <c r="E18" s="166" t="s">
        <v>3491</v>
      </c>
      <c r="F18" s="53" t="s">
        <v>3362</v>
      </c>
      <c r="G18" s="166" t="s">
        <v>4368</v>
      </c>
      <c r="H18" s="166" t="s">
        <v>4368</v>
      </c>
      <c r="I18" s="53" t="s">
        <v>3359</v>
      </c>
      <c r="J18" s="310">
        <f t="shared" si="1"/>
        <v>45870</v>
      </c>
      <c r="K18" s="166"/>
      <c r="L18" s="126" t="s">
        <v>3394</v>
      </c>
      <c r="M18" s="174"/>
      <c r="N18" s="174"/>
      <c r="O18" s="174"/>
      <c r="P18" s="174"/>
      <c r="Q18" s="174"/>
      <c r="R18" s="174"/>
      <c r="S18" s="174"/>
      <c r="T18" s="174"/>
      <c r="U18" s="174"/>
      <c r="V18" s="174"/>
      <c r="W18" s="174"/>
      <c r="X18" s="174"/>
      <c r="Y18" s="174"/>
      <c r="Z18" s="174"/>
      <c r="AA18" s="124"/>
      <c r="AB18" s="124"/>
      <c r="AC18" s="124"/>
      <c r="AD18" s="124"/>
      <c r="AE18" s="124"/>
      <c r="AF18" s="124"/>
      <c r="AG18" s="124"/>
      <c r="AH18" s="124"/>
      <c r="AI18" s="124"/>
    </row>
    <row r="19" ht="15.75" customHeight="1">
      <c r="A19" s="126" t="s">
        <v>4369</v>
      </c>
      <c r="B19" s="166" t="s">
        <v>4370</v>
      </c>
      <c r="C19" s="166" t="s">
        <v>998</v>
      </c>
      <c r="D19" s="184" t="s">
        <v>4371</v>
      </c>
      <c r="E19" s="166" t="s">
        <v>3491</v>
      </c>
      <c r="F19" s="53" t="s">
        <v>3362</v>
      </c>
      <c r="G19" s="166" t="s">
        <v>4372</v>
      </c>
      <c r="H19" s="166" t="s">
        <v>4372</v>
      </c>
      <c r="I19" s="53" t="s">
        <v>3359</v>
      </c>
      <c r="J19" s="310">
        <f t="shared" si="1"/>
        <v>45870</v>
      </c>
      <c r="K19" s="166"/>
      <c r="L19" s="126" t="s">
        <v>3394</v>
      </c>
      <c r="M19" s="174"/>
      <c r="N19" s="174"/>
      <c r="O19" s="174"/>
      <c r="P19" s="174"/>
      <c r="Q19" s="174"/>
      <c r="R19" s="174"/>
      <c r="S19" s="174"/>
      <c r="T19" s="174"/>
      <c r="U19" s="174"/>
      <c r="V19" s="174"/>
      <c r="W19" s="174"/>
      <c r="X19" s="174"/>
      <c r="Y19" s="174"/>
      <c r="Z19" s="174"/>
      <c r="AA19" s="124"/>
      <c r="AB19" s="124"/>
      <c r="AC19" s="124"/>
      <c r="AD19" s="124"/>
      <c r="AE19" s="124"/>
      <c r="AF19" s="124"/>
      <c r="AG19" s="124"/>
      <c r="AH19" s="124"/>
      <c r="AI19" s="124"/>
    </row>
    <row r="20" ht="15.75" customHeight="1">
      <c r="A20" s="126" t="s">
        <v>4373</v>
      </c>
      <c r="B20" s="166" t="s">
        <v>4374</v>
      </c>
      <c r="C20" s="166" t="s">
        <v>1000</v>
      </c>
      <c r="D20" s="184" t="s">
        <v>4375</v>
      </c>
      <c r="E20" s="166" t="s">
        <v>3491</v>
      </c>
      <c r="F20" s="53" t="s">
        <v>4376</v>
      </c>
      <c r="G20" s="166" t="s">
        <v>4377</v>
      </c>
      <c r="H20" s="166" t="s">
        <v>4377</v>
      </c>
      <c r="I20" s="53" t="s">
        <v>3359</v>
      </c>
      <c r="J20" s="310">
        <f t="shared" si="1"/>
        <v>45870</v>
      </c>
      <c r="K20" s="126"/>
      <c r="L20" s="126" t="s">
        <v>3394</v>
      </c>
      <c r="M20" s="174"/>
      <c r="N20" s="174"/>
      <c r="O20" s="174"/>
      <c r="P20" s="174"/>
      <c r="Q20" s="174"/>
      <c r="R20" s="174"/>
      <c r="S20" s="174"/>
      <c r="T20" s="174"/>
      <c r="U20" s="174"/>
      <c r="V20" s="174"/>
      <c r="W20" s="174"/>
      <c r="X20" s="174"/>
      <c r="Y20" s="174"/>
      <c r="Z20" s="174"/>
      <c r="AA20" s="124"/>
      <c r="AB20" s="124"/>
      <c r="AC20" s="124"/>
      <c r="AD20" s="124"/>
      <c r="AE20" s="124"/>
      <c r="AF20" s="124"/>
      <c r="AG20" s="124"/>
      <c r="AH20" s="124"/>
      <c r="AI20" s="124"/>
    </row>
    <row r="21" ht="15.75" customHeight="1">
      <c r="A21" s="126" t="s">
        <v>4378</v>
      </c>
      <c r="B21" s="166" t="s">
        <v>4379</v>
      </c>
      <c r="C21" s="166" t="s">
        <v>1002</v>
      </c>
      <c r="D21" s="184" t="s">
        <v>4380</v>
      </c>
      <c r="E21" s="166" t="s">
        <v>3491</v>
      </c>
      <c r="F21" s="53" t="s">
        <v>3362</v>
      </c>
      <c r="G21" s="166" t="s">
        <v>4381</v>
      </c>
      <c r="H21" s="166" t="s">
        <v>4381</v>
      </c>
      <c r="I21" s="53" t="s">
        <v>3359</v>
      </c>
      <c r="J21" s="310">
        <f t="shared" si="1"/>
        <v>45870</v>
      </c>
      <c r="K21" s="126"/>
      <c r="L21" s="126" t="s">
        <v>3394</v>
      </c>
      <c r="M21" s="174"/>
      <c r="N21" s="174"/>
      <c r="O21" s="174"/>
      <c r="P21" s="174"/>
      <c r="Q21" s="174"/>
      <c r="R21" s="174"/>
      <c r="S21" s="174"/>
      <c r="T21" s="174"/>
      <c r="U21" s="174"/>
      <c r="V21" s="174"/>
      <c r="W21" s="174"/>
      <c r="X21" s="174"/>
      <c r="Y21" s="174"/>
      <c r="Z21" s="174"/>
      <c r="AA21" s="124"/>
      <c r="AB21" s="124"/>
      <c r="AC21" s="124"/>
      <c r="AD21" s="124"/>
      <c r="AE21" s="124"/>
      <c r="AF21" s="124"/>
      <c r="AG21" s="124"/>
      <c r="AH21" s="124"/>
      <c r="AI21" s="124"/>
    </row>
    <row r="22" ht="15.75" customHeight="1">
      <c r="A22" s="126" t="s">
        <v>4382</v>
      </c>
      <c r="B22" s="166" t="s">
        <v>4383</v>
      </c>
      <c r="C22" s="166" t="s">
        <v>1004</v>
      </c>
      <c r="D22" s="184" t="s">
        <v>4384</v>
      </c>
      <c r="E22" s="166" t="s">
        <v>3491</v>
      </c>
      <c r="F22" s="53" t="s">
        <v>3362</v>
      </c>
      <c r="G22" s="126" t="s">
        <v>4385</v>
      </c>
      <c r="H22" s="126" t="s">
        <v>4385</v>
      </c>
      <c r="I22" s="53" t="s">
        <v>3359</v>
      </c>
      <c r="J22" s="310">
        <f t="shared" si="1"/>
        <v>45870</v>
      </c>
      <c r="K22" s="126"/>
      <c r="L22" s="126" t="s">
        <v>3394</v>
      </c>
      <c r="M22" s="174"/>
      <c r="N22" s="174"/>
      <c r="O22" s="174"/>
      <c r="P22" s="174"/>
      <c r="Q22" s="174"/>
      <c r="R22" s="174"/>
      <c r="S22" s="174"/>
      <c r="T22" s="174"/>
      <c r="U22" s="174"/>
      <c r="V22" s="174"/>
      <c r="W22" s="174"/>
      <c r="X22" s="174"/>
      <c r="Y22" s="174"/>
      <c r="Z22" s="174"/>
      <c r="AA22" s="124"/>
      <c r="AB22" s="124"/>
      <c r="AC22" s="124"/>
      <c r="AD22" s="124"/>
      <c r="AE22" s="124"/>
      <c r="AF22" s="124"/>
      <c r="AG22" s="124"/>
      <c r="AH22" s="124"/>
      <c r="AI22" s="124"/>
    </row>
    <row r="23" ht="15.75" customHeight="1">
      <c r="A23" s="126" t="s">
        <v>4386</v>
      </c>
      <c r="B23" s="166" t="s">
        <v>4387</v>
      </c>
      <c r="C23" s="166" t="s">
        <v>1006</v>
      </c>
      <c r="D23" s="184" t="s">
        <v>4388</v>
      </c>
      <c r="E23" s="166" t="s">
        <v>3491</v>
      </c>
      <c r="F23" s="53" t="s">
        <v>3362</v>
      </c>
      <c r="G23" s="166" t="s">
        <v>4389</v>
      </c>
      <c r="H23" s="166" t="s">
        <v>4389</v>
      </c>
      <c r="I23" s="53" t="s">
        <v>3359</v>
      </c>
      <c r="J23" s="310">
        <f t="shared" si="1"/>
        <v>45870</v>
      </c>
      <c r="K23" s="126"/>
      <c r="L23" s="126" t="s">
        <v>3394</v>
      </c>
      <c r="M23" s="174"/>
      <c r="N23" s="174"/>
      <c r="O23" s="174"/>
      <c r="P23" s="174"/>
      <c r="Q23" s="174"/>
      <c r="R23" s="174"/>
      <c r="S23" s="174"/>
      <c r="T23" s="174"/>
      <c r="U23" s="174"/>
      <c r="V23" s="174"/>
      <c r="W23" s="174"/>
      <c r="X23" s="174"/>
      <c r="Y23" s="174"/>
      <c r="Z23" s="174"/>
      <c r="AA23" s="124"/>
      <c r="AB23" s="124"/>
      <c r="AC23" s="124"/>
      <c r="AD23" s="124"/>
      <c r="AE23" s="124"/>
      <c r="AF23" s="124"/>
      <c r="AG23" s="124"/>
      <c r="AH23" s="124"/>
      <c r="AI23" s="124"/>
    </row>
    <row r="24" ht="15.75" customHeight="1">
      <c r="A24" s="126" t="s">
        <v>4390</v>
      </c>
      <c r="B24" s="166" t="s">
        <v>4391</v>
      </c>
      <c r="C24" s="166" t="s">
        <v>1008</v>
      </c>
      <c r="D24" s="184" t="s">
        <v>4392</v>
      </c>
      <c r="E24" s="166" t="s">
        <v>3491</v>
      </c>
      <c r="F24" s="53" t="s">
        <v>3362</v>
      </c>
      <c r="G24" s="166" t="s">
        <v>4393</v>
      </c>
      <c r="H24" s="166" t="s">
        <v>4393</v>
      </c>
      <c r="I24" s="53" t="s">
        <v>3359</v>
      </c>
      <c r="J24" s="310">
        <f t="shared" si="1"/>
        <v>45870</v>
      </c>
      <c r="K24" s="166"/>
      <c r="L24" s="126" t="s">
        <v>3394</v>
      </c>
      <c r="M24" s="174"/>
      <c r="N24" s="174"/>
      <c r="O24" s="174"/>
      <c r="P24" s="174"/>
      <c r="Q24" s="174"/>
      <c r="R24" s="174"/>
      <c r="S24" s="174"/>
      <c r="T24" s="174"/>
      <c r="U24" s="174"/>
      <c r="V24" s="174"/>
      <c r="W24" s="174"/>
      <c r="X24" s="174"/>
      <c r="Y24" s="174"/>
      <c r="Z24" s="174"/>
      <c r="AA24" s="124"/>
      <c r="AB24" s="124"/>
      <c r="AC24" s="124"/>
      <c r="AD24" s="124"/>
      <c r="AE24" s="124"/>
      <c r="AF24" s="124"/>
      <c r="AG24" s="124"/>
      <c r="AH24" s="124"/>
      <c r="AI24" s="124"/>
    </row>
    <row r="25" ht="15.75" customHeight="1">
      <c r="A25" s="126" t="s">
        <v>4394</v>
      </c>
      <c r="B25" s="166" t="s">
        <v>4395</v>
      </c>
      <c r="C25" s="166" t="s">
        <v>1010</v>
      </c>
      <c r="D25" s="184" t="s">
        <v>4396</v>
      </c>
      <c r="E25" s="166" t="s">
        <v>3491</v>
      </c>
      <c r="F25" s="53" t="s">
        <v>3362</v>
      </c>
      <c r="G25" s="166" t="s">
        <v>4397</v>
      </c>
      <c r="H25" s="166" t="s">
        <v>4397</v>
      </c>
      <c r="I25" s="53" t="s">
        <v>3359</v>
      </c>
      <c r="J25" s="310">
        <f t="shared" si="1"/>
        <v>45870</v>
      </c>
      <c r="K25" s="166"/>
      <c r="L25" s="126" t="s">
        <v>3394</v>
      </c>
      <c r="M25" s="174"/>
      <c r="N25" s="174"/>
      <c r="O25" s="174"/>
      <c r="P25" s="174"/>
      <c r="Q25" s="174"/>
      <c r="R25" s="174"/>
      <c r="S25" s="174"/>
      <c r="T25" s="174"/>
      <c r="U25" s="174"/>
      <c r="V25" s="174"/>
      <c r="W25" s="174"/>
      <c r="X25" s="174"/>
      <c r="Y25" s="174"/>
      <c r="Z25" s="174"/>
      <c r="AA25" s="124"/>
      <c r="AB25" s="124"/>
      <c r="AC25" s="124"/>
      <c r="AD25" s="124"/>
      <c r="AE25" s="124"/>
      <c r="AF25" s="124"/>
      <c r="AG25" s="124"/>
      <c r="AH25" s="124"/>
      <c r="AI25" s="124"/>
    </row>
    <row r="26" ht="15.75" customHeight="1">
      <c r="A26" s="312"/>
      <c r="B26" s="313" t="s">
        <v>4398</v>
      </c>
      <c r="C26" s="312"/>
      <c r="D26" s="312"/>
      <c r="E26" s="312"/>
      <c r="F26" s="215"/>
      <c r="G26" s="312"/>
      <c r="H26" s="312"/>
      <c r="I26" s="215"/>
      <c r="J26" s="314"/>
      <c r="K26" s="312"/>
      <c r="L26" s="126"/>
      <c r="M26" s="265"/>
      <c r="N26" s="266"/>
      <c r="O26" s="266"/>
      <c r="P26" s="266"/>
      <c r="Q26" s="266"/>
      <c r="R26" s="266"/>
      <c r="S26" s="266"/>
      <c r="T26" s="266"/>
      <c r="U26" s="266"/>
      <c r="V26" s="266"/>
      <c r="W26" s="266"/>
      <c r="X26" s="266"/>
      <c r="Y26" s="266"/>
      <c r="Z26" s="266"/>
      <c r="AA26" s="266"/>
      <c r="AB26" s="266"/>
      <c r="AC26" s="266"/>
      <c r="AD26" s="266"/>
      <c r="AE26" s="266"/>
      <c r="AF26" s="266"/>
      <c r="AG26" s="266"/>
      <c r="AH26" s="266"/>
      <c r="AI26" s="266"/>
    </row>
    <row r="27" ht="15.75" customHeight="1">
      <c r="A27" s="126" t="s">
        <v>4399</v>
      </c>
      <c r="B27" s="126" t="s">
        <v>4400</v>
      </c>
      <c r="C27" s="126" t="s">
        <v>1013</v>
      </c>
      <c r="D27" s="184" t="s">
        <v>4401</v>
      </c>
      <c r="E27" s="166" t="s">
        <v>3491</v>
      </c>
      <c r="F27" s="53" t="s">
        <v>4341</v>
      </c>
      <c r="G27" s="126" t="s">
        <v>4342</v>
      </c>
      <c r="H27" s="126" t="s">
        <v>4343</v>
      </c>
      <c r="I27" s="53" t="s">
        <v>3359</v>
      </c>
      <c r="J27" s="310">
        <f t="shared" ref="J27:J36" si="2">DATE(2023,8,5)</f>
        <v>45143</v>
      </c>
      <c r="K27" s="126"/>
      <c r="L27" s="126" t="s">
        <v>3394</v>
      </c>
      <c r="M27" s="174"/>
      <c r="N27" s="174"/>
      <c r="O27" s="174"/>
      <c r="P27" s="174"/>
      <c r="Q27" s="174"/>
      <c r="R27" s="174"/>
      <c r="S27" s="174"/>
      <c r="T27" s="174"/>
      <c r="U27" s="174"/>
      <c r="V27" s="174"/>
      <c r="W27" s="174"/>
      <c r="X27" s="174"/>
      <c r="Y27" s="174"/>
      <c r="Z27" s="174"/>
      <c r="AA27" s="124"/>
      <c r="AB27" s="124"/>
      <c r="AC27" s="124"/>
      <c r="AD27" s="124"/>
      <c r="AE27" s="124"/>
      <c r="AF27" s="124"/>
      <c r="AG27" s="124"/>
      <c r="AH27" s="124"/>
      <c r="AI27" s="124"/>
    </row>
    <row r="28" ht="15.75" customHeight="1">
      <c r="A28" s="126" t="s">
        <v>4402</v>
      </c>
      <c r="B28" s="166" t="s">
        <v>4403</v>
      </c>
      <c r="C28" s="166" t="s">
        <v>1015</v>
      </c>
      <c r="D28" s="184" t="s">
        <v>4404</v>
      </c>
      <c r="E28" s="166" t="s">
        <v>3491</v>
      </c>
      <c r="F28" s="53" t="s">
        <v>3362</v>
      </c>
      <c r="G28" s="126" t="s">
        <v>4405</v>
      </c>
      <c r="H28" s="126" t="s">
        <v>4405</v>
      </c>
      <c r="I28" s="53" t="s">
        <v>3359</v>
      </c>
      <c r="J28" s="310">
        <f t="shared" si="2"/>
        <v>45143</v>
      </c>
      <c r="K28" s="166"/>
      <c r="L28" s="126" t="s">
        <v>3394</v>
      </c>
      <c r="M28" s="174"/>
      <c r="N28" s="174"/>
      <c r="O28" s="174"/>
      <c r="P28" s="174"/>
      <c r="Q28" s="174"/>
      <c r="R28" s="174"/>
      <c r="S28" s="174"/>
      <c r="T28" s="174"/>
      <c r="U28" s="174"/>
      <c r="V28" s="174"/>
      <c r="W28" s="174"/>
      <c r="X28" s="174"/>
      <c r="Y28" s="174"/>
      <c r="Z28" s="174"/>
      <c r="AA28" s="124"/>
      <c r="AB28" s="124"/>
      <c r="AC28" s="124"/>
      <c r="AD28" s="124"/>
      <c r="AE28" s="124"/>
      <c r="AF28" s="124"/>
      <c r="AG28" s="124"/>
      <c r="AH28" s="124"/>
      <c r="AI28" s="124"/>
    </row>
    <row r="29" ht="15.75" customHeight="1">
      <c r="A29" s="126" t="s">
        <v>4406</v>
      </c>
      <c r="B29" s="126" t="s">
        <v>4354</v>
      </c>
      <c r="C29" s="126" t="s">
        <v>1017</v>
      </c>
      <c r="D29" s="184" t="s">
        <v>4407</v>
      </c>
      <c r="E29" s="166" t="s">
        <v>3491</v>
      </c>
      <c r="F29" s="53" t="s">
        <v>3362</v>
      </c>
      <c r="G29" s="126" t="s">
        <v>4356</v>
      </c>
      <c r="H29" s="126" t="s">
        <v>4356</v>
      </c>
      <c r="I29" s="53" t="s">
        <v>3359</v>
      </c>
      <c r="J29" s="310">
        <f t="shared" si="2"/>
        <v>45143</v>
      </c>
      <c r="K29" s="166"/>
      <c r="L29" s="126" t="s">
        <v>3394</v>
      </c>
      <c r="M29" s="174"/>
      <c r="N29" s="174"/>
      <c r="O29" s="174"/>
      <c r="P29" s="174"/>
      <c r="Q29" s="174"/>
      <c r="R29" s="174"/>
      <c r="S29" s="174"/>
      <c r="T29" s="174"/>
      <c r="U29" s="174"/>
      <c r="V29" s="174"/>
      <c r="W29" s="174"/>
      <c r="X29" s="174"/>
      <c r="Y29" s="174"/>
      <c r="Z29" s="174"/>
      <c r="AA29" s="124"/>
      <c r="AB29" s="124"/>
      <c r="AC29" s="124"/>
      <c r="AD29" s="124"/>
      <c r="AE29" s="124"/>
      <c r="AF29" s="124"/>
      <c r="AG29" s="124"/>
      <c r="AH29" s="124"/>
      <c r="AI29" s="124"/>
    </row>
    <row r="30" ht="15.75" customHeight="1">
      <c r="A30" s="126" t="s">
        <v>4408</v>
      </c>
      <c r="B30" s="126" t="s">
        <v>4358</v>
      </c>
      <c r="C30" s="126" t="s">
        <v>992</v>
      </c>
      <c r="D30" s="184" t="s">
        <v>4407</v>
      </c>
      <c r="E30" s="166" t="s">
        <v>3491</v>
      </c>
      <c r="F30" s="53" t="s">
        <v>3362</v>
      </c>
      <c r="G30" s="126" t="s">
        <v>4361</v>
      </c>
      <c r="H30" s="126" t="s">
        <v>4361</v>
      </c>
      <c r="I30" s="53" t="s">
        <v>3359</v>
      </c>
      <c r="J30" s="310">
        <f t="shared" si="2"/>
        <v>45143</v>
      </c>
      <c r="K30" s="166"/>
      <c r="L30" s="126" t="s">
        <v>3394</v>
      </c>
      <c r="M30" s="174"/>
      <c r="N30" s="174"/>
      <c r="O30" s="174"/>
      <c r="P30" s="174"/>
      <c r="Q30" s="174"/>
      <c r="R30" s="174"/>
      <c r="S30" s="174"/>
      <c r="T30" s="174"/>
      <c r="U30" s="174"/>
      <c r="V30" s="174"/>
      <c r="W30" s="174"/>
      <c r="X30" s="174"/>
      <c r="Y30" s="174"/>
      <c r="Z30" s="174"/>
      <c r="AA30" s="124"/>
      <c r="AB30" s="124"/>
      <c r="AC30" s="124"/>
      <c r="AD30" s="124"/>
      <c r="AE30" s="124"/>
      <c r="AF30" s="124"/>
      <c r="AG30" s="124"/>
      <c r="AH30" s="124"/>
      <c r="AI30" s="124"/>
    </row>
    <row r="31" ht="15.75" customHeight="1">
      <c r="A31" s="126" t="s">
        <v>4409</v>
      </c>
      <c r="B31" s="166" t="s">
        <v>4363</v>
      </c>
      <c r="C31" s="166" t="s">
        <v>1020</v>
      </c>
      <c r="D31" s="184" t="s">
        <v>4410</v>
      </c>
      <c r="E31" s="166" t="s">
        <v>3491</v>
      </c>
      <c r="F31" s="53" t="s">
        <v>3362</v>
      </c>
      <c r="G31" s="166" t="s">
        <v>4365</v>
      </c>
      <c r="H31" s="166" t="s">
        <v>4365</v>
      </c>
      <c r="I31" s="53" t="s">
        <v>3359</v>
      </c>
      <c r="J31" s="310">
        <f t="shared" si="2"/>
        <v>45143</v>
      </c>
      <c r="K31" s="166"/>
      <c r="L31" s="126" t="s">
        <v>3394</v>
      </c>
      <c r="M31" s="174"/>
      <c r="N31" s="174"/>
      <c r="O31" s="174"/>
      <c r="P31" s="174"/>
      <c r="Q31" s="174"/>
      <c r="R31" s="174"/>
      <c r="S31" s="174"/>
      <c r="T31" s="174"/>
      <c r="U31" s="174"/>
      <c r="V31" s="174"/>
      <c r="W31" s="174"/>
      <c r="X31" s="174"/>
      <c r="Y31" s="174"/>
      <c r="Z31" s="174"/>
      <c r="AA31" s="124"/>
      <c r="AB31" s="124"/>
      <c r="AC31" s="124"/>
      <c r="AD31" s="124"/>
      <c r="AE31" s="124"/>
      <c r="AF31" s="124"/>
      <c r="AG31" s="124"/>
      <c r="AH31" s="124"/>
      <c r="AI31" s="124"/>
    </row>
    <row r="32" ht="15.75" customHeight="1">
      <c r="A32" s="126" t="s">
        <v>4411</v>
      </c>
      <c r="B32" s="166" t="s">
        <v>4363</v>
      </c>
      <c r="C32" s="166" t="s">
        <v>1022</v>
      </c>
      <c r="D32" s="184" t="s">
        <v>4412</v>
      </c>
      <c r="E32" s="166" t="s">
        <v>3491</v>
      </c>
      <c r="F32" s="53" t="s">
        <v>3362</v>
      </c>
      <c r="G32" s="166" t="s">
        <v>4368</v>
      </c>
      <c r="H32" s="166" t="s">
        <v>4368</v>
      </c>
      <c r="I32" s="53" t="s">
        <v>3359</v>
      </c>
      <c r="J32" s="310">
        <f t="shared" si="2"/>
        <v>45143</v>
      </c>
      <c r="K32" s="166"/>
      <c r="L32" s="126" t="s">
        <v>3394</v>
      </c>
      <c r="M32" s="174"/>
      <c r="N32" s="174"/>
      <c r="O32" s="174"/>
      <c r="P32" s="174"/>
      <c r="Q32" s="174"/>
      <c r="R32" s="174"/>
      <c r="S32" s="174"/>
      <c r="T32" s="174"/>
      <c r="U32" s="174"/>
      <c r="V32" s="174"/>
      <c r="W32" s="174"/>
      <c r="X32" s="174"/>
      <c r="Y32" s="174"/>
      <c r="Z32" s="174"/>
      <c r="AA32" s="124"/>
      <c r="AB32" s="124"/>
      <c r="AC32" s="124"/>
      <c r="AD32" s="124"/>
      <c r="AE32" s="124"/>
      <c r="AF32" s="124"/>
      <c r="AG32" s="124"/>
      <c r="AH32" s="124"/>
      <c r="AI32" s="124"/>
    </row>
    <row r="33" ht="15.75" customHeight="1">
      <c r="A33" s="126" t="s">
        <v>4413</v>
      </c>
      <c r="B33" s="166" t="s">
        <v>4370</v>
      </c>
      <c r="C33" s="166" t="s">
        <v>998</v>
      </c>
      <c r="D33" s="184" t="s">
        <v>4414</v>
      </c>
      <c r="E33" s="166" t="s">
        <v>3491</v>
      </c>
      <c r="F33" s="53" t="s">
        <v>4415</v>
      </c>
      <c r="G33" s="166" t="s">
        <v>4372</v>
      </c>
      <c r="H33" s="166" t="s">
        <v>4372</v>
      </c>
      <c r="I33" s="53" t="s">
        <v>3359</v>
      </c>
      <c r="J33" s="310">
        <f t="shared" si="2"/>
        <v>45143</v>
      </c>
      <c r="K33" s="166"/>
      <c r="L33" s="126" t="s">
        <v>3394</v>
      </c>
      <c r="M33" s="174"/>
      <c r="N33" s="174"/>
      <c r="O33" s="174"/>
      <c r="P33" s="174"/>
      <c r="Q33" s="174"/>
      <c r="R33" s="174"/>
      <c r="S33" s="174"/>
      <c r="T33" s="174"/>
      <c r="U33" s="174"/>
      <c r="V33" s="174"/>
      <c r="W33" s="174"/>
      <c r="X33" s="174"/>
      <c r="Y33" s="174"/>
      <c r="Z33" s="174"/>
      <c r="AA33" s="124"/>
      <c r="AB33" s="124"/>
      <c r="AC33" s="124"/>
      <c r="AD33" s="124"/>
      <c r="AE33" s="124"/>
      <c r="AF33" s="124"/>
      <c r="AG33" s="124"/>
      <c r="AH33" s="124"/>
      <c r="AI33" s="124"/>
    </row>
    <row r="34" ht="15.75" customHeight="1">
      <c r="A34" s="126" t="s">
        <v>4416</v>
      </c>
      <c r="B34" s="166" t="s">
        <v>4417</v>
      </c>
      <c r="C34" s="166" t="s">
        <v>4418</v>
      </c>
      <c r="D34" s="184" t="s">
        <v>4419</v>
      </c>
      <c r="E34" s="166" t="s">
        <v>3491</v>
      </c>
      <c r="F34" s="53" t="s">
        <v>3362</v>
      </c>
      <c r="G34" s="166" t="s">
        <v>4420</v>
      </c>
      <c r="H34" s="166" t="s">
        <v>4421</v>
      </c>
      <c r="I34" s="53" t="s">
        <v>3359</v>
      </c>
      <c r="J34" s="310">
        <f t="shared" si="2"/>
        <v>45143</v>
      </c>
      <c r="K34" s="166"/>
      <c r="L34" s="126" t="s">
        <v>3394</v>
      </c>
      <c r="M34" s="174"/>
      <c r="N34" s="174"/>
      <c r="O34" s="174"/>
      <c r="P34" s="174"/>
      <c r="Q34" s="174"/>
      <c r="R34" s="174"/>
      <c r="S34" s="174"/>
      <c r="T34" s="174"/>
      <c r="U34" s="174"/>
      <c r="V34" s="174"/>
      <c r="W34" s="174"/>
      <c r="X34" s="174"/>
      <c r="Y34" s="174"/>
      <c r="Z34" s="174"/>
      <c r="AA34" s="124"/>
      <c r="AB34" s="124"/>
      <c r="AC34" s="124"/>
      <c r="AD34" s="124"/>
      <c r="AE34" s="124"/>
      <c r="AF34" s="124"/>
      <c r="AG34" s="124"/>
      <c r="AH34" s="124"/>
      <c r="AI34" s="124"/>
    </row>
    <row r="35" ht="15.75" customHeight="1">
      <c r="A35" s="126" t="s">
        <v>4422</v>
      </c>
      <c r="B35" s="126" t="s">
        <v>4423</v>
      </c>
      <c r="C35" s="126" t="s">
        <v>1027</v>
      </c>
      <c r="D35" s="184" t="s">
        <v>4424</v>
      </c>
      <c r="E35" s="166" t="s">
        <v>3491</v>
      </c>
      <c r="F35" s="53" t="s">
        <v>3362</v>
      </c>
      <c r="G35" s="126" t="s">
        <v>4425</v>
      </c>
      <c r="H35" s="126" t="s">
        <v>4426</v>
      </c>
      <c r="I35" s="53" t="s">
        <v>3359</v>
      </c>
      <c r="J35" s="310">
        <f t="shared" si="2"/>
        <v>45143</v>
      </c>
      <c r="K35" s="166"/>
      <c r="L35" s="126" t="s">
        <v>3394</v>
      </c>
      <c r="M35" s="174"/>
      <c r="N35" s="174"/>
      <c r="O35" s="174"/>
      <c r="P35" s="174"/>
      <c r="Q35" s="174"/>
      <c r="R35" s="174"/>
      <c r="S35" s="174"/>
      <c r="T35" s="174"/>
      <c r="U35" s="174"/>
      <c r="V35" s="174"/>
      <c r="W35" s="174"/>
      <c r="X35" s="174"/>
      <c r="Y35" s="174"/>
      <c r="Z35" s="174"/>
      <c r="AA35" s="124"/>
      <c r="AB35" s="124"/>
      <c r="AC35" s="124"/>
      <c r="AD35" s="124"/>
      <c r="AE35" s="124"/>
      <c r="AF35" s="124"/>
      <c r="AG35" s="124"/>
      <c r="AH35" s="124"/>
      <c r="AI35" s="124"/>
    </row>
    <row r="36" ht="15.75" customHeight="1">
      <c r="A36" s="126" t="s">
        <v>4427</v>
      </c>
      <c r="B36" s="126" t="s">
        <v>4428</v>
      </c>
      <c r="C36" s="126" t="s">
        <v>1029</v>
      </c>
      <c r="D36" s="184" t="s">
        <v>4429</v>
      </c>
      <c r="E36" s="166" t="s">
        <v>3491</v>
      </c>
      <c r="F36" s="53" t="s">
        <v>3362</v>
      </c>
      <c r="G36" s="126" t="s">
        <v>4430</v>
      </c>
      <c r="H36" s="126" t="s">
        <v>4430</v>
      </c>
      <c r="I36" s="53" t="s">
        <v>3359</v>
      </c>
      <c r="J36" s="310">
        <f t="shared" si="2"/>
        <v>45143</v>
      </c>
      <c r="K36" s="166"/>
      <c r="L36" s="126" t="s">
        <v>3394</v>
      </c>
      <c r="M36" s="174"/>
      <c r="N36" s="174"/>
      <c r="O36" s="174"/>
      <c r="P36" s="174"/>
      <c r="Q36" s="174"/>
      <c r="R36" s="174"/>
      <c r="S36" s="174"/>
      <c r="T36" s="174"/>
      <c r="U36" s="174"/>
      <c r="V36" s="174"/>
      <c r="W36" s="174"/>
      <c r="X36" s="174"/>
      <c r="Y36" s="174"/>
      <c r="Z36" s="174"/>
      <c r="AA36" s="124"/>
      <c r="AB36" s="124"/>
      <c r="AC36" s="124"/>
      <c r="AD36" s="124"/>
      <c r="AE36" s="124"/>
      <c r="AF36" s="124"/>
      <c r="AG36" s="124"/>
      <c r="AH36" s="124"/>
      <c r="AI36" s="124"/>
    </row>
    <row r="37" ht="15.75" customHeight="1">
      <c r="A37" s="312"/>
      <c r="B37" s="313" t="s">
        <v>4431</v>
      </c>
      <c r="C37" s="312"/>
      <c r="D37" s="312"/>
      <c r="E37" s="312"/>
      <c r="F37" s="215"/>
      <c r="G37" s="312"/>
      <c r="H37" s="312"/>
      <c r="I37" s="215"/>
      <c r="J37" s="314"/>
      <c r="K37" s="312"/>
      <c r="L37" s="126"/>
      <c r="M37" s="265"/>
      <c r="N37" s="266"/>
      <c r="O37" s="266"/>
      <c r="P37" s="266"/>
      <c r="Q37" s="266"/>
      <c r="R37" s="266"/>
      <c r="S37" s="266"/>
      <c r="T37" s="266"/>
      <c r="U37" s="266"/>
      <c r="V37" s="266"/>
      <c r="W37" s="266"/>
      <c r="X37" s="266"/>
      <c r="Y37" s="266"/>
      <c r="Z37" s="266"/>
      <c r="AA37" s="266"/>
      <c r="AB37" s="266"/>
      <c r="AC37" s="266"/>
      <c r="AD37" s="266"/>
      <c r="AE37" s="266"/>
      <c r="AF37" s="266"/>
      <c r="AG37" s="266"/>
      <c r="AH37" s="266"/>
      <c r="AI37" s="266"/>
    </row>
    <row r="38" ht="15.75" customHeight="1">
      <c r="A38" s="126" t="s">
        <v>4427</v>
      </c>
      <c r="B38" s="126" t="s">
        <v>4400</v>
      </c>
      <c r="C38" s="126" t="s">
        <v>1032</v>
      </c>
      <c r="D38" s="184" t="s">
        <v>4432</v>
      </c>
      <c r="E38" s="166" t="s">
        <v>3491</v>
      </c>
      <c r="F38" s="53" t="s">
        <v>4341</v>
      </c>
      <c r="G38" s="126" t="s">
        <v>4342</v>
      </c>
      <c r="H38" s="126" t="s">
        <v>4343</v>
      </c>
      <c r="I38" s="53" t="s">
        <v>3359</v>
      </c>
      <c r="J38" s="310">
        <f t="shared" ref="J38:J51" si="3">DATE(2023,8,5)</f>
        <v>45143</v>
      </c>
      <c r="K38" s="166"/>
      <c r="L38" s="126" t="s">
        <v>3394</v>
      </c>
      <c r="M38" s="174"/>
      <c r="N38" s="174"/>
      <c r="O38" s="174"/>
      <c r="P38" s="174"/>
      <c r="Q38" s="174"/>
      <c r="R38" s="174"/>
      <c r="S38" s="174"/>
      <c r="T38" s="174"/>
      <c r="U38" s="174"/>
      <c r="V38" s="174"/>
      <c r="W38" s="174"/>
      <c r="X38" s="174"/>
      <c r="Y38" s="174"/>
      <c r="Z38" s="174"/>
      <c r="AA38" s="124"/>
      <c r="AB38" s="124"/>
      <c r="AC38" s="124"/>
      <c r="AD38" s="124"/>
      <c r="AE38" s="124"/>
      <c r="AF38" s="124"/>
      <c r="AG38" s="124"/>
      <c r="AH38" s="124"/>
      <c r="AI38" s="124"/>
    </row>
    <row r="39" ht="15.75" customHeight="1">
      <c r="A39" s="126" t="s">
        <v>4433</v>
      </c>
      <c r="B39" s="166" t="s">
        <v>4403</v>
      </c>
      <c r="C39" s="166" t="s">
        <v>1034</v>
      </c>
      <c r="D39" s="184" t="s">
        <v>4434</v>
      </c>
      <c r="E39" s="166" t="s">
        <v>3491</v>
      </c>
      <c r="F39" s="53" t="s">
        <v>3362</v>
      </c>
      <c r="G39" s="126" t="s">
        <v>4435</v>
      </c>
      <c r="H39" s="126" t="s">
        <v>4435</v>
      </c>
      <c r="I39" s="53" t="s">
        <v>3359</v>
      </c>
      <c r="J39" s="310">
        <f t="shared" si="3"/>
        <v>45143</v>
      </c>
      <c r="K39" s="166"/>
      <c r="L39" s="126" t="s">
        <v>3394</v>
      </c>
      <c r="M39" s="174"/>
      <c r="N39" s="174"/>
      <c r="O39" s="174"/>
      <c r="P39" s="174"/>
      <c r="Q39" s="174"/>
      <c r="R39" s="174"/>
      <c r="S39" s="174"/>
      <c r="T39" s="174"/>
      <c r="U39" s="174"/>
      <c r="V39" s="174"/>
      <c r="W39" s="174"/>
      <c r="X39" s="174"/>
      <c r="Y39" s="174"/>
      <c r="Z39" s="174"/>
      <c r="AA39" s="124"/>
      <c r="AB39" s="124"/>
      <c r="AC39" s="124"/>
      <c r="AD39" s="124"/>
      <c r="AE39" s="124"/>
      <c r="AF39" s="124"/>
      <c r="AG39" s="124"/>
      <c r="AH39" s="124"/>
      <c r="AI39" s="124"/>
    </row>
    <row r="40" ht="15.75" customHeight="1">
      <c r="A40" s="126" t="s">
        <v>4436</v>
      </c>
      <c r="B40" s="126" t="s">
        <v>4354</v>
      </c>
      <c r="C40" s="126" t="s">
        <v>1036</v>
      </c>
      <c r="D40" s="184" t="s">
        <v>4437</v>
      </c>
      <c r="E40" s="166" t="s">
        <v>3491</v>
      </c>
      <c r="F40" s="53" t="s">
        <v>3362</v>
      </c>
      <c r="G40" s="126" t="s">
        <v>4356</v>
      </c>
      <c r="H40" s="126" t="s">
        <v>4356</v>
      </c>
      <c r="I40" s="53" t="s">
        <v>3359</v>
      </c>
      <c r="J40" s="310">
        <f t="shared" si="3"/>
        <v>45143</v>
      </c>
      <c r="K40" s="166"/>
      <c r="L40" s="126" t="s">
        <v>3394</v>
      </c>
      <c r="M40" s="174"/>
      <c r="N40" s="174"/>
      <c r="O40" s="174"/>
      <c r="P40" s="174"/>
      <c r="Q40" s="174"/>
      <c r="R40" s="174"/>
      <c r="S40" s="174"/>
      <c r="T40" s="174"/>
      <c r="U40" s="174"/>
      <c r="V40" s="174"/>
      <c r="W40" s="174"/>
      <c r="X40" s="174"/>
      <c r="Y40" s="174"/>
      <c r="Z40" s="174"/>
      <c r="AA40" s="124"/>
      <c r="AB40" s="124"/>
      <c r="AC40" s="124"/>
      <c r="AD40" s="124"/>
      <c r="AE40" s="124"/>
      <c r="AF40" s="124"/>
      <c r="AG40" s="124"/>
      <c r="AH40" s="124"/>
      <c r="AI40" s="124"/>
    </row>
    <row r="41" ht="15.75" customHeight="1">
      <c r="A41" s="126" t="s">
        <v>4438</v>
      </c>
      <c r="B41" s="166" t="s">
        <v>4363</v>
      </c>
      <c r="C41" s="166" t="s">
        <v>1020</v>
      </c>
      <c r="D41" s="184" t="s">
        <v>4439</v>
      </c>
      <c r="E41" s="166" t="s">
        <v>3491</v>
      </c>
      <c r="F41" s="53" t="s">
        <v>3362</v>
      </c>
      <c r="G41" s="166" t="s">
        <v>4365</v>
      </c>
      <c r="H41" s="166" t="s">
        <v>4365</v>
      </c>
      <c r="I41" s="53" t="s">
        <v>3359</v>
      </c>
      <c r="J41" s="310">
        <f t="shared" si="3"/>
        <v>45143</v>
      </c>
      <c r="K41" s="166"/>
      <c r="L41" s="126" t="s">
        <v>3394</v>
      </c>
      <c r="M41" s="174"/>
      <c r="N41" s="174"/>
      <c r="O41" s="174"/>
      <c r="P41" s="174"/>
      <c r="Q41" s="174"/>
      <c r="R41" s="174"/>
      <c r="S41" s="174"/>
      <c r="T41" s="174"/>
      <c r="U41" s="174"/>
      <c r="V41" s="174"/>
      <c r="W41" s="174"/>
      <c r="X41" s="174"/>
      <c r="Y41" s="174"/>
      <c r="Z41" s="174"/>
      <c r="AA41" s="124"/>
      <c r="AB41" s="124"/>
      <c r="AC41" s="124"/>
      <c r="AD41" s="124"/>
      <c r="AE41" s="124"/>
      <c r="AF41" s="124"/>
      <c r="AG41" s="124"/>
      <c r="AH41" s="124"/>
      <c r="AI41" s="124"/>
    </row>
    <row r="42" ht="15.75" customHeight="1">
      <c r="A42" s="126" t="s">
        <v>4440</v>
      </c>
      <c r="B42" s="166" t="s">
        <v>4363</v>
      </c>
      <c r="C42" s="166" t="s">
        <v>1022</v>
      </c>
      <c r="D42" s="184" t="s">
        <v>4441</v>
      </c>
      <c r="E42" s="166" t="s">
        <v>3491</v>
      </c>
      <c r="F42" s="53" t="s">
        <v>3362</v>
      </c>
      <c r="G42" s="166" t="s">
        <v>4368</v>
      </c>
      <c r="H42" s="166" t="s">
        <v>4368</v>
      </c>
      <c r="I42" s="53" t="s">
        <v>3359</v>
      </c>
      <c r="J42" s="310">
        <f t="shared" si="3"/>
        <v>45143</v>
      </c>
      <c r="K42" s="166"/>
      <c r="L42" s="126" t="s">
        <v>3394</v>
      </c>
      <c r="M42" s="174"/>
      <c r="N42" s="174"/>
      <c r="O42" s="174"/>
      <c r="P42" s="174"/>
      <c r="Q42" s="174"/>
      <c r="R42" s="174"/>
      <c r="S42" s="174"/>
      <c r="T42" s="174"/>
      <c r="U42" s="174"/>
      <c r="V42" s="174"/>
      <c r="W42" s="174"/>
      <c r="X42" s="174"/>
      <c r="Y42" s="174"/>
      <c r="Z42" s="174"/>
      <c r="AA42" s="124"/>
      <c r="AB42" s="124"/>
      <c r="AC42" s="124"/>
      <c r="AD42" s="124"/>
      <c r="AE42" s="124"/>
      <c r="AF42" s="124"/>
      <c r="AG42" s="124"/>
      <c r="AH42" s="124"/>
      <c r="AI42" s="124"/>
    </row>
    <row r="43" ht="15.75" customHeight="1">
      <c r="A43" s="126" t="s">
        <v>4442</v>
      </c>
      <c r="B43" s="166" t="s">
        <v>4370</v>
      </c>
      <c r="C43" s="166" t="s">
        <v>998</v>
      </c>
      <c r="D43" s="184" t="s">
        <v>4443</v>
      </c>
      <c r="E43" s="166" t="s">
        <v>3491</v>
      </c>
      <c r="F43" s="53" t="s">
        <v>4415</v>
      </c>
      <c r="G43" s="166" t="s">
        <v>4372</v>
      </c>
      <c r="H43" s="166" t="s">
        <v>4372</v>
      </c>
      <c r="I43" s="53" t="s">
        <v>3359</v>
      </c>
      <c r="J43" s="310">
        <f t="shared" si="3"/>
        <v>45143</v>
      </c>
      <c r="K43" s="166"/>
      <c r="L43" s="126" t="s">
        <v>3394</v>
      </c>
      <c r="M43" s="174"/>
      <c r="N43" s="174"/>
      <c r="O43" s="174"/>
      <c r="P43" s="174"/>
      <c r="Q43" s="174"/>
      <c r="R43" s="174"/>
      <c r="S43" s="174"/>
      <c r="T43" s="174"/>
      <c r="U43" s="174"/>
      <c r="V43" s="174"/>
      <c r="W43" s="174"/>
      <c r="X43" s="174"/>
      <c r="Y43" s="174"/>
      <c r="Z43" s="174"/>
      <c r="AA43" s="124"/>
      <c r="AB43" s="124"/>
      <c r="AC43" s="124"/>
      <c r="AD43" s="124"/>
      <c r="AE43" s="124"/>
      <c r="AF43" s="124"/>
      <c r="AG43" s="124"/>
      <c r="AH43" s="124"/>
      <c r="AI43" s="124"/>
    </row>
    <row r="44" ht="15.75" customHeight="1">
      <c r="A44" s="126" t="s">
        <v>4444</v>
      </c>
      <c r="B44" s="166" t="s">
        <v>4445</v>
      </c>
      <c r="C44" s="166" t="s">
        <v>1041</v>
      </c>
      <c r="D44" s="184" t="s">
        <v>4446</v>
      </c>
      <c r="E44" s="166" t="s">
        <v>3491</v>
      </c>
      <c r="F44" s="53" t="s">
        <v>3362</v>
      </c>
      <c r="G44" s="166" t="s">
        <v>4447</v>
      </c>
      <c r="H44" s="166" t="s">
        <v>4447</v>
      </c>
      <c r="I44" s="53" t="s">
        <v>3359</v>
      </c>
      <c r="J44" s="310">
        <f t="shared" si="3"/>
        <v>45143</v>
      </c>
      <c r="K44" s="166"/>
      <c r="L44" s="126" t="s">
        <v>3394</v>
      </c>
      <c r="M44" s="174"/>
      <c r="N44" s="174"/>
      <c r="O44" s="174"/>
      <c r="P44" s="174"/>
      <c r="Q44" s="174"/>
      <c r="R44" s="174"/>
      <c r="S44" s="174"/>
      <c r="T44" s="174"/>
      <c r="U44" s="174"/>
      <c r="V44" s="174"/>
      <c r="W44" s="174"/>
      <c r="X44" s="174"/>
      <c r="Y44" s="174"/>
      <c r="Z44" s="174"/>
      <c r="AA44" s="124"/>
      <c r="AB44" s="124"/>
      <c r="AC44" s="124"/>
      <c r="AD44" s="124"/>
      <c r="AE44" s="124"/>
      <c r="AF44" s="124"/>
      <c r="AG44" s="124"/>
      <c r="AH44" s="124"/>
      <c r="AI44" s="124"/>
    </row>
    <row r="45" ht="15.75" customHeight="1">
      <c r="A45" s="126" t="s">
        <v>4448</v>
      </c>
      <c r="B45" s="166" t="s">
        <v>4449</v>
      </c>
      <c r="C45" s="166" t="s">
        <v>1043</v>
      </c>
      <c r="D45" s="184" t="s">
        <v>4450</v>
      </c>
      <c r="E45" s="166" t="s">
        <v>3491</v>
      </c>
      <c r="F45" s="53" t="s">
        <v>4451</v>
      </c>
      <c r="G45" s="166" t="s">
        <v>4452</v>
      </c>
      <c r="H45" s="166" t="s">
        <v>4452</v>
      </c>
      <c r="I45" s="53" t="s">
        <v>3359</v>
      </c>
      <c r="J45" s="310">
        <f t="shared" si="3"/>
        <v>45143</v>
      </c>
      <c r="K45" s="166"/>
      <c r="L45" s="126" t="s">
        <v>3394</v>
      </c>
      <c r="M45" s="174"/>
      <c r="N45" s="174"/>
      <c r="O45" s="174"/>
      <c r="P45" s="174"/>
      <c r="Q45" s="174"/>
      <c r="R45" s="174"/>
      <c r="S45" s="174"/>
      <c r="T45" s="174"/>
      <c r="U45" s="174"/>
      <c r="V45" s="174"/>
      <c r="W45" s="174"/>
      <c r="X45" s="174"/>
      <c r="Y45" s="174"/>
      <c r="Z45" s="174"/>
      <c r="AA45" s="124"/>
      <c r="AB45" s="124"/>
      <c r="AC45" s="124"/>
      <c r="AD45" s="124"/>
      <c r="AE45" s="124"/>
      <c r="AF45" s="124"/>
      <c r="AG45" s="124"/>
      <c r="AH45" s="124"/>
      <c r="AI45" s="124"/>
    </row>
    <row r="46" ht="15.75" customHeight="1">
      <c r="A46" s="126" t="s">
        <v>4453</v>
      </c>
      <c r="B46" s="166" t="s">
        <v>4454</v>
      </c>
      <c r="C46" s="166" t="s">
        <v>1045</v>
      </c>
      <c r="D46" s="184" t="s">
        <v>4455</v>
      </c>
      <c r="E46" s="166" t="s">
        <v>3491</v>
      </c>
      <c r="F46" s="53" t="s">
        <v>4456</v>
      </c>
      <c r="G46" s="166" t="s">
        <v>4457</v>
      </c>
      <c r="H46" s="166" t="s">
        <v>4457</v>
      </c>
      <c r="I46" s="53" t="s">
        <v>3359</v>
      </c>
      <c r="J46" s="310">
        <f t="shared" si="3"/>
        <v>45143</v>
      </c>
      <c r="K46" s="166"/>
      <c r="L46" s="126" t="s">
        <v>3394</v>
      </c>
      <c r="M46" s="174"/>
      <c r="N46" s="174"/>
      <c r="O46" s="174"/>
      <c r="P46" s="174"/>
      <c r="Q46" s="174"/>
      <c r="R46" s="174"/>
      <c r="S46" s="174"/>
      <c r="T46" s="174"/>
      <c r="U46" s="174"/>
      <c r="V46" s="174"/>
      <c r="W46" s="174"/>
      <c r="X46" s="174"/>
      <c r="Y46" s="174"/>
      <c r="Z46" s="174"/>
      <c r="AA46" s="124"/>
      <c r="AB46" s="124"/>
      <c r="AC46" s="124"/>
      <c r="AD46" s="124"/>
      <c r="AE46" s="124"/>
      <c r="AF46" s="124"/>
      <c r="AG46" s="124"/>
      <c r="AH46" s="124"/>
      <c r="AI46" s="124"/>
    </row>
    <row r="47" ht="15.75" customHeight="1">
      <c r="A47" s="126" t="s">
        <v>4458</v>
      </c>
      <c r="B47" s="166" t="s">
        <v>4459</v>
      </c>
      <c r="C47" s="166" t="s">
        <v>1047</v>
      </c>
      <c r="D47" s="184" t="s">
        <v>4460</v>
      </c>
      <c r="E47" s="166" t="s">
        <v>3491</v>
      </c>
      <c r="F47" s="53" t="s">
        <v>3362</v>
      </c>
      <c r="G47" s="166" t="s">
        <v>4461</v>
      </c>
      <c r="H47" s="166" t="s">
        <v>4461</v>
      </c>
      <c r="I47" s="53" t="s">
        <v>3359</v>
      </c>
      <c r="J47" s="310">
        <f t="shared" si="3"/>
        <v>45143</v>
      </c>
      <c r="K47" s="166"/>
      <c r="L47" s="126" t="s">
        <v>3394</v>
      </c>
      <c r="M47" s="174"/>
      <c r="N47" s="174"/>
      <c r="O47" s="174"/>
      <c r="P47" s="174"/>
      <c r="Q47" s="174"/>
      <c r="R47" s="174"/>
      <c r="S47" s="174"/>
      <c r="T47" s="174"/>
      <c r="U47" s="174"/>
      <c r="V47" s="174"/>
      <c r="W47" s="174"/>
      <c r="X47" s="174"/>
      <c r="Y47" s="174"/>
      <c r="Z47" s="174"/>
      <c r="AA47" s="124"/>
      <c r="AB47" s="124"/>
      <c r="AC47" s="124"/>
      <c r="AD47" s="124"/>
      <c r="AE47" s="124"/>
      <c r="AF47" s="124"/>
      <c r="AG47" s="124"/>
      <c r="AH47" s="124"/>
      <c r="AI47" s="124"/>
    </row>
    <row r="48" ht="15.75" customHeight="1">
      <c r="A48" s="126" t="s">
        <v>4462</v>
      </c>
      <c r="B48" s="166" t="s">
        <v>4463</v>
      </c>
      <c r="C48" s="166" t="s">
        <v>1049</v>
      </c>
      <c r="D48" s="184" t="s">
        <v>4464</v>
      </c>
      <c r="E48" s="166" t="s">
        <v>3491</v>
      </c>
      <c r="F48" s="53" t="s">
        <v>3362</v>
      </c>
      <c r="G48" s="166" t="s">
        <v>4465</v>
      </c>
      <c r="H48" s="166" t="s">
        <v>4465</v>
      </c>
      <c r="I48" s="53" t="s">
        <v>3359</v>
      </c>
      <c r="J48" s="310">
        <f t="shared" si="3"/>
        <v>45143</v>
      </c>
      <c r="K48" s="166"/>
      <c r="L48" s="126" t="s">
        <v>3394</v>
      </c>
      <c r="M48" s="174"/>
      <c r="N48" s="174"/>
      <c r="O48" s="174"/>
      <c r="P48" s="174"/>
      <c r="Q48" s="174"/>
      <c r="R48" s="174"/>
      <c r="S48" s="174"/>
      <c r="T48" s="174"/>
      <c r="U48" s="174"/>
      <c r="V48" s="174"/>
      <c r="W48" s="174"/>
      <c r="X48" s="174"/>
      <c r="Y48" s="174"/>
      <c r="Z48" s="174"/>
      <c r="AA48" s="124"/>
      <c r="AB48" s="124"/>
      <c r="AC48" s="124"/>
      <c r="AD48" s="124"/>
      <c r="AE48" s="124"/>
      <c r="AF48" s="124"/>
      <c r="AG48" s="124"/>
      <c r="AH48" s="124"/>
      <c r="AI48" s="124"/>
    </row>
    <row r="49" ht="15.75" customHeight="1">
      <c r="A49" s="126" t="s">
        <v>4466</v>
      </c>
      <c r="B49" s="166" t="s">
        <v>4467</v>
      </c>
      <c r="C49" s="166" t="s">
        <v>1051</v>
      </c>
      <c r="D49" s="184" t="s">
        <v>4468</v>
      </c>
      <c r="E49" s="166" t="s">
        <v>3491</v>
      </c>
      <c r="F49" s="53" t="s">
        <v>3362</v>
      </c>
      <c r="G49" s="166" t="s">
        <v>4469</v>
      </c>
      <c r="H49" s="166" t="s">
        <v>4469</v>
      </c>
      <c r="I49" s="53" t="s">
        <v>3359</v>
      </c>
      <c r="J49" s="310">
        <f t="shared" si="3"/>
        <v>45143</v>
      </c>
      <c r="K49" s="166"/>
      <c r="L49" s="126" t="s">
        <v>3394</v>
      </c>
      <c r="M49" s="174"/>
      <c r="N49" s="174"/>
      <c r="O49" s="174"/>
      <c r="P49" s="174"/>
      <c r="Q49" s="174"/>
      <c r="R49" s="174"/>
      <c r="S49" s="174"/>
      <c r="T49" s="174"/>
      <c r="U49" s="174"/>
      <c r="V49" s="174"/>
      <c r="W49" s="174"/>
      <c r="X49" s="174"/>
      <c r="Y49" s="174"/>
      <c r="Z49" s="174"/>
      <c r="AA49" s="124"/>
      <c r="AB49" s="124"/>
      <c r="AC49" s="124"/>
      <c r="AD49" s="124"/>
      <c r="AE49" s="124"/>
      <c r="AF49" s="124"/>
      <c r="AG49" s="124"/>
      <c r="AH49" s="124"/>
      <c r="AI49" s="124"/>
    </row>
    <row r="50" ht="15.75" customHeight="1">
      <c r="A50" s="126" t="s">
        <v>4470</v>
      </c>
      <c r="B50" s="166" t="s">
        <v>4471</v>
      </c>
      <c r="C50" s="166" t="s">
        <v>1053</v>
      </c>
      <c r="D50" s="184" t="s">
        <v>4472</v>
      </c>
      <c r="E50" s="166" t="s">
        <v>3491</v>
      </c>
      <c r="F50" s="53" t="s">
        <v>3362</v>
      </c>
      <c r="G50" s="166" t="s">
        <v>4473</v>
      </c>
      <c r="H50" s="166" t="s">
        <v>4473</v>
      </c>
      <c r="I50" s="53" t="s">
        <v>3359</v>
      </c>
      <c r="J50" s="310">
        <f t="shared" si="3"/>
        <v>45143</v>
      </c>
      <c r="K50" s="166"/>
      <c r="L50" s="126" t="s">
        <v>3394</v>
      </c>
      <c r="M50" s="174"/>
      <c r="N50" s="174"/>
      <c r="O50" s="174"/>
      <c r="P50" s="174"/>
      <c r="Q50" s="174"/>
      <c r="R50" s="174"/>
      <c r="S50" s="174"/>
      <c r="T50" s="174"/>
      <c r="U50" s="174"/>
      <c r="V50" s="174"/>
      <c r="W50" s="174"/>
      <c r="X50" s="174"/>
      <c r="Y50" s="174"/>
      <c r="Z50" s="174"/>
      <c r="AA50" s="124"/>
      <c r="AB50" s="124"/>
      <c r="AC50" s="124"/>
      <c r="AD50" s="124"/>
      <c r="AE50" s="124"/>
      <c r="AF50" s="124"/>
      <c r="AG50" s="124"/>
      <c r="AH50" s="124"/>
      <c r="AI50" s="124"/>
    </row>
    <row r="51" ht="15.75" customHeight="1">
      <c r="A51" s="126" t="s">
        <v>4474</v>
      </c>
      <c r="B51" s="166" t="s">
        <v>4475</v>
      </c>
      <c r="C51" s="166" t="s">
        <v>1055</v>
      </c>
      <c r="D51" s="184" t="s">
        <v>4476</v>
      </c>
      <c r="E51" s="166" t="s">
        <v>3491</v>
      </c>
      <c r="F51" s="53" t="s">
        <v>3362</v>
      </c>
      <c r="G51" s="166" t="s">
        <v>4477</v>
      </c>
      <c r="H51" s="166" t="s">
        <v>4477</v>
      </c>
      <c r="I51" s="53" t="s">
        <v>3359</v>
      </c>
      <c r="J51" s="310">
        <f t="shared" si="3"/>
        <v>45143</v>
      </c>
      <c r="K51" s="166"/>
      <c r="L51" s="126" t="s">
        <v>3394</v>
      </c>
      <c r="M51" s="174"/>
      <c r="N51" s="174"/>
      <c r="O51" s="174"/>
      <c r="P51" s="174"/>
      <c r="Q51" s="174"/>
      <c r="R51" s="174"/>
      <c r="S51" s="174"/>
      <c r="T51" s="174"/>
      <c r="U51" s="174"/>
      <c r="V51" s="174"/>
      <c r="W51" s="174"/>
      <c r="X51" s="174"/>
      <c r="Y51" s="174"/>
      <c r="Z51" s="174"/>
      <c r="AA51" s="124"/>
      <c r="AB51" s="124"/>
      <c r="AC51" s="124"/>
      <c r="AD51" s="124"/>
      <c r="AE51" s="124"/>
      <c r="AF51" s="124"/>
      <c r="AG51" s="124"/>
      <c r="AH51" s="124"/>
      <c r="AI51" s="124"/>
    </row>
    <row r="52" ht="15.75" customHeight="1">
      <c r="A52" s="305"/>
      <c r="B52" s="315" t="s">
        <v>4478</v>
      </c>
      <c r="C52" s="42"/>
      <c r="D52" s="305"/>
      <c r="E52" s="305"/>
      <c r="F52" s="215"/>
      <c r="G52" s="305"/>
      <c r="H52" s="305"/>
      <c r="I52" s="215"/>
      <c r="J52" s="307"/>
      <c r="K52" s="305"/>
      <c r="L52" s="126" t="s">
        <v>3394</v>
      </c>
      <c r="M52" s="174"/>
      <c r="N52" s="174"/>
      <c r="O52" s="174"/>
      <c r="P52" s="174"/>
      <c r="Q52" s="174"/>
      <c r="R52" s="174"/>
      <c r="S52" s="174"/>
      <c r="T52" s="174"/>
      <c r="U52" s="174"/>
      <c r="V52" s="174"/>
      <c r="W52" s="174"/>
      <c r="X52" s="174"/>
      <c r="Y52" s="174"/>
      <c r="Z52" s="174"/>
      <c r="AA52" s="124"/>
      <c r="AB52" s="124"/>
      <c r="AC52" s="124"/>
      <c r="AD52" s="124"/>
      <c r="AE52" s="124"/>
      <c r="AF52" s="124"/>
      <c r="AG52" s="124"/>
      <c r="AH52" s="124"/>
      <c r="AI52" s="124"/>
    </row>
    <row r="53" ht="15.75" customHeight="1">
      <c r="A53" s="126" t="s">
        <v>4479</v>
      </c>
      <c r="B53" s="166" t="s">
        <v>4480</v>
      </c>
      <c r="C53" s="166" t="s">
        <v>1058</v>
      </c>
      <c r="D53" s="184" t="s">
        <v>4481</v>
      </c>
      <c r="E53" s="166" t="s">
        <v>4482</v>
      </c>
      <c r="F53" s="316" t="s">
        <v>4483</v>
      </c>
      <c r="G53" s="126" t="s">
        <v>4484</v>
      </c>
      <c r="H53" s="126" t="s">
        <v>4484</v>
      </c>
      <c r="I53" s="53" t="s">
        <v>3359</v>
      </c>
      <c r="J53" s="310">
        <f t="shared" ref="J53:J78" si="4">DATE(2023,8,5)</f>
        <v>45143</v>
      </c>
      <c r="K53" s="126"/>
      <c r="L53" s="126" t="s">
        <v>3394</v>
      </c>
      <c r="M53" s="174"/>
      <c r="N53" s="174"/>
      <c r="O53" s="174"/>
      <c r="P53" s="174"/>
      <c r="Q53" s="174"/>
      <c r="R53" s="174"/>
      <c r="S53" s="174"/>
      <c r="T53" s="174"/>
      <c r="U53" s="174"/>
      <c r="V53" s="174"/>
      <c r="W53" s="174"/>
      <c r="X53" s="174"/>
      <c r="Y53" s="174"/>
      <c r="Z53" s="174"/>
      <c r="AA53" s="124"/>
      <c r="AB53" s="124"/>
      <c r="AC53" s="124"/>
      <c r="AD53" s="124"/>
      <c r="AE53" s="124"/>
      <c r="AF53" s="124"/>
      <c r="AG53" s="124"/>
      <c r="AH53" s="124"/>
      <c r="AI53" s="124"/>
    </row>
    <row r="54" ht="15.75" customHeight="1">
      <c r="A54" s="126" t="s">
        <v>4485</v>
      </c>
      <c r="B54" s="166" t="s">
        <v>4480</v>
      </c>
      <c r="C54" s="126" t="s">
        <v>1060</v>
      </c>
      <c r="D54" s="184" t="s">
        <v>4486</v>
      </c>
      <c r="E54" s="166" t="s">
        <v>4487</v>
      </c>
      <c r="F54" s="126" t="s">
        <v>4488</v>
      </c>
      <c r="G54" s="166" t="s">
        <v>4489</v>
      </c>
      <c r="H54" s="166" t="s">
        <v>4489</v>
      </c>
      <c r="I54" s="53" t="s">
        <v>3359</v>
      </c>
      <c r="J54" s="310">
        <f t="shared" si="4"/>
        <v>45143</v>
      </c>
      <c r="K54" s="126"/>
      <c r="L54" s="126" t="s">
        <v>3394</v>
      </c>
      <c r="M54" s="174"/>
      <c r="N54" s="174"/>
      <c r="O54" s="174"/>
      <c r="P54" s="174"/>
      <c r="Q54" s="174"/>
      <c r="R54" s="174"/>
      <c r="S54" s="174"/>
      <c r="T54" s="174"/>
      <c r="U54" s="174"/>
      <c r="V54" s="174"/>
      <c r="W54" s="174"/>
      <c r="X54" s="174"/>
      <c r="Y54" s="174"/>
      <c r="Z54" s="174"/>
      <c r="AA54" s="124"/>
      <c r="AB54" s="124"/>
      <c r="AC54" s="124"/>
      <c r="AD54" s="124"/>
      <c r="AE54" s="124"/>
      <c r="AF54" s="124"/>
      <c r="AG54" s="124"/>
      <c r="AH54" s="124"/>
      <c r="AI54" s="124"/>
    </row>
    <row r="55" ht="15.75" customHeight="1">
      <c r="A55" s="126" t="s">
        <v>4490</v>
      </c>
      <c r="B55" s="166" t="s">
        <v>4480</v>
      </c>
      <c r="C55" s="126" t="s">
        <v>1062</v>
      </c>
      <c r="D55" s="184" t="s">
        <v>4491</v>
      </c>
      <c r="E55" s="166" t="s">
        <v>4487</v>
      </c>
      <c r="F55" s="316" t="s">
        <v>4492</v>
      </c>
      <c r="G55" s="166" t="s">
        <v>4493</v>
      </c>
      <c r="H55" s="166" t="s">
        <v>4494</v>
      </c>
      <c r="I55" s="53" t="s">
        <v>3359</v>
      </c>
      <c r="J55" s="310">
        <f t="shared" si="4"/>
        <v>45143</v>
      </c>
      <c r="K55" s="126"/>
      <c r="L55" s="126" t="s">
        <v>3394</v>
      </c>
      <c r="M55" s="174"/>
      <c r="N55" s="174"/>
      <c r="O55" s="174"/>
      <c r="P55" s="174"/>
      <c r="Q55" s="174"/>
      <c r="R55" s="174"/>
      <c r="S55" s="174"/>
      <c r="T55" s="174"/>
      <c r="U55" s="174"/>
      <c r="V55" s="174"/>
      <c r="W55" s="174"/>
      <c r="X55" s="174"/>
      <c r="Y55" s="174"/>
      <c r="Z55" s="174"/>
      <c r="AA55" s="124"/>
      <c r="AB55" s="124"/>
      <c r="AC55" s="124"/>
      <c r="AD55" s="124"/>
      <c r="AE55" s="124"/>
      <c r="AF55" s="124"/>
      <c r="AG55" s="124"/>
      <c r="AH55" s="124"/>
      <c r="AI55" s="124"/>
    </row>
    <row r="56" ht="15.75" customHeight="1">
      <c r="A56" s="126" t="s">
        <v>4495</v>
      </c>
      <c r="B56" s="166" t="s">
        <v>4480</v>
      </c>
      <c r="C56" s="126" t="s">
        <v>1064</v>
      </c>
      <c r="D56" s="184" t="s">
        <v>4491</v>
      </c>
      <c r="E56" s="166" t="s">
        <v>4487</v>
      </c>
      <c r="F56" s="316" t="s">
        <v>4496</v>
      </c>
      <c r="G56" s="166" t="s">
        <v>4497</v>
      </c>
      <c r="H56" s="166" t="s">
        <v>4497</v>
      </c>
      <c r="I56" s="53" t="s">
        <v>3359</v>
      </c>
      <c r="J56" s="310">
        <f t="shared" si="4"/>
        <v>45143</v>
      </c>
      <c r="K56" s="126"/>
      <c r="L56" s="126" t="s">
        <v>3394</v>
      </c>
      <c r="M56" s="174"/>
      <c r="N56" s="174"/>
      <c r="O56" s="174"/>
      <c r="P56" s="174"/>
      <c r="Q56" s="174"/>
      <c r="R56" s="174"/>
      <c r="S56" s="174"/>
      <c r="T56" s="174"/>
      <c r="U56" s="174"/>
      <c r="V56" s="174"/>
      <c r="W56" s="174"/>
      <c r="X56" s="174"/>
      <c r="Y56" s="174"/>
      <c r="Z56" s="174"/>
      <c r="AA56" s="124"/>
      <c r="AB56" s="124"/>
      <c r="AC56" s="124"/>
      <c r="AD56" s="124"/>
      <c r="AE56" s="124"/>
      <c r="AF56" s="124"/>
      <c r="AG56" s="124"/>
      <c r="AH56" s="124"/>
      <c r="AI56" s="124"/>
    </row>
    <row r="57" ht="15.75" customHeight="1">
      <c r="A57" s="126" t="s">
        <v>4498</v>
      </c>
      <c r="B57" s="166" t="s">
        <v>4480</v>
      </c>
      <c r="C57" s="166" t="s">
        <v>1066</v>
      </c>
      <c r="D57" s="184" t="s">
        <v>4491</v>
      </c>
      <c r="E57" s="317" t="s">
        <v>4487</v>
      </c>
      <c r="F57" s="126" t="s">
        <v>4499</v>
      </c>
      <c r="G57" s="166" t="s">
        <v>4500</v>
      </c>
      <c r="H57" s="166" t="s">
        <v>4500</v>
      </c>
      <c r="I57" s="53" t="s">
        <v>3359</v>
      </c>
      <c r="J57" s="310">
        <f t="shared" si="4"/>
        <v>45143</v>
      </c>
      <c r="K57" s="126"/>
      <c r="L57" s="126" t="s">
        <v>3394</v>
      </c>
      <c r="M57" s="174"/>
      <c r="N57" s="174"/>
      <c r="O57" s="174"/>
      <c r="P57" s="174"/>
      <c r="Q57" s="174"/>
      <c r="R57" s="174"/>
      <c r="S57" s="174"/>
      <c r="T57" s="174"/>
      <c r="U57" s="174"/>
      <c r="V57" s="174"/>
      <c r="W57" s="174"/>
      <c r="X57" s="174"/>
      <c r="Y57" s="174"/>
      <c r="Z57" s="174"/>
      <c r="AA57" s="124"/>
      <c r="AB57" s="124"/>
      <c r="AC57" s="124"/>
      <c r="AD57" s="124"/>
      <c r="AE57" s="124"/>
      <c r="AF57" s="124"/>
      <c r="AG57" s="124"/>
      <c r="AH57" s="124"/>
      <c r="AI57" s="124"/>
    </row>
    <row r="58" ht="15.75" customHeight="1">
      <c r="A58" s="126" t="s">
        <v>4501</v>
      </c>
      <c r="B58" s="166" t="s">
        <v>4480</v>
      </c>
      <c r="C58" s="166" t="s">
        <v>1068</v>
      </c>
      <c r="D58" s="184" t="s">
        <v>4491</v>
      </c>
      <c r="E58" s="317" t="s">
        <v>4487</v>
      </c>
      <c r="F58" s="126" t="s">
        <v>4502</v>
      </c>
      <c r="G58" s="166" t="s">
        <v>4503</v>
      </c>
      <c r="H58" s="166" t="s">
        <v>4503</v>
      </c>
      <c r="I58" s="53" t="s">
        <v>3359</v>
      </c>
      <c r="J58" s="310">
        <f t="shared" si="4"/>
        <v>45143</v>
      </c>
      <c r="K58" s="166"/>
      <c r="L58" s="126" t="s">
        <v>3394</v>
      </c>
      <c r="M58" s="174"/>
      <c r="N58" s="174"/>
      <c r="O58" s="174"/>
      <c r="P58" s="174"/>
      <c r="Q58" s="174"/>
      <c r="R58" s="174"/>
      <c r="S58" s="174"/>
      <c r="T58" s="174"/>
      <c r="U58" s="174"/>
      <c r="V58" s="174"/>
      <c r="W58" s="174"/>
      <c r="X58" s="174"/>
      <c r="Y58" s="174"/>
      <c r="Z58" s="174"/>
      <c r="AA58" s="124"/>
      <c r="AB58" s="124"/>
      <c r="AC58" s="124"/>
      <c r="AD58" s="124"/>
      <c r="AE58" s="124"/>
      <c r="AF58" s="124"/>
      <c r="AG58" s="124"/>
      <c r="AH58" s="124"/>
      <c r="AI58" s="124"/>
    </row>
    <row r="59" ht="15.75" customHeight="1">
      <c r="A59" s="126" t="s">
        <v>4504</v>
      </c>
      <c r="B59" s="317" t="s">
        <v>4480</v>
      </c>
      <c r="C59" s="317" t="s">
        <v>1070</v>
      </c>
      <c r="D59" s="294" t="s">
        <v>4491</v>
      </c>
      <c r="E59" s="317" t="s">
        <v>4505</v>
      </c>
      <c r="F59" s="294" t="s">
        <v>4506</v>
      </c>
      <c r="G59" s="317" t="s">
        <v>4507</v>
      </c>
      <c r="H59" s="317" t="s">
        <v>4507</v>
      </c>
      <c r="I59" s="53" t="s">
        <v>3359</v>
      </c>
      <c r="J59" s="310">
        <f t="shared" si="4"/>
        <v>45143</v>
      </c>
      <c r="K59" s="318"/>
      <c r="L59" s="126" t="s">
        <v>3394</v>
      </c>
      <c r="M59" s="207"/>
      <c r="N59" s="207"/>
      <c r="O59" s="207"/>
      <c r="P59" s="207"/>
      <c r="Q59" s="207"/>
      <c r="R59" s="207"/>
      <c r="S59" s="207"/>
      <c r="T59" s="207"/>
      <c r="U59" s="207"/>
      <c r="V59" s="207"/>
      <c r="W59" s="207"/>
      <c r="X59" s="207"/>
      <c r="Y59" s="207"/>
      <c r="Z59" s="207"/>
      <c r="AA59" s="59"/>
      <c r="AB59" s="59"/>
      <c r="AC59" s="59"/>
      <c r="AD59" s="59"/>
      <c r="AE59" s="59"/>
      <c r="AF59" s="59"/>
      <c r="AG59" s="59"/>
      <c r="AH59" s="59"/>
      <c r="AI59" s="59"/>
    </row>
    <row r="60" ht="15.75" customHeight="1">
      <c r="A60" s="126" t="s">
        <v>4508</v>
      </c>
      <c r="B60" s="166" t="s">
        <v>4480</v>
      </c>
      <c r="C60" s="166" t="s">
        <v>1072</v>
      </c>
      <c r="D60" s="184" t="s">
        <v>4491</v>
      </c>
      <c r="E60" s="317" t="s">
        <v>4487</v>
      </c>
      <c r="F60" s="126" t="s">
        <v>4509</v>
      </c>
      <c r="G60" s="166" t="s">
        <v>4510</v>
      </c>
      <c r="H60" s="166" t="s">
        <v>4510</v>
      </c>
      <c r="I60" s="53" t="s">
        <v>3359</v>
      </c>
      <c r="J60" s="310">
        <f t="shared" si="4"/>
        <v>45143</v>
      </c>
      <c r="K60" s="126"/>
      <c r="L60" s="126" t="s">
        <v>3394</v>
      </c>
      <c r="M60" s="174"/>
      <c r="N60" s="174"/>
      <c r="O60" s="174"/>
      <c r="P60" s="174"/>
      <c r="Q60" s="174"/>
      <c r="R60" s="174"/>
      <c r="S60" s="174"/>
      <c r="T60" s="174"/>
      <c r="U60" s="174"/>
      <c r="V60" s="174"/>
      <c r="W60" s="174"/>
      <c r="X60" s="174"/>
      <c r="Y60" s="174"/>
      <c r="Z60" s="174"/>
      <c r="AA60" s="124"/>
      <c r="AB60" s="124"/>
      <c r="AC60" s="124"/>
      <c r="AD60" s="124"/>
      <c r="AE60" s="124"/>
      <c r="AF60" s="124"/>
      <c r="AG60" s="124"/>
      <c r="AH60" s="124"/>
      <c r="AI60" s="124"/>
    </row>
    <row r="61" ht="15.75" customHeight="1">
      <c r="A61" s="126" t="s">
        <v>4511</v>
      </c>
      <c r="B61" s="166" t="s">
        <v>4480</v>
      </c>
      <c r="C61" s="166" t="s">
        <v>1074</v>
      </c>
      <c r="D61" s="184" t="s">
        <v>4491</v>
      </c>
      <c r="E61" s="317" t="s">
        <v>4487</v>
      </c>
      <c r="F61" s="126" t="s">
        <v>4512</v>
      </c>
      <c r="G61" s="166" t="s">
        <v>4513</v>
      </c>
      <c r="H61" s="166" t="s">
        <v>4513</v>
      </c>
      <c r="I61" s="53" t="s">
        <v>3359</v>
      </c>
      <c r="J61" s="310">
        <f t="shared" si="4"/>
        <v>45143</v>
      </c>
      <c r="K61" s="126"/>
      <c r="L61" s="126" t="s">
        <v>3394</v>
      </c>
      <c r="M61" s="174"/>
      <c r="N61" s="174"/>
      <c r="O61" s="174"/>
      <c r="P61" s="174"/>
      <c r="Q61" s="174"/>
      <c r="R61" s="174"/>
      <c r="S61" s="174"/>
      <c r="T61" s="174"/>
      <c r="U61" s="174"/>
      <c r="V61" s="174"/>
      <c r="W61" s="174"/>
      <c r="X61" s="174"/>
      <c r="Y61" s="174"/>
      <c r="Z61" s="174"/>
      <c r="AA61" s="124"/>
      <c r="AB61" s="124"/>
      <c r="AC61" s="124"/>
      <c r="AD61" s="124"/>
      <c r="AE61" s="124"/>
      <c r="AF61" s="124"/>
      <c r="AG61" s="124"/>
      <c r="AH61" s="124"/>
      <c r="AI61" s="124"/>
    </row>
    <row r="62" ht="15.75" customHeight="1">
      <c r="A62" s="126" t="s">
        <v>4514</v>
      </c>
      <c r="B62" s="166" t="s">
        <v>4480</v>
      </c>
      <c r="C62" s="166" t="s">
        <v>1076</v>
      </c>
      <c r="D62" s="184" t="s">
        <v>4491</v>
      </c>
      <c r="E62" s="317" t="s">
        <v>4487</v>
      </c>
      <c r="F62" s="126" t="s">
        <v>4515</v>
      </c>
      <c r="G62" s="166" t="s">
        <v>4516</v>
      </c>
      <c r="H62" s="166" t="s">
        <v>4516</v>
      </c>
      <c r="I62" s="53" t="s">
        <v>3359</v>
      </c>
      <c r="J62" s="310">
        <f t="shared" si="4"/>
        <v>45143</v>
      </c>
      <c r="K62" s="126"/>
      <c r="L62" s="126" t="s">
        <v>3394</v>
      </c>
      <c r="M62" s="174"/>
      <c r="N62" s="174"/>
      <c r="O62" s="174"/>
      <c r="P62" s="174"/>
      <c r="Q62" s="174"/>
      <c r="R62" s="174"/>
      <c r="S62" s="174"/>
      <c r="T62" s="174"/>
      <c r="U62" s="174"/>
      <c r="V62" s="174"/>
      <c r="W62" s="174"/>
      <c r="X62" s="174"/>
      <c r="Y62" s="174"/>
      <c r="Z62" s="174"/>
      <c r="AA62" s="124"/>
      <c r="AB62" s="124"/>
      <c r="AC62" s="124"/>
      <c r="AD62" s="124"/>
      <c r="AE62" s="124"/>
      <c r="AF62" s="124"/>
      <c r="AG62" s="124"/>
      <c r="AH62" s="124"/>
      <c r="AI62" s="124"/>
    </row>
    <row r="63" ht="15.75" customHeight="1">
      <c r="A63" s="126" t="s">
        <v>4517</v>
      </c>
      <c r="B63" s="166" t="s">
        <v>4480</v>
      </c>
      <c r="C63" s="166" t="s">
        <v>1078</v>
      </c>
      <c r="D63" s="184" t="s">
        <v>4491</v>
      </c>
      <c r="E63" s="317" t="s">
        <v>4487</v>
      </c>
      <c r="F63" s="126" t="s">
        <v>4518</v>
      </c>
      <c r="G63" s="166" t="s">
        <v>4519</v>
      </c>
      <c r="H63" s="166" t="s">
        <v>4519</v>
      </c>
      <c r="I63" s="53" t="s">
        <v>3359</v>
      </c>
      <c r="J63" s="310">
        <f t="shared" si="4"/>
        <v>45143</v>
      </c>
      <c r="K63" s="126"/>
      <c r="L63" s="126" t="s">
        <v>3394</v>
      </c>
      <c r="M63" s="174"/>
      <c r="N63" s="174"/>
      <c r="O63" s="174"/>
      <c r="P63" s="174"/>
      <c r="Q63" s="174"/>
      <c r="R63" s="174"/>
      <c r="S63" s="174"/>
      <c r="T63" s="174"/>
      <c r="U63" s="174"/>
      <c r="V63" s="174"/>
      <c r="W63" s="174"/>
      <c r="X63" s="174"/>
      <c r="Y63" s="174"/>
      <c r="Z63" s="174"/>
      <c r="AA63" s="124"/>
      <c r="AB63" s="124"/>
      <c r="AC63" s="124"/>
      <c r="AD63" s="124"/>
      <c r="AE63" s="124"/>
      <c r="AF63" s="124"/>
      <c r="AG63" s="124"/>
      <c r="AH63" s="124"/>
      <c r="AI63" s="124"/>
    </row>
    <row r="64" ht="15.75" customHeight="1">
      <c r="A64" s="126" t="s">
        <v>4520</v>
      </c>
      <c r="B64" s="166" t="s">
        <v>4480</v>
      </c>
      <c r="C64" s="166" t="s">
        <v>1080</v>
      </c>
      <c r="D64" s="184" t="s">
        <v>4491</v>
      </c>
      <c r="E64" s="317" t="s">
        <v>4487</v>
      </c>
      <c r="F64" s="126" t="s">
        <v>4521</v>
      </c>
      <c r="G64" s="166" t="s">
        <v>4522</v>
      </c>
      <c r="H64" s="166" t="s">
        <v>4522</v>
      </c>
      <c r="I64" s="53" t="s">
        <v>3359</v>
      </c>
      <c r="J64" s="310">
        <f t="shared" si="4"/>
        <v>45143</v>
      </c>
      <c r="K64" s="126"/>
      <c r="L64" s="126" t="s">
        <v>3394</v>
      </c>
      <c r="M64" s="174"/>
      <c r="N64" s="174"/>
      <c r="O64" s="174"/>
      <c r="P64" s="174"/>
      <c r="Q64" s="174"/>
      <c r="R64" s="174"/>
      <c r="S64" s="174"/>
      <c r="T64" s="174"/>
      <c r="U64" s="174"/>
      <c r="V64" s="174"/>
      <c r="W64" s="174"/>
      <c r="X64" s="174"/>
      <c r="Y64" s="174"/>
      <c r="Z64" s="174"/>
      <c r="AA64" s="124"/>
      <c r="AB64" s="124"/>
      <c r="AC64" s="124"/>
      <c r="AD64" s="124"/>
      <c r="AE64" s="124"/>
      <c r="AF64" s="124"/>
      <c r="AG64" s="124"/>
      <c r="AH64" s="124"/>
      <c r="AI64" s="124"/>
    </row>
    <row r="65" ht="15.75" customHeight="1">
      <c r="A65" s="126" t="s">
        <v>4523</v>
      </c>
      <c r="B65" s="166" t="s">
        <v>4480</v>
      </c>
      <c r="C65" s="166" t="s">
        <v>1082</v>
      </c>
      <c r="D65" s="184" t="s">
        <v>4491</v>
      </c>
      <c r="E65" s="317" t="s">
        <v>4487</v>
      </c>
      <c r="F65" s="126" t="s">
        <v>4524</v>
      </c>
      <c r="G65" s="166" t="s">
        <v>4522</v>
      </c>
      <c r="H65" s="166" t="s">
        <v>4522</v>
      </c>
      <c r="I65" s="53" t="s">
        <v>3359</v>
      </c>
      <c r="J65" s="310">
        <f t="shared" si="4"/>
        <v>45143</v>
      </c>
      <c r="K65" s="126"/>
      <c r="L65" s="126" t="s">
        <v>3394</v>
      </c>
      <c r="M65" s="174"/>
      <c r="N65" s="174"/>
      <c r="O65" s="174"/>
      <c r="P65" s="174"/>
      <c r="Q65" s="174"/>
      <c r="R65" s="174"/>
      <c r="S65" s="174"/>
      <c r="T65" s="174"/>
      <c r="U65" s="174"/>
      <c r="V65" s="174"/>
      <c r="W65" s="174"/>
      <c r="X65" s="174"/>
      <c r="Y65" s="174"/>
      <c r="Z65" s="174"/>
      <c r="AA65" s="124"/>
      <c r="AB65" s="124"/>
      <c r="AC65" s="124"/>
      <c r="AD65" s="124"/>
      <c r="AE65" s="124"/>
      <c r="AF65" s="124"/>
      <c r="AG65" s="124"/>
      <c r="AH65" s="124"/>
      <c r="AI65" s="124"/>
    </row>
    <row r="66" ht="15.75" customHeight="1">
      <c r="A66" s="126" t="s">
        <v>4525</v>
      </c>
      <c r="B66" s="166" t="s">
        <v>4480</v>
      </c>
      <c r="C66" s="126" t="s">
        <v>1084</v>
      </c>
      <c r="D66" s="184" t="s">
        <v>4491</v>
      </c>
      <c r="E66" s="317" t="s">
        <v>4487</v>
      </c>
      <c r="F66" s="126" t="s">
        <v>4526</v>
      </c>
      <c r="G66" s="166" t="s">
        <v>4527</v>
      </c>
      <c r="H66" s="166" t="s">
        <v>4527</v>
      </c>
      <c r="I66" s="53" t="s">
        <v>3359</v>
      </c>
      <c r="J66" s="310">
        <f t="shared" si="4"/>
        <v>45143</v>
      </c>
      <c r="K66" s="126"/>
      <c r="L66" s="126" t="s">
        <v>3394</v>
      </c>
      <c r="M66" s="174"/>
      <c r="N66" s="174"/>
      <c r="O66" s="174"/>
      <c r="P66" s="174"/>
      <c r="Q66" s="174"/>
      <c r="R66" s="174"/>
      <c r="S66" s="174"/>
      <c r="T66" s="174"/>
      <c r="U66" s="174"/>
      <c r="V66" s="174"/>
      <c r="W66" s="174"/>
      <c r="X66" s="174"/>
      <c r="Y66" s="174"/>
      <c r="Z66" s="174"/>
      <c r="AA66" s="124"/>
      <c r="AB66" s="124"/>
      <c r="AC66" s="124"/>
      <c r="AD66" s="124"/>
      <c r="AE66" s="124"/>
      <c r="AF66" s="124"/>
      <c r="AG66" s="124"/>
      <c r="AH66" s="124"/>
      <c r="AI66" s="124"/>
    </row>
    <row r="67" ht="15.75" customHeight="1">
      <c r="A67" s="126" t="s">
        <v>4528</v>
      </c>
      <c r="B67" s="166" t="s">
        <v>4480</v>
      </c>
      <c r="C67" s="126" t="s">
        <v>1086</v>
      </c>
      <c r="D67" s="184" t="s">
        <v>4491</v>
      </c>
      <c r="E67" s="317" t="s">
        <v>4487</v>
      </c>
      <c r="F67" s="126" t="s">
        <v>4529</v>
      </c>
      <c r="G67" s="166" t="s">
        <v>4530</v>
      </c>
      <c r="H67" s="166" t="s">
        <v>4530</v>
      </c>
      <c r="I67" s="53" t="s">
        <v>3359</v>
      </c>
      <c r="J67" s="310">
        <f t="shared" si="4"/>
        <v>45143</v>
      </c>
      <c r="K67" s="126"/>
      <c r="L67" s="126" t="s">
        <v>3394</v>
      </c>
      <c r="M67" s="174"/>
      <c r="N67" s="174"/>
      <c r="O67" s="174"/>
      <c r="P67" s="174"/>
      <c r="Q67" s="174"/>
      <c r="R67" s="174"/>
      <c r="S67" s="174"/>
      <c r="T67" s="174"/>
      <c r="U67" s="174"/>
      <c r="V67" s="174"/>
      <c r="W67" s="174"/>
      <c r="X67" s="174"/>
      <c r="Y67" s="174"/>
      <c r="Z67" s="174"/>
      <c r="AA67" s="124"/>
      <c r="AB67" s="124"/>
      <c r="AC67" s="124"/>
      <c r="AD67" s="124"/>
      <c r="AE67" s="124"/>
      <c r="AF67" s="124"/>
      <c r="AG67" s="124"/>
      <c r="AH67" s="124"/>
      <c r="AI67" s="124"/>
    </row>
    <row r="68" ht="15.75" customHeight="1">
      <c r="A68" s="126" t="s">
        <v>4531</v>
      </c>
      <c r="B68" s="166" t="s">
        <v>4480</v>
      </c>
      <c r="C68" s="166" t="s">
        <v>1078</v>
      </c>
      <c r="D68" s="184" t="s">
        <v>4491</v>
      </c>
      <c r="E68" s="317" t="s">
        <v>4487</v>
      </c>
      <c r="F68" s="126" t="s">
        <v>4506</v>
      </c>
      <c r="G68" s="166" t="s">
        <v>4532</v>
      </c>
      <c r="H68" s="166" t="s">
        <v>4532</v>
      </c>
      <c r="I68" s="53" t="s">
        <v>3359</v>
      </c>
      <c r="J68" s="310">
        <f t="shared" si="4"/>
        <v>45143</v>
      </c>
      <c r="K68" s="126"/>
      <c r="L68" s="126" t="s">
        <v>3394</v>
      </c>
      <c r="M68" s="174"/>
      <c r="N68" s="174"/>
      <c r="O68" s="174"/>
      <c r="P68" s="174"/>
      <c r="Q68" s="174"/>
      <c r="R68" s="174"/>
      <c r="S68" s="174"/>
      <c r="T68" s="174"/>
      <c r="U68" s="174"/>
      <c r="V68" s="174"/>
      <c r="W68" s="174"/>
      <c r="X68" s="174"/>
      <c r="Y68" s="174"/>
      <c r="Z68" s="174"/>
      <c r="AA68" s="124"/>
      <c r="AB68" s="124"/>
      <c r="AC68" s="124"/>
      <c r="AD68" s="124"/>
      <c r="AE68" s="124"/>
      <c r="AF68" s="124"/>
      <c r="AG68" s="124"/>
      <c r="AH68" s="124"/>
      <c r="AI68" s="124"/>
    </row>
    <row r="69" ht="15.75" customHeight="1">
      <c r="A69" s="126" t="s">
        <v>4533</v>
      </c>
      <c r="B69" s="166" t="s">
        <v>4480</v>
      </c>
      <c r="C69" s="166" t="s">
        <v>1089</v>
      </c>
      <c r="D69" s="184" t="s">
        <v>4491</v>
      </c>
      <c r="E69" s="317" t="s">
        <v>4487</v>
      </c>
      <c r="F69" s="294" t="s">
        <v>4534</v>
      </c>
      <c r="G69" s="166" t="s">
        <v>4535</v>
      </c>
      <c r="H69" s="166" t="s">
        <v>4535</v>
      </c>
      <c r="I69" s="53" t="s">
        <v>3359</v>
      </c>
      <c r="J69" s="310">
        <f t="shared" si="4"/>
        <v>45143</v>
      </c>
      <c r="K69" s="318"/>
      <c r="L69" s="126" t="s">
        <v>3394</v>
      </c>
      <c r="M69" s="207"/>
      <c r="N69" s="207"/>
      <c r="O69" s="207"/>
      <c r="P69" s="207"/>
      <c r="Q69" s="207"/>
      <c r="R69" s="207"/>
      <c r="S69" s="207"/>
      <c r="T69" s="207"/>
      <c r="U69" s="207"/>
      <c r="V69" s="207"/>
      <c r="W69" s="207"/>
      <c r="X69" s="207"/>
      <c r="Y69" s="207"/>
      <c r="Z69" s="207"/>
      <c r="AA69" s="59"/>
      <c r="AB69" s="59"/>
      <c r="AC69" s="59"/>
      <c r="AD69" s="59"/>
      <c r="AE69" s="59"/>
      <c r="AF69" s="59"/>
      <c r="AG69" s="59"/>
      <c r="AH69" s="59"/>
      <c r="AI69" s="59"/>
    </row>
    <row r="70" ht="15.75" customHeight="1">
      <c r="A70" s="126" t="s">
        <v>4536</v>
      </c>
      <c r="B70" s="166" t="s">
        <v>4480</v>
      </c>
      <c r="C70" s="166" t="s">
        <v>1091</v>
      </c>
      <c r="D70" s="184" t="s">
        <v>4491</v>
      </c>
      <c r="E70" s="317" t="s">
        <v>4487</v>
      </c>
      <c r="F70" s="126" t="s">
        <v>4537</v>
      </c>
      <c r="G70" s="166" t="s">
        <v>4538</v>
      </c>
      <c r="H70" s="166"/>
      <c r="I70" s="53" t="s">
        <v>3359</v>
      </c>
      <c r="J70" s="310">
        <f t="shared" si="4"/>
        <v>45143</v>
      </c>
      <c r="K70" s="126"/>
      <c r="L70" s="126" t="s">
        <v>3394</v>
      </c>
      <c r="M70" s="174"/>
      <c r="N70" s="174"/>
      <c r="O70" s="174"/>
      <c r="P70" s="174"/>
      <c r="Q70" s="174"/>
      <c r="R70" s="174"/>
      <c r="S70" s="174"/>
      <c r="T70" s="174"/>
      <c r="U70" s="174"/>
      <c r="V70" s="174"/>
      <c r="W70" s="174"/>
      <c r="X70" s="174"/>
      <c r="Y70" s="174"/>
      <c r="Z70" s="174"/>
      <c r="AA70" s="124"/>
      <c r="AB70" s="124"/>
      <c r="AC70" s="124"/>
      <c r="AD70" s="124"/>
      <c r="AE70" s="124"/>
      <c r="AF70" s="124"/>
      <c r="AG70" s="124"/>
      <c r="AH70" s="124"/>
      <c r="AI70" s="124"/>
    </row>
    <row r="71" ht="15.75" customHeight="1">
      <c r="A71" s="126" t="s">
        <v>4539</v>
      </c>
      <c r="B71" s="166" t="s">
        <v>4480</v>
      </c>
      <c r="C71" s="166" t="s">
        <v>1093</v>
      </c>
      <c r="D71" s="184" t="s">
        <v>4491</v>
      </c>
      <c r="E71" s="317" t="s">
        <v>4487</v>
      </c>
      <c r="F71" s="126" t="s">
        <v>4540</v>
      </c>
      <c r="G71" s="166" t="s">
        <v>4541</v>
      </c>
      <c r="H71" s="166" t="s">
        <v>4541</v>
      </c>
      <c r="I71" s="53" t="s">
        <v>3359</v>
      </c>
      <c r="J71" s="310">
        <f t="shared" si="4"/>
        <v>45143</v>
      </c>
      <c r="K71" s="126"/>
      <c r="L71" s="126" t="s">
        <v>3394</v>
      </c>
      <c r="M71" s="174"/>
      <c r="N71" s="174"/>
      <c r="O71" s="174"/>
      <c r="P71" s="174"/>
      <c r="Q71" s="174"/>
      <c r="R71" s="174"/>
      <c r="S71" s="174"/>
      <c r="T71" s="174"/>
      <c r="U71" s="174"/>
      <c r="V71" s="174"/>
      <c r="W71" s="174"/>
      <c r="X71" s="174"/>
      <c r="Y71" s="174"/>
      <c r="Z71" s="174"/>
      <c r="AA71" s="124"/>
      <c r="AB71" s="124"/>
      <c r="AC71" s="124"/>
      <c r="AD71" s="124"/>
      <c r="AE71" s="124"/>
      <c r="AF71" s="124"/>
      <c r="AG71" s="124"/>
      <c r="AH71" s="124"/>
      <c r="AI71" s="124"/>
    </row>
    <row r="72" ht="15.75" customHeight="1">
      <c r="A72" s="126" t="s">
        <v>4542</v>
      </c>
      <c r="B72" s="166" t="s">
        <v>4480</v>
      </c>
      <c r="C72" s="166" t="s">
        <v>1095</v>
      </c>
      <c r="D72" s="184" t="s">
        <v>4491</v>
      </c>
      <c r="E72" s="317" t="s">
        <v>4487</v>
      </c>
      <c r="F72" s="126" t="s">
        <v>4543</v>
      </c>
      <c r="G72" s="166" t="s">
        <v>4544</v>
      </c>
      <c r="H72" s="166" t="s">
        <v>4544</v>
      </c>
      <c r="I72" s="53" t="s">
        <v>3359</v>
      </c>
      <c r="J72" s="310">
        <f t="shared" si="4"/>
        <v>45143</v>
      </c>
      <c r="K72" s="126"/>
      <c r="L72" s="126" t="s">
        <v>3394</v>
      </c>
      <c r="M72" s="174"/>
      <c r="N72" s="174"/>
      <c r="O72" s="174"/>
      <c r="P72" s="174"/>
      <c r="Q72" s="174"/>
      <c r="R72" s="174"/>
      <c r="S72" s="174"/>
      <c r="T72" s="174"/>
      <c r="U72" s="174"/>
      <c r="V72" s="174"/>
      <c r="W72" s="174"/>
      <c r="X72" s="174"/>
      <c r="Y72" s="174"/>
      <c r="Z72" s="174"/>
      <c r="AA72" s="124"/>
      <c r="AB72" s="124"/>
      <c r="AC72" s="124"/>
      <c r="AD72" s="124"/>
      <c r="AE72" s="124"/>
      <c r="AF72" s="124"/>
      <c r="AG72" s="124"/>
      <c r="AH72" s="124"/>
      <c r="AI72" s="124"/>
    </row>
    <row r="73" ht="15.75" customHeight="1">
      <c r="A73" s="126" t="s">
        <v>4545</v>
      </c>
      <c r="B73" s="166" t="s">
        <v>4480</v>
      </c>
      <c r="C73" s="166" t="s">
        <v>1097</v>
      </c>
      <c r="D73" s="184" t="s">
        <v>4491</v>
      </c>
      <c r="E73" s="317" t="s">
        <v>4487</v>
      </c>
      <c r="F73" s="126" t="s">
        <v>4546</v>
      </c>
      <c r="G73" s="166" t="s">
        <v>4547</v>
      </c>
      <c r="H73" s="166" t="s">
        <v>4547</v>
      </c>
      <c r="I73" s="53" t="s">
        <v>3359</v>
      </c>
      <c r="J73" s="310">
        <f t="shared" si="4"/>
        <v>45143</v>
      </c>
      <c r="K73" s="126"/>
      <c r="L73" s="126" t="s">
        <v>3394</v>
      </c>
      <c r="M73" s="174"/>
      <c r="N73" s="174"/>
      <c r="O73" s="174"/>
      <c r="P73" s="174"/>
      <c r="Q73" s="174"/>
      <c r="R73" s="174"/>
      <c r="S73" s="174"/>
      <c r="T73" s="174"/>
      <c r="U73" s="174"/>
      <c r="V73" s="174"/>
      <c r="W73" s="174"/>
      <c r="X73" s="174"/>
      <c r="Y73" s="174"/>
      <c r="Z73" s="174"/>
      <c r="AA73" s="124"/>
      <c r="AB73" s="124"/>
      <c r="AC73" s="124"/>
      <c r="AD73" s="124"/>
      <c r="AE73" s="124"/>
      <c r="AF73" s="124"/>
      <c r="AG73" s="124"/>
      <c r="AH73" s="124"/>
      <c r="AI73" s="124"/>
    </row>
    <row r="74" ht="15.75" customHeight="1">
      <c r="A74" s="126" t="s">
        <v>4548</v>
      </c>
      <c r="B74" s="166" t="s">
        <v>4480</v>
      </c>
      <c r="C74" s="166" t="s">
        <v>1099</v>
      </c>
      <c r="D74" s="184" t="s">
        <v>4491</v>
      </c>
      <c r="E74" s="317" t="s">
        <v>4487</v>
      </c>
      <c r="F74" s="126" t="s">
        <v>4549</v>
      </c>
      <c r="G74" s="166" t="s">
        <v>4550</v>
      </c>
      <c r="H74" s="166" t="s">
        <v>4550</v>
      </c>
      <c r="I74" s="53" t="s">
        <v>3359</v>
      </c>
      <c r="J74" s="310">
        <f t="shared" si="4"/>
        <v>45143</v>
      </c>
      <c r="K74" s="126"/>
      <c r="L74" s="126" t="s">
        <v>3394</v>
      </c>
      <c r="M74" s="174"/>
      <c r="N74" s="174"/>
      <c r="O74" s="174"/>
      <c r="P74" s="174"/>
      <c r="Q74" s="174"/>
      <c r="R74" s="174"/>
      <c r="S74" s="174"/>
      <c r="T74" s="174"/>
      <c r="U74" s="174"/>
      <c r="V74" s="174"/>
      <c r="W74" s="174"/>
      <c r="X74" s="174"/>
      <c r="Y74" s="174"/>
      <c r="Z74" s="174"/>
      <c r="AA74" s="124"/>
      <c r="AB74" s="124"/>
      <c r="AC74" s="124"/>
      <c r="AD74" s="124"/>
      <c r="AE74" s="124"/>
      <c r="AF74" s="124"/>
      <c r="AG74" s="124"/>
      <c r="AH74" s="124"/>
      <c r="AI74" s="124"/>
    </row>
    <row r="75" ht="15.75" customHeight="1">
      <c r="A75" s="126" t="s">
        <v>4551</v>
      </c>
      <c r="B75" s="166" t="s">
        <v>4480</v>
      </c>
      <c r="C75" s="166" t="s">
        <v>1101</v>
      </c>
      <c r="D75" s="184" t="s">
        <v>4491</v>
      </c>
      <c r="E75" s="317" t="s">
        <v>4487</v>
      </c>
      <c r="F75" s="126" t="s">
        <v>4552</v>
      </c>
      <c r="G75" s="166" t="s">
        <v>4553</v>
      </c>
      <c r="H75" s="166" t="s">
        <v>4553</v>
      </c>
      <c r="I75" s="53" t="s">
        <v>3359</v>
      </c>
      <c r="J75" s="310">
        <f t="shared" si="4"/>
        <v>45143</v>
      </c>
      <c r="K75" s="126"/>
      <c r="L75" s="126" t="s">
        <v>3394</v>
      </c>
      <c r="M75" s="174"/>
      <c r="N75" s="174"/>
      <c r="O75" s="174"/>
      <c r="P75" s="174"/>
      <c r="Q75" s="174"/>
      <c r="R75" s="174"/>
      <c r="S75" s="174"/>
      <c r="T75" s="174"/>
      <c r="U75" s="174"/>
      <c r="V75" s="174"/>
      <c r="W75" s="174"/>
      <c r="X75" s="174"/>
      <c r="Y75" s="174"/>
      <c r="Z75" s="174"/>
      <c r="AA75" s="124"/>
      <c r="AB75" s="124"/>
      <c r="AC75" s="124"/>
      <c r="AD75" s="124"/>
      <c r="AE75" s="124"/>
      <c r="AF75" s="124"/>
      <c r="AG75" s="124"/>
      <c r="AH75" s="124"/>
      <c r="AI75" s="124"/>
    </row>
    <row r="76" ht="15.75" customHeight="1">
      <c r="A76" s="126" t="s">
        <v>4554</v>
      </c>
      <c r="B76" s="166" t="s">
        <v>4480</v>
      </c>
      <c r="C76" s="166" t="s">
        <v>1103</v>
      </c>
      <c r="D76" s="184" t="s">
        <v>4491</v>
      </c>
      <c r="E76" s="317" t="s">
        <v>4487</v>
      </c>
      <c r="F76" s="126" t="s">
        <v>4555</v>
      </c>
      <c r="G76" s="166" t="s">
        <v>4556</v>
      </c>
      <c r="H76" s="166" t="s">
        <v>4556</v>
      </c>
      <c r="I76" s="53" t="s">
        <v>3359</v>
      </c>
      <c r="J76" s="310">
        <f t="shared" si="4"/>
        <v>45143</v>
      </c>
      <c r="K76" s="126"/>
      <c r="L76" s="126" t="s">
        <v>3394</v>
      </c>
      <c r="M76" s="174"/>
      <c r="N76" s="174"/>
      <c r="O76" s="174"/>
      <c r="P76" s="174"/>
      <c r="Q76" s="174"/>
      <c r="R76" s="174"/>
      <c r="S76" s="174"/>
      <c r="T76" s="174"/>
      <c r="U76" s="174"/>
      <c r="V76" s="174"/>
      <c r="W76" s="174"/>
      <c r="X76" s="174"/>
      <c r="Y76" s="174"/>
      <c r="Z76" s="174"/>
      <c r="AA76" s="124"/>
      <c r="AB76" s="124"/>
      <c r="AC76" s="124"/>
      <c r="AD76" s="124"/>
      <c r="AE76" s="124"/>
      <c r="AF76" s="124"/>
      <c r="AG76" s="124"/>
      <c r="AH76" s="124"/>
      <c r="AI76" s="124"/>
    </row>
    <row r="77" ht="15.75" customHeight="1">
      <c r="A77" s="126" t="s">
        <v>4557</v>
      </c>
      <c r="B77" s="166" t="s">
        <v>4480</v>
      </c>
      <c r="C77" s="166" t="s">
        <v>1105</v>
      </c>
      <c r="D77" s="184" t="s">
        <v>4491</v>
      </c>
      <c r="E77" s="317" t="s">
        <v>4487</v>
      </c>
      <c r="F77" s="126" t="s">
        <v>4558</v>
      </c>
      <c r="G77" s="166" t="s">
        <v>4559</v>
      </c>
      <c r="H77" s="166" t="s">
        <v>4559</v>
      </c>
      <c r="I77" s="53" t="s">
        <v>3359</v>
      </c>
      <c r="J77" s="310">
        <f t="shared" si="4"/>
        <v>45143</v>
      </c>
      <c r="K77" s="126"/>
      <c r="L77" s="126" t="s">
        <v>3394</v>
      </c>
      <c r="M77" s="174"/>
      <c r="N77" s="174"/>
      <c r="O77" s="174"/>
      <c r="P77" s="174"/>
      <c r="Q77" s="174"/>
      <c r="R77" s="174"/>
      <c r="S77" s="174"/>
      <c r="T77" s="174"/>
      <c r="U77" s="174"/>
      <c r="V77" s="174"/>
      <c r="W77" s="174"/>
      <c r="X77" s="174"/>
      <c r="Y77" s="174"/>
      <c r="Z77" s="174"/>
      <c r="AA77" s="124"/>
      <c r="AB77" s="124"/>
      <c r="AC77" s="124"/>
      <c r="AD77" s="124"/>
      <c r="AE77" s="124"/>
      <c r="AF77" s="124"/>
      <c r="AG77" s="124"/>
      <c r="AH77" s="124"/>
      <c r="AI77" s="124"/>
    </row>
    <row r="78" ht="15.75" customHeight="1">
      <c r="A78" s="126" t="s">
        <v>4560</v>
      </c>
      <c r="B78" s="166" t="s">
        <v>4480</v>
      </c>
      <c r="C78" s="166" t="s">
        <v>1107</v>
      </c>
      <c r="D78" s="184" t="s">
        <v>4491</v>
      </c>
      <c r="E78" s="317" t="s">
        <v>4505</v>
      </c>
      <c r="F78" s="126" t="s">
        <v>4561</v>
      </c>
      <c r="G78" s="166" t="s">
        <v>4562</v>
      </c>
      <c r="H78" s="166" t="s">
        <v>4562</v>
      </c>
      <c r="I78" s="53" t="s">
        <v>3359</v>
      </c>
      <c r="J78" s="310">
        <f t="shared" si="4"/>
        <v>45143</v>
      </c>
      <c r="K78" s="126"/>
      <c r="L78" s="126" t="s">
        <v>3394</v>
      </c>
      <c r="M78" s="174"/>
      <c r="N78" s="174"/>
      <c r="O78" s="174"/>
      <c r="P78" s="174"/>
      <c r="Q78" s="174"/>
      <c r="R78" s="174"/>
      <c r="S78" s="174"/>
      <c r="T78" s="174"/>
      <c r="U78" s="174"/>
      <c r="V78" s="174"/>
      <c r="W78" s="174"/>
      <c r="X78" s="174"/>
      <c r="Y78" s="174"/>
      <c r="Z78" s="174"/>
      <c r="AA78" s="124"/>
      <c r="AB78" s="124"/>
      <c r="AC78" s="124"/>
      <c r="AD78" s="124"/>
      <c r="AE78" s="124"/>
      <c r="AF78" s="124"/>
      <c r="AG78" s="124"/>
      <c r="AH78" s="124"/>
      <c r="AI78" s="124"/>
    </row>
    <row r="79" ht="15.75" customHeight="1">
      <c r="A79" s="305"/>
      <c r="B79" s="315" t="s">
        <v>4563</v>
      </c>
      <c r="C79" s="42"/>
      <c r="D79" s="305"/>
      <c r="E79" s="305"/>
      <c r="F79" s="305"/>
      <c r="G79" s="305"/>
      <c r="H79" s="305"/>
      <c r="I79" s="305"/>
      <c r="J79" s="305"/>
      <c r="K79" s="305"/>
      <c r="L79" s="126"/>
      <c r="M79" s="174"/>
      <c r="N79" s="174"/>
      <c r="O79" s="174"/>
      <c r="P79" s="174"/>
      <c r="Q79" s="174"/>
      <c r="R79" s="174"/>
      <c r="S79" s="174"/>
      <c r="T79" s="174"/>
      <c r="U79" s="174"/>
      <c r="V79" s="174"/>
      <c r="W79" s="174"/>
      <c r="X79" s="174"/>
      <c r="Y79" s="174"/>
      <c r="Z79" s="174"/>
      <c r="AA79" s="124"/>
      <c r="AB79" s="124"/>
      <c r="AC79" s="124"/>
      <c r="AD79" s="124"/>
      <c r="AE79" s="124"/>
      <c r="AF79" s="124"/>
      <c r="AG79" s="124"/>
      <c r="AH79" s="124"/>
      <c r="AI79" s="124"/>
    </row>
    <row r="80" ht="15.75" customHeight="1">
      <c r="A80" s="126" t="s">
        <v>4564</v>
      </c>
      <c r="B80" s="166" t="s">
        <v>4565</v>
      </c>
      <c r="C80" s="166" t="s">
        <v>1110</v>
      </c>
      <c r="D80" s="126" t="s">
        <v>4566</v>
      </c>
      <c r="E80" s="166" t="s">
        <v>4567</v>
      </c>
      <c r="F80" s="53" t="s">
        <v>4568</v>
      </c>
      <c r="G80" s="166" t="s">
        <v>4569</v>
      </c>
      <c r="H80" s="166" t="s">
        <v>4569</v>
      </c>
      <c r="I80" s="53" t="s">
        <v>3359</v>
      </c>
      <c r="J80" s="310">
        <f t="shared" ref="J80:J95" si="5">DATE(2023,8,6)</f>
        <v>45144</v>
      </c>
      <c r="K80" s="126"/>
      <c r="L80" s="126" t="s">
        <v>3394</v>
      </c>
      <c r="M80" s="174"/>
      <c r="N80" s="174"/>
      <c r="O80" s="174"/>
      <c r="P80" s="174"/>
      <c r="Q80" s="174"/>
      <c r="R80" s="174"/>
      <c r="S80" s="174"/>
      <c r="T80" s="174"/>
      <c r="U80" s="174"/>
      <c r="V80" s="174"/>
      <c r="W80" s="174"/>
      <c r="X80" s="174"/>
      <c r="Y80" s="174"/>
      <c r="Z80" s="174"/>
      <c r="AA80" s="124"/>
      <c r="AB80" s="124"/>
      <c r="AC80" s="124"/>
      <c r="AD80" s="124"/>
      <c r="AE80" s="124"/>
      <c r="AF80" s="124"/>
      <c r="AG80" s="124"/>
      <c r="AH80" s="124"/>
      <c r="AI80" s="124"/>
    </row>
    <row r="81" ht="15.75" customHeight="1">
      <c r="A81" s="126" t="s">
        <v>4570</v>
      </c>
      <c r="B81" s="166" t="s">
        <v>4565</v>
      </c>
      <c r="C81" s="166" t="s">
        <v>1112</v>
      </c>
      <c r="D81" s="126" t="s">
        <v>4566</v>
      </c>
      <c r="E81" s="166" t="s">
        <v>3543</v>
      </c>
      <c r="F81" s="53" t="s">
        <v>4571</v>
      </c>
      <c r="G81" s="166" t="s">
        <v>4572</v>
      </c>
      <c r="H81" s="126" t="s">
        <v>4573</v>
      </c>
      <c r="I81" s="53" t="s">
        <v>3359</v>
      </c>
      <c r="J81" s="310">
        <f t="shared" si="5"/>
        <v>45144</v>
      </c>
      <c r="K81" s="126"/>
      <c r="L81" s="126" t="s">
        <v>3394</v>
      </c>
      <c r="M81" s="174"/>
      <c r="N81" s="174"/>
      <c r="O81" s="174"/>
      <c r="P81" s="174"/>
      <c r="Q81" s="174"/>
      <c r="R81" s="174"/>
      <c r="S81" s="174"/>
      <c r="T81" s="174"/>
      <c r="U81" s="174"/>
      <c r="V81" s="174"/>
      <c r="W81" s="174"/>
      <c r="X81" s="174"/>
      <c r="Y81" s="174"/>
      <c r="Z81" s="174"/>
      <c r="AA81" s="124"/>
      <c r="AB81" s="124"/>
      <c r="AC81" s="124"/>
      <c r="AD81" s="124"/>
      <c r="AE81" s="124"/>
      <c r="AF81" s="124"/>
      <c r="AG81" s="124"/>
      <c r="AH81" s="124"/>
      <c r="AI81" s="124"/>
    </row>
    <row r="82" ht="15.75" customHeight="1">
      <c r="A82" s="126" t="s">
        <v>4574</v>
      </c>
      <c r="B82" s="166" t="s">
        <v>4565</v>
      </c>
      <c r="C82" s="166" t="s">
        <v>1114</v>
      </c>
      <c r="D82" s="126" t="s">
        <v>4566</v>
      </c>
      <c r="E82" s="166" t="s">
        <v>4567</v>
      </c>
      <c r="F82" s="53" t="s">
        <v>4575</v>
      </c>
      <c r="G82" s="126" t="s">
        <v>4576</v>
      </c>
      <c r="H82" s="126" t="s">
        <v>4576</v>
      </c>
      <c r="I82" s="53" t="s">
        <v>3359</v>
      </c>
      <c r="J82" s="310">
        <f t="shared" si="5"/>
        <v>45144</v>
      </c>
      <c r="K82" s="126"/>
      <c r="L82" s="126" t="s">
        <v>3394</v>
      </c>
      <c r="M82" s="174"/>
      <c r="N82" s="174"/>
      <c r="O82" s="174"/>
      <c r="P82" s="174"/>
      <c r="Q82" s="174"/>
      <c r="R82" s="174"/>
      <c r="S82" s="174"/>
      <c r="T82" s="174"/>
      <c r="U82" s="174"/>
      <c r="V82" s="174"/>
      <c r="W82" s="174"/>
      <c r="X82" s="174"/>
      <c r="Y82" s="174"/>
      <c r="Z82" s="174"/>
      <c r="AA82" s="124"/>
      <c r="AB82" s="124"/>
      <c r="AC82" s="124"/>
      <c r="AD82" s="124"/>
      <c r="AE82" s="124"/>
      <c r="AF82" s="124"/>
      <c r="AG82" s="124"/>
      <c r="AH82" s="124"/>
      <c r="AI82" s="124"/>
    </row>
    <row r="83" ht="15.75" customHeight="1">
      <c r="A83" s="126" t="s">
        <v>4577</v>
      </c>
      <c r="B83" s="166" t="s">
        <v>4578</v>
      </c>
      <c r="C83" s="166" t="s">
        <v>1116</v>
      </c>
      <c r="D83" s="126" t="s">
        <v>4566</v>
      </c>
      <c r="E83" s="166" t="s">
        <v>4567</v>
      </c>
      <c r="F83" s="53" t="s">
        <v>4579</v>
      </c>
      <c r="G83" s="166" t="s">
        <v>4580</v>
      </c>
      <c r="H83" s="166" t="s">
        <v>4580</v>
      </c>
      <c r="I83" s="53" t="s">
        <v>3359</v>
      </c>
      <c r="J83" s="310">
        <f t="shared" si="5"/>
        <v>45144</v>
      </c>
      <c r="K83" s="126"/>
      <c r="L83" s="126" t="s">
        <v>3394</v>
      </c>
      <c r="M83" s="174"/>
      <c r="N83" s="174"/>
      <c r="O83" s="174"/>
      <c r="P83" s="174"/>
      <c r="Q83" s="174"/>
      <c r="R83" s="174"/>
      <c r="S83" s="174"/>
      <c r="T83" s="174"/>
      <c r="U83" s="174"/>
      <c r="V83" s="174"/>
      <c r="W83" s="174"/>
      <c r="X83" s="174"/>
      <c r="Y83" s="174"/>
      <c r="Z83" s="174"/>
      <c r="AA83" s="124"/>
      <c r="AB83" s="124"/>
      <c r="AC83" s="124"/>
      <c r="AD83" s="124"/>
      <c r="AE83" s="124"/>
      <c r="AF83" s="124"/>
      <c r="AG83" s="124"/>
      <c r="AH83" s="124"/>
      <c r="AI83" s="124"/>
    </row>
    <row r="84" ht="15.75" customHeight="1">
      <c r="A84" s="126" t="s">
        <v>4581</v>
      </c>
      <c r="B84" s="166" t="s">
        <v>4578</v>
      </c>
      <c r="C84" s="166" t="s">
        <v>1118</v>
      </c>
      <c r="D84" s="126" t="s">
        <v>4582</v>
      </c>
      <c r="E84" s="166" t="s">
        <v>4567</v>
      </c>
      <c r="F84" s="53" t="s">
        <v>4583</v>
      </c>
      <c r="G84" s="166" t="s">
        <v>4584</v>
      </c>
      <c r="H84" s="166" t="s">
        <v>4584</v>
      </c>
      <c r="I84" s="53" t="s">
        <v>3359</v>
      </c>
      <c r="J84" s="310">
        <f t="shared" si="5"/>
        <v>45144</v>
      </c>
      <c r="K84" s="126"/>
      <c r="L84" s="126" t="s">
        <v>3394</v>
      </c>
      <c r="M84" s="124"/>
      <c r="N84" s="124"/>
      <c r="O84" s="124"/>
      <c r="P84" s="124"/>
      <c r="Q84" s="124"/>
      <c r="R84" s="124"/>
      <c r="S84" s="124"/>
      <c r="T84" s="124"/>
      <c r="U84" s="124"/>
      <c r="V84" s="124"/>
      <c r="W84" s="124"/>
      <c r="X84" s="124"/>
      <c r="Y84" s="124"/>
      <c r="Z84" s="124"/>
      <c r="AA84" s="124"/>
      <c r="AB84" s="124"/>
      <c r="AC84" s="124"/>
      <c r="AD84" s="124"/>
      <c r="AE84" s="124"/>
      <c r="AF84" s="124"/>
      <c r="AG84" s="124"/>
      <c r="AH84" s="124"/>
      <c r="AI84" s="124"/>
    </row>
    <row r="85" ht="15.75" customHeight="1">
      <c r="A85" s="126" t="s">
        <v>4585</v>
      </c>
      <c r="B85" s="166" t="s">
        <v>4586</v>
      </c>
      <c r="C85" s="166" t="s">
        <v>1120</v>
      </c>
      <c r="D85" s="294" t="s">
        <v>4587</v>
      </c>
      <c r="E85" s="166" t="s">
        <v>4567</v>
      </c>
      <c r="F85" s="53" t="s">
        <v>4588</v>
      </c>
      <c r="G85" s="166" t="s">
        <v>4589</v>
      </c>
      <c r="H85" s="166" t="s">
        <v>4589</v>
      </c>
      <c r="I85" s="53" t="s">
        <v>3359</v>
      </c>
      <c r="J85" s="310">
        <f t="shared" si="5"/>
        <v>45144</v>
      </c>
      <c r="K85" s="318"/>
      <c r="L85" s="126" t="s">
        <v>3394</v>
      </c>
      <c r="M85" s="59"/>
      <c r="N85" s="59"/>
      <c r="O85" s="59"/>
      <c r="P85" s="59"/>
      <c r="Q85" s="59"/>
      <c r="R85" s="59"/>
      <c r="S85" s="59"/>
      <c r="T85" s="59"/>
      <c r="U85" s="59"/>
      <c r="V85" s="59"/>
      <c r="W85" s="59"/>
      <c r="X85" s="59"/>
      <c r="Y85" s="59"/>
      <c r="Z85" s="59"/>
      <c r="AA85" s="59"/>
      <c r="AB85" s="59"/>
      <c r="AC85" s="59"/>
      <c r="AD85" s="59"/>
      <c r="AE85" s="59"/>
      <c r="AF85" s="59"/>
      <c r="AG85" s="59"/>
      <c r="AH85" s="59"/>
      <c r="AI85" s="59"/>
    </row>
    <row r="86" ht="15.75" customHeight="1">
      <c r="A86" s="126" t="s">
        <v>4590</v>
      </c>
      <c r="B86" s="166" t="s">
        <v>4586</v>
      </c>
      <c r="C86" s="166" t="s">
        <v>1122</v>
      </c>
      <c r="D86" s="294" t="s">
        <v>4591</v>
      </c>
      <c r="E86" s="166" t="s">
        <v>4567</v>
      </c>
      <c r="F86" s="53" t="s">
        <v>4592</v>
      </c>
      <c r="G86" s="166" t="s">
        <v>4593</v>
      </c>
      <c r="H86" s="166" t="s">
        <v>4593</v>
      </c>
      <c r="I86" s="53" t="s">
        <v>3359</v>
      </c>
      <c r="J86" s="310">
        <f t="shared" si="5"/>
        <v>45144</v>
      </c>
      <c r="K86" s="318"/>
      <c r="L86" s="126" t="s">
        <v>3394</v>
      </c>
      <c r="M86" s="59"/>
      <c r="N86" s="59"/>
      <c r="O86" s="59"/>
      <c r="P86" s="59"/>
      <c r="Q86" s="59"/>
      <c r="R86" s="59"/>
      <c r="S86" s="59"/>
      <c r="T86" s="59"/>
      <c r="U86" s="59"/>
      <c r="V86" s="59"/>
      <c r="W86" s="59"/>
      <c r="X86" s="59"/>
      <c r="Y86" s="59"/>
      <c r="Z86" s="59"/>
      <c r="AA86" s="59"/>
      <c r="AB86" s="59"/>
      <c r="AC86" s="59"/>
      <c r="AD86" s="59"/>
      <c r="AE86" s="59"/>
      <c r="AF86" s="59"/>
      <c r="AG86" s="59"/>
      <c r="AH86" s="59"/>
      <c r="AI86" s="59"/>
    </row>
    <row r="87" ht="15.75" customHeight="1">
      <c r="A87" s="126" t="s">
        <v>4594</v>
      </c>
      <c r="B87" s="166" t="s">
        <v>4586</v>
      </c>
      <c r="C87" s="166" t="s">
        <v>1124</v>
      </c>
      <c r="D87" s="294" t="s">
        <v>4595</v>
      </c>
      <c r="E87" s="166" t="s">
        <v>4567</v>
      </c>
      <c r="F87" s="53" t="s">
        <v>4596</v>
      </c>
      <c r="G87" s="166" t="s">
        <v>4597</v>
      </c>
      <c r="H87" s="166" t="s">
        <v>4597</v>
      </c>
      <c r="I87" s="53" t="s">
        <v>3359</v>
      </c>
      <c r="J87" s="310">
        <f t="shared" si="5"/>
        <v>45144</v>
      </c>
      <c r="K87" s="318"/>
      <c r="L87" s="126" t="s">
        <v>3394</v>
      </c>
      <c r="M87" s="59"/>
      <c r="N87" s="59"/>
      <c r="O87" s="59"/>
      <c r="P87" s="59"/>
      <c r="Q87" s="59"/>
      <c r="R87" s="59"/>
      <c r="S87" s="59"/>
      <c r="T87" s="59"/>
      <c r="U87" s="59"/>
      <c r="V87" s="59"/>
      <c r="W87" s="59"/>
      <c r="X87" s="59"/>
      <c r="Y87" s="59"/>
      <c r="Z87" s="59"/>
      <c r="AA87" s="59"/>
      <c r="AB87" s="59"/>
      <c r="AC87" s="59"/>
      <c r="AD87" s="59"/>
      <c r="AE87" s="59"/>
      <c r="AF87" s="59"/>
      <c r="AG87" s="59"/>
      <c r="AH87" s="59"/>
      <c r="AI87" s="59"/>
    </row>
    <row r="88" ht="15.75" customHeight="1">
      <c r="A88" s="126" t="s">
        <v>4598</v>
      </c>
      <c r="B88" s="166" t="s">
        <v>4586</v>
      </c>
      <c r="C88" s="166" t="s">
        <v>1126</v>
      </c>
      <c r="D88" s="294" t="s">
        <v>4599</v>
      </c>
      <c r="E88" s="166" t="s">
        <v>4567</v>
      </c>
      <c r="F88" s="53" t="s">
        <v>4600</v>
      </c>
      <c r="G88" s="166" t="s">
        <v>4601</v>
      </c>
      <c r="H88" s="166" t="s">
        <v>4601</v>
      </c>
      <c r="I88" s="53" t="s">
        <v>3359</v>
      </c>
      <c r="J88" s="310">
        <f t="shared" si="5"/>
        <v>45144</v>
      </c>
      <c r="K88" s="318"/>
      <c r="L88" s="126" t="s">
        <v>3394</v>
      </c>
      <c r="M88" s="59"/>
      <c r="N88" s="59"/>
      <c r="O88" s="59"/>
      <c r="P88" s="59"/>
      <c r="Q88" s="59"/>
      <c r="R88" s="59"/>
      <c r="S88" s="59"/>
      <c r="T88" s="59"/>
      <c r="U88" s="59"/>
      <c r="V88" s="59"/>
      <c r="W88" s="59"/>
      <c r="X88" s="59"/>
      <c r="Y88" s="59"/>
      <c r="Z88" s="59"/>
      <c r="AA88" s="59"/>
      <c r="AB88" s="59"/>
      <c r="AC88" s="59"/>
      <c r="AD88" s="59"/>
      <c r="AE88" s="59"/>
      <c r="AF88" s="59"/>
      <c r="AG88" s="59"/>
      <c r="AH88" s="59"/>
      <c r="AI88" s="59"/>
    </row>
    <row r="89" ht="15.75" customHeight="1">
      <c r="A89" s="126" t="s">
        <v>4602</v>
      </c>
      <c r="B89" s="166" t="s">
        <v>4586</v>
      </c>
      <c r="C89" s="166" t="s">
        <v>1128</v>
      </c>
      <c r="D89" s="294" t="s">
        <v>4603</v>
      </c>
      <c r="E89" s="166" t="s">
        <v>4567</v>
      </c>
      <c r="F89" s="53" t="s">
        <v>4604</v>
      </c>
      <c r="G89" s="166" t="s">
        <v>4605</v>
      </c>
      <c r="H89" s="166" t="s">
        <v>4605</v>
      </c>
      <c r="I89" s="53" t="s">
        <v>3359</v>
      </c>
      <c r="J89" s="310">
        <f t="shared" si="5"/>
        <v>45144</v>
      </c>
      <c r="K89" s="318"/>
      <c r="L89" s="126" t="s">
        <v>3394</v>
      </c>
      <c r="M89" s="59"/>
      <c r="N89" s="59"/>
      <c r="O89" s="59"/>
      <c r="P89" s="59"/>
      <c r="Q89" s="59"/>
      <c r="R89" s="59"/>
      <c r="S89" s="59"/>
      <c r="T89" s="59"/>
      <c r="U89" s="59"/>
      <c r="V89" s="59"/>
      <c r="W89" s="59"/>
      <c r="X89" s="59"/>
      <c r="Y89" s="59"/>
      <c r="Z89" s="59"/>
      <c r="AA89" s="59"/>
      <c r="AB89" s="59"/>
      <c r="AC89" s="59"/>
      <c r="AD89" s="59"/>
      <c r="AE89" s="59"/>
      <c r="AF89" s="59"/>
      <c r="AG89" s="59"/>
      <c r="AH89" s="59"/>
      <c r="AI89" s="59"/>
    </row>
    <row r="90" ht="15.75" customHeight="1">
      <c r="A90" s="126" t="s">
        <v>4606</v>
      </c>
      <c r="B90" s="166" t="s">
        <v>4586</v>
      </c>
      <c r="C90" s="166" t="s">
        <v>1130</v>
      </c>
      <c r="D90" s="294" t="s">
        <v>4607</v>
      </c>
      <c r="E90" s="166" t="s">
        <v>4567</v>
      </c>
      <c r="F90" s="53" t="s">
        <v>4608</v>
      </c>
      <c r="G90" s="166" t="s">
        <v>4609</v>
      </c>
      <c r="H90" s="166" t="s">
        <v>4609</v>
      </c>
      <c r="I90" s="53" t="s">
        <v>3359</v>
      </c>
      <c r="J90" s="310">
        <f t="shared" si="5"/>
        <v>45144</v>
      </c>
      <c r="K90" s="318"/>
      <c r="L90" s="126" t="s">
        <v>3394</v>
      </c>
      <c r="M90" s="59"/>
      <c r="N90" s="59"/>
      <c r="O90" s="59"/>
      <c r="P90" s="59"/>
      <c r="Q90" s="59"/>
      <c r="R90" s="59"/>
      <c r="S90" s="59"/>
      <c r="T90" s="59"/>
      <c r="U90" s="59"/>
      <c r="V90" s="59"/>
      <c r="W90" s="59"/>
      <c r="X90" s="59"/>
      <c r="Y90" s="59"/>
      <c r="Z90" s="59"/>
      <c r="AA90" s="59"/>
      <c r="AB90" s="59"/>
      <c r="AC90" s="59"/>
      <c r="AD90" s="59"/>
      <c r="AE90" s="59"/>
      <c r="AF90" s="59"/>
      <c r="AG90" s="59"/>
      <c r="AH90" s="59"/>
      <c r="AI90" s="59"/>
    </row>
    <row r="91" ht="15.75" customHeight="1">
      <c r="A91" s="126" t="s">
        <v>4610</v>
      </c>
      <c r="B91" s="166" t="s">
        <v>4586</v>
      </c>
      <c r="C91" s="166" t="s">
        <v>1132</v>
      </c>
      <c r="D91" s="294" t="s">
        <v>4611</v>
      </c>
      <c r="E91" s="166" t="s">
        <v>4567</v>
      </c>
      <c r="F91" s="53" t="s">
        <v>4612</v>
      </c>
      <c r="G91" s="166" t="s">
        <v>4613</v>
      </c>
      <c r="H91" s="166" t="s">
        <v>4613</v>
      </c>
      <c r="I91" s="53" t="s">
        <v>3359</v>
      </c>
      <c r="J91" s="310">
        <f t="shared" si="5"/>
        <v>45144</v>
      </c>
      <c r="K91" s="318"/>
      <c r="L91" s="126" t="s">
        <v>3394</v>
      </c>
      <c r="M91" s="59"/>
      <c r="N91" s="59"/>
      <c r="O91" s="59"/>
      <c r="P91" s="59"/>
      <c r="Q91" s="59"/>
      <c r="R91" s="59"/>
      <c r="S91" s="59"/>
      <c r="T91" s="59"/>
      <c r="U91" s="59"/>
      <c r="V91" s="59"/>
      <c r="W91" s="59"/>
      <c r="X91" s="59"/>
      <c r="Y91" s="59"/>
      <c r="Z91" s="59"/>
      <c r="AA91" s="59"/>
      <c r="AB91" s="59"/>
      <c r="AC91" s="59"/>
      <c r="AD91" s="59"/>
      <c r="AE91" s="59"/>
      <c r="AF91" s="59"/>
      <c r="AG91" s="59"/>
      <c r="AH91" s="59"/>
      <c r="AI91" s="59"/>
    </row>
    <row r="92" ht="15.75" customHeight="1">
      <c r="A92" s="126" t="s">
        <v>4614</v>
      </c>
      <c r="B92" s="166" t="s">
        <v>4586</v>
      </c>
      <c r="C92" s="166" t="s">
        <v>1134</v>
      </c>
      <c r="D92" s="294" t="s">
        <v>4615</v>
      </c>
      <c r="E92" s="166" t="s">
        <v>4567</v>
      </c>
      <c r="F92" s="53" t="s">
        <v>4616</v>
      </c>
      <c r="G92" s="166" t="s">
        <v>4617</v>
      </c>
      <c r="H92" s="166" t="s">
        <v>4617</v>
      </c>
      <c r="I92" s="53" t="s">
        <v>3359</v>
      </c>
      <c r="J92" s="310">
        <f t="shared" si="5"/>
        <v>45144</v>
      </c>
      <c r="K92" s="318"/>
      <c r="L92" s="126" t="s">
        <v>3394</v>
      </c>
      <c r="M92" s="59"/>
      <c r="N92" s="59"/>
      <c r="O92" s="59"/>
      <c r="P92" s="59"/>
      <c r="Q92" s="59"/>
      <c r="R92" s="59"/>
      <c r="S92" s="59"/>
      <c r="T92" s="59"/>
      <c r="U92" s="59"/>
      <c r="V92" s="59"/>
      <c r="W92" s="59"/>
      <c r="X92" s="59"/>
      <c r="Y92" s="59"/>
      <c r="Z92" s="59"/>
      <c r="AA92" s="59"/>
      <c r="AB92" s="59"/>
      <c r="AC92" s="59"/>
      <c r="AD92" s="59"/>
      <c r="AE92" s="59"/>
      <c r="AF92" s="59"/>
      <c r="AG92" s="59"/>
      <c r="AH92" s="59"/>
      <c r="AI92" s="59"/>
    </row>
    <row r="93" ht="15.75" customHeight="1">
      <c r="A93" s="126" t="s">
        <v>4618</v>
      </c>
      <c r="B93" s="166" t="s">
        <v>4586</v>
      </c>
      <c r="C93" s="166" t="s">
        <v>1136</v>
      </c>
      <c r="D93" s="294" t="s">
        <v>4619</v>
      </c>
      <c r="E93" s="166" t="s">
        <v>4567</v>
      </c>
      <c r="F93" s="53" t="s">
        <v>4620</v>
      </c>
      <c r="G93" s="166" t="s">
        <v>4621</v>
      </c>
      <c r="H93" s="166" t="s">
        <v>4621</v>
      </c>
      <c r="I93" s="53" t="s">
        <v>3359</v>
      </c>
      <c r="J93" s="310">
        <f t="shared" si="5"/>
        <v>45144</v>
      </c>
      <c r="K93" s="318"/>
      <c r="L93" s="126" t="s">
        <v>3394</v>
      </c>
      <c r="M93" s="59"/>
      <c r="N93" s="59"/>
      <c r="O93" s="59"/>
      <c r="P93" s="59"/>
      <c r="Q93" s="59"/>
      <c r="R93" s="59"/>
      <c r="S93" s="59"/>
      <c r="T93" s="59"/>
      <c r="U93" s="59"/>
      <c r="V93" s="59"/>
      <c r="W93" s="59"/>
      <c r="X93" s="59"/>
      <c r="Y93" s="59"/>
      <c r="Z93" s="59"/>
      <c r="AA93" s="59"/>
      <c r="AB93" s="59"/>
      <c r="AC93" s="59"/>
      <c r="AD93" s="59"/>
      <c r="AE93" s="59"/>
      <c r="AF93" s="59"/>
      <c r="AG93" s="59"/>
      <c r="AH93" s="59"/>
      <c r="AI93" s="59"/>
    </row>
    <row r="94" ht="15.75" customHeight="1">
      <c r="A94" s="126" t="s">
        <v>4622</v>
      </c>
      <c r="B94" s="166" t="s">
        <v>4586</v>
      </c>
      <c r="C94" s="166" t="s">
        <v>1138</v>
      </c>
      <c r="D94" s="294" t="s">
        <v>4623</v>
      </c>
      <c r="E94" s="166" t="s">
        <v>4567</v>
      </c>
      <c r="F94" s="53" t="s">
        <v>4624</v>
      </c>
      <c r="G94" s="166" t="s">
        <v>4625</v>
      </c>
      <c r="H94" s="166" t="s">
        <v>4625</v>
      </c>
      <c r="I94" s="53" t="s">
        <v>3359</v>
      </c>
      <c r="J94" s="310">
        <f t="shared" si="5"/>
        <v>45144</v>
      </c>
      <c r="K94" s="318"/>
      <c r="L94" s="126" t="s">
        <v>3394</v>
      </c>
      <c r="M94" s="59"/>
      <c r="N94" s="59"/>
      <c r="O94" s="59"/>
      <c r="P94" s="59"/>
      <c r="Q94" s="59"/>
      <c r="R94" s="59"/>
      <c r="S94" s="59"/>
      <c r="T94" s="59"/>
      <c r="U94" s="59"/>
      <c r="V94" s="59"/>
      <c r="W94" s="59"/>
      <c r="X94" s="59"/>
      <c r="Y94" s="59"/>
      <c r="Z94" s="59"/>
      <c r="AA94" s="59"/>
      <c r="AB94" s="59"/>
      <c r="AC94" s="59"/>
      <c r="AD94" s="59"/>
      <c r="AE94" s="59"/>
      <c r="AF94" s="59"/>
      <c r="AG94" s="59"/>
      <c r="AH94" s="59"/>
      <c r="AI94" s="59"/>
    </row>
    <row r="95" ht="15.75" customHeight="1">
      <c r="A95" s="126" t="s">
        <v>4626</v>
      </c>
      <c r="B95" s="166" t="s">
        <v>4586</v>
      </c>
      <c r="C95" s="166" t="s">
        <v>1122</v>
      </c>
      <c r="D95" s="294" t="s">
        <v>4627</v>
      </c>
      <c r="E95" s="166" t="s">
        <v>4567</v>
      </c>
      <c r="F95" s="53" t="s">
        <v>4592</v>
      </c>
      <c r="G95" s="166" t="s">
        <v>4593</v>
      </c>
      <c r="H95" s="166" t="s">
        <v>4593</v>
      </c>
      <c r="I95" s="53" t="s">
        <v>3359</v>
      </c>
      <c r="J95" s="310">
        <f t="shared" si="5"/>
        <v>45144</v>
      </c>
      <c r="K95" s="126"/>
      <c r="L95" s="126" t="s">
        <v>3394</v>
      </c>
      <c r="M95" s="174"/>
      <c r="N95" s="174"/>
      <c r="O95" s="174"/>
      <c r="P95" s="174"/>
      <c r="Q95" s="174"/>
      <c r="R95" s="174"/>
      <c r="S95" s="174"/>
      <c r="T95" s="174"/>
      <c r="U95" s="174"/>
      <c r="V95" s="174"/>
      <c r="W95" s="174"/>
      <c r="X95" s="174"/>
      <c r="Y95" s="174"/>
      <c r="Z95" s="174"/>
      <c r="AA95" s="124"/>
      <c r="AB95" s="124"/>
      <c r="AC95" s="124"/>
      <c r="AD95" s="124"/>
      <c r="AE95" s="124"/>
      <c r="AF95" s="124"/>
      <c r="AG95" s="124"/>
      <c r="AH95" s="124"/>
      <c r="AI95" s="124"/>
    </row>
    <row r="96" ht="15.75" customHeight="1">
      <c r="A96" s="305"/>
      <c r="B96" s="315" t="s">
        <v>4628</v>
      </c>
      <c r="C96" s="42"/>
      <c r="D96" s="305"/>
      <c r="E96" s="166"/>
      <c r="F96" s="215"/>
      <c r="G96" s="305"/>
      <c r="H96" s="305"/>
      <c r="I96" s="215"/>
      <c r="J96" s="307"/>
      <c r="K96" s="305"/>
      <c r="L96" s="126"/>
      <c r="M96" s="174"/>
      <c r="N96" s="174"/>
      <c r="O96" s="174"/>
      <c r="P96" s="174"/>
      <c r="Q96" s="174"/>
      <c r="R96" s="174"/>
      <c r="S96" s="174"/>
      <c r="T96" s="174"/>
      <c r="U96" s="174"/>
      <c r="V96" s="174"/>
      <c r="W96" s="174"/>
      <c r="X96" s="174"/>
      <c r="Y96" s="174"/>
      <c r="Z96" s="174"/>
      <c r="AA96" s="124"/>
      <c r="AB96" s="124"/>
      <c r="AC96" s="124"/>
      <c r="AD96" s="124"/>
      <c r="AE96" s="124"/>
      <c r="AF96" s="124"/>
      <c r="AG96" s="124"/>
      <c r="AH96" s="124"/>
      <c r="AI96" s="124"/>
    </row>
    <row r="97" ht="15.75" customHeight="1">
      <c r="A97" s="126" t="s">
        <v>4629</v>
      </c>
      <c r="B97" s="166" t="s">
        <v>4630</v>
      </c>
      <c r="C97" s="166" t="s">
        <v>4631</v>
      </c>
      <c r="D97" s="126" t="s">
        <v>4632</v>
      </c>
      <c r="E97" s="166" t="s">
        <v>4567</v>
      </c>
      <c r="F97" s="53" t="s">
        <v>4633</v>
      </c>
      <c r="G97" s="166" t="s">
        <v>4634</v>
      </c>
      <c r="H97" s="166" t="s">
        <v>4634</v>
      </c>
      <c r="I97" s="53" t="s">
        <v>3359</v>
      </c>
      <c r="J97" s="310">
        <f t="shared" ref="J97:J101" si="6">DATE(2023,8,6)</f>
        <v>45144</v>
      </c>
      <c r="K97" s="126"/>
      <c r="L97" s="126" t="s">
        <v>3394</v>
      </c>
      <c r="M97" s="174"/>
      <c r="N97" s="174"/>
      <c r="O97" s="174"/>
      <c r="P97" s="174"/>
      <c r="Q97" s="174"/>
      <c r="R97" s="174"/>
      <c r="S97" s="174"/>
      <c r="T97" s="174"/>
      <c r="U97" s="174"/>
      <c r="V97" s="174"/>
      <c r="W97" s="174"/>
      <c r="X97" s="174"/>
      <c r="Y97" s="174"/>
      <c r="Z97" s="174"/>
      <c r="AA97" s="124"/>
      <c r="AB97" s="124"/>
      <c r="AC97" s="124"/>
      <c r="AD97" s="124"/>
      <c r="AE97" s="124"/>
      <c r="AF97" s="124"/>
      <c r="AG97" s="124"/>
      <c r="AH97" s="124"/>
      <c r="AI97" s="124"/>
    </row>
    <row r="98" ht="15.75" customHeight="1">
      <c r="A98" s="126" t="s">
        <v>4635</v>
      </c>
      <c r="B98" s="166" t="s">
        <v>4636</v>
      </c>
      <c r="C98" s="166" t="s">
        <v>4637</v>
      </c>
      <c r="D98" s="126" t="s">
        <v>4638</v>
      </c>
      <c r="E98" s="166" t="s">
        <v>4639</v>
      </c>
      <c r="F98" s="53" t="s">
        <v>3362</v>
      </c>
      <c r="G98" s="166" t="s">
        <v>4640</v>
      </c>
      <c r="H98" s="166" t="s">
        <v>4641</v>
      </c>
      <c r="I98" s="53" t="s">
        <v>3359</v>
      </c>
      <c r="J98" s="310">
        <f t="shared" si="6"/>
        <v>45144</v>
      </c>
      <c r="K98" s="126"/>
      <c r="L98" s="126" t="s">
        <v>3394</v>
      </c>
      <c r="M98" s="174"/>
      <c r="N98" s="174"/>
      <c r="O98" s="174"/>
      <c r="P98" s="174"/>
      <c r="Q98" s="174"/>
      <c r="R98" s="174"/>
      <c r="S98" s="174"/>
      <c r="T98" s="174"/>
      <c r="U98" s="174"/>
      <c r="V98" s="174"/>
      <c r="W98" s="174"/>
      <c r="X98" s="174"/>
      <c r="Y98" s="174"/>
      <c r="Z98" s="174"/>
      <c r="AA98" s="124"/>
      <c r="AB98" s="124"/>
      <c r="AC98" s="124"/>
      <c r="AD98" s="124"/>
      <c r="AE98" s="124"/>
      <c r="AF98" s="124"/>
      <c r="AG98" s="124"/>
      <c r="AH98" s="124"/>
      <c r="AI98" s="124"/>
    </row>
    <row r="99" ht="15.75" customHeight="1">
      <c r="A99" s="126" t="s">
        <v>4642</v>
      </c>
      <c r="B99" s="166" t="s">
        <v>4643</v>
      </c>
      <c r="C99" s="166" t="s">
        <v>4644</v>
      </c>
      <c r="D99" s="126" t="s">
        <v>4645</v>
      </c>
      <c r="E99" s="166" t="s">
        <v>4567</v>
      </c>
      <c r="F99" s="53" t="s">
        <v>4646</v>
      </c>
      <c r="G99" s="166" t="s">
        <v>4647</v>
      </c>
      <c r="H99" s="166" t="s">
        <v>4647</v>
      </c>
      <c r="I99" s="53" t="s">
        <v>3359</v>
      </c>
      <c r="J99" s="310">
        <f t="shared" si="6"/>
        <v>45144</v>
      </c>
      <c r="K99" s="126"/>
      <c r="L99" s="126" t="s">
        <v>3394</v>
      </c>
      <c r="M99" s="174"/>
      <c r="N99" s="174"/>
      <c r="O99" s="174"/>
      <c r="P99" s="174"/>
      <c r="Q99" s="174"/>
      <c r="R99" s="174"/>
      <c r="S99" s="174"/>
      <c r="T99" s="174"/>
      <c r="U99" s="174"/>
      <c r="V99" s="174"/>
      <c r="W99" s="174"/>
      <c r="X99" s="174"/>
      <c r="Y99" s="174"/>
      <c r="Z99" s="174"/>
      <c r="AA99" s="124"/>
      <c r="AB99" s="124"/>
      <c r="AC99" s="124"/>
      <c r="AD99" s="124"/>
      <c r="AE99" s="124"/>
      <c r="AF99" s="124"/>
      <c r="AG99" s="124"/>
      <c r="AH99" s="124"/>
      <c r="AI99" s="124"/>
    </row>
    <row r="100" ht="15.75" customHeight="1">
      <c r="A100" s="126" t="s">
        <v>4648</v>
      </c>
      <c r="B100" s="166" t="s">
        <v>4649</v>
      </c>
      <c r="C100" s="166" t="s">
        <v>4650</v>
      </c>
      <c r="D100" s="126" t="s">
        <v>4651</v>
      </c>
      <c r="E100" s="166" t="s">
        <v>4567</v>
      </c>
      <c r="F100" s="53" t="s">
        <v>3362</v>
      </c>
      <c r="G100" s="166" t="s">
        <v>4652</v>
      </c>
      <c r="H100" s="166" t="s">
        <v>4652</v>
      </c>
      <c r="I100" s="53" t="s">
        <v>3359</v>
      </c>
      <c r="J100" s="310">
        <f t="shared" si="6"/>
        <v>45144</v>
      </c>
      <c r="K100" s="126"/>
      <c r="L100" s="126" t="s">
        <v>3394</v>
      </c>
      <c r="M100" s="174"/>
      <c r="N100" s="174"/>
      <c r="O100" s="174"/>
      <c r="P100" s="174"/>
      <c r="Q100" s="174"/>
      <c r="R100" s="174"/>
      <c r="S100" s="174"/>
      <c r="T100" s="174"/>
      <c r="U100" s="174"/>
      <c r="V100" s="174"/>
      <c r="W100" s="174"/>
      <c r="X100" s="174"/>
      <c r="Y100" s="174"/>
      <c r="Z100" s="174"/>
      <c r="AA100" s="124"/>
      <c r="AB100" s="124"/>
      <c r="AC100" s="124"/>
      <c r="AD100" s="124"/>
      <c r="AE100" s="124"/>
      <c r="AF100" s="124"/>
      <c r="AG100" s="124"/>
      <c r="AH100" s="124"/>
      <c r="AI100" s="124"/>
    </row>
    <row r="101" ht="15.75" customHeight="1">
      <c r="A101" s="126" t="s">
        <v>4653</v>
      </c>
      <c r="B101" s="166" t="s">
        <v>4654</v>
      </c>
      <c r="C101" s="166" t="s">
        <v>4655</v>
      </c>
      <c r="D101" s="126" t="s">
        <v>4651</v>
      </c>
      <c r="E101" s="166" t="s">
        <v>4656</v>
      </c>
      <c r="F101" s="53" t="s">
        <v>4657</v>
      </c>
      <c r="G101" s="126" t="s">
        <v>4658</v>
      </c>
      <c r="H101" s="126" t="s">
        <v>4659</v>
      </c>
      <c r="I101" s="53" t="s">
        <v>3359</v>
      </c>
      <c r="J101" s="310">
        <f t="shared" si="6"/>
        <v>45144</v>
      </c>
      <c r="K101" s="126"/>
      <c r="L101" s="126" t="s">
        <v>3394</v>
      </c>
      <c r="M101" s="124"/>
      <c r="N101" s="124"/>
      <c r="O101" s="124"/>
      <c r="P101" s="124"/>
      <c r="Q101" s="124"/>
      <c r="R101" s="124"/>
      <c r="S101" s="124"/>
      <c r="T101" s="124"/>
      <c r="U101" s="124"/>
      <c r="V101" s="124"/>
      <c r="W101" s="124"/>
      <c r="X101" s="124"/>
      <c r="Y101" s="124"/>
      <c r="Z101" s="124"/>
      <c r="AA101" s="124"/>
      <c r="AB101" s="124"/>
      <c r="AC101" s="124"/>
      <c r="AD101" s="124"/>
      <c r="AE101" s="124"/>
      <c r="AF101" s="124"/>
      <c r="AG101" s="124"/>
      <c r="AH101" s="124"/>
      <c r="AI101" s="124"/>
    </row>
    <row r="102" ht="15.75" customHeight="1">
      <c r="A102" s="305"/>
      <c r="B102" s="315" t="s">
        <v>4660</v>
      </c>
      <c r="C102" s="42"/>
      <c r="D102" s="305"/>
      <c r="E102" s="305"/>
      <c r="F102" s="305"/>
      <c r="G102" s="305"/>
      <c r="H102" s="305"/>
      <c r="I102" s="305"/>
      <c r="J102" s="305"/>
      <c r="K102" s="305"/>
      <c r="L102" s="126"/>
      <c r="M102" s="124"/>
      <c r="N102" s="124"/>
      <c r="O102" s="124"/>
      <c r="P102" s="124"/>
      <c r="Q102" s="124"/>
      <c r="R102" s="124"/>
      <c r="S102" s="124"/>
      <c r="T102" s="124"/>
      <c r="U102" s="124"/>
      <c r="V102" s="124"/>
      <c r="W102" s="124"/>
      <c r="X102" s="124"/>
      <c r="Y102" s="124"/>
      <c r="Z102" s="124"/>
      <c r="AA102" s="124"/>
      <c r="AB102" s="124"/>
      <c r="AC102" s="124"/>
      <c r="AD102" s="124"/>
      <c r="AE102" s="124"/>
      <c r="AF102" s="124"/>
      <c r="AG102" s="124"/>
      <c r="AH102" s="124"/>
      <c r="AI102" s="124"/>
    </row>
    <row r="103" ht="15.75" customHeight="1">
      <c r="A103" s="126" t="s">
        <v>4661</v>
      </c>
      <c r="B103" s="319" t="s">
        <v>4662</v>
      </c>
      <c r="C103" s="166" t="s">
        <v>1142</v>
      </c>
      <c r="D103" s="126" t="s">
        <v>4663</v>
      </c>
      <c r="E103" s="166" t="s">
        <v>4567</v>
      </c>
      <c r="F103" s="53" t="s">
        <v>4664</v>
      </c>
      <c r="G103" s="166" t="s">
        <v>4665</v>
      </c>
      <c r="H103" s="166" t="s">
        <v>4665</v>
      </c>
      <c r="I103" s="53" t="s">
        <v>3359</v>
      </c>
      <c r="J103" s="310">
        <f t="shared" ref="J103:J140" si="7">DATE(2023,8,6)</f>
        <v>45144</v>
      </c>
      <c r="K103" s="126"/>
      <c r="L103" s="126" t="s">
        <v>3394</v>
      </c>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row>
    <row r="104" ht="15.75" customHeight="1">
      <c r="A104" s="126" t="s">
        <v>4666</v>
      </c>
      <c r="B104" s="55"/>
      <c r="C104" s="166" t="s">
        <v>1144</v>
      </c>
      <c r="D104" s="126" t="s">
        <v>4663</v>
      </c>
      <c r="E104" s="166" t="s">
        <v>4567</v>
      </c>
      <c r="F104" s="53" t="s">
        <v>4667</v>
      </c>
      <c r="G104" s="126" t="s">
        <v>4668</v>
      </c>
      <c r="H104" s="166" t="s">
        <v>4669</v>
      </c>
      <c r="I104" s="53" t="s">
        <v>3359</v>
      </c>
      <c r="J104" s="310">
        <f t="shared" si="7"/>
        <v>45144</v>
      </c>
      <c r="K104" s="126"/>
      <c r="L104" s="126" t="s">
        <v>3394</v>
      </c>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row>
    <row r="105" ht="15.75" customHeight="1">
      <c r="A105" s="126" t="s">
        <v>4670</v>
      </c>
      <c r="B105" s="55"/>
      <c r="C105" s="166" t="s">
        <v>1146</v>
      </c>
      <c r="D105" s="126" t="s">
        <v>4663</v>
      </c>
      <c r="E105" s="166" t="s">
        <v>4567</v>
      </c>
      <c r="F105" s="53" t="s">
        <v>3362</v>
      </c>
      <c r="G105" s="126" t="s">
        <v>4668</v>
      </c>
      <c r="H105" s="166" t="s">
        <v>4669</v>
      </c>
      <c r="I105" s="53" t="s">
        <v>3359</v>
      </c>
      <c r="J105" s="310">
        <f t="shared" si="7"/>
        <v>45144</v>
      </c>
      <c r="K105" s="126"/>
      <c r="L105" s="126" t="s">
        <v>3394</v>
      </c>
      <c r="M105" s="124"/>
      <c r="N105" s="124"/>
      <c r="O105" s="124"/>
      <c r="P105" s="124"/>
      <c r="Q105" s="124"/>
      <c r="R105" s="124"/>
      <c r="S105" s="124"/>
      <c r="T105" s="124"/>
      <c r="U105" s="124"/>
      <c r="V105" s="124"/>
      <c r="W105" s="124"/>
      <c r="X105" s="124"/>
      <c r="Y105" s="124"/>
      <c r="Z105" s="124"/>
      <c r="AA105" s="124"/>
      <c r="AB105" s="124"/>
      <c r="AC105" s="124"/>
      <c r="AD105" s="124"/>
      <c r="AE105" s="124"/>
      <c r="AF105" s="124"/>
      <c r="AG105" s="124"/>
      <c r="AH105" s="124"/>
      <c r="AI105" s="124"/>
    </row>
    <row r="106" ht="15.75" customHeight="1">
      <c r="A106" s="126" t="s">
        <v>4671</v>
      </c>
      <c r="B106" s="56"/>
      <c r="C106" s="166" t="s">
        <v>1148</v>
      </c>
      <c r="D106" s="126" t="s">
        <v>4663</v>
      </c>
      <c r="E106" s="166" t="s">
        <v>4567</v>
      </c>
      <c r="F106" s="53" t="s">
        <v>4672</v>
      </c>
      <c r="G106" s="166" t="s">
        <v>4673</v>
      </c>
      <c r="H106" s="166" t="s">
        <v>4673</v>
      </c>
      <c r="I106" s="53" t="s">
        <v>3359</v>
      </c>
      <c r="J106" s="310">
        <f t="shared" si="7"/>
        <v>45144</v>
      </c>
      <c r="K106" s="126"/>
      <c r="L106" s="126" t="s">
        <v>3394</v>
      </c>
      <c r="M106" s="124"/>
      <c r="N106" s="124"/>
      <c r="O106" s="124"/>
      <c r="P106" s="124"/>
      <c r="Q106" s="124"/>
      <c r="R106" s="124"/>
      <c r="S106" s="124"/>
      <c r="T106" s="124"/>
      <c r="U106" s="124"/>
      <c r="V106" s="124"/>
      <c r="W106" s="124"/>
      <c r="X106" s="124"/>
      <c r="Y106" s="124"/>
      <c r="Z106" s="124"/>
      <c r="AA106" s="124"/>
      <c r="AB106" s="124"/>
      <c r="AC106" s="124"/>
      <c r="AD106" s="124"/>
      <c r="AE106" s="124"/>
      <c r="AF106" s="124"/>
      <c r="AG106" s="124"/>
      <c r="AH106" s="124"/>
      <c r="AI106" s="124"/>
    </row>
    <row r="107" ht="15.75" customHeight="1">
      <c r="A107" s="126" t="s">
        <v>4674</v>
      </c>
      <c r="B107" s="319" t="s">
        <v>4675</v>
      </c>
      <c r="C107" s="166" t="s">
        <v>1150</v>
      </c>
      <c r="D107" s="126" t="s">
        <v>4663</v>
      </c>
      <c r="E107" s="166" t="s">
        <v>4567</v>
      </c>
      <c r="F107" s="53" t="s">
        <v>4676</v>
      </c>
      <c r="G107" s="166" t="s">
        <v>4677</v>
      </c>
      <c r="H107" s="166" t="s">
        <v>4678</v>
      </c>
      <c r="I107" s="53" t="s">
        <v>3359</v>
      </c>
      <c r="J107" s="310">
        <f t="shared" si="7"/>
        <v>45144</v>
      </c>
      <c r="K107" s="126"/>
      <c r="L107" s="126" t="s">
        <v>3394</v>
      </c>
      <c r="M107" s="124"/>
      <c r="N107" s="124"/>
      <c r="O107" s="124"/>
      <c r="P107" s="124"/>
      <c r="Q107" s="124"/>
      <c r="R107" s="124"/>
      <c r="S107" s="124"/>
      <c r="T107" s="124"/>
      <c r="U107" s="124"/>
      <c r="V107" s="124"/>
      <c r="W107" s="124"/>
      <c r="X107" s="124"/>
      <c r="Y107" s="124"/>
      <c r="Z107" s="124"/>
      <c r="AA107" s="124"/>
      <c r="AB107" s="124"/>
      <c r="AC107" s="124"/>
      <c r="AD107" s="124"/>
      <c r="AE107" s="124"/>
      <c r="AF107" s="124"/>
      <c r="AG107" s="124"/>
      <c r="AH107" s="124"/>
      <c r="AI107" s="124"/>
    </row>
    <row r="108" ht="15.75" customHeight="1">
      <c r="A108" s="126" t="s">
        <v>4679</v>
      </c>
      <c r="B108" s="56"/>
      <c r="C108" s="166" t="s">
        <v>1152</v>
      </c>
      <c r="D108" s="126" t="s">
        <v>4663</v>
      </c>
      <c r="E108" s="166" t="s">
        <v>4567</v>
      </c>
      <c r="F108" s="53" t="s">
        <v>4680</v>
      </c>
      <c r="G108" s="166" t="s">
        <v>4681</v>
      </c>
      <c r="H108" s="166" t="s">
        <v>4681</v>
      </c>
      <c r="I108" s="53" t="s">
        <v>3359</v>
      </c>
      <c r="J108" s="310">
        <f t="shared" si="7"/>
        <v>45144</v>
      </c>
      <c r="K108" s="126"/>
      <c r="L108" s="126" t="s">
        <v>3394</v>
      </c>
      <c r="M108" s="124"/>
      <c r="N108" s="124"/>
      <c r="O108" s="124"/>
      <c r="P108" s="124"/>
      <c r="Q108" s="124"/>
      <c r="R108" s="124"/>
      <c r="S108" s="124"/>
      <c r="T108" s="124"/>
      <c r="U108" s="124"/>
      <c r="V108" s="124"/>
      <c r="W108" s="124"/>
      <c r="X108" s="124"/>
      <c r="Y108" s="124"/>
      <c r="Z108" s="124"/>
      <c r="AA108" s="124"/>
      <c r="AB108" s="124"/>
      <c r="AC108" s="124"/>
      <c r="AD108" s="124"/>
      <c r="AE108" s="124"/>
      <c r="AF108" s="124"/>
      <c r="AG108" s="124"/>
      <c r="AH108" s="124"/>
      <c r="AI108" s="124"/>
    </row>
    <row r="109" ht="15.75" customHeight="1">
      <c r="A109" s="126" t="s">
        <v>4682</v>
      </c>
      <c r="B109" s="319" t="s">
        <v>4683</v>
      </c>
      <c r="C109" s="166" t="s">
        <v>1154</v>
      </c>
      <c r="D109" s="126" t="s">
        <v>4663</v>
      </c>
      <c r="E109" s="166" t="s">
        <v>4567</v>
      </c>
      <c r="F109" s="320" t="s">
        <v>4684</v>
      </c>
      <c r="G109" s="166" t="s">
        <v>4685</v>
      </c>
      <c r="H109" s="166" t="s">
        <v>4685</v>
      </c>
      <c r="I109" s="53" t="s">
        <v>3359</v>
      </c>
      <c r="J109" s="310">
        <f t="shared" si="7"/>
        <v>45144</v>
      </c>
      <c r="K109" s="126"/>
      <c r="L109" s="126" t="s">
        <v>3394</v>
      </c>
      <c r="M109" s="124"/>
      <c r="N109" s="124"/>
      <c r="O109" s="124"/>
      <c r="P109" s="124"/>
      <c r="Q109" s="124"/>
      <c r="R109" s="124"/>
      <c r="S109" s="124"/>
      <c r="T109" s="124"/>
      <c r="U109" s="124"/>
      <c r="V109" s="124"/>
      <c r="W109" s="124"/>
      <c r="X109" s="124"/>
      <c r="Y109" s="124"/>
      <c r="Z109" s="124"/>
      <c r="AA109" s="124"/>
      <c r="AB109" s="124"/>
      <c r="AC109" s="124"/>
      <c r="AD109" s="124"/>
      <c r="AE109" s="124"/>
      <c r="AF109" s="124"/>
      <c r="AG109" s="124"/>
      <c r="AH109" s="124"/>
      <c r="AI109" s="124"/>
    </row>
    <row r="110" ht="15.75" customHeight="1">
      <c r="A110" s="126" t="s">
        <v>4686</v>
      </c>
      <c r="B110" s="56"/>
      <c r="C110" s="166" t="s">
        <v>1156</v>
      </c>
      <c r="D110" s="126" t="s">
        <v>4663</v>
      </c>
      <c r="E110" s="166" t="s">
        <v>4567</v>
      </c>
      <c r="F110" s="53" t="s">
        <v>4687</v>
      </c>
      <c r="G110" s="166" t="s">
        <v>4688</v>
      </c>
      <c r="H110" s="166" t="s">
        <v>4688</v>
      </c>
      <c r="I110" s="53" t="s">
        <v>3359</v>
      </c>
      <c r="J110" s="310">
        <f t="shared" si="7"/>
        <v>45144</v>
      </c>
      <c r="K110" s="126"/>
      <c r="L110" s="126" t="s">
        <v>3394</v>
      </c>
      <c r="M110" s="124"/>
      <c r="N110" s="124"/>
      <c r="O110" s="124"/>
      <c r="P110" s="124"/>
      <c r="Q110" s="124"/>
      <c r="R110" s="124"/>
      <c r="S110" s="124"/>
      <c r="T110" s="124"/>
      <c r="U110" s="124"/>
      <c r="V110" s="124"/>
      <c r="W110" s="124"/>
      <c r="X110" s="124"/>
      <c r="Y110" s="124"/>
      <c r="Z110" s="124"/>
      <c r="AA110" s="124"/>
      <c r="AB110" s="124"/>
      <c r="AC110" s="124"/>
      <c r="AD110" s="124"/>
      <c r="AE110" s="124"/>
      <c r="AF110" s="124"/>
      <c r="AG110" s="124"/>
      <c r="AH110" s="124"/>
      <c r="AI110" s="124"/>
    </row>
    <row r="111" ht="15.75" customHeight="1">
      <c r="A111" s="126" t="s">
        <v>4689</v>
      </c>
      <c r="B111" s="319" t="s">
        <v>4690</v>
      </c>
      <c r="C111" s="166" t="s">
        <v>1158</v>
      </c>
      <c r="D111" s="126" t="s">
        <v>4663</v>
      </c>
      <c r="E111" s="166" t="s">
        <v>4567</v>
      </c>
      <c r="F111" s="53" t="s">
        <v>4691</v>
      </c>
      <c r="G111" s="166" t="s">
        <v>4692</v>
      </c>
      <c r="H111" s="166" t="s">
        <v>4692</v>
      </c>
      <c r="I111" s="53" t="s">
        <v>3359</v>
      </c>
      <c r="J111" s="310">
        <f t="shared" si="7"/>
        <v>45144</v>
      </c>
      <c r="K111" s="126"/>
      <c r="L111" s="126" t="s">
        <v>3394</v>
      </c>
      <c r="M111" s="124"/>
      <c r="N111" s="124"/>
      <c r="O111" s="124"/>
      <c r="P111" s="124"/>
      <c r="Q111" s="124"/>
      <c r="R111" s="124"/>
      <c r="S111" s="124"/>
      <c r="T111" s="124"/>
      <c r="U111" s="124"/>
      <c r="V111" s="124"/>
      <c r="W111" s="124"/>
      <c r="X111" s="124"/>
      <c r="Y111" s="124"/>
      <c r="Z111" s="124"/>
      <c r="AA111" s="124"/>
      <c r="AB111" s="124"/>
      <c r="AC111" s="124"/>
      <c r="AD111" s="124"/>
      <c r="AE111" s="124"/>
      <c r="AF111" s="124"/>
      <c r="AG111" s="124"/>
      <c r="AH111" s="124"/>
      <c r="AI111" s="124"/>
    </row>
    <row r="112" ht="15.75" customHeight="1">
      <c r="A112" s="126" t="s">
        <v>4693</v>
      </c>
      <c r="B112" s="56"/>
      <c r="C112" s="166" t="s">
        <v>1160</v>
      </c>
      <c r="D112" s="126" t="s">
        <v>4663</v>
      </c>
      <c r="E112" s="166" t="s">
        <v>4567</v>
      </c>
      <c r="F112" s="53" t="s">
        <v>4694</v>
      </c>
      <c r="G112" s="166" t="s">
        <v>4695</v>
      </c>
      <c r="H112" s="166" t="s">
        <v>4695</v>
      </c>
      <c r="I112" s="53" t="s">
        <v>3359</v>
      </c>
      <c r="J112" s="310">
        <f t="shared" si="7"/>
        <v>45144</v>
      </c>
      <c r="K112" s="126"/>
      <c r="L112" s="126" t="s">
        <v>3394</v>
      </c>
      <c r="M112" s="124"/>
      <c r="N112" s="124"/>
      <c r="O112" s="124"/>
      <c r="P112" s="124"/>
      <c r="Q112" s="124"/>
      <c r="R112" s="124"/>
      <c r="S112" s="124"/>
      <c r="T112" s="124"/>
      <c r="U112" s="124"/>
      <c r="V112" s="124"/>
      <c r="W112" s="124"/>
      <c r="X112" s="124"/>
      <c r="Y112" s="124"/>
      <c r="Z112" s="124"/>
      <c r="AA112" s="124"/>
      <c r="AB112" s="124"/>
      <c r="AC112" s="124"/>
      <c r="AD112" s="124"/>
      <c r="AE112" s="124"/>
      <c r="AF112" s="124"/>
      <c r="AG112" s="124"/>
      <c r="AH112" s="124"/>
      <c r="AI112" s="124"/>
    </row>
    <row r="113" ht="15.75" customHeight="1">
      <c r="A113" s="126" t="s">
        <v>4696</v>
      </c>
      <c r="B113" s="319" t="s">
        <v>4697</v>
      </c>
      <c r="C113" s="166" t="s">
        <v>1162</v>
      </c>
      <c r="D113" s="126" t="s">
        <v>4663</v>
      </c>
      <c r="E113" s="166" t="s">
        <v>4567</v>
      </c>
      <c r="F113" s="53" t="s">
        <v>4698</v>
      </c>
      <c r="G113" s="166" t="s">
        <v>4699</v>
      </c>
      <c r="H113" s="166" t="s">
        <v>4699</v>
      </c>
      <c r="I113" s="53" t="s">
        <v>3359</v>
      </c>
      <c r="J113" s="310">
        <f t="shared" si="7"/>
        <v>45144</v>
      </c>
      <c r="K113" s="126"/>
      <c r="L113" s="126" t="s">
        <v>3394</v>
      </c>
      <c r="M113" s="124"/>
      <c r="N113" s="124"/>
      <c r="O113" s="124"/>
      <c r="P113" s="124"/>
      <c r="Q113" s="124"/>
      <c r="R113" s="124"/>
      <c r="S113" s="124"/>
      <c r="T113" s="124"/>
      <c r="U113" s="124"/>
      <c r="V113" s="124"/>
      <c r="W113" s="124"/>
      <c r="X113" s="124"/>
      <c r="Y113" s="124"/>
      <c r="Z113" s="124"/>
      <c r="AA113" s="124"/>
      <c r="AB113" s="124"/>
      <c r="AC113" s="124"/>
      <c r="AD113" s="124"/>
      <c r="AE113" s="124"/>
      <c r="AF113" s="124"/>
      <c r="AG113" s="124"/>
      <c r="AH113" s="124"/>
      <c r="AI113" s="124"/>
    </row>
    <row r="114" ht="15.75" customHeight="1">
      <c r="A114" s="126" t="s">
        <v>4700</v>
      </c>
      <c r="B114" s="55"/>
      <c r="C114" s="166" t="s">
        <v>1164</v>
      </c>
      <c r="D114" s="126" t="s">
        <v>4663</v>
      </c>
      <c r="E114" s="166" t="s">
        <v>4567</v>
      </c>
      <c r="F114" s="53" t="s">
        <v>4701</v>
      </c>
      <c r="G114" s="166" t="s">
        <v>4702</v>
      </c>
      <c r="H114" s="166" t="s">
        <v>4702</v>
      </c>
      <c r="I114" s="53" t="s">
        <v>3359</v>
      </c>
      <c r="J114" s="310">
        <f t="shared" si="7"/>
        <v>45144</v>
      </c>
      <c r="K114" s="126"/>
      <c r="L114" s="126" t="s">
        <v>3394</v>
      </c>
      <c r="M114" s="124"/>
      <c r="N114" s="124"/>
      <c r="O114" s="124"/>
      <c r="P114" s="124"/>
      <c r="Q114" s="124"/>
      <c r="R114" s="124"/>
      <c r="S114" s="124"/>
      <c r="T114" s="124"/>
      <c r="U114" s="124"/>
      <c r="V114" s="124"/>
      <c r="W114" s="124"/>
      <c r="X114" s="124"/>
      <c r="Y114" s="124"/>
      <c r="Z114" s="124"/>
      <c r="AA114" s="124"/>
      <c r="AB114" s="124"/>
      <c r="AC114" s="124"/>
      <c r="AD114" s="124"/>
      <c r="AE114" s="124"/>
      <c r="AF114" s="124"/>
      <c r="AG114" s="124"/>
      <c r="AH114" s="124"/>
      <c r="AI114" s="124"/>
    </row>
    <row r="115" ht="15.75" customHeight="1">
      <c r="A115" s="126" t="s">
        <v>4703</v>
      </c>
      <c r="B115" s="55"/>
      <c r="C115" s="166" t="s">
        <v>1166</v>
      </c>
      <c r="D115" s="126" t="s">
        <v>4663</v>
      </c>
      <c r="E115" s="166" t="s">
        <v>4567</v>
      </c>
      <c r="F115" s="53" t="s">
        <v>4704</v>
      </c>
      <c r="G115" s="166" t="s">
        <v>4705</v>
      </c>
      <c r="H115" s="166" t="s">
        <v>4705</v>
      </c>
      <c r="I115" s="53" t="s">
        <v>3359</v>
      </c>
      <c r="J115" s="310">
        <f t="shared" si="7"/>
        <v>45144</v>
      </c>
      <c r="K115" s="126"/>
      <c r="L115" s="126" t="s">
        <v>3394</v>
      </c>
      <c r="M115" s="124"/>
      <c r="N115" s="124"/>
      <c r="O115" s="124"/>
      <c r="P115" s="124"/>
      <c r="Q115" s="124"/>
      <c r="R115" s="124"/>
      <c r="S115" s="124"/>
      <c r="T115" s="124"/>
      <c r="U115" s="124"/>
      <c r="V115" s="124"/>
      <c r="W115" s="124"/>
      <c r="X115" s="124"/>
      <c r="Y115" s="124"/>
      <c r="Z115" s="124"/>
      <c r="AA115" s="124"/>
      <c r="AB115" s="124"/>
      <c r="AC115" s="124"/>
      <c r="AD115" s="124"/>
      <c r="AE115" s="124"/>
      <c r="AF115" s="124"/>
      <c r="AG115" s="124"/>
      <c r="AH115" s="124"/>
      <c r="AI115" s="124"/>
    </row>
    <row r="116" ht="15.75" customHeight="1">
      <c r="A116" s="126" t="s">
        <v>4706</v>
      </c>
      <c r="B116" s="56"/>
      <c r="C116" s="166" t="s">
        <v>1168</v>
      </c>
      <c r="D116" s="126" t="s">
        <v>4663</v>
      </c>
      <c r="E116" s="166" t="s">
        <v>4567</v>
      </c>
      <c r="F116" s="53" t="s">
        <v>4707</v>
      </c>
      <c r="G116" s="166" t="s">
        <v>4708</v>
      </c>
      <c r="H116" s="166" t="s">
        <v>4708</v>
      </c>
      <c r="I116" s="53" t="s">
        <v>3359</v>
      </c>
      <c r="J116" s="310">
        <f t="shared" si="7"/>
        <v>45144</v>
      </c>
      <c r="K116" s="126"/>
      <c r="L116" s="126" t="s">
        <v>3394</v>
      </c>
      <c r="M116" s="124"/>
      <c r="N116" s="124"/>
      <c r="O116" s="124"/>
      <c r="P116" s="124"/>
      <c r="Q116" s="124"/>
      <c r="R116" s="124"/>
      <c r="S116" s="124"/>
      <c r="T116" s="124"/>
      <c r="U116" s="124"/>
      <c r="V116" s="124"/>
      <c r="W116" s="124"/>
      <c r="X116" s="124"/>
      <c r="Y116" s="124"/>
      <c r="Z116" s="124"/>
      <c r="AA116" s="124"/>
      <c r="AB116" s="124"/>
      <c r="AC116" s="124"/>
      <c r="AD116" s="124"/>
      <c r="AE116" s="124"/>
      <c r="AF116" s="124"/>
      <c r="AG116" s="124"/>
      <c r="AH116" s="124"/>
      <c r="AI116" s="124"/>
    </row>
    <row r="117" ht="15.75" customHeight="1">
      <c r="A117" s="126" t="s">
        <v>4709</v>
      </c>
      <c r="B117" s="319" t="s">
        <v>4710</v>
      </c>
      <c r="C117" s="166" t="s">
        <v>1170</v>
      </c>
      <c r="D117" s="126" t="s">
        <v>4663</v>
      </c>
      <c r="E117" s="166" t="s">
        <v>4567</v>
      </c>
      <c r="F117" s="53" t="s">
        <v>4711</v>
      </c>
      <c r="G117" s="166" t="s">
        <v>4712</v>
      </c>
      <c r="H117" s="166" t="s">
        <v>4712</v>
      </c>
      <c r="I117" s="53" t="s">
        <v>3359</v>
      </c>
      <c r="J117" s="310">
        <f t="shared" si="7"/>
        <v>45144</v>
      </c>
      <c r="K117" s="126"/>
      <c r="L117" s="126" t="s">
        <v>3394</v>
      </c>
      <c r="M117" s="124"/>
      <c r="N117" s="124"/>
      <c r="O117" s="124"/>
      <c r="P117" s="124"/>
      <c r="Q117" s="124"/>
      <c r="R117" s="124"/>
      <c r="S117" s="124"/>
      <c r="T117" s="124"/>
      <c r="U117" s="124"/>
      <c r="V117" s="124"/>
      <c r="W117" s="124"/>
      <c r="X117" s="124"/>
      <c r="Y117" s="124"/>
      <c r="Z117" s="124"/>
      <c r="AA117" s="124"/>
      <c r="AB117" s="124"/>
      <c r="AC117" s="124"/>
      <c r="AD117" s="124"/>
      <c r="AE117" s="124"/>
      <c r="AF117" s="124"/>
      <c r="AG117" s="124"/>
      <c r="AH117" s="124"/>
      <c r="AI117" s="124"/>
    </row>
    <row r="118" ht="15.75" customHeight="1">
      <c r="A118" s="126" t="s">
        <v>4713</v>
      </c>
      <c r="B118" s="55"/>
      <c r="C118" s="166" t="s">
        <v>1172</v>
      </c>
      <c r="D118" s="126" t="s">
        <v>4663</v>
      </c>
      <c r="E118" s="166" t="s">
        <v>4567</v>
      </c>
      <c r="F118" s="53" t="s">
        <v>4714</v>
      </c>
      <c r="G118" s="166" t="s">
        <v>4715</v>
      </c>
      <c r="H118" s="166" t="s">
        <v>4715</v>
      </c>
      <c r="I118" s="53" t="s">
        <v>3359</v>
      </c>
      <c r="J118" s="310">
        <f t="shared" si="7"/>
        <v>45144</v>
      </c>
      <c r="K118" s="126"/>
      <c r="L118" s="126" t="s">
        <v>3394</v>
      </c>
      <c r="M118" s="124"/>
      <c r="N118" s="124"/>
      <c r="O118" s="124"/>
      <c r="P118" s="124"/>
      <c r="Q118" s="124"/>
      <c r="R118" s="124"/>
      <c r="S118" s="124"/>
      <c r="T118" s="124"/>
      <c r="U118" s="124"/>
      <c r="V118" s="124"/>
      <c r="W118" s="124"/>
      <c r="X118" s="124"/>
      <c r="Y118" s="124"/>
      <c r="Z118" s="124"/>
      <c r="AA118" s="124"/>
      <c r="AB118" s="124"/>
      <c r="AC118" s="124"/>
      <c r="AD118" s="124"/>
      <c r="AE118" s="124"/>
      <c r="AF118" s="124"/>
      <c r="AG118" s="124"/>
      <c r="AH118" s="124"/>
      <c r="AI118" s="124"/>
    </row>
    <row r="119" ht="15.75" customHeight="1">
      <c r="A119" s="126" t="s">
        <v>4716</v>
      </c>
      <c r="B119" s="55"/>
      <c r="C119" s="166" t="s">
        <v>1174</v>
      </c>
      <c r="D119" s="126" t="s">
        <v>4663</v>
      </c>
      <c r="E119" s="166" t="s">
        <v>4567</v>
      </c>
      <c r="F119" s="53" t="s">
        <v>4717</v>
      </c>
      <c r="G119" s="166" t="s">
        <v>4718</v>
      </c>
      <c r="H119" s="166" t="s">
        <v>4718</v>
      </c>
      <c r="I119" s="53" t="s">
        <v>3359</v>
      </c>
      <c r="J119" s="310">
        <f t="shared" si="7"/>
        <v>45144</v>
      </c>
      <c r="K119" s="126"/>
      <c r="L119" s="126" t="s">
        <v>3394</v>
      </c>
      <c r="M119" s="124"/>
      <c r="N119" s="124"/>
      <c r="O119" s="124"/>
      <c r="P119" s="124"/>
      <c r="Q119" s="124"/>
      <c r="R119" s="124"/>
      <c r="S119" s="124"/>
      <c r="T119" s="124"/>
      <c r="U119" s="124"/>
      <c r="V119" s="124"/>
      <c r="W119" s="124"/>
      <c r="X119" s="124"/>
      <c r="Y119" s="124"/>
      <c r="Z119" s="124"/>
      <c r="AA119" s="124"/>
      <c r="AB119" s="124"/>
      <c r="AC119" s="124"/>
      <c r="AD119" s="124"/>
      <c r="AE119" s="124"/>
      <c r="AF119" s="124"/>
      <c r="AG119" s="124"/>
      <c r="AH119" s="124"/>
      <c r="AI119" s="124"/>
    </row>
    <row r="120" ht="15.75" customHeight="1">
      <c r="A120" s="126" t="s">
        <v>4719</v>
      </c>
      <c r="B120" s="55"/>
      <c r="C120" s="166" t="s">
        <v>1176</v>
      </c>
      <c r="D120" s="126" t="s">
        <v>4663</v>
      </c>
      <c r="E120" s="166" t="s">
        <v>4567</v>
      </c>
      <c r="F120" s="53" t="s">
        <v>4720</v>
      </c>
      <c r="G120" s="166" t="s">
        <v>4721</v>
      </c>
      <c r="H120" s="166" t="s">
        <v>4721</v>
      </c>
      <c r="I120" s="53" t="s">
        <v>3359</v>
      </c>
      <c r="J120" s="310">
        <f t="shared" si="7"/>
        <v>45144</v>
      </c>
      <c r="K120" s="126"/>
      <c r="L120" s="126" t="s">
        <v>3394</v>
      </c>
      <c r="M120" s="124"/>
      <c r="N120" s="124"/>
      <c r="O120" s="124"/>
      <c r="P120" s="124"/>
      <c r="Q120" s="124"/>
      <c r="R120" s="124"/>
      <c r="S120" s="124"/>
      <c r="T120" s="124"/>
      <c r="U120" s="124"/>
      <c r="V120" s="124"/>
      <c r="W120" s="124"/>
      <c r="X120" s="124"/>
      <c r="Y120" s="124"/>
      <c r="Z120" s="124"/>
      <c r="AA120" s="124"/>
      <c r="AB120" s="124"/>
      <c r="AC120" s="124"/>
      <c r="AD120" s="124"/>
      <c r="AE120" s="124"/>
      <c r="AF120" s="124"/>
      <c r="AG120" s="124"/>
      <c r="AH120" s="124"/>
      <c r="AI120" s="124"/>
    </row>
    <row r="121" ht="15.75" customHeight="1">
      <c r="A121" s="126" t="s">
        <v>4722</v>
      </c>
      <c r="B121" s="56"/>
      <c r="C121" s="166" t="s">
        <v>1178</v>
      </c>
      <c r="D121" s="126" t="s">
        <v>4663</v>
      </c>
      <c r="E121" s="166" t="s">
        <v>4567</v>
      </c>
      <c r="F121" s="53" t="s">
        <v>4723</v>
      </c>
      <c r="G121" s="166" t="s">
        <v>4724</v>
      </c>
      <c r="H121" s="166" t="s">
        <v>4724</v>
      </c>
      <c r="I121" s="53" t="s">
        <v>3359</v>
      </c>
      <c r="J121" s="310">
        <f t="shared" si="7"/>
        <v>45144</v>
      </c>
      <c r="K121" s="126"/>
      <c r="L121" s="126" t="s">
        <v>3394</v>
      </c>
      <c r="M121" s="124"/>
      <c r="N121" s="124"/>
      <c r="O121" s="124"/>
      <c r="P121" s="124"/>
      <c r="Q121" s="124"/>
      <c r="R121" s="124"/>
      <c r="S121" s="124"/>
      <c r="T121" s="124"/>
      <c r="U121" s="124"/>
      <c r="V121" s="124"/>
      <c r="W121" s="124"/>
      <c r="X121" s="124"/>
      <c r="Y121" s="124"/>
      <c r="Z121" s="124"/>
      <c r="AA121" s="124"/>
      <c r="AB121" s="124"/>
      <c r="AC121" s="124"/>
      <c r="AD121" s="124"/>
      <c r="AE121" s="124"/>
      <c r="AF121" s="124"/>
      <c r="AG121" s="124"/>
      <c r="AH121" s="124"/>
      <c r="AI121" s="124"/>
    </row>
    <row r="122" ht="15.75" customHeight="1">
      <c r="A122" s="126" t="s">
        <v>4725</v>
      </c>
      <c r="B122" s="319" t="s">
        <v>4726</v>
      </c>
      <c r="C122" s="166" t="s">
        <v>1180</v>
      </c>
      <c r="D122" s="126" t="s">
        <v>4663</v>
      </c>
      <c r="E122" s="166" t="s">
        <v>4567</v>
      </c>
      <c r="F122" s="53" t="s">
        <v>4727</v>
      </c>
      <c r="G122" s="166" t="s">
        <v>4728</v>
      </c>
      <c r="H122" s="166" t="s">
        <v>4728</v>
      </c>
      <c r="I122" s="53" t="s">
        <v>3359</v>
      </c>
      <c r="J122" s="310">
        <f t="shared" si="7"/>
        <v>45144</v>
      </c>
      <c r="K122" s="126"/>
      <c r="L122" s="126" t="s">
        <v>3394</v>
      </c>
      <c r="M122" s="124"/>
      <c r="N122" s="124"/>
      <c r="O122" s="124"/>
      <c r="P122" s="124"/>
      <c r="Q122" s="124"/>
      <c r="R122" s="124"/>
      <c r="S122" s="124"/>
      <c r="T122" s="124"/>
      <c r="U122" s="124"/>
      <c r="V122" s="124"/>
      <c r="W122" s="124"/>
      <c r="X122" s="124"/>
      <c r="Y122" s="124"/>
      <c r="Z122" s="124"/>
      <c r="AA122" s="124"/>
      <c r="AB122" s="124"/>
      <c r="AC122" s="124"/>
      <c r="AD122" s="124"/>
      <c r="AE122" s="124"/>
      <c r="AF122" s="124"/>
      <c r="AG122" s="124"/>
      <c r="AH122" s="124"/>
      <c r="AI122" s="124"/>
    </row>
    <row r="123" ht="15.75" customHeight="1">
      <c r="A123" s="126" t="s">
        <v>4729</v>
      </c>
      <c r="B123" s="56"/>
      <c r="C123" s="166" t="s">
        <v>1182</v>
      </c>
      <c r="D123" s="126" t="s">
        <v>4663</v>
      </c>
      <c r="E123" s="166" t="s">
        <v>4567</v>
      </c>
      <c r="F123" s="53" t="s">
        <v>4730</v>
      </c>
      <c r="G123" s="166" t="s">
        <v>4731</v>
      </c>
      <c r="H123" s="166" t="s">
        <v>4731</v>
      </c>
      <c r="I123" s="53" t="s">
        <v>3359</v>
      </c>
      <c r="J123" s="310">
        <f t="shared" si="7"/>
        <v>45144</v>
      </c>
      <c r="K123" s="126"/>
      <c r="L123" s="126" t="s">
        <v>3394</v>
      </c>
      <c r="M123" s="124"/>
      <c r="N123" s="124"/>
      <c r="O123" s="124"/>
      <c r="P123" s="124"/>
      <c r="Q123" s="124"/>
      <c r="R123" s="124"/>
      <c r="S123" s="124"/>
      <c r="T123" s="124"/>
      <c r="U123" s="124"/>
      <c r="V123" s="124"/>
      <c r="W123" s="124"/>
      <c r="X123" s="124"/>
      <c r="Y123" s="124"/>
      <c r="Z123" s="124"/>
      <c r="AA123" s="124"/>
      <c r="AB123" s="124"/>
      <c r="AC123" s="124"/>
      <c r="AD123" s="124"/>
      <c r="AE123" s="124"/>
      <c r="AF123" s="124"/>
      <c r="AG123" s="124"/>
      <c r="AH123" s="124"/>
      <c r="AI123" s="124"/>
    </row>
    <row r="124" ht="15.75" customHeight="1">
      <c r="A124" s="126" t="s">
        <v>4732</v>
      </c>
      <c r="B124" s="319" t="s">
        <v>4733</v>
      </c>
      <c r="C124" s="166" t="s">
        <v>1184</v>
      </c>
      <c r="D124" s="126" t="s">
        <v>4663</v>
      </c>
      <c r="E124" s="166" t="s">
        <v>4567</v>
      </c>
      <c r="F124" s="53" t="s">
        <v>4734</v>
      </c>
      <c r="G124" s="166" t="s">
        <v>4735</v>
      </c>
      <c r="H124" s="166" t="s">
        <v>4735</v>
      </c>
      <c r="I124" s="53" t="s">
        <v>3359</v>
      </c>
      <c r="J124" s="310">
        <f t="shared" si="7"/>
        <v>45144</v>
      </c>
      <c r="K124" s="126"/>
      <c r="L124" s="126" t="s">
        <v>3394</v>
      </c>
      <c r="M124" s="124"/>
      <c r="N124" s="124"/>
      <c r="O124" s="124"/>
      <c r="P124" s="124"/>
      <c r="Q124" s="124"/>
      <c r="R124" s="124"/>
      <c r="S124" s="124"/>
      <c r="T124" s="124"/>
      <c r="U124" s="124"/>
      <c r="V124" s="124"/>
      <c r="W124" s="124"/>
      <c r="X124" s="124"/>
      <c r="Y124" s="124"/>
      <c r="Z124" s="124"/>
      <c r="AA124" s="124"/>
      <c r="AB124" s="124"/>
      <c r="AC124" s="124"/>
      <c r="AD124" s="124"/>
      <c r="AE124" s="124"/>
      <c r="AF124" s="124"/>
      <c r="AG124" s="124"/>
      <c r="AH124" s="124"/>
      <c r="AI124" s="124"/>
    </row>
    <row r="125" ht="15.75" customHeight="1">
      <c r="A125" s="126" t="s">
        <v>4736</v>
      </c>
      <c r="B125" s="56"/>
      <c r="C125" s="166" t="s">
        <v>1186</v>
      </c>
      <c r="D125" s="126" t="s">
        <v>4663</v>
      </c>
      <c r="E125" s="166" t="s">
        <v>4567</v>
      </c>
      <c r="F125" s="53" t="s">
        <v>4737</v>
      </c>
      <c r="G125" s="166" t="s">
        <v>4738</v>
      </c>
      <c r="H125" s="166" t="s">
        <v>4738</v>
      </c>
      <c r="I125" s="53" t="s">
        <v>3359</v>
      </c>
      <c r="J125" s="310">
        <f t="shared" si="7"/>
        <v>45144</v>
      </c>
      <c r="K125" s="126"/>
      <c r="L125" s="126" t="s">
        <v>3394</v>
      </c>
      <c r="M125" s="124"/>
      <c r="N125" s="124"/>
      <c r="O125" s="124"/>
      <c r="P125" s="124"/>
      <c r="Q125" s="124"/>
      <c r="R125" s="124"/>
      <c r="S125" s="124"/>
      <c r="T125" s="124"/>
      <c r="U125" s="124"/>
      <c r="V125" s="124"/>
      <c r="W125" s="124"/>
      <c r="X125" s="124"/>
      <c r="Y125" s="124"/>
      <c r="Z125" s="124"/>
      <c r="AA125" s="124"/>
      <c r="AB125" s="124"/>
      <c r="AC125" s="124"/>
      <c r="AD125" s="124"/>
      <c r="AE125" s="124"/>
      <c r="AF125" s="124"/>
      <c r="AG125" s="124"/>
      <c r="AH125" s="124"/>
      <c r="AI125" s="124"/>
    </row>
    <row r="126" ht="15.75" customHeight="1">
      <c r="A126" s="126" t="s">
        <v>4739</v>
      </c>
      <c r="B126" s="319" t="s">
        <v>4740</v>
      </c>
      <c r="C126" s="166" t="s">
        <v>1188</v>
      </c>
      <c r="D126" s="126" t="s">
        <v>4663</v>
      </c>
      <c r="E126" s="166" t="s">
        <v>4567</v>
      </c>
      <c r="F126" s="53" t="s">
        <v>4741</v>
      </c>
      <c r="G126" s="166" t="s">
        <v>4742</v>
      </c>
      <c r="H126" s="166" t="s">
        <v>4742</v>
      </c>
      <c r="I126" s="53" t="s">
        <v>3359</v>
      </c>
      <c r="J126" s="310">
        <f t="shared" si="7"/>
        <v>45144</v>
      </c>
      <c r="K126" s="126"/>
      <c r="L126" s="126" t="s">
        <v>3394</v>
      </c>
      <c r="M126" s="124"/>
      <c r="N126" s="124"/>
      <c r="O126" s="124"/>
      <c r="P126" s="124"/>
      <c r="Q126" s="124"/>
      <c r="R126" s="124"/>
      <c r="S126" s="124"/>
      <c r="T126" s="124"/>
      <c r="U126" s="124"/>
      <c r="V126" s="124"/>
      <c r="W126" s="124"/>
      <c r="X126" s="124"/>
      <c r="Y126" s="124"/>
      <c r="Z126" s="124"/>
      <c r="AA126" s="124"/>
      <c r="AB126" s="124"/>
      <c r="AC126" s="124"/>
      <c r="AD126" s="124"/>
      <c r="AE126" s="124"/>
      <c r="AF126" s="124"/>
      <c r="AG126" s="124"/>
      <c r="AH126" s="124"/>
      <c r="AI126" s="124"/>
    </row>
    <row r="127" ht="15.75" customHeight="1">
      <c r="A127" s="126" t="s">
        <v>4743</v>
      </c>
      <c r="B127" s="56"/>
      <c r="C127" s="166" t="s">
        <v>1190</v>
      </c>
      <c r="D127" s="126" t="s">
        <v>4663</v>
      </c>
      <c r="E127" s="166" t="s">
        <v>4567</v>
      </c>
      <c r="F127" s="53" t="s">
        <v>4744</v>
      </c>
      <c r="G127" s="166" t="s">
        <v>4745</v>
      </c>
      <c r="H127" s="166" t="s">
        <v>4745</v>
      </c>
      <c r="I127" s="53" t="s">
        <v>3359</v>
      </c>
      <c r="J127" s="310">
        <f t="shared" si="7"/>
        <v>45144</v>
      </c>
      <c r="K127" s="126"/>
      <c r="L127" s="126" t="s">
        <v>3394</v>
      </c>
      <c r="M127" s="124"/>
      <c r="N127" s="124"/>
      <c r="O127" s="124"/>
      <c r="P127" s="124"/>
      <c r="Q127" s="124"/>
      <c r="R127" s="124"/>
      <c r="S127" s="124"/>
      <c r="T127" s="124"/>
      <c r="U127" s="124"/>
      <c r="V127" s="124"/>
      <c r="W127" s="124"/>
      <c r="X127" s="124"/>
      <c r="Y127" s="124"/>
      <c r="Z127" s="124"/>
      <c r="AA127" s="124"/>
      <c r="AB127" s="124"/>
      <c r="AC127" s="124"/>
      <c r="AD127" s="124"/>
      <c r="AE127" s="124"/>
      <c r="AF127" s="124"/>
      <c r="AG127" s="124"/>
      <c r="AH127" s="124"/>
      <c r="AI127" s="124"/>
    </row>
    <row r="128" ht="15.75" customHeight="1">
      <c r="A128" s="126" t="s">
        <v>4746</v>
      </c>
      <c r="B128" s="319" t="s">
        <v>4747</v>
      </c>
      <c r="C128" s="166" t="s">
        <v>1192</v>
      </c>
      <c r="D128" s="126" t="s">
        <v>4663</v>
      </c>
      <c r="E128" s="166" t="s">
        <v>4567</v>
      </c>
      <c r="F128" s="53" t="s">
        <v>4748</v>
      </c>
      <c r="G128" s="166" t="s">
        <v>4749</v>
      </c>
      <c r="H128" s="166" t="s">
        <v>4749</v>
      </c>
      <c r="I128" s="53" t="s">
        <v>3359</v>
      </c>
      <c r="J128" s="310">
        <f t="shared" si="7"/>
        <v>45144</v>
      </c>
      <c r="K128" s="126"/>
      <c r="L128" s="126" t="s">
        <v>3394</v>
      </c>
      <c r="M128" s="124"/>
      <c r="N128" s="124"/>
      <c r="O128" s="124"/>
      <c r="P128" s="124"/>
      <c r="Q128" s="124"/>
      <c r="R128" s="124"/>
      <c r="S128" s="124"/>
      <c r="T128" s="124"/>
      <c r="U128" s="124"/>
      <c r="V128" s="124"/>
      <c r="W128" s="124"/>
      <c r="X128" s="124"/>
      <c r="Y128" s="124"/>
      <c r="Z128" s="124"/>
      <c r="AA128" s="124"/>
      <c r="AB128" s="124"/>
      <c r="AC128" s="124"/>
      <c r="AD128" s="124"/>
      <c r="AE128" s="124"/>
      <c r="AF128" s="124"/>
      <c r="AG128" s="124"/>
      <c r="AH128" s="124"/>
      <c r="AI128" s="124"/>
    </row>
    <row r="129" ht="15.75" customHeight="1">
      <c r="A129" s="126" t="s">
        <v>4750</v>
      </c>
      <c r="B129" s="56"/>
      <c r="C129" s="166" t="s">
        <v>1194</v>
      </c>
      <c r="D129" s="126" t="s">
        <v>4663</v>
      </c>
      <c r="E129" s="166" t="s">
        <v>4567</v>
      </c>
      <c r="F129" s="53" t="s">
        <v>4751</v>
      </c>
      <c r="G129" s="166" t="s">
        <v>4752</v>
      </c>
      <c r="H129" s="166" t="s">
        <v>4752</v>
      </c>
      <c r="I129" s="53" t="s">
        <v>3359</v>
      </c>
      <c r="J129" s="310">
        <f t="shared" si="7"/>
        <v>45144</v>
      </c>
      <c r="K129" s="126"/>
      <c r="L129" s="126" t="s">
        <v>3394</v>
      </c>
      <c r="M129" s="124"/>
      <c r="N129" s="124"/>
      <c r="O129" s="124"/>
      <c r="P129" s="124"/>
      <c r="Q129" s="124"/>
      <c r="R129" s="124"/>
      <c r="S129" s="124"/>
      <c r="T129" s="124"/>
      <c r="U129" s="124"/>
      <c r="V129" s="124"/>
      <c r="W129" s="124"/>
      <c r="X129" s="124"/>
      <c r="Y129" s="124"/>
      <c r="Z129" s="124"/>
      <c r="AA129" s="124"/>
      <c r="AB129" s="124"/>
      <c r="AC129" s="124"/>
      <c r="AD129" s="124"/>
      <c r="AE129" s="124"/>
      <c r="AF129" s="124"/>
      <c r="AG129" s="124"/>
      <c r="AH129" s="124"/>
      <c r="AI129" s="124"/>
    </row>
    <row r="130" ht="15.75" customHeight="1">
      <c r="A130" s="126" t="s">
        <v>4753</v>
      </c>
      <c r="B130" s="166" t="s">
        <v>4754</v>
      </c>
      <c r="C130" s="166" t="s">
        <v>1196</v>
      </c>
      <c r="D130" s="126" t="s">
        <v>4663</v>
      </c>
      <c r="E130" s="166" t="s">
        <v>4567</v>
      </c>
      <c r="F130" s="53" t="s">
        <v>4755</v>
      </c>
      <c r="G130" s="166" t="s">
        <v>4756</v>
      </c>
      <c r="H130" s="166" t="s">
        <v>4756</v>
      </c>
      <c r="I130" s="53" t="s">
        <v>3359</v>
      </c>
      <c r="J130" s="310">
        <f t="shared" si="7"/>
        <v>45144</v>
      </c>
      <c r="K130" s="126"/>
      <c r="L130" s="126" t="s">
        <v>3394</v>
      </c>
      <c r="M130" s="124"/>
      <c r="N130" s="124"/>
      <c r="O130" s="124"/>
      <c r="P130" s="124"/>
      <c r="Q130" s="124"/>
      <c r="R130" s="124"/>
      <c r="S130" s="124"/>
      <c r="T130" s="124"/>
      <c r="U130" s="124"/>
      <c r="V130" s="124"/>
      <c r="W130" s="124"/>
      <c r="X130" s="124"/>
      <c r="Y130" s="124"/>
      <c r="Z130" s="124"/>
      <c r="AA130" s="124"/>
      <c r="AB130" s="124"/>
      <c r="AC130" s="124"/>
      <c r="AD130" s="124"/>
      <c r="AE130" s="124"/>
      <c r="AF130" s="124"/>
      <c r="AG130" s="124"/>
      <c r="AH130" s="124"/>
      <c r="AI130" s="124"/>
    </row>
    <row r="131" ht="15.75" customHeight="1">
      <c r="A131" s="126" t="s">
        <v>4757</v>
      </c>
      <c r="B131" s="166" t="s">
        <v>4758</v>
      </c>
      <c r="C131" s="166" t="s">
        <v>1198</v>
      </c>
      <c r="D131" s="126" t="s">
        <v>4663</v>
      </c>
      <c r="E131" s="166" t="s">
        <v>4567</v>
      </c>
      <c r="F131" s="53" t="s">
        <v>4759</v>
      </c>
      <c r="G131" s="166" t="s">
        <v>4760</v>
      </c>
      <c r="H131" s="166" t="s">
        <v>4760</v>
      </c>
      <c r="I131" s="53" t="s">
        <v>3359</v>
      </c>
      <c r="J131" s="310">
        <f t="shared" si="7"/>
        <v>45144</v>
      </c>
      <c r="K131" s="126"/>
      <c r="L131" s="126" t="s">
        <v>3394</v>
      </c>
      <c r="M131" s="124"/>
      <c r="N131" s="124"/>
      <c r="O131" s="124"/>
      <c r="P131" s="124"/>
      <c r="Q131" s="124"/>
      <c r="R131" s="124"/>
      <c r="S131" s="124"/>
      <c r="T131" s="124"/>
      <c r="U131" s="124"/>
      <c r="V131" s="124"/>
      <c r="W131" s="124"/>
      <c r="X131" s="124"/>
      <c r="Y131" s="124"/>
      <c r="Z131" s="124"/>
      <c r="AA131" s="124"/>
      <c r="AB131" s="124"/>
      <c r="AC131" s="124"/>
      <c r="AD131" s="124"/>
      <c r="AE131" s="124"/>
      <c r="AF131" s="124"/>
      <c r="AG131" s="124"/>
      <c r="AH131" s="124"/>
      <c r="AI131" s="124"/>
    </row>
    <row r="132" ht="15.75" customHeight="1">
      <c r="A132" s="126" t="s">
        <v>4761</v>
      </c>
      <c r="B132" s="166" t="s">
        <v>4762</v>
      </c>
      <c r="C132" s="166" t="s">
        <v>1200</v>
      </c>
      <c r="D132" s="126" t="s">
        <v>4663</v>
      </c>
      <c r="E132" s="166" t="s">
        <v>4567</v>
      </c>
      <c r="F132" s="53" t="s">
        <v>4763</v>
      </c>
      <c r="G132" s="166" t="s">
        <v>4764</v>
      </c>
      <c r="H132" s="166" t="s">
        <v>4764</v>
      </c>
      <c r="I132" s="53" t="s">
        <v>3359</v>
      </c>
      <c r="J132" s="310">
        <f t="shared" si="7"/>
        <v>45144</v>
      </c>
      <c r="K132" s="126"/>
      <c r="L132" s="126" t="s">
        <v>3394</v>
      </c>
      <c r="M132" s="124"/>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row>
    <row r="133" ht="15.75" customHeight="1">
      <c r="A133" s="126" t="s">
        <v>4765</v>
      </c>
      <c r="B133" s="166" t="s">
        <v>4766</v>
      </c>
      <c r="C133" s="166" t="s">
        <v>1202</v>
      </c>
      <c r="D133" s="126" t="s">
        <v>4663</v>
      </c>
      <c r="E133" s="166" t="s">
        <v>4567</v>
      </c>
      <c r="F133" s="53" t="s">
        <v>4767</v>
      </c>
      <c r="G133" s="166" t="s">
        <v>4768</v>
      </c>
      <c r="H133" s="166" t="s">
        <v>4768</v>
      </c>
      <c r="I133" s="53" t="s">
        <v>3359</v>
      </c>
      <c r="J133" s="310">
        <f t="shared" si="7"/>
        <v>45144</v>
      </c>
      <c r="K133" s="126"/>
      <c r="L133" s="126" t="s">
        <v>3394</v>
      </c>
      <c r="M133" s="124"/>
      <c r="N133" s="124"/>
      <c r="O133" s="124"/>
      <c r="P133" s="124"/>
      <c r="Q133" s="124"/>
      <c r="R133" s="124"/>
      <c r="S133" s="124"/>
      <c r="T133" s="124"/>
      <c r="U133" s="124"/>
      <c r="V133" s="124"/>
      <c r="W133" s="124"/>
      <c r="X133" s="124"/>
      <c r="Y133" s="124"/>
      <c r="Z133" s="124"/>
      <c r="AA133" s="124"/>
      <c r="AB133" s="124"/>
      <c r="AC133" s="124"/>
      <c r="AD133" s="124"/>
      <c r="AE133" s="124"/>
      <c r="AF133" s="124"/>
      <c r="AG133" s="124"/>
      <c r="AH133" s="124"/>
      <c r="AI133" s="124"/>
    </row>
    <row r="134" ht="15.75" customHeight="1">
      <c r="A134" s="126" t="s">
        <v>4769</v>
      </c>
      <c r="B134" s="166" t="s">
        <v>4770</v>
      </c>
      <c r="C134" s="166" t="s">
        <v>1204</v>
      </c>
      <c r="D134" s="126" t="s">
        <v>4663</v>
      </c>
      <c r="E134" s="166" t="s">
        <v>4567</v>
      </c>
      <c r="F134" s="53" t="s">
        <v>4771</v>
      </c>
      <c r="G134" s="166" t="s">
        <v>4772</v>
      </c>
      <c r="H134" s="166" t="s">
        <v>4772</v>
      </c>
      <c r="I134" s="53" t="s">
        <v>3359</v>
      </c>
      <c r="J134" s="310">
        <f t="shared" si="7"/>
        <v>45144</v>
      </c>
      <c r="K134" s="126"/>
      <c r="L134" s="126" t="s">
        <v>3394</v>
      </c>
      <c r="M134" s="124"/>
      <c r="N134" s="124"/>
      <c r="O134" s="124"/>
      <c r="P134" s="124"/>
      <c r="Q134" s="124"/>
      <c r="R134" s="124"/>
      <c r="S134" s="124"/>
      <c r="T134" s="124"/>
      <c r="U134" s="124"/>
      <c r="V134" s="124"/>
      <c r="W134" s="124"/>
      <c r="X134" s="124"/>
      <c r="Y134" s="124"/>
      <c r="Z134" s="124"/>
      <c r="AA134" s="124"/>
      <c r="AB134" s="124"/>
      <c r="AC134" s="124"/>
      <c r="AD134" s="124"/>
      <c r="AE134" s="124"/>
      <c r="AF134" s="124"/>
      <c r="AG134" s="124"/>
      <c r="AH134" s="124"/>
      <c r="AI134" s="124"/>
    </row>
    <row r="135" ht="15.75" customHeight="1">
      <c r="A135" s="126" t="s">
        <v>4773</v>
      </c>
      <c r="B135" s="166" t="s">
        <v>4774</v>
      </c>
      <c r="C135" s="166" t="s">
        <v>1206</v>
      </c>
      <c r="D135" s="126" t="s">
        <v>4663</v>
      </c>
      <c r="E135" s="166" t="s">
        <v>4567</v>
      </c>
      <c r="F135" s="53" t="s">
        <v>4775</v>
      </c>
      <c r="G135" s="166" t="s">
        <v>4776</v>
      </c>
      <c r="H135" s="166" t="s">
        <v>4776</v>
      </c>
      <c r="I135" s="53" t="s">
        <v>3359</v>
      </c>
      <c r="J135" s="310">
        <f t="shared" si="7"/>
        <v>45144</v>
      </c>
      <c r="K135" s="126"/>
      <c r="L135" s="126" t="s">
        <v>3394</v>
      </c>
      <c r="M135" s="124"/>
      <c r="N135" s="124"/>
      <c r="O135" s="124"/>
      <c r="P135" s="124"/>
      <c r="Q135" s="124"/>
      <c r="R135" s="124"/>
      <c r="S135" s="124"/>
      <c r="T135" s="124"/>
      <c r="U135" s="124"/>
      <c r="V135" s="124"/>
      <c r="W135" s="124"/>
      <c r="X135" s="124"/>
      <c r="Y135" s="124"/>
      <c r="Z135" s="124"/>
      <c r="AA135" s="124"/>
      <c r="AB135" s="124"/>
      <c r="AC135" s="124"/>
      <c r="AD135" s="124"/>
      <c r="AE135" s="124"/>
      <c r="AF135" s="124"/>
      <c r="AG135" s="124"/>
      <c r="AH135" s="124"/>
      <c r="AI135" s="124"/>
    </row>
    <row r="136" ht="15.75" customHeight="1">
      <c r="A136" s="126" t="s">
        <v>4777</v>
      </c>
      <c r="B136" s="166" t="s">
        <v>4778</v>
      </c>
      <c r="C136" s="166" t="s">
        <v>1208</v>
      </c>
      <c r="D136" s="126" t="s">
        <v>4663</v>
      </c>
      <c r="E136" s="166" t="s">
        <v>4567</v>
      </c>
      <c r="F136" s="53" t="s">
        <v>4779</v>
      </c>
      <c r="G136" s="166" t="s">
        <v>4780</v>
      </c>
      <c r="H136" s="166" t="s">
        <v>4780</v>
      </c>
      <c r="I136" s="53" t="s">
        <v>3359</v>
      </c>
      <c r="J136" s="310">
        <f t="shared" si="7"/>
        <v>45144</v>
      </c>
      <c r="K136" s="126"/>
      <c r="L136" s="126" t="s">
        <v>3394</v>
      </c>
      <c r="M136" s="124"/>
      <c r="N136" s="124"/>
      <c r="O136" s="124"/>
      <c r="P136" s="124"/>
      <c r="Q136" s="124"/>
      <c r="R136" s="124"/>
      <c r="S136" s="124"/>
      <c r="T136" s="124"/>
      <c r="U136" s="124"/>
      <c r="V136" s="124"/>
      <c r="W136" s="124"/>
      <c r="X136" s="124"/>
      <c r="Y136" s="124"/>
      <c r="Z136" s="124"/>
      <c r="AA136" s="124"/>
      <c r="AB136" s="124"/>
      <c r="AC136" s="124"/>
      <c r="AD136" s="124"/>
      <c r="AE136" s="124"/>
      <c r="AF136" s="124"/>
      <c r="AG136" s="124"/>
      <c r="AH136" s="124"/>
      <c r="AI136" s="124"/>
    </row>
    <row r="137" ht="15.75" customHeight="1">
      <c r="A137" s="126" t="s">
        <v>4781</v>
      </c>
      <c r="B137" s="166" t="s">
        <v>4782</v>
      </c>
      <c r="C137" s="166" t="s">
        <v>1210</v>
      </c>
      <c r="D137" s="126" t="s">
        <v>4663</v>
      </c>
      <c r="E137" s="166" t="s">
        <v>4567</v>
      </c>
      <c r="F137" s="53" t="s">
        <v>4783</v>
      </c>
      <c r="G137" s="166" t="s">
        <v>4784</v>
      </c>
      <c r="H137" s="166" t="s">
        <v>4784</v>
      </c>
      <c r="I137" s="53" t="s">
        <v>3359</v>
      </c>
      <c r="J137" s="310">
        <f t="shared" si="7"/>
        <v>45144</v>
      </c>
      <c r="K137" s="126"/>
      <c r="L137" s="126" t="s">
        <v>3394</v>
      </c>
      <c r="M137" s="124"/>
      <c r="N137" s="124"/>
      <c r="O137" s="124"/>
      <c r="P137" s="124"/>
      <c r="Q137" s="124"/>
      <c r="R137" s="124"/>
      <c r="S137" s="124"/>
      <c r="T137" s="124"/>
      <c r="U137" s="124"/>
      <c r="V137" s="124"/>
      <c r="W137" s="124"/>
      <c r="X137" s="124"/>
      <c r="Y137" s="124"/>
      <c r="Z137" s="124"/>
      <c r="AA137" s="124"/>
      <c r="AB137" s="124"/>
      <c r="AC137" s="124"/>
      <c r="AD137" s="124"/>
      <c r="AE137" s="124"/>
      <c r="AF137" s="124"/>
      <c r="AG137" s="124"/>
      <c r="AH137" s="124"/>
      <c r="AI137" s="124"/>
    </row>
    <row r="138" ht="15.75" customHeight="1">
      <c r="A138" s="126" t="s">
        <v>4785</v>
      </c>
      <c r="B138" s="166" t="s">
        <v>4786</v>
      </c>
      <c r="C138" s="166" t="s">
        <v>1212</v>
      </c>
      <c r="D138" s="126" t="s">
        <v>4663</v>
      </c>
      <c r="E138" s="166" t="s">
        <v>4567</v>
      </c>
      <c r="F138" s="53" t="s">
        <v>4787</v>
      </c>
      <c r="G138" s="166" t="s">
        <v>4788</v>
      </c>
      <c r="H138" s="166" t="s">
        <v>4788</v>
      </c>
      <c r="I138" s="53" t="s">
        <v>3359</v>
      </c>
      <c r="J138" s="310">
        <f t="shared" si="7"/>
        <v>45144</v>
      </c>
      <c r="K138" s="126"/>
      <c r="L138" s="126" t="s">
        <v>3394</v>
      </c>
      <c r="M138" s="124"/>
      <c r="N138" s="124"/>
      <c r="O138" s="124"/>
      <c r="P138" s="124"/>
      <c r="Q138" s="124"/>
      <c r="R138" s="124"/>
      <c r="S138" s="124"/>
      <c r="T138" s="124"/>
      <c r="U138" s="124"/>
      <c r="V138" s="124"/>
      <c r="W138" s="124"/>
      <c r="X138" s="124"/>
      <c r="Y138" s="124"/>
      <c r="Z138" s="124"/>
      <c r="AA138" s="124"/>
      <c r="AB138" s="124"/>
      <c r="AC138" s="124"/>
      <c r="AD138" s="124"/>
      <c r="AE138" s="124"/>
      <c r="AF138" s="124"/>
      <c r="AG138" s="124"/>
      <c r="AH138" s="124"/>
      <c r="AI138" s="124"/>
    </row>
    <row r="139" ht="15.75" customHeight="1">
      <c r="A139" s="126" t="s">
        <v>4789</v>
      </c>
      <c r="B139" s="319" t="s">
        <v>4790</v>
      </c>
      <c r="C139" s="166" t="s">
        <v>1214</v>
      </c>
      <c r="D139" s="126" t="s">
        <v>4663</v>
      </c>
      <c r="E139" s="166" t="s">
        <v>4567</v>
      </c>
      <c r="F139" s="53" t="s">
        <v>4791</v>
      </c>
      <c r="G139" s="166" t="s">
        <v>4792</v>
      </c>
      <c r="H139" s="166" t="s">
        <v>4792</v>
      </c>
      <c r="I139" s="53" t="s">
        <v>3359</v>
      </c>
      <c r="J139" s="310">
        <f t="shared" si="7"/>
        <v>45144</v>
      </c>
      <c r="K139" s="126"/>
      <c r="L139" s="126" t="s">
        <v>3394</v>
      </c>
      <c r="M139" s="124"/>
      <c r="N139" s="124"/>
      <c r="O139" s="124"/>
      <c r="P139" s="124"/>
      <c r="Q139" s="124"/>
      <c r="R139" s="124"/>
      <c r="S139" s="124"/>
      <c r="T139" s="124"/>
      <c r="U139" s="124"/>
      <c r="V139" s="124"/>
      <c r="W139" s="124"/>
      <c r="X139" s="124"/>
      <c r="Y139" s="124"/>
      <c r="Z139" s="124"/>
      <c r="AA139" s="124"/>
      <c r="AB139" s="124"/>
      <c r="AC139" s="124"/>
      <c r="AD139" s="124"/>
      <c r="AE139" s="124"/>
      <c r="AF139" s="124"/>
      <c r="AG139" s="124"/>
      <c r="AH139" s="124"/>
      <c r="AI139" s="124"/>
    </row>
    <row r="140" ht="15.75" customHeight="1">
      <c r="A140" s="126" t="s">
        <v>4793</v>
      </c>
      <c r="B140" s="56"/>
      <c r="C140" s="166" t="s">
        <v>1216</v>
      </c>
      <c r="D140" s="126" t="s">
        <v>4663</v>
      </c>
      <c r="E140" s="166" t="s">
        <v>4567</v>
      </c>
      <c r="F140" s="53" t="s">
        <v>4794</v>
      </c>
      <c r="G140" s="166" t="s">
        <v>4795</v>
      </c>
      <c r="H140" s="166" t="s">
        <v>4795</v>
      </c>
      <c r="I140" s="53" t="s">
        <v>3359</v>
      </c>
      <c r="J140" s="310">
        <f t="shared" si="7"/>
        <v>45144</v>
      </c>
      <c r="K140" s="126"/>
      <c r="L140" s="126" t="s">
        <v>3394</v>
      </c>
      <c r="M140" s="124"/>
      <c r="N140" s="124"/>
      <c r="O140" s="124"/>
      <c r="P140" s="124"/>
      <c r="Q140" s="124"/>
      <c r="R140" s="124"/>
      <c r="S140" s="124"/>
      <c r="T140" s="124"/>
      <c r="U140" s="124"/>
      <c r="V140" s="124"/>
      <c r="W140" s="124"/>
      <c r="X140" s="124"/>
      <c r="Y140" s="124"/>
      <c r="Z140" s="124"/>
      <c r="AA140" s="124"/>
      <c r="AB140" s="124"/>
      <c r="AC140" s="124"/>
      <c r="AD140" s="124"/>
      <c r="AE140" s="124"/>
      <c r="AF140" s="124"/>
      <c r="AG140" s="124"/>
      <c r="AH140" s="124"/>
      <c r="AI140" s="124"/>
    </row>
    <row r="141" ht="15.75" customHeight="1">
      <c r="A141" s="305"/>
      <c r="B141" s="309" t="s">
        <v>4796</v>
      </c>
      <c r="C141" s="305"/>
      <c r="D141" s="305"/>
      <c r="E141" s="305"/>
      <c r="F141" s="305"/>
      <c r="G141" s="305"/>
      <c r="H141" s="305"/>
      <c r="I141" s="305"/>
      <c r="J141" s="305"/>
      <c r="K141" s="305"/>
      <c r="L141" s="126"/>
      <c r="M141" s="124"/>
      <c r="N141" s="124"/>
      <c r="O141" s="124"/>
      <c r="P141" s="124"/>
      <c r="Q141" s="124"/>
      <c r="R141" s="124"/>
      <c r="S141" s="124"/>
      <c r="T141" s="124"/>
      <c r="U141" s="124"/>
      <c r="V141" s="124"/>
      <c r="W141" s="124"/>
      <c r="X141" s="124"/>
      <c r="Y141" s="124"/>
      <c r="Z141" s="124"/>
      <c r="AA141" s="124"/>
      <c r="AB141" s="124"/>
      <c r="AC141" s="124"/>
      <c r="AD141" s="124"/>
      <c r="AE141" s="124"/>
      <c r="AF141" s="124"/>
      <c r="AG141" s="124"/>
      <c r="AH141" s="124"/>
      <c r="AI141" s="124"/>
    </row>
    <row r="142" ht="15.75" customHeight="1">
      <c r="A142" s="126" t="s">
        <v>4797</v>
      </c>
      <c r="B142" s="126" t="s">
        <v>4798</v>
      </c>
      <c r="C142" s="126" t="s">
        <v>1219</v>
      </c>
      <c r="D142" s="126" t="s">
        <v>4799</v>
      </c>
      <c r="E142" s="126" t="s">
        <v>4567</v>
      </c>
      <c r="F142" s="126" t="s">
        <v>4800</v>
      </c>
      <c r="G142" s="126" t="s">
        <v>4801</v>
      </c>
      <c r="H142" s="126" t="s">
        <v>4801</v>
      </c>
      <c r="I142" s="53" t="s">
        <v>3359</v>
      </c>
      <c r="J142" s="310">
        <f t="shared" ref="J142:J151" si="8">DATE(2023,8,6)</f>
        <v>45144</v>
      </c>
      <c r="K142" s="126"/>
      <c r="L142" s="126" t="s">
        <v>3394</v>
      </c>
      <c r="M142" s="174"/>
      <c r="N142" s="174"/>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row>
    <row r="143" ht="15.75" customHeight="1">
      <c r="A143" s="126" t="s">
        <v>4802</v>
      </c>
      <c r="B143" s="126" t="s">
        <v>4803</v>
      </c>
      <c r="C143" s="126" t="s">
        <v>1221</v>
      </c>
      <c r="D143" s="126" t="s">
        <v>4804</v>
      </c>
      <c r="E143" s="126" t="s">
        <v>4567</v>
      </c>
      <c r="F143" s="53" t="s">
        <v>4805</v>
      </c>
      <c r="G143" s="126" t="s">
        <v>4806</v>
      </c>
      <c r="H143" s="126" t="s">
        <v>4806</v>
      </c>
      <c r="I143" s="53" t="s">
        <v>3359</v>
      </c>
      <c r="J143" s="310">
        <f t="shared" si="8"/>
        <v>45144</v>
      </c>
      <c r="K143" s="126"/>
      <c r="L143" s="126" t="s">
        <v>3394</v>
      </c>
      <c r="M143" s="174"/>
      <c r="N143" s="174"/>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row>
    <row r="144" ht="15.75" customHeight="1">
      <c r="A144" s="126" t="s">
        <v>4807</v>
      </c>
      <c r="B144" s="126" t="s">
        <v>4808</v>
      </c>
      <c r="C144" s="126" t="s">
        <v>1223</v>
      </c>
      <c r="D144" s="126" t="s">
        <v>4809</v>
      </c>
      <c r="E144" s="126" t="s">
        <v>4567</v>
      </c>
      <c r="F144" s="53" t="s">
        <v>3362</v>
      </c>
      <c r="G144" s="126" t="s">
        <v>4810</v>
      </c>
      <c r="H144" s="126" t="s">
        <v>4810</v>
      </c>
      <c r="I144" s="53" t="s">
        <v>3359</v>
      </c>
      <c r="J144" s="310">
        <f t="shared" si="8"/>
        <v>45144</v>
      </c>
      <c r="K144" s="126"/>
      <c r="L144" s="126" t="s">
        <v>3394</v>
      </c>
      <c r="M144" s="174"/>
      <c r="N144" s="174"/>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row>
    <row r="145" ht="15.75" customHeight="1">
      <c r="A145" s="126" t="s">
        <v>4811</v>
      </c>
      <c r="B145" s="126" t="s">
        <v>4812</v>
      </c>
      <c r="C145" s="126" t="s">
        <v>1225</v>
      </c>
      <c r="D145" s="126" t="s">
        <v>4813</v>
      </c>
      <c r="E145" s="126" t="s">
        <v>4567</v>
      </c>
      <c r="F145" s="126" t="s">
        <v>4814</v>
      </c>
      <c r="G145" s="126" t="s">
        <v>4815</v>
      </c>
      <c r="H145" s="126" t="s">
        <v>4815</v>
      </c>
      <c r="I145" s="53" t="s">
        <v>3359</v>
      </c>
      <c r="J145" s="310">
        <f t="shared" si="8"/>
        <v>45144</v>
      </c>
      <c r="K145" s="126"/>
      <c r="L145" s="126" t="s">
        <v>3394</v>
      </c>
      <c r="M145" s="174"/>
      <c r="N145" s="174"/>
      <c r="O145" s="174"/>
      <c r="P145" s="174"/>
      <c r="Q145" s="174"/>
      <c r="R145" s="174"/>
      <c r="S145" s="174"/>
      <c r="T145" s="174"/>
      <c r="U145" s="174"/>
      <c r="V145" s="174"/>
      <c r="W145" s="174"/>
      <c r="X145" s="174"/>
      <c r="Y145" s="174"/>
      <c r="Z145" s="174"/>
      <c r="AA145" s="174"/>
      <c r="AB145" s="174"/>
      <c r="AC145" s="174"/>
      <c r="AD145" s="174"/>
      <c r="AE145" s="174"/>
      <c r="AF145" s="174"/>
      <c r="AG145" s="174"/>
      <c r="AH145" s="174"/>
      <c r="AI145" s="174"/>
    </row>
    <row r="146" ht="15.75" customHeight="1">
      <c r="A146" s="126" t="s">
        <v>4816</v>
      </c>
      <c r="B146" s="126" t="s">
        <v>4817</v>
      </c>
      <c r="C146" s="126" t="s">
        <v>1227</v>
      </c>
      <c r="D146" s="126" t="s">
        <v>4818</v>
      </c>
      <c r="E146" s="126" t="s">
        <v>4567</v>
      </c>
      <c r="F146" s="126" t="s">
        <v>4819</v>
      </c>
      <c r="G146" s="126" t="s">
        <v>4820</v>
      </c>
      <c r="H146" s="126" t="s">
        <v>4820</v>
      </c>
      <c r="I146" s="53" t="s">
        <v>3359</v>
      </c>
      <c r="J146" s="310">
        <f t="shared" si="8"/>
        <v>45144</v>
      </c>
      <c r="K146" s="126"/>
      <c r="L146" s="126" t="s">
        <v>3394</v>
      </c>
      <c r="M146" s="174"/>
      <c r="N146" s="174"/>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row>
    <row r="147" ht="15.75" customHeight="1">
      <c r="A147" s="126" t="s">
        <v>4821</v>
      </c>
      <c r="B147" s="126" t="s">
        <v>4822</v>
      </c>
      <c r="C147" s="126" t="s">
        <v>1229</v>
      </c>
      <c r="D147" s="126" t="s">
        <v>4823</v>
      </c>
      <c r="E147" s="126" t="s">
        <v>4567</v>
      </c>
      <c r="F147" s="126" t="s">
        <v>3362</v>
      </c>
      <c r="G147" s="126" t="s">
        <v>4824</v>
      </c>
      <c r="H147" s="126" t="s">
        <v>4824</v>
      </c>
      <c r="I147" s="53" t="s">
        <v>3359</v>
      </c>
      <c r="J147" s="310">
        <f t="shared" si="8"/>
        <v>45144</v>
      </c>
      <c r="K147" s="126"/>
      <c r="L147" s="126" t="s">
        <v>3394</v>
      </c>
      <c r="M147" s="174"/>
      <c r="N147" s="174"/>
      <c r="O147" s="174"/>
      <c r="P147" s="174"/>
      <c r="Q147" s="174"/>
      <c r="R147" s="174"/>
      <c r="S147" s="174"/>
      <c r="T147" s="174"/>
      <c r="U147" s="174"/>
      <c r="V147" s="174"/>
      <c r="W147" s="174"/>
      <c r="X147" s="174"/>
      <c r="Y147" s="174"/>
      <c r="Z147" s="174"/>
      <c r="AA147" s="174"/>
      <c r="AB147" s="174"/>
      <c r="AC147" s="174"/>
      <c r="AD147" s="174"/>
      <c r="AE147" s="174"/>
      <c r="AF147" s="174"/>
      <c r="AG147" s="174"/>
      <c r="AH147" s="174"/>
      <c r="AI147" s="174"/>
    </row>
    <row r="148" ht="15.75" customHeight="1">
      <c r="A148" s="126" t="s">
        <v>4825</v>
      </c>
      <c r="B148" s="126" t="s">
        <v>4826</v>
      </c>
      <c r="C148" s="126" t="s">
        <v>1231</v>
      </c>
      <c r="D148" s="126" t="s">
        <v>4827</v>
      </c>
      <c r="E148" s="126" t="s">
        <v>4567</v>
      </c>
      <c r="F148" s="126" t="s">
        <v>4828</v>
      </c>
      <c r="G148" s="126" t="s">
        <v>4829</v>
      </c>
      <c r="H148" s="126" t="s">
        <v>4829</v>
      </c>
      <c r="I148" s="53" t="s">
        <v>3359</v>
      </c>
      <c r="J148" s="310">
        <f t="shared" si="8"/>
        <v>45144</v>
      </c>
      <c r="K148" s="126"/>
      <c r="L148" s="126" t="s">
        <v>3394</v>
      </c>
      <c r="M148" s="174"/>
      <c r="N148" s="174"/>
      <c r="O148" s="174"/>
      <c r="P148" s="174"/>
      <c r="Q148" s="174"/>
      <c r="R148" s="174"/>
      <c r="S148" s="174"/>
      <c r="T148" s="174"/>
      <c r="U148" s="174"/>
      <c r="V148" s="174"/>
      <c r="W148" s="174"/>
      <c r="X148" s="174"/>
      <c r="Y148" s="174"/>
      <c r="Z148" s="174"/>
      <c r="AA148" s="174"/>
      <c r="AB148" s="174"/>
      <c r="AC148" s="174"/>
      <c r="AD148" s="174"/>
      <c r="AE148" s="174"/>
      <c r="AF148" s="174"/>
      <c r="AG148" s="174"/>
      <c r="AH148" s="174"/>
      <c r="AI148" s="174"/>
    </row>
    <row r="149" ht="15.75" customHeight="1">
      <c r="A149" s="126" t="s">
        <v>4830</v>
      </c>
      <c r="B149" s="126" t="s">
        <v>4831</v>
      </c>
      <c r="C149" s="126" t="s">
        <v>1233</v>
      </c>
      <c r="D149" s="126" t="s">
        <v>4832</v>
      </c>
      <c r="E149" s="126" t="s">
        <v>4567</v>
      </c>
      <c r="F149" s="126" t="s">
        <v>4833</v>
      </c>
      <c r="G149" s="126" t="s">
        <v>4834</v>
      </c>
      <c r="H149" s="126" t="s">
        <v>4834</v>
      </c>
      <c r="I149" s="53" t="s">
        <v>3359</v>
      </c>
      <c r="J149" s="310">
        <f t="shared" si="8"/>
        <v>45144</v>
      </c>
      <c r="K149" s="126"/>
      <c r="L149" s="126" t="s">
        <v>3394</v>
      </c>
      <c r="M149" s="174"/>
      <c r="N149" s="174"/>
      <c r="O149" s="174"/>
      <c r="P149" s="174"/>
      <c r="Q149" s="174"/>
      <c r="R149" s="174"/>
      <c r="S149" s="174"/>
      <c r="T149" s="174"/>
      <c r="U149" s="174"/>
      <c r="V149" s="174"/>
      <c r="W149" s="174"/>
      <c r="X149" s="174"/>
      <c r="Y149" s="174"/>
      <c r="Z149" s="174"/>
      <c r="AA149" s="174"/>
      <c r="AB149" s="174"/>
      <c r="AC149" s="174"/>
      <c r="AD149" s="174"/>
      <c r="AE149" s="174"/>
      <c r="AF149" s="174"/>
      <c r="AG149" s="174"/>
      <c r="AH149" s="174"/>
      <c r="AI149" s="174"/>
    </row>
    <row r="150" ht="15.75" customHeight="1">
      <c r="A150" s="126" t="s">
        <v>4835</v>
      </c>
      <c r="B150" s="126" t="s">
        <v>4836</v>
      </c>
      <c r="C150" s="126" t="s">
        <v>1235</v>
      </c>
      <c r="D150" s="126" t="s">
        <v>4837</v>
      </c>
      <c r="E150" s="126" t="s">
        <v>4838</v>
      </c>
      <c r="F150" s="126" t="s">
        <v>4839</v>
      </c>
      <c r="G150" s="126" t="s">
        <v>4840</v>
      </c>
      <c r="H150" s="126" t="s">
        <v>4840</v>
      </c>
      <c r="I150" s="53" t="s">
        <v>3359</v>
      </c>
      <c r="J150" s="310">
        <f t="shared" si="8"/>
        <v>45144</v>
      </c>
      <c r="K150" s="126"/>
      <c r="L150" s="126" t="s">
        <v>3394</v>
      </c>
      <c r="M150" s="174"/>
      <c r="N150" s="174"/>
      <c r="O150" s="174"/>
      <c r="P150" s="174"/>
      <c r="Q150" s="174"/>
      <c r="R150" s="174"/>
      <c r="S150" s="174"/>
      <c r="T150" s="174"/>
      <c r="U150" s="174"/>
      <c r="V150" s="174"/>
      <c r="W150" s="174"/>
      <c r="X150" s="174"/>
      <c r="Y150" s="174"/>
      <c r="Z150" s="174"/>
      <c r="AA150" s="174"/>
      <c r="AB150" s="174"/>
      <c r="AC150" s="174"/>
      <c r="AD150" s="174"/>
      <c r="AE150" s="174"/>
      <c r="AF150" s="174"/>
      <c r="AG150" s="174"/>
      <c r="AH150" s="174"/>
      <c r="AI150" s="174"/>
    </row>
    <row r="151" ht="15.75" customHeight="1">
      <c r="A151" s="126" t="s">
        <v>4841</v>
      </c>
      <c r="B151" s="126" t="s">
        <v>4842</v>
      </c>
      <c r="C151" s="126" t="s">
        <v>1237</v>
      </c>
      <c r="D151" s="126" t="s">
        <v>4843</v>
      </c>
      <c r="E151" s="126" t="s">
        <v>4567</v>
      </c>
      <c r="F151" s="126" t="s">
        <v>4844</v>
      </c>
      <c r="G151" s="126" t="s">
        <v>4845</v>
      </c>
      <c r="H151" s="126" t="s">
        <v>4845</v>
      </c>
      <c r="I151" s="53" t="s">
        <v>3359</v>
      </c>
      <c r="J151" s="310">
        <f t="shared" si="8"/>
        <v>45144</v>
      </c>
      <c r="K151" s="126"/>
      <c r="L151" s="126" t="s">
        <v>3394</v>
      </c>
      <c r="M151" s="174"/>
      <c r="N151" s="174"/>
      <c r="O151" s="174"/>
      <c r="P151" s="174"/>
      <c r="Q151" s="174"/>
      <c r="R151" s="174"/>
      <c r="S151" s="174"/>
      <c r="T151" s="174"/>
      <c r="U151" s="174"/>
      <c r="V151" s="174"/>
      <c r="W151" s="174"/>
      <c r="X151" s="174"/>
      <c r="Y151" s="174"/>
      <c r="Z151" s="174"/>
      <c r="AA151" s="174"/>
      <c r="AB151" s="174"/>
      <c r="AC151" s="174"/>
      <c r="AD151" s="174"/>
      <c r="AE151" s="174"/>
      <c r="AF151" s="174"/>
      <c r="AG151" s="174"/>
      <c r="AH151" s="174"/>
      <c r="AI151" s="174"/>
    </row>
    <row r="152" ht="15.75" customHeight="1">
      <c r="A152" s="305"/>
      <c r="B152" s="309" t="s">
        <v>4846</v>
      </c>
      <c r="C152" s="305"/>
      <c r="D152" s="305"/>
      <c r="E152" s="305"/>
      <c r="F152" s="305"/>
      <c r="G152" s="305"/>
      <c r="H152" s="305"/>
      <c r="I152" s="305"/>
      <c r="J152" s="305"/>
      <c r="K152" s="305"/>
      <c r="L152" s="126" t="s">
        <v>3394</v>
      </c>
      <c r="M152" s="124"/>
      <c r="N152" s="124"/>
      <c r="O152" s="124"/>
      <c r="P152" s="124"/>
      <c r="Q152" s="124"/>
      <c r="R152" s="124"/>
      <c r="S152" s="124"/>
      <c r="T152" s="124"/>
      <c r="U152" s="124"/>
      <c r="V152" s="124"/>
      <c r="W152" s="124"/>
      <c r="X152" s="124"/>
      <c r="Y152" s="124"/>
      <c r="Z152" s="124"/>
      <c r="AA152" s="124"/>
      <c r="AB152" s="124"/>
      <c r="AC152" s="124"/>
      <c r="AD152" s="124"/>
      <c r="AE152" s="124"/>
      <c r="AF152" s="124"/>
      <c r="AG152" s="124"/>
      <c r="AH152" s="124"/>
      <c r="AI152" s="124"/>
    </row>
    <row r="153" ht="15.75" customHeight="1">
      <c r="A153" s="321" t="s">
        <v>4847</v>
      </c>
      <c r="B153" s="321" t="s">
        <v>4848</v>
      </c>
      <c r="C153" s="321" t="s">
        <v>1240</v>
      </c>
      <c r="D153" s="321" t="s">
        <v>4849</v>
      </c>
      <c r="E153" s="321" t="s">
        <v>4850</v>
      </c>
      <c r="F153" s="189" t="s">
        <v>3362</v>
      </c>
      <c r="G153" s="321" t="s">
        <v>4851</v>
      </c>
      <c r="H153" s="321" t="s">
        <v>4851</v>
      </c>
      <c r="I153" s="322" t="s">
        <v>3359</v>
      </c>
      <c r="J153" s="323">
        <f t="shared" ref="J153:J157" si="9">DATE(2023,8,6)</f>
        <v>45144</v>
      </c>
      <c r="K153" s="324"/>
      <c r="L153" s="54" t="s">
        <v>3394</v>
      </c>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c r="AH153" s="325"/>
      <c r="AI153" s="325"/>
    </row>
    <row r="154" ht="15.75" customHeight="1">
      <c r="A154" s="321" t="s">
        <v>4852</v>
      </c>
      <c r="B154" s="321" t="s">
        <v>4848</v>
      </c>
      <c r="C154" s="321" t="s">
        <v>1242</v>
      </c>
      <c r="D154" s="321" t="s">
        <v>4853</v>
      </c>
      <c r="E154" s="321" t="s">
        <v>4850</v>
      </c>
      <c r="F154" s="189" t="s">
        <v>3362</v>
      </c>
      <c r="G154" s="321" t="s">
        <v>4854</v>
      </c>
      <c r="H154" s="321" t="s">
        <v>4854</v>
      </c>
      <c r="I154" s="322" t="s">
        <v>3359</v>
      </c>
      <c r="J154" s="323">
        <f t="shared" si="9"/>
        <v>45144</v>
      </c>
      <c r="K154" s="324"/>
      <c r="L154" s="54" t="s">
        <v>3394</v>
      </c>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c r="AH154" s="325"/>
      <c r="AI154" s="325"/>
    </row>
    <row r="155" ht="15.75" customHeight="1">
      <c r="A155" s="321" t="s">
        <v>4855</v>
      </c>
      <c r="B155" s="321" t="s">
        <v>4856</v>
      </c>
      <c r="C155" s="321" t="s">
        <v>1244</v>
      </c>
      <c r="D155" s="321" t="s">
        <v>4857</v>
      </c>
      <c r="E155" s="321" t="s">
        <v>4850</v>
      </c>
      <c r="F155" s="189" t="s">
        <v>3362</v>
      </c>
      <c r="G155" s="321" t="s">
        <v>4858</v>
      </c>
      <c r="H155" s="321" t="s">
        <v>4858</v>
      </c>
      <c r="I155" s="189" t="s">
        <v>3359</v>
      </c>
      <c r="J155" s="323">
        <f t="shared" si="9"/>
        <v>45144</v>
      </c>
      <c r="K155" s="324"/>
      <c r="L155" s="54" t="s">
        <v>3394</v>
      </c>
      <c r="M155" s="325"/>
      <c r="N155" s="325"/>
      <c r="O155" s="325"/>
      <c r="P155" s="325"/>
      <c r="Q155" s="325"/>
      <c r="R155" s="325"/>
      <c r="S155" s="325"/>
      <c r="T155" s="325"/>
      <c r="U155" s="325"/>
      <c r="V155" s="325"/>
      <c r="W155" s="325"/>
      <c r="X155" s="325"/>
      <c r="Y155" s="325"/>
      <c r="Z155" s="325"/>
      <c r="AA155" s="325"/>
      <c r="AB155" s="325"/>
      <c r="AC155" s="325"/>
      <c r="AD155" s="325"/>
      <c r="AE155" s="325"/>
      <c r="AF155" s="325"/>
      <c r="AG155" s="325"/>
      <c r="AH155" s="325"/>
      <c r="AI155" s="325"/>
    </row>
    <row r="156" ht="15.75" customHeight="1">
      <c r="A156" s="321" t="s">
        <v>4859</v>
      </c>
      <c r="B156" s="321" t="s">
        <v>4860</v>
      </c>
      <c r="C156" s="321" t="s">
        <v>1246</v>
      </c>
      <c r="D156" s="321" t="s">
        <v>4861</v>
      </c>
      <c r="E156" s="321" t="s">
        <v>4850</v>
      </c>
      <c r="F156" s="189" t="s">
        <v>3362</v>
      </c>
      <c r="G156" s="321" t="s">
        <v>4862</v>
      </c>
      <c r="H156" s="321" t="s">
        <v>4862</v>
      </c>
      <c r="I156" s="189" t="s">
        <v>3359</v>
      </c>
      <c r="J156" s="323">
        <f t="shared" si="9"/>
        <v>45144</v>
      </c>
      <c r="K156" s="324"/>
      <c r="L156" s="54" t="s">
        <v>3394</v>
      </c>
      <c r="M156" s="325"/>
      <c r="N156" s="325"/>
      <c r="O156" s="325"/>
      <c r="P156" s="325"/>
      <c r="Q156" s="325"/>
      <c r="R156" s="325"/>
      <c r="S156" s="325"/>
      <c r="T156" s="325"/>
      <c r="U156" s="325"/>
      <c r="V156" s="325"/>
      <c r="W156" s="325"/>
      <c r="X156" s="325"/>
      <c r="Y156" s="325"/>
      <c r="Z156" s="325"/>
      <c r="AA156" s="325"/>
      <c r="AB156" s="325"/>
      <c r="AC156" s="325"/>
      <c r="AD156" s="325"/>
      <c r="AE156" s="325"/>
      <c r="AF156" s="325"/>
      <c r="AG156" s="325"/>
      <c r="AH156" s="325"/>
      <c r="AI156" s="325"/>
    </row>
    <row r="157" ht="15.75" customHeight="1">
      <c r="A157" s="321" t="s">
        <v>4863</v>
      </c>
      <c r="B157" s="321" t="s">
        <v>4864</v>
      </c>
      <c r="C157" s="321" t="s">
        <v>1248</v>
      </c>
      <c r="D157" s="321" t="s">
        <v>4865</v>
      </c>
      <c r="E157" s="321" t="s">
        <v>4850</v>
      </c>
      <c r="F157" s="189" t="s">
        <v>3362</v>
      </c>
      <c r="G157" s="321" t="s">
        <v>4866</v>
      </c>
      <c r="H157" s="321" t="s">
        <v>4866</v>
      </c>
      <c r="I157" s="189" t="s">
        <v>3359</v>
      </c>
      <c r="J157" s="323">
        <f t="shared" si="9"/>
        <v>45144</v>
      </c>
      <c r="K157" s="324"/>
      <c r="L157" s="54" t="s">
        <v>3394</v>
      </c>
      <c r="M157" s="325"/>
      <c r="N157" s="325"/>
      <c r="O157" s="325"/>
      <c r="P157" s="325"/>
      <c r="Q157" s="325"/>
      <c r="R157" s="325"/>
      <c r="S157" s="325"/>
      <c r="T157" s="325"/>
      <c r="U157" s="325"/>
      <c r="V157" s="325"/>
      <c r="W157" s="325"/>
      <c r="X157" s="325"/>
      <c r="Y157" s="325"/>
      <c r="Z157" s="325"/>
      <c r="AA157" s="325"/>
      <c r="AB157" s="325"/>
      <c r="AC157" s="325"/>
      <c r="AD157" s="325"/>
      <c r="AE157" s="325"/>
      <c r="AF157" s="325"/>
      <c r="AG157" s="325"/>
      <c r="AH157" s="325"/>
      <c r="AI157" s="325"/>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row>
  </sheetData>
  <mergeCells count="18">
    <mergeCell ref="C3:I3"/>
    <mergeCell ref="C4:I4"/>
    <mergeCell ref="B9:C9"/>
    <mergeCell ref="B52:C52"/>
    <mergeCell ref="B79:C79"/>
    <mergeCell ref="B96:C96"/>
    <mergeCell ref="B102:C102"/>
    <mergeCell ref="B124:B125"/>
    <mergeCell ref="B126:B127"/>
    <mergeCell ref="B128:B129"/>
    <mergeCell ref="B139:B140"/>
    <mergeCell ref="B103:B106"/>
    <mergeCell ref="B107:B108"/>
    <mergeCell ref="B109:B110"/>
    <mergeCell ref="B111:B112"/>
    <mergeCell ref="B113:B116"/>
    <mergeCell ref="B117:B121"/>
    <mergeCell ref="B122:B123"/>
  </mergeCells>
  <conditionalFormatting sqref="F53 F55:F56">
    <cfRule type="colorScale" priority="1">
      <colorScale>
        <cfvo type="min"/>
        <cfvo type="max"/>
        <color rgb="FFFFFFFF"/>
        <color rgb="FF57BB8A"/>
      </colorScale>
    </cfRule>
  </conditionalFormatting>
  <dataValidations>
    <dataValidation type="list" allowBlank="1" showErrorMessage="1" sqref="I8 I11:I78 I80:I101 I103:I140 I142:I151 I153:I157">
      <formula1>$O$2:$O$6</formula1>
    </dataValidation>
  </dataValidations>
  <hyperlinks>
    <hyperlink r:id="rId2" ref="F53"/>
    <hyperlink r:id="rId3" ref="F55"/>
    <hyperlink r:id="rId4" ref="F56"/>
    <hyperlink r:id="rId5" ref="F109"/>
  </hyperlinks>
  <drawing r:id="rId6"/>
  <legacy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6.75"/>
    <col customWidth="1" min="2" max="2" width="30.13"/>
    <col customWidth="1" min="3" max="3" width="41.75"/>
    <col customWidth="1" min="4" max="4" width="42.88"/>
    <col customWidth="1" min="5" max="5" width="44.25"/>
    <col customWidth="1" min="6" max="6" width="48.38"/>
    <col customWidth="1" min="7" max="7" width="36.0"/>
    <col customWidth="1" min="8" max="8" width="38.88"/>
    <col customWidth="1" min="11" max="11" width="20.75"/>
    <col customWidth="1" min="12" max="12" width="17.25"/>
  </cols>
  <sheetData>
    <row r="1" ht="15.75" customHeight="1">
      <c r="A1" s="118"/>
      <c r="B1" s="119"/>
      <c r="C1" s="119"/>
      <c r="D1" s="118"/>
      <c r="E1" s="120"/>
      <c r="F1" s="118"/>
      <c r="G1" s="118"/>
      <c r="H1" s="118"/>
      <c r="I1" s="120"/>
      <c r="J1" s="121"/>
      <c r="K1" s="121"/>
      <c r="L1" s="122"/>
      <c r="M1" s="123"/>
      <c r="N1" s="123"/>
      <c r="O1" s="123"/>
      <c r="P1" s="123"/>
      <c r="Q1" s="123"/>
      <c r="R1" s="123"/>
      <c r="S1" s="123"/>
      <c r="T1" s="123"/>
      <c r="U1" s="123"/>
      <c r="V1" s="123"/>
      <c r="W1" s="123"/>
      <c r="X1" s="123"/>
      <c r="Y1" s="123"/>
      <c r="Z1" s="123"/>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4867</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76</v>
      </c>
      <c r="B6" s="149">
        <f>COUNTIF(I10:I414,"Fail")</f>
        <v>1</v>
      </c>
      <c r="C6" s="149">
        <f>COUNTIF(I10:I514,"Untested")</f>
        <v>0</v>
      </c>
      <c r="D6" s="149">
        <f>COUNTIF(I10:I514,"N/A")</f>
        <v>0</v>
      </c>
      <c r="E6" s="150">
        <f>SUM(A6:D6)</f>
        <v>77</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151"/>
      <c r="B7" s="152"/>
      <c r="C7" s="152"/>
      <c r="D7" s="129"/>
      <c r="E7" s="129"/>
      <c r="F7" s="129"/>
      <c r="G7" s="129"/>
      <c r="H7" s="129"/>
      <c r="I7" s="153"/>
      <c r="J7" s="138"/>
      <c r="K7" s="138"/>
      <c r="L7" s="122"/>
      <c r="M7" s="122"/>
      <c r="N7" s="122"/>
      <c r="O7" s="122"/>
      <c r="P7" s="122"/>
      <c r="Q7" s="122"/>
      <c r="R7" s="122"/>
      <c r="S7" s="122"/>
      <c r="T7" s="122"/>
      <c r="U7" s="122"/>
      <c r="V7" s="122"/>
      <c r="W7" s="122"/>
      <c r="X7" s="122"/>
      <c r="Y7" s="122"/>
      <c r="Z7" s="122"/>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5" t="s">
        <v>3387</v>
      </c>
      <c r="M8" s="122"/>
      <c r="N8" s="122"/>
      <c r="O8" s="122"/>
      <c r="P8" s="122"/>
      <c r="Q8" s="122"/>
      <c r="R8" s="122"/>
      <c r="S8" s="122"/>
      <c r="T8" s="122"/>
      <c r="U8" s="122"/>
      <c r="V8" s="122"/>
      <c r="W8" s="122"/>
      <c r="X8" s="122"/>
      <c r="Y8" s="122"/>
      <c r="Z8" s="122"/>
      <c r="AA8" s="147"/>
      <c r="AB8" s="147"/>
      <c r="AC8" s="147"/>
      <c r="AD8" s="147"/>
      <c r="AE8" s="147"/>
      <c r="AF8" s="147"/>
      <c r="AG8" s="147"/>
      <c r="AH8" s="147"/>
      <c r="AI8" s="147"/>
    </row>
    <row r="9" ht="15.75" customHeight="1">
      <c r="A9" s="326"/>
      <c r="B9" s="158" t="s">
        <v>4868</v>
      </c>
      <c r="C9" s="6"/>
      <c r="D9" s="160"/>
      <c r="E9" s="160"/>
      <c r="F9" s="160"/>
      <c r="G9" s="160"/>
      <c r="H9" s="160"/>
      <c r="I9" s="160"/>
      <c r="J9" s="161"/>
      <c r="K9" s="160"/>
      <c r="L9" s="160"/>
      <c r="M9" s="327"/>
      <c r="N9" s="122"/>
      <c r="O9" s="122"/>
      <c r="P9" s="122"/>
      <c r="Q9" s="122"/>
      <c r="R9" s="122"/>
      <c r="S9" s="122"/>
      <c r="T9" s="122"/>
      <c r="U9" s="122"/>
      <c r="V9" s="122"/>
      <c r="W9" s="122"/>
      <c r="X9" s="122"/>
      <c r="Y9" s="122"/>
      <c r="Z9" s="122"/>
      <c r="AA9" s="147"/>
      <c r="AB9" s="147"/>
      <c r="AC9" s="147"/>
      <c r="AD9" s="147"/>
      <c r="AE9" s="147"/>
      <c r="AF9" s="147"/>
      <c r="AG9" s="147"/>
      <c r="AH9" s="147"/>
      <c r="AI9" s="147"/>
    </row>
    <row r="10" ht="15.75" customHeight="1">
      <c r="A10" s="157"/>
      <c r="B10" s="309" t="s">
        <v>4333</v>
      </c>
      <c r="C10" s="183"/>
      <c r="D10" s="159"/>
      <c r="E10" s="160"/>
      <c r="F10" s="160"/>
      <c r="G10" s="159"/>
      <c r="H10" s="159"/>
      <c r="I10" s="160"/>
      <c r="J10" s="161"/>
      <c r="K10" s="159"/>
      <c r="L10" s="160"/>
      <c r="M10" s="163"/>
      <c r="N10" s="123"/>
      <c r="O10" s="123"/>
      <c r="P10" s="123"/>
      <c r="Q10" s="123"/>
      <c r="R10" s="123"/>
      <c r="S10" s="123"/>
      <c r="T10" s="123"/>
      <c r="U10" s="123"/>
      <c r="V10" s="123"/>
      <c r="W10" s="123"/>
      <c r="X10" s="123"/>
      <c r="Y10" s="123"/>
      <c r="Z10" s="123"/>
      <c r="AA10" s="124"/>
      <c r="AB10" s="124"/>
      <c r="AC10" s="124"/>
      <c r="AD10" s="124"/>
      <c r="AE10" s="124"/>
      <c r="AF10" s="124"/>
      <c r="AG10" s="124"/>
      <c r="AH10" s="124"/>
      <c r="AI10" s="124"/>
    </row>
    <row r="11" ht="15.75" customHeight="1">
      <c r="A11" s="164" t="s">
        <v>4869</v>
      </c>
      <c r="B11" s="169" t="s">
        <v>4335</v>
      </c>
      <c r="C11" s="173" t="s">
        <v>982</v>
      </c>
      <c r="D11" s="184" t="s">
        <v>4870</v>
      </c>
      <c r="E11" s="168" t="s">
        <v>3491</v>
      </c>
      <c r="F11" s="149" t="s">
        <v>3362</v>
      </c>
      <c r="G11" s="173" t="s">
        <v>4871</v>
      </c>
      <c r="H11" s="173" t="s">
        <v>4871</v>
      </c>
      <c r="I11" s="149" t="s">
        <v>3359</v>
      </c>
      <c r="J11" s="170">
        <f t="shared" ref="J11:J36" si="1">DATE(2025,8,25)</f>
        <v>45894</v>
      </c>
      <c r="K11" s="169"/>
      <c r="L11" s="149" t="s">
        <v>3394</v>
      </c>
      <c r="M11" s="174"/>
      <c r="N11" s="174"/>
      <c r="O11" s="174"/>
      <c r="P11" s="174"/>
      <c r="Q11" s="174"/>
      <c r="R11" s="174"/>
      <c r="S11" s="174"/>
      <c r="T11" s="174"/>
      <c r="U11" s="174"/>
      <c r="V11" s="174"/>
      <c r="W11" s="174"/>
      <c r="X11" s="174"/>
      <c r="Y11" s="174"/>
      <c r="Z11" s="174"/>
      <c r="AA11" s="124"/>
      <c r="AB11" s="124"/>
      <c r="AC11" s="124"/>
      <c r="AD11" s="124"/>
      <c r="AE11" s="124"/>
      <c r="AF11" s="124"/>
      <c r="AG11" s="124"/>
      <c r="AH11" s="124"/>
      <c r="AI11" s="124"/>
    </row>
    <row r="12" ht="15.75" customHeight="1">
      <c r="A12" s="164" t="s">
        <v>4872</v>
      </c>
      <c r="B12" s="173" t="s">
        <v>4339</v>
      </c>
      <c r="C12" s="166" t="s">
        <v>984</v>
      </c>
      <c r="D12" s="184" t="s">
        <v>4873</v>
      </c>
      <c r="E12" s="168" t="s">
        <v>3491</v>
      </c>
      <c r="F12" s="149" t="s">
        <v>3362</v>
      </c>
      <c r="G12" s="169" t="s">
        <v>4874</v>
      </c>
      <c r="H12" s="169" t="s">
        <v>4874</v>
      </c>
      <c r="I12" s="149" t="s">
        <v>3359</v>
      </c>
      <c r="J12" s="170">
        <f t="shared" si="1"/>
        <v>45894</v>
      </c>
      <c r="K12" s="169"/>
      <c r="L12" s="149" t="s">
        <v>3394</v>
      </c>
      <c r="M12" s="172"/>
      <c r="N12" s="172"/>
      <c r="O12" s="172"/>
      <c r="P12" s="172"/>
      <c r="Q12" s="172"/>
      <c r="R12" s="172"/>
      <c r="S12" s="172"/>
      <c r="T12" s="172"/>
      <c r="U12" s="172"/>
      <c r="V12" s="172"/>
      <c r="W12" s="172"/>
      <c r="X12" s="172"/>
      <c r="Y12" s="172"/>
      <c r="Z12" s="172"/>
      <c r="AA12" s="124"/>
      <c r="AB12" s="124"/>
      <c r="AC12" s="124"/>
      <c r="AD12" s="124"/>
      <c r="AE12" s="124"/>
      <c r="AF12" s="124"/>
      <c r="AG12" s="124"/>
      <c r="AH12" s="124"/>
      <c r="AI12" s="124"/>
    </row>
    <row r="13" ht="15.75" customHeight="1">
      <c r="A13" s="164" t="s">
        <v>4875</v>
      </c>
      <c r="B13" s="169" t="s">
        <v>4876</v>
      </c>
      <c r="C13" s="169" t="s">
        <v>988</v>
      </c>
      <c r="D13" s="184" t="s">
        <v>4877</v>
      </c>
      <c r="E13" s="168" t="s">
        <v>3491</v>
      </c>
      <c r="F13" s="149" t="s">
        <v>3362</v>
      </c>
      <c r="G13" s="169" t="s">
        <v>4878</v>
      </c>
      <c r="H13" s="169" t="s">
        <v>4878</v>
      </c>
      <c r="I13" s="149" t="s">
        <v>3359</v>
      </c>
      <c r="J13" s="170">
        <f t="shared" si="1"/>
        <v>45894</v>
      </c>
      <c r="K13" s="169"/>
      <c r="L13" s="149" t="s">
        <v>3394</v>
      </c>
      <c r="M13" s="172"/>
      <c r="N13" s="172"/>
      <c r="O13" s="172"/>
      <c r="P13" s="172"/>
      <c r="Q13" s="172"/>
      <c r="R13" s="172"/>
      <c r="S13" s="172"/>
      <c r="T13" s="172"/>
      <c r="U13" s="172"/>
      <c r="V13" s="172"/>
      <c r="W13" s="172"/>
      <c r="X13" s="172"/>
      <c r="Y13" s="172"/>
      <c r="Z13" s="172"/>
      <c r="AA13" s="124"/>
      <c r="AB13" s="124"/>
      <c r="AC13" s="124"/>
      <c r="AD13" s="124"/>
      <c r="AE13" s="124"/>
      <c r="AF13" s="124"/>
      <c r="AG13" s="124"/>
      <c r="AH13" s="124"/>
      <c r="AI13" s="124"/>
    </row>
    <row r="14" ht="15.75" customHeight="1">
      <c r="A14" s="164" t="s">
        <v>4879</v>
      </c>
      <c r="B14" s="169" t="s">
        <v>4354</v>
      </c>
      <c r="C14" s="169" t="s">
        <v>990</v>
      </c>
      <c r="D14" s="184" t="s">
        <v>4880</v>
      </c>
      <c r="E14" s="168" t="s">
        <v>3491</v>
      </c>
      <c r="F14" s="149" t="s">
        <v>3362</v>
      </c>
      <c r="G14" s="169" t="s">
        <v>4356</v>
      </c>
      <c r="H14" s="169" t="s">
        <v>4356</v>
      </c>
      <c r="I14" s="149" t="s">
        <v>3359</v>
      </c>
      <c r="J14" s="170">
        <f t="shared" si="1"/>
        <v>45894</v>
      </c>
      <c r="K14" s="169"/>
      <c r="L14" s="149" t="s">
        <v>3394</v>
      </c>
      <c r="M14" s="172"/>
      <c r="N14" s="172"/>
      <c r="O14" s="172"/>
      <c r="P14" s="172"/>
      <c r="Q14" s="172"/>
      <c r="R14" s="172"/>
      <c r="S14" s="172"/>
      <c r="T14" s="172"/>
      <c r="U14" s="172"/>
      <c r="V14" s="172"/>
      <c r="W14" s="172"/>
      <c r="X14" s="172"/>
      <c r="Y14" s="172"/>
      <c r="Z14" s="172"/>
      <c r="AA14" s="124"/>
      <c r="AB14" s="124"/>
      <c r="AC14" s="124"/>
      <c r="AD14" s="124"/>
      <c r="AE14" s="124"/>
      <c r="AF14" s="124"/>
      <c r="AG14" s="124"/>
      <c r="AH14" s="124"/>
      <c r="AI14" s="124"/>
    </row>
    <row r="15" ht="15.75" customHeight="1">
      <c r="A15" s="164" t="s">
        <v>4881</v>
      </c>
      <c r="B15" s="169" t="s">
        <v>4358</v>
      </c>
      <c r="C15" s="169" t="s">
        <v>992</v>
      </c>
      <c r="D15" s="184" t="s">
        <v>4882</v>
      </c>
      <c r="E15" s="168" t="s">
        <v>3491</v>
      </c>
      <c r="F15" s="149" t="s">
        <v>4883</v>
      </c>
      <c r="G15" s="169" t="s">
        <v>4361</v>
      </c>
      <c r="H15" s="169" t="s">
        <v>4361</v>
      </c>
      <c r="I15" s="149" t="s">
        <v>3359</v>
      </c>
      <c r="J15" s="170">
        <f t="shared" si="1"/>
        <v>45894</v>
      </c>
      <c r="K15" s="169"/>
      <c r="L15" s="149" t="s">
        <v>3394</v>
      </c>
      <c r="M15" s="172"/>
      <c r="N15" s="172"/>
      <c r="O15" s="172"/>
      <c r="P15" s="172"/>
      <c r="Q15" s="172"/>
      <c r="R15" s="172"/>
      <c r="S15" s="172"/>
      <c r="T15" s="172"/>
      <c r="U15" s="172"/>
      <c r="V15" s="172"/>
      <c r="W15" s="172"/>
      <c r="X15" s="172"/>
      <c r="Y15" s="172"/>
      <c r="Z15" s="172"/>
      <c r="AA15" s="124"/>
      <c r="AB15" s="124"/>
      <c r="AC15" s="124"/>
      <c r="AD15" s="124"/>
      <c r="AE15" s="124"/>
      <c r="AF15" s="124"/>
      <c r="AG15" s="124"/>
      <c r="AH15" s="124"/>
      <c r="AI15" s="124"/>
    </row>
    <row r="16" ht="15.75" customHeight="1">
      <c r="A16" s="164" t="s">
        <v>4884</v>
      </c>
      <c r="B16" s="173" t="s">
        <v>4363</v>
      </c>
      <c r="C16" s="173" t="s">
        <v>994</v>
      </c>
      <c r="D16" s="184" t="s">
        <v>4885</v>
      </c>
      <c r="E16" s="168" t="s">
        <v>3491</v>
      </c>
      <c r="F16" s="149" t="s">
        <v>3362</v>
      </c>
      <c r="G16" s="173" t="s">
        <v>4365</v>
      </c>
      <c r="H16" s="173" t="s">
        <v>4365</v>
      </c>
      <c r="I16" s="149" t="s">
        <v>3359</v>
      </c>
      <c r="J16" s="170">
        <f t="shared" si="1"/>
        <v>45894</v>
      </c>
      <c r="K16" s="169"/>
      <c r="L16" s="149" t="s">
        <v>3394</v>
      </c>
      <c r="M16" s="172"/>
      <c r="N16" s="172"/>
      <c r="O16" s="172"/>
      <c r="P16" s="172"/>
      <c r="Q16" s="172"/>
      <c r="R16" s="172"/>
      <c r="S16" s="172"/>
      <c r="T16" s="172"/>
      <c r="U16" s="172"/>
      <c r="V16" s="172"/>
      <c r="W16" s="172"/>
      <c r="X16" s="172"/>
      <c r="Y16" s="172"/>
      <c r="Z16" s="172"/>
      <c r="AA16" s="124"/>
      <c r="AB16" s="124"/>
      <c r="AC16" s="124"/>
      <c r="AD16" s="124"/>
      <c r="AE16" s="124"/>
      <c r="AF16" s="124"/>
      <c r="AG16" s="124"/>
      <c r="AH16" s="124"/>
      <c r="AI16" s="124"/>
    </row>
    <row r="17" ht="15.75" customHeight="1">
      <c r="A17" s="164" t="s">
        <v>4886</v>
      </c>
      <c r="B17" s="173" t="s">
        <v>4363</v>
      </c>
      <c r="C17" s="173" t="s">
        <v>996</v>
      </c>
      <c r="D17" s="184" t="s">
        <v>4887</v>
      </c>
      <c r="E17" s="168" t="s">
        <v>3491</v>
      </c>
      <c r="F17" s="149" t="s">
        <v>3362</v>
      </c>
      <c r="G17" s="173" t="s">
        <v>4368</v>
      </c>
      <c r="H17" s="173" t="s">
        <v>4368</v>
      </c>
      <c r="I17" s="149" t="s">
        <v>3359</v>
      </c>
      <c r="J17" s="170">
        <f t="shared" si="1"/>
        <v>45894</v>
      </c>
      <c r="K17" s="169"/>
      <c r="L17" s="149" t="s">
        <v>3394</v>
      </c>
      <c r="M17" s="172"/>
      <c r="N17" s="172"/>
      <c r="O17" s="172"/>
      <c r="P17" s="172"/>
      <c r="Q17" s="172"/>
      <c r="R17" s="172"/>
      <c r="S17" s="172"/>
      <c r="T17" s="172"/>
      <c r="U17" s="172"/>
      <c r="V17" s="172"/>
      <c r="W17" s="172"/>
      <c r="X17" s="172"/>
      <c r="Y17" s="172"/>
      <c r="Z17" s="172"/>
      <c r="AA17" s="124"/>
      <c r="AB17" s="124"/>
      <c r="AC17" s="124"/>
      <c r="AD17" s="124"/>
      <c r="AE17" s="124"/>
      <c r="AF17" s="124"/>
      <c r="AG17" s="124"/>
      <c r="AH17" s="124"/>
      <c r="AI17" s="124"/>
    </row>
    <row r="18" ht="15.75" customHeight="1">
      <c r="A18" s="164" t="s">
        <v>4888</v>
      </c>
      <c r="B18" s="173" t="s">
        <v>4370</v>
      </c>
      <c r="C18" s="173" t="s">
        <v>998</v>
      </c>
      <c r="D18" s="184" t="s">
        <v>4889</v>
      </c>
      <c r="E18" s="168" t="s">
        <v>3491</v>
      </c>
      <c r="F18" s="149" t="s">
        <v>3362</v>
      </c>
      <c r="G18" s="173" t="s">
        <v>4372</v>
      </c>
      <c r="H18" s="173" t="s">
        <v>4372</v>
      </c>
      <c r="I18" s="149" t="s">
        <v>3359</v>
      </c>
      <c r="J18" s="170">
        <f t="shared" si="1"/>
        <v>45894</v>
      </c>
      <c r="K18" s="169"/>
      <c r="L18" s="149" t="s">
        <v>3394</v>
      </c>
      <c r="M18" s="172"/>
      <c r="N18" s="172"/>
      <c r="O18" s="172"/>
      <c r="P18" s="172"/>
      <c r="Q18" s="172"/>
      <c r="R18" s="172"/>
      <c r="S18" s="172"/>
      <c r="T18" s="172"/>
      <c r="U18" s="172"/>
      <c r="V18" s="172"/>
      <c r="W18" s="172"/>
      <c r="X18" s="172"/>
      <c r="Y18" s="172"/>
      <c r="Z18" s="172"/>
      <c r="AA18" s="124"/>
      <c r="AB18" s="124"/>
      <c r="AC18" s="124"/>
      <c r="AD18" s="124"/>
      <c r="AE18" s="124"/>
      <c r="AF18" s="124"/>
      <c r="AG18" s="124"/>
      <c r="AH18" s="124"/>
      <c r="AI18" s="124"/>
    </row>
    <row r="19" ht="15.75" customHeight="1">
      <c r="A19" s="164" t="s">
        <v>4890</v>
      </c>
      <c r="B19" s="173" t="s">
        <v>3757</v>
      </c>
      <c r="C19" s="173" t="s">
        <v>1477</v>
      </c>
      <c r="D19" s="184" t="s">
        <v>4891</v>
      </c>
      <c r="E19" s="168" t="s">
        <v>3491</v>
      </c>
      <c r="F19" s="149" t="s">
        <v>3362</v>
      </c>
      <c r="G19" s="166" t="s">
        <v>4892</v>
      </c>
      <c r="H19" s="166" t="s">
        <v>4892</v>
      </c>
      <c r="I19" s="149" t="s">
        <v>3359</v>
      </c>
      <c r="J19" s="170">
        <f t="shared" si="1"/>
        <v>45894</v>
      </c>
      <c r="K19" s="126"/>
      <c r="L19" s="149" t="s">
        <v>3394</v>
      </c>
      <c r="M19" s="172"/>
      <c r="N19" s="172"/>
      <c r="O19" s="172"/>
      <c r="P19" s="172"/>
      <c r="Q19" s="172"/>
      <c r="R19" s="172"/>
      <c r="S19" s="172"/>
      <c r="T19" s="172"/>
      <c r="U19" s="172"/>
      <c r="V19" s="172"/>
      <c r="W19" s="172"/>
      <c r="X19" s="172"/>
      <c r="Y19" s="172"/>
      <c r="Z19" s="172"/>
      <c r="AA19" s="124"/>
      <c r="AB19" s="124"/>
      <c r="AC19" s="124"/>
      <c r="AD19" s="124"/>
      <c r="AE19" s="124"/>
      <c r="AF19" s="124"/>
      <c r="AG19" s="124"/>
      <c r="AH19" s="124"/>
      <c r="AI19" s="124"/>
    </row>
    <row r="20" ht="15.75" customHeight="1">
      <c r="A20" s="164" t="s">
        <v>4893</v>
      </c>
      <c r="B20" s="173" t="s">
        <v>3757</v>
      </c>
      <c r="C20" s="173" t="s">
        <v>1479</v>
      </c>
      <c r="D20" s="184" t="s">
        <v>4894</v>
      </c>
      <c r="E20" s="168" t="s">
        <v>3491</v>
      </c>
      <c r="F20" s="149" t="s">
        <v>3362</v>
      </c>
      <c r="G20" s="166" t="s">
        <v>4892</v>
      </c>
      <c r="H20" s="166" t="s">
        <v>4892</v>
      </c>
      <c r="I20" s="149" t="s">
        <v>3359</v>
      </c>
      <c r="J20" s="170">
        <f t="shared" si="1"/>
        <v>45894</v>
      </c>
      <c r="K20" s="126"/>
      <c r="L20" s="149" t="s">
        <v>3394</v>
      </c>
      <c r="M20" s="172"/>
      <c r="N20" s="172"/>
      <c r="O20" s="172"/>
      <c r="P20" s="172"/>
      <c r="Q20" s="172"/>
      <c r="R20" s="172"/>
      <c r="S20" s="172"/>
      <c r="T20" s="172"/>
      <c r="U20" s="172"/>
      <c r="V20" s="172"/>
      <c r="W20" s="172"/>
      <c r="X20" s="172"/>
      <c r="Y20" s="172"/>
      <c r="Z20" s="172"/>
      <c r="AA20" s="124"/>
      <c r="AB20" s="124"/>
      <c r="AC20" s="124"/>
      <c r="AD20" s="124"/>
      <c r="AE20" s="124"/>
      <c r="AF20" s="124"/>
      <c r="AG20" s="124"/>
      <c r="AH20" s="124"/>
      <c r="AI20" s="124"/>
    </row>
    <row r="21" ht="15.75" customHeight="1">
      <c r="A21" s="164" t="s">
        <v>4895</v>
      </c>
      <c r="B21" s="173" t="s">
        <v>3757</v>
      </c>
      <c r="C21" s="173" t="s">
        <v>1481</v>
      </c>
      <c r="D21" s="184" t="s">
        <v>4896</v>
      </c>
      <c r="E21" s="168" t="s">
        <v>3491</v>
      </c>
      <c r="F21" s="149" t="s">
        <v>3362</v>
      </c>
      <c r="G21" s="166" t="s">
        <v>4892</v>
      </c>
      <c r="H21" s="166" t="s">
        <v>4892</v>
      </c>
      <c r="I21" s="149" t="s">
        <v>3359</v>
      </c>
      <c r="J21" s="170">
        <f t="shared" si="1"/>
        <v>45894</v>
      </c>
      <c r="K21" s="126"/>
      <c r="L21" s="149" t="s">
        <v>3394</v>
      </c>
      <c r="M21" s="172"/>
      <c r="N21" s="172"/>
      <c r="O21" s="172"/>
      <c r="P21" s="172"/>
      <c r="Q21" s="172"/>
      <c r="R21" s="172"/>
      <c r="S21" s="172"/>
      <c r="T21" s="172"/>
      <c r="U21" s="172"/>
      <c r="V21" s="172"/>
      <c r="W21" s="172"/>
      <c r="X21" s="172"/>
      <c r="Y21" s="172"/>
      <c r="Z21" s="172"/>
      <c r="AA21" s="124"/>
      <c r="AB21" s="124"/>
      <c r="AC21" s="124"/>
      <c r="AD21" s="124"/>
      <c r="AE21" s="124"/>
      <c r="AF21" s="124"/>
      <c r="AG21" s="124"/>
      <c r="AH21" s="124"/>
      <c r="AI21" s="124"/>
    </row>
    <row r="22" ht="15.75" customHeight="1">
      <c r="A22" s="164" t="s">
        <v>4897</v>
      </c>
      <c r="B22" s="173" t="s">
        <v>3757</v>
      </c>
      <c r="C22" s="173" t="s">
        <v>1483</v>
      </c>
      <c r="D22" s="184" t="s">
        <v>4898</v>
      </c>
      <c r="E22" s="168" t="s">
        <v>3491</v>
      </c>
      <c r="F22" s="149" t="s">
        <v>3362</v>
      </c>
      <c r="G22" s="166" t="s">
        <v>4892</v>
      </c>
      <c r="H22" s="166" t="s">
        <v>4892</v>
      </c>
      <c r="I22" s="149" t="s">
        <v>3359</v>
      </c>
      <c r="J22" s="170">
        <f t="shared" si="1"/>
        <v>45894</v>
      </c>
      <c r="K22" s="126"/>
      <c r="L22" s="149" t="s">
        <v>3394</v>
      </c>
      <c r="M22" s="172"/>
      <c r="N22" s="172"/>
      <c r="O22" s="172"/>
      <c r="P22" s="172"/>
      <c r="Q22" s="172"/>
      <c r="R22" s="172"/>
      <c r="S22" s="172"/>
      <c r="T22" s="172"/>
      <c r="U22" s="172"/>
      <c r="V22" s="172"/>
      <c r="W22" s="172"/>
      <c r="X22" s="172"/>
      <c r="Y22" s="172"/>
      <c r="Z22" s="172"/>
      <c r="AA22" s="124"/>
      <c r="AB22" s="124"/>
      <c r="AC22" s="124"/>
      <c r="AD22" s="124"/>
      <c r="AE22" s="124"/>
      <c r="AF22" s="124"/>
      <c r="AG22" s="124"/>
      <c r="AH22" s="124"/>
      <c r="AI22" s="124"/>
    </row>
    <row r="23" ht="15.75" customHeight="1">
      <c r="A23" s="164" t="s">
        <v>4899</v>
      </c>
      <c r="B23" s="173" t="s">
        <v>3757</v>
      </c>
      <c r="C23" s="173" t="s">
        <v>1485</v>
      </c>
      <c r="D23" s="184" t="s">
        <v>4900</v>
      </c>
      <c r="E23" s="168" t="s">
        <v>3491</v>
      </c>
      <c r="F23" s="149" t="s">
        <v>3362</v>
      </c>
      <c r="G23" s="166" t="s">
        <v>4892</v>
      </c>
      <c r="H23" s="166" t="s">
        <v>4892</v>
      </c>
      <c r="I23" s="149" t="s">
        <v>3359</v>
      </c>
      <c r="J23" s="170">
        <f t="shared" si="1"/>
        <v>45894</v>
      </c>
      <c r="K23" s="126"/>
      <c r="L23" s="149" t="s">
        <v>3394</v>
      </c>
      <c r="M23" s="172"/>
      <c r="N23" s="172"/>
      <c r="O23" s="172"/>
      <c r="P23" s="172"/>
      <c r="Q23" s="172"/>
      <c r="R23" s="172"/>
      <c r="S23" s="172"/>
      <c r="T23" s="172"/>
      <c r="U23" s="172"/>
      <c r="V23" s="172"/>
      <c r="W23" s="172"/>
      <c r="X23" s="172"/>
      <c r="Y23" s="172"/>
      <c r="Z23" s="172"/>
      <c r="AA23" s="124"/>
      <c r="AB23" s="124"/>
      <c r="AC23" s="124"/>
      <c r="AD23" s="124"/>
      <c r="AE23" s="124"/>
      <c r="AF23" s="124"/>
      <c r="AG23" s="124"/>
      <c r="AH23" s="124"/>
      <c r="AI23" s="124"/>
    </row>
    <row r="24" ht="15.75" customHeight="1">
      <c r="A24" s="164" t="s">
        <v>4901</v>
      </c>
      <c r="B24" s="173" t="s">
        <v>3757</v>
      </c>
      <c r="C24" s="173" t="s">
        <v>1487</v>
      </c>
      <c r="D24" s="184" t="s">
        <v>4902</v>
      </c>
      <c r="E24" s="168" t="s">
        <v>3491</v>
      </c>
      <c r="F24" s="149" t="s">
        <v>3362</v>
      </c>
      <c r="G24" s="166" t="s">
        <v>4892</v>
      </c>
      <c r="H24" s="166" t="s">
        <v>4892</v>
      </c>
      <c r="I24" s="149" t="s">
        <v>3359</v>
      </c>
      <c r="J24" s="170">
        <f t="shared" si="1"/>
        <v>45894</v>
      </c>
      <c r="K24" s="126"/>
      <c r="L24" s="149" t="s">
        <v>3394</v>
      </c>
      <c r="M24" s="172"/>
      <c r="N24" s="172"/>
      <c r="O24" s="172"/>
      <c r="P24" s="172"/>
      <c r="Q24" s="172"/>
      <c r="R24" s="172"/>
      <c r="S24" s="172"/>
      <c r="T24" s="172"/>
      <c r="U24" s="172"/>
      <c r="V24" s="172"/>
      <c r="W24" s="172"/>
      <c r="X24" s="172"/>
      <c r="Y24" s="172"/>
      <c r="Z24" s="172"/>
      <c r="AA24" s="124"/>
      <c r="AB24" s="124"/>
      <c r="AC24" s="124"/>
      <c r="AD24" s="124"/>
      <c r="AE24" s="124"/>
      <c r="AF24" s="124"/>
      <c r="AG24" s="124"/>
      <c r="AH24" s="124"/>
      <c r="AI24" s="124"/>
    </row>
    <row r="25" ht="15.75" customHeight="1">
      <c r="A25" s="164" t="s">
        <v>4903</v>
      </c>
      <c r="B25" s="173" t="s">
        <v>3761</v>
      </c>
      <c r="C25" s="173" t="s">
        <v>1489</v>
      </c>
      <c r="D25" s="184" t="s">
        <v>4904</v>
      </c>
      <c r="E25" s="168" t="s">
        <v>3491</v>
      </c>
      <c r="F25" s="149" t="s">
        <v>3362</v>
      </c>
      <c r="G25" s="166" t="s">
        <v>4892</v>
      </c>
      <c r="H25" s="166" t="s">
        <v>4892</v>
      </c>
      <c r="I25" s="149" t="s">
        <v>3359</v>
      </c>
      <c r="J25" s="170">
        <f t="shared" si="1"/>
        <v>45894</v>
      </c>
      <c r="K25" s="126"/>
      <c r="L25" s="149" t="s">
        <v>3394</v>
      </c>
      <c r="M25" s="172"/>
      <c r="N25" s="172"/>
      <c r="O25" s="172"/>
      <c r="P25" s="172"/>
      <c r="Q25" s="172"/>
      <c r="R25" s="172"/>
      <c r="S25" s="172"/>
      <c r="T25" s="172"/>
      <c r="U25" s="172"/>
      <c r="V25" s="172"/>
      <c r="W25" s="172"/>
      <c r="X25" s="172"/>
      <c r="Y25" s="172"/>
      <c r="Z25" s="172"/>
      <c r="AA25" s="124"/>
      <c r="AB25" s="124"/>
      <c r="AC25" s="124"/>
      <c r="AD25" s="124"/>
      <c r="AE25" s="124"/>
      <c r="AF25" s="124"/>
      <c r="AG25" s="124"/>
      <c r="AH25" s="124"/>
      <c r="AI25" s="124"/>
    </row>
    <row r="26" ht="15.75" customHeight="1">
      <c r="A26" s="164" t="s">
        <v>4905</v>
      </c>
      <c r="B26" s="173" t="s">
        <v>3761</v>
      </c>
      <c r="C26" s="173" t="s">
        <v>1491</v>
      </c>
      <c r="D26" s="184" t="s">
        <v>4906</v>
      </c>
      <c r="E26" s="168" t="s">
        <v>3491</v>
      </c>
      <c r="F26" s="149" t="s">
        <v>3362</v>
      </c>
      <c r="G26" s="166" t="s">
        <v>4907</v>
      </c>
      <c r="H26" s="166" t="s">
        <v>4907</v>
      </c>
      <c r="I26" s="149" t="s">
        <v>3359</v>
      </c>
      <c r="J26" s="170">
        <f t="shared" si="1"/>
        <v>45894</v>
      </c>
      <c r="K26" s="126"/>
      <c r="L26" s="149" t="s">
        <v>3394</v>
      </c>
      <c r="M26" s="172"/>
      <c r="N26" s="172"/>
      <c r="O26" s="172"/>
      <c r="P26" s="172"/>
      <c r="Q26" s="172"/>
      <c r="R26" s="172"/>
      <c r="S26" s="172"/>
      <c r="T26" s="172"/>
      <c r="U26" s="172"/>
      <c r="V26" s="172"/>
      <c r="W26" s="172"/>
      <c r="X26" s="172"/>
      <c r="Y26" s="172"/>
      <c r="Z26" s="172"/>
      <c r="AA26" s="124"/>
      <c r="AB26" s="124"/>
      <c r="AC26" s="124"/>
      <c r="AD26" s="124"/>
      <c r="AE26" s="124"/>
      <c r="AF26" s="124"/>
      <c r="AG26" s="124"/>
      <c r="AH26" s="124"/>
      <c r="AI26" s="124"/>
    </row>
    <row r="27" ht="15.75" customHeight="1">
      <c r="A27" s="164" t="s">
        <v>4908</v>
      </c>
      <c r="B27" s="173" t="s">
        <v>3761</v>
      </c>
      <c r="C27" s="173" t="s">
        <v>1493</v>
      </c>
      <c r="D27" s="184" t="s">
        <v>4909</v>
      </c>
      <c r="E27" s="168" t="s">
        <v>3491</v>
      </c>
      <c r="F27" s="149" t="s">
        <v>3362</v>
      </c>
      <c r="G27" s="166" t="s">
        <v>4907</v>
      </c>
      <c r="H27" s="166" t="s">
        <v>4907</v>
      </c>
      <c r="I27" s="149" t="s">
        <v>3359</v>
      </c>
      <c r="J27" s="170">
        <f t="shared" si="1"/>
        <v>45894</v>
      </c>
      <c r="K27" s="126"/>
      <c r="L27" s="149" t="s">
        <v>3394</v>
      </c>
      <c r="M27" s="172"/>
      <c r="N27" s="172"/>
      <c r="O27" s="172"/>
      <c r="P27" s="172"/>
      <c r="Q27" s="172"/>
      <c r="R27" s="172"/>
      <c r="S27" s="172"/>
      <c r="T27" s="172"/>
      <c r="U27" s="172"/>
      <c r="V27" s="172"/>
      <c r="W27" s="172"/>
      <c r="X27" s="172"/>
      <c r="Y27" s="172"/>
      <c r="Z27" s="172"/>
      <c r="AA27" s="124"/>
      <c r="AB27" s="124"/>
      <c r="AC27" s="124"/>
      <c r="AD27" s="124"/>
      <c r="AE27" s="124"/>
      <c r="AF27" s="124"/>
      <c r="AG27" s="124"/>
      <c r="AH27" s="124"/>
      <c r="AI27" s="124"/>
    </row>
    <row r="28" ht="15.75" customHeight="1">
      <c r="A28" s="164" t="s">
        <v>4910</v>
      </c>
      <c r="B28" s="173" t="s">
        <v>3761</v>
      </c>
      <c r="C28" s="173" t="s">
        <v>1495</v>
      </c>
      <c r="D28" s="184" t="s">
        <v>4911</v>
      </c>
      <c r="E28" s="168" t="s">
        <v>3491</v>
      </c>
      <c r="F28" s="149" t="s">
        <v>3362</v>
      </c>
      <c r="G28" s="166" t="s">
        <v>4907</v>
      </c>
      <c r="H28" s="166" t="s">
        <v>4907</v>
      </c>
      <c r="I28" s="149" t="s">
        <v>3359</v>
      </c>
      <c r="J28" s="170">
        <f t="shared" si="1"/>
        <v>45894</v>
      </c>
      <c r="K28" s="126"/>
      <c r="L28" s="149" t="s">
        <v>3394</v>
      </c>
      <c r="M28" s="172"/>
      <c r="N28" s="172"/>
      <c r="O28" s="172"/>
      <c r="P28" s="172"/>
      <c r="Q28" s="172"/>
      <c r="R28" s="172"/>
      <c r="S28" s="172"/>
      <c r="T28" s="172"/>
      <c r="U28" s="172"/>
      <c r="V28" s="172"/>
      <c r="W28" s="172"/>
      <c r="X28" s="172"/>
      <c r="Y28" s="172"/>
      <c r="Z28" s="172"/>
      <c r="AA28" s="124"/>
      <c r="AB28" s="124"/>
      <c r="AC28" s="124"/>
      <c r="AD28" s="124"/>
      <c r="AE28" s="124"/>
      <c r="AF28" s="124"/>
      <c r="AG28" s="124"/>
      <c r="AH28" s="124"/>
      <c r="AI28" s="124"/>
    </row>
    <row r="29" ht="15.75" customHeight="1">
      <c r="A29" s="164" t="s">
        <v>4912</v>
      </c>
      <c r="B29" s="173" t="s">
        <v>3761</v>
      </c>
      <c r="C29" s="173" t="s">
        <v>1497</v>
      </c>
      <c r="D29" s="184" t="s">
        <v>4913</v>
      </c>
      <c r="E29" s="168" t="s">
        <v>3491</v>
      </c>
      <c r="F29" s="149" t="s">
        <v>3362</v>
      </c>
      <c r="G29" s="166" t="s">
        <v>4907</v>
      </c>
      <c r="H29" s="166" t="s">
        <v>4907</v>
      </c>
      <c r="I29" s="149" t="s">
        <v>3359</v>
      </c>
      <c r="J29" s="170">
        <f t="shared" si="1"/>
        <v>45894</v>
      </c>
      <c r="K29" s="126"/>
      <c r="L29" s="149" t="s">
        <v>3394</v>
      </c>
      <c r="M29" s="172"/>
      <c r="N29" s="172"/>
      <c r="O29" s="172"/>
      <c r="P29" s="172"/>
      <c r="Q29" s="172"/>
      <c r="R29" s="172"/>
      <c r="S29" s="172"/>
      <c r="T29" s="172"/>
      <c r="U29" s="172"/>
      <c r="V29" s="172"/>
      <c r="W29" s="172"/>
      <c r="X29" s="172"/>
      <c r="Y29" s="172"/>
      <c r="Z29" s="172"/>
      <c r="AA29" s="124"/>
      <c r="AB29" s="124"/>
      <c r="AC29" s="124"/>
      <c r="AD29" s="124"/>
      <c r="AE29" s="124"/>
      <c r="AF29" s="124"/>
      <c r="AG29" s="124"/>
      <c r="AH29" s="124"/>
      <c r="AI29" s="124"/>
    </row>
    <row r="30" ht="15.75" customHeight="1">
      <c r="A30" s="164" t="s">
        <v>4914</v>
      </c>
      <c r="B30" s="173" t="s">
        <v>3761</v>
      </c>
      <c r="C30" s="173" t="s">
        <v>1499</v>
      </c>
      <c r="D30" s="184" t="s">
        <v>4915</v>
      </c>
      <c r="E30" s="168" t="s">
        <v>3491</v>
      </c>
      <c r="F30" s="149" t="s">
        <v>3362</v>
      </c>
      <c r="G30" s="166" t="s">
        <v>4907</v>
      </c>
      <c r="H30" s="166" t="s">
        <v>4907</v>
      </c>
      <c r="I30" s="149" t="s">
        <v>3359</v>
      </c>
      <c r="J30" s="170">
        <f t="shared" si="1"/>
        <v>45894</v>
      </c>
      <c r="K30" s="126"/>
      <c r="L30" s="149" t="s">
        <v>3394</v>
      </c>
      <c r="M30" s="172"/>
      <c r="N30" s="172"/>
      <c r="O30" s="172"/>
      <c r="P30" s="172"/>
      <c r="Q30" s="172"/>
      <c r="R30" s="172"/>
      <c r="S30" s="172"/>
      <c r="T30" s="172"/>
      <c r="U30" s="172"/>
      <c r="V30" s="172"/>
      <c r="W30" s="172"/>
      <c r="X30" s="172"/>
      <c r="Y30" s="172"/>
      <c r="Z30" s="172"/>
      <c r="AA30" s="124"/>
      <c r="AB30" s="124"/>
      <c r="AC30" s="124"/>
      <c r="AD30" s="124"/>
      <c r="AE30" s="124"/>
      <c r="AF30" s="124"/>
      <c r="AG30" s="124"/>
      <c r="AH30" s="124"/>
      <c r="AI30" s="124"/>
    </row>
    <row r="31" ht="15.75" customHeight="1">
      <c r="A31" s="164" t="s">
        <v>4916</v>
      </c>
      <c r="B31" s="173" t="s">
        <v>3761</v>
      </c>
      <c r="C31" s="173" t="s">
        <v>1501</v>
      </c>
      <c r="D31" s="184" t="s">
        <v>4917</v>
      </c>
      <c r="E31" s="168" t="s">
        <v>3491</v>
      </c>
      <c r="F31" s="149" t="s">
        <v>3362</v>
      </c>
      <c r="G31" s="166" t="s">
        <v>4907</v>
      </c>
      <c r="H31" s="166" t="s">
        <v>4907</v>
      </c>
      <c r="I31" s="149" t="s">
        <v>3359</v>
      </c>
      <c r="J31" s="170">
        <f t="shared" si="1"/>
        <v>45894</v>
      </c>
      <c r="K31" s="126"/>
      <c r="L31" s="149" t="s">
        <v>3394</v>
      </c>
      <c r="M31" s="172"/>
      <c r="N31" s="172"/>
      <c r="O31" s="172"/>
      <c r="P31" s="172"/>
      <c r="Q31" s="172"/>
      <c r="R31" s="172"/>
      <c r="S31" s="172"/>
      <c r="T31" s="172"/>
      <c r="U31" s="172"/>
      <c r="V31" s="172"/>
      <c r="W31" s="172"/>
      <c r="X31" s="172"/>
      <c r="Y31" s="172"/>
      <c r="Z31" s="172"/>
      <c r="AA31" s="124"/>
      <c r="AB31" s="124"/>
      <c r="AC31" s="124"/>
      <c r="AD31" s="124"/>
      <c r="AE31" s="124"/>
      <c r="AF31" s="124"/>
      <c r="AG31" s="124"/>
      <c r="AH31" s="124"/>
      <c r="AI31" s="124"/>
    </row>
    <row r="32" ht="15.75" customHeight="1">
      <c r="A32" s="164" t="s">
        <v>4918</v>
      </c>
      <c r="B32" s="173" t="s">
        <v>4919</v>
      </c>
      <c r="C32" s="173" t="s">
        <v>1503</v>
      </c>
      <c r="D32" s="184" t="s">
        <v>4920</v>
      </c>
      <c r="E32" s="168" t="s">
        <v>3491</v>
      </c>
      <c r="F32" s="149" t="s">
        <v>3362</v>
      </c>
      <c r="G32" s="166" t="s">
        <v>4921</v>
      </c>
      <c r="H32" s="166" t="s">
        <v>4921</v>
      </c>
      <c r="I32" s="149" t="s">
        <v>3359</v>
      </c>
      <c r="J32" s="170">
        <f t="shared" si="1"/>
        <v>45894</v>
      </c>
      <c r="K32" s="126"/>
      <c r="L32" s="149" t="s">
        <v>3394</v>
      </c>
      <c r="M32" s="172"/>
      <c r="N32" s="172"/>
      <c r="O32" s="172"/>
      <c r="P32" s="172"/>
      <c r="Q32" s="172"/>
      <c r="R32" s="172"/>
      <c r="S32" s="172"/>
      <c r="T32" s="172"/>
      <c r="U32" s="172"/>
      <c r="V32" s="172"/>
      <c r="W32" s="172"/>
      <c r="X32" s="172"/>
      <c r="Y32" s="172"/>
      <c r="Z32" s="172"/>
      <c r="AA32" s="124"/>
      <c r="AB32" s="124"/>
      <c r="AC32" s="124"/>
      <c r="AD32" s="124"/>
      <c r="AE32" s="124"/>
      <c r="AF32" s="124"/>
      <c r="AG32" s="124"/>
      <c r="AH32" s="124"/>
      <c r="AI32" s="124"/>
    </row>
    <row r="33" ht="15.75" customHeight="1">
      <c r="A33" s="164" t="s">
        <v>4922</v>
      </c>
      <c r="B33" s="173" t="s">
        <v>4919</v>
      </c>
      <c r="C33" s="173" t="s">
        <v>1505</v>
      </c>
      <c r="D33" s="184" t="s">
        <v>4923</v>
      </c>
      <c r="E33" s="168" t="s">
        <v>3491</v>
      </c>
      <c r="F33" s="149" t="s">
        <v>3362</v>
      </c>
      <c r="G33" s="166" t="s">
        <v>4924</v>
      </c>
      <c r="H33" s="166" t="s">
        <v>4924</v>
      </c>
      <c r="I33" s="149" t="s">
        <v>3359</v>
      </c>
      <c r="J33" s="170">
        <f t="shared" si="1"/>
        <v>45894</v>
      </c>
      <c r="K33" s="126"/>
      <c r="L33" s="149" t="s">
        <v>3394</v>
      </c>
      <c r="M33" s="172"/>
      <c r="N33" s="172"/>
      <c r="O33" s="172"/>
      <c r="P33" s="172"/>
      <c r="Q33" s="172"/>
      <c r="R33" s="172"/>
      <c r="S33" s="172"/>
      <c r="T33" s="172"/>
      <c r="U33" s="172"/>
      <c r="V33" s="172"/>
      <c r="W33" s="172"/>
      <c r="X33" s="172"/>
      <c r="Y33" s="172"/>
      <c r="Z33" s="172"/>
      <c r="AA33" s="124"/>
      <c r="AB33" s="124"/>
      <c r="AC33" s="124"/>
      <c r="AD33" s="124"/>
      <c r="AE33" s="124"/>
      <c r="AF33" s="124"/>
      <c r="AG33" s="124"/>
      <c r="AH33" s="124"/>
      <c r="AI33" s="124"/>
    </row>
    <row r="34" ht="15.75" customHeight="1">
      <c r="A34" s="164" t="s">
        <v>4925</v>
      </c>
      <c r="B34" s="173" t="s">
        <v>4919</v>
      </c>
      <c r="C34" s="173" t="s">
        <v>1507</v>
      </c>
      <c r="D34" s="184" t="s">
        <v>4926</v>
      </c>
      <c r="E34" s="168" t="s">
        <v>3491</v>
      </c>
      <c r="F34" s="149" t="s">
        <v>3362</v>
      </c>
      <c r="G34" s="166" t="s">
        <v>4927</v>
      </c>
      <c r="H34" s="166" t="s">
        <v>4927</v>
      </c>
      <c r="I34" s="149" t="s">
        <v>3359</v>
      </c>
      <c r="J34" s="170">
        <f t="shared" si="1"/>
        <v>45894</v>
      </c>
      <c r="K34" s="126"/>
      <c r="L34" s="149" t="s">
        <v>3394</v>
      </c>
      <c r="M34" s="172"/>
      <c r="N34" s="172"/>
      <c r="O34" s="172"/>
      <c r="P34" s="172"/>
      <c r="Q34" s="172"/>
      <c r="R34" s="172"/>
      <c r="S34" s="172"/>
      <c r="T34" s="172"/>
      <c r="U34" s="172"/>
      <c r="V34" s="172"/>
      <c r="W34" s="172"/>
      <c r="X34" s="172"/>
      <c r="Y34" s="172"/>
      <c r="Z34" s="172"/>
      <c r="AA34" s="124"/>
      <c r="AB34" s="124"/>
      <c r="AC34" s="124"/>
      <c r="AD34" s="124"/>
      <c r="AE34" s="124"/>
      <c r="AF34" s="124"/>
      <c r="AG34" s="124"/>
      <c r="AH34" s="124"/>
      <c r="AI34" s="124"/>
    </row>
    <row r="35" ht="15.75" customHeight="1">
      <c r="A35" s="164" t="s">
        <v>4928</v>
      </c>
      <c r="B35" s="173" t="s">
        <v>4919</v>
      </c>
      <c r="C35" s="173" t="s">
        <v>1509</v>
      </c>
      <c r="D35" s="184" t="s">
        <v>4929</v>
      </c>
      <c r="E35" s="168" t="s">
        <v>3491</v>
      </c>
      <c r="F35" s="149" t="s">
        <v>3362</v>
      </c>
      <c r="G35" s="166" t="s">
        <v>4930</v>
      </c>
      <c r="H35" s="166" t="s">
        <v>4930</v>
      </c>
      <c r="I35" s="149" t="s">
        <v>3359</v>
      </c>
      <c r="J35" s="170">
        <f t="shared" si="1"/>
        <v>45894</v>
      </c>
      <c r="K35" s="126"/>
      <c r="L35" s="149" t="s">
        <v>3394</v>
      </c>
      <c r="M35" s="172"/>
      <c r="N35" s="172"/>
      <c r="O35" s="172"/>
      <c r="P35" s="172"/>
      <c r="Q35" s="172"/>
      <c r="R35" s="172"/>
      <c r="S35" s="172"/>
      <c r="T35" s="172"/>
      <c r="U35" s="172"/>
      <c r="V35" s="172"/>
      <c r="W35" s="172"/>
      <c r="X35" s="172"/>
      <c r="Y35" s="172"/>
      <c r="Z35" s="172"/>
      <c r="AA35" s="124"/>
      <c r="AB35" s="124"/>
      <c r="AC35" s="124"/>
      <c r="AD35" s="124"/>
      <c r="AE35" s="124"/>
      <c r="AF35" s="124"/>
      <c r="AG35" s="124"/>
      <c r="AH35" s="124"/>
      <c r="AI35" s="124"/>
    </row>
    <row r="36" ht="15.75" customHeight="1">
      <c r="A36" s="164" t="s">
        <v>4931</v>
      </c>
      <c r="B36" s="173" t="s">
        <v>4932</v>
      </c>
      <c r="C36" s="185" t="s">
        <v>1511</v>
      </c>
      <c r="D36" s="184" t="s">
        <v>4933</v>
      </c>
      <c r="E36" s="168" t="s">
        <v>3491</v>
      </c>
      <c r="F36" s="149" t="s">
        <v>3362</v>
      </c>
      <c r="G36" s="166" t="s">
        <v>4934</v>
      </c>
      <c r="H36" s="166" t="s">
        <v>4934</v>
      </c>
      <c r="I36" s="53" t="s">
        <v>3359</v>
      </c>
      <c r="J36" s="328">
        <f t="shared" si="1"/>
        <v>45894</v>
      </c>
      <c r="K36" s="169"/>
      <c r="L36" s="149" t="s">
        <v>3394</v>
      </c>
      <c r="M36" s="172"/>
      <c r="N36" s="172"/>
      <c r="O36" s="172"/>
      <c r="P36" s="172"/>
      <c r="Q36" s="172"/>
      <c r="R36" s="172"/>
      <c r="S36" s="172"/>
      <c r="T36" s="172"/>
      <c r="U36" s="172"/>
      <c r="V36" s="172"/>
      <c r="W36" s="172"/>
      <c r="X36" s="172"/>
      <c r="Y36" s="172"/>
      <c r="Z36" s="172"/>
      <c r="AA36" s="124"/>
      <c r="AB36" s="124"/>
      <c r="AC36" s="124"/>
      <c r="AD36" s="124"/>
      <c r="AE36" s="124"/>
      <c r="AF36" s="124"/>
      <c r="AG36" s="124"/>
      <c r="AH36" s="124"/>
      <c r="AI36" s="124"/>
    </row>
    <row r="37" ht="15.75" customHeight="1">
      <c r="A37" s="157"/>
      <c r="B37" s="179" t="s">
        <v>4935</v>
      </c>
      <c r="C37" s="6"/>
      <c r="D37" s="329"/>
      <c r="E37" s="181"/>
      <c r="F37" s="181"/>
      <c r="G37" s="180"/>
      <c r="H37" s="180"/>
      <c r="I37" s="181"/>
      <c r="J37" s="182"/>
      <c r="K37" s="159"/>
      <c r="L37" s="213"/>
      <c r="M37" s="172"/>
      <c r="N37" s="172"/>
      <c r="O37" s="172"/>
      <c r="P37" s="172"/>
      <c r="Q37" s="172"/>
      <c r="R37" s="172"/>
      <c r="S37" s="172"/>
      <c r="T37" s="172"/>
      <c r="U37" s="172"/>
      <c r="V37" s="172"/>
      <c r="W37" s="172"/>
      <c r="X37" s="172"/>
      <c r="Y37" s="172"/>
      <c r="Z37" s="172"/>
      <c r="AA37" s="124"/>
      <c r="AB37" s="124"/>
      <c r="AC37" s="124"/>
      <c r="AD37" s="124"/>
      <c r="AE37" s="124"/>
      <c r="AF37" s="124"/>
      <c r="AG37" s="124"/>
      <c r="AH37" s="124"/>
      <c r="AI37" s="124"/>
    </row>
    <row r="38" ht="15.75" customHeight="1">
      <c r="A38" s="157"/>
      <c r="B38" s="309" t="s">
        <v>4936</v>
      </c>
      <c r="C38" s="330"/>
      <c r="D38" s="329"/>
      <c r="E38" s="181"/>
      <c r="F38" s="181"/>
      <c r="G38" s="180"/>
      <c r="H38" s="180"/>
      <c r="I38" s="181"/>
      <c r="J38" s="182"/>
      <c r="K38" s="159"/>
      <c r="L38" s="213"/>
      <c r="M38" s="172"/>
      <c r="N38" s="172"/>
      <c r="O38" s="172"/>
      <c r="P38" s="172"/>
      <c r="Q38" s="172"/>
      <c r="R38" s="172"/>
      <c r="S38" s="172"/>
      <c r="T38" s="172"/>
      <c r="U38" s="172"/>
      <c r="V38" s="172"/>
      <c r="W38" s="172"/>
      <c r="X38" s="172"/>
      <c r="Y38" s="172"/>
      <c r="Z38" s="172"/>
      <c r="AA38" s="124"/>
      <c r="AB38" s="124"/>
      <c r="AC38" s="124"/>
      <c r="AD38" s="124"/>
      <c r="AE38" s="124"/>
      <c r="AF38" s="124"/>
      <c r="AG38" s="124"/>
      <c r="AH38" s="124"/>
      <c r="AI38" s="124"/>
    </row>
    <row r="39" ht="15.75" customHeight="1">
      <c r="A39" s="331" t="s">
        <v>4937</v>
      </c>
      <c r="B39" s="173" t="s">
        <v>4938</v>
      </c>
      <c r="C39" s="173" t="s">
        <v>1514</v>
      </c>
      <c r="D39" s="332" t="s">
        <v>4939</v>
      </c>
      <c r="E39" s="58" t="s">
        <v>3491</v>
      </c>
      <c r="F39" s="58" t="s">
        <v>3362</v>
      </c>
      <c r="G39" s="166" t="s">
        <v>4940</v>
      </c>
      <c r="H39" s="166" t="s">
        <v>4940</v>
      </c>
      <c r="I39" s="58" t="s">
        <v>3359</v>
      </c>
      <c r="J39" s="333">
        <f t="shared" ref="J39:J65" si="2">DATE(2025,8,25)</f>
        <v>45894</v>
      </c>
      <c r="K39" s="169"/>
      <c r="L39" s="149" t="s">
        <v>3394</v>
      </c>
      <c r="M39" s="123"/>
      <c r="N39" s="123"/>
      <c r="O39" s="123"/>
      <c r="P39" s="123"/>
      <c r="Q39" s="123"/>
      <c r="R39" s="123"/>
      <c r="S39" s="123"/>
      <c r="T39" s="123"/>
      <c r="U39" s="123"/>
      <c r="V39" s="123"/>
      <c r="W39" s="123"/>
      <c r="X39" s="123"/>
      <c r="Y39" s="123"/>
      <c r="Z39" s="123"/>
      <c r="AA39" s="124"/>
      <c r="AB39" s="124"/>
      <c r="AC39" s="124"/>
      <c r="AD39" s="124"/>
      <c r="AE39" s="124"/>
      <c r="AF39" s="124"/>
      <c r="AG39" s="124"/>
      <c r="AH39" s="124"/>
      <c r="AI39" s="124"/>
    </row>
    <row r="40" ht="15.75" customHeight="1">
      <c r="A40" s="331" t="s">
        <v>4941</v>
      </c>
      <c r="B40" s="173" t="s">
        <v>4942</v>
      </c>
      <c r="C40" s="173" t="s">
        <v>1516</v>
      </c>
      <c r="D40" s="334" t="s">
        <v>4943</v>
      </c>
      <c r="E40" s="149" t="s">
        <v>3491</v>
      </c>
      <c r="F40" s="149" t="s">
        <v>4944</v>
      </c>
      <c r="G40" s="173" t="s">
        <v>4945</v>
      </c>
      <c r="H40" s="173" t="s">
        <v>4945</v>
      </c>
      <c r="I40" s="149" t="s">
        <v>3359</v>
      </c>
      <c r="J40" s="333">
        <f t="shared" si="2"/>
        <v>45894</v>
      </c>
      <c r="K40" s="169"/>
      <c r="L40" s="149" t="s">
        <v>3394</v>
      </c>
      <c r="M40" s="172"/>
      <c r="N40" s="172"/>
      <c r="O40" s="172"/>
      <c r="P40" s="172"/>
      <c r="Q40" s="172"/>
      <c r="R40" s="172"/>
      <c r="S40" s="172"/>
      <c r="T40" s="172"/>
      <c r="U40" s="172"/>
      <c r="V40" s="172"/>
      <c r="W40" s="172"/>
      <c r="X40" s="172"/>
      <c r="Y40" s="172"/>
      <c r="Z40" s="172"/>
      <c r="AA40" s="124"/>
      <c r="AB40" s="124"/>
      <c r="AC40" s="124"/>
      <c r="AD40" s="124"/>
      <c r="AE40" s="124"/>
      <c r="AF40" s="124"/>
      <c r="AG40" s="124"/>
      <c r="AH40" s="124"/>
      <c r="AI40" s="124"/>
    </row>
    <row r="41" ht="15.75" customHeight="1">
      <c r="A41" s="331" t="s">
        <v>4946</v>
      </c>
      <c r="B41" s="188" t="s">
        <v>4942</v>
      </c>
      <c r="C41" s="188" t="s">
        <v>1518</v>
      </c>
      <c r="D41" s="335" t="s">
        <v>4947</v>
      </c>
      <c r="E41" s="190" t="s">
        <v>3491</v>
      </c>
      <c r="F41" s="190" t="s">
        <v>4944</v>
      </c>
      <c r="G41" s="188" t="s">
        <v>4948</v>
      </c>
      <c r="H41" s="188" t="s">
        <v>4948</v>
      </c>
      <c r="I41" s="190" t="s">
        <v>3359</v>
      </c>
      <c r="J41" s="322">
        <f t="shared" si="2"/>
        <v>45894</v>
      </c>
      <c r="K41" s="188"/>
      <c r="L41" s="190" t="s">
        <v>3394</v>
      </c>
      <c r="M41" s="191"/>
      <c r="N41" s="191"/>
      <c r="O41" s="191"/>
      <c r="P41" s="191"/>
      <c r="Q41" s="191"/>
      <c r="R41" s="191"/>
      <c r="S41" s="191"/>
      <c r="T41" s="191"/>
      <c r="U41" s="191"/>
      <c r="V41" s="191"/>
      <c r="W41" s="191"/>
      <c r="X41" s="191"/>
      <c r="Y41" s="191"/>
      <c r="Z41" s="191"/>
      <c r="AA41" s="192"/>
      <c r="AB41" s="192"/>
      <c r="AC41" s="192"/>
      <c r="AD41" s="192"/>
      <c r="AE41" s="192"/>
      <c r="AF41" s="192"/>
      <c r="AG41" s="192"/>
      <c r="AH41" s="192"/>
      <c r="AI41" s="192"/>
    </row>
    <row r="42" ht="15.75" customHeight="1">
      <c r="A42" s="193" t="s">
        <v>4949</v>
      </c>
      <c r="B42" s="202" t="s">
        <v>4942</v>
      </c>
      <c r="C42" s="202" t="s">
        <v>1520</v>
      </c>
      <c r="D42" s="336" t="s">
        <v>4950</v>
      </c>
      <c r="E42" s="197" t="s">
        <v>3491</v>
      </c>
      <c r="F42" s="197" t="s">
        <v>4951</v>
      </c>
      <c r="G42" s="202" t="s">
        <v>4952</v>
      </c>
      <c r="H42" s="202" t="s">
        <v>4953</v>
      </c>
      <c r="I42" s="197" t="s">
        <v>3360</v>
      </c>
      <c r="J42" s="337">
        <f t="shared" si="2"/>
        <v>45894</v>
      </c>
      <c r="K42" s="202"/>
      <c r="L42" s="197" t="s">
        <v>3394</v>
      </c>
      <c r="M42" s="191"/>
      <c r="N42" s="191"/>
      <c r="O42" s="191"/>
      <c r="P42" s="191"/>
      <c r="Q42" s="191"/>
      <c r="R42" s="191"/>
      <c r="S42" s="191"/>
      <c r="T42" s="191"/>
      <c r="U42" s="191"/>
      <c r="V42" s="191"/>
      <c r="W42" s="191"/>
      <c r="X42" s="191"/>
      <c r="Y42" s="191"/>
      <c r="Z42" s="191"/>
      <c r="AA42" s="192"/>
      <c r="AB42" s="192"/>
      <c r="AC42" s="192"/>
      <c r="AD42" s="192"/>
      <c r="AE42" s="192"/>
      <c r="AF42" s="192"/>
      <c r="AG42" s="192"/>
      <c r="AH42" s="192"/>
      <c r="AI42" s="192"/>
    </row>
    <row r="43" ht="15.75" customHeight="1">
      <c r="A43" s="186" t="s">
        <v>4954</v>
      </c>
      <c r="B43" s="188" t="s">
        <v>4942</v>
      </c>
      <c r="C43" s="188" t="s">
        <v>1522</v>
      </c>
      <c r="D43" s="335" t="s">
        <v>4955</v>
      </c>
      <c r="E43" s="190" t="s">
        <v>3491</v>
      </c>
      <c r="F43" s="190" t="s">
        <v>4956</v>
      </c>
      <c r="G43" s="188" t="s">
        <v>4957</v>
      </c>
      <c r="H43" s="188" t="s">
        <v>4957</v>
      </c>
      <c r="I43" s="190" t="s">
        <v>3359</v>
      </c>
      <c r="J43" s="322">
        <f t="shared" si="2"/>
        <v>45894</v>
      </c>
      <c r="K43" s="188"/>
      <c r="L43" s="190" t="s">
        <v>3394</v>
      </c>
      <c r="M43" s="191"/>
      <c r="N43" s="191"/>
      <c r="O43" s="191"/>
      <c r="P43" s="191"/>
      <c r="Q43" s="191"/>
      <c r="R43" s="191"/>
      <c r="S43" s="191"/>
      <c r="T43" s="191"/>
      <c r="U43" s="191"/>
      <c r="V43" s="191"/>
      <c r="W43" s="191"/>
      <c r="X43" s="191"/>
      <c r="Y43" s="191"/>
      <c r="Z43" s="191"/>
      <c r="AA43" s="192"/>
      <c r="AB43" s="192"/>
      <c r="AC43" s="192"/>
      <c r="AD43" s="192"/>
      <c r="AE43" s="192"/>
      <c r="AF43" s="192"/>
      <c r="AG43" s="192"/>
      <c r="AH43" s="192"/>
      <c r="AI43" s="192"/>
    </row>
    <row r="44" ht="15.75" customHeight="1">
      <c r="A44" s="186" t="s">
        <v>4958</v>
      </c>
      <c r="B44" s="173" t="s">
        <v>4942</v>
      </c>
      <c r="C44" s="173" t="s">
        <v>1524</v>
      </c>
      <c r="D44" s="338" t="s">
        <v>4959</v>
      </c>
      <c r="E44" s="149" t="s">
        <v>3491</v>
      </c>
      <c r="F44" s="149" t="s">
        <v>4960</v>
      </c>
      <c r="G44" s="169" t="s">
        <v>4961</v>
      </c>
      <c r="H44" s="169" t="s">
        <v>4961</v>
      </c>
      <c r="I44" s="149" t="s">
        <v>3359</v>
      </c>
      <c r="J44" s="333">
        <f t="shared" si="2"/>
        <v>45894</v>
      </c>
      <c r="K44" s="169"/>
      <c r="L44" s="149" t="s">
        <v>3394</v>
      </c>
      <c r="M44" s="172"/>
      <c r="N44" s="172"/>
      <c r="O44" s="172"/>
      <c r="P44" s="172"/>
      <c r="Q44" s="172"/>
      <c r="R44" s="172"/>
      <c r="S44" s="172"/>
      <c r="T44" s="172"/>
      <c r="U44" s="172"/>
      <c r="V44" s="172"/>
      <c r="W44" s="172"/>
      <c r="X44" s="172"/>
      <c r="Y44" s="172"/>
      <c r="Z44" s="172"/>
      <c r="AA44" s="124"/>
      <c r="AB44" s="124"/>
      <c r="AC44" s="124"/>
      <c r="AD44" s="124"/>
      <c r="AE44" s="124"/>
      <c r="AF44" s="124"/>
      <c r="AG44" s="124"/>
      <c r="AH44" s="124"/>
      <c r="AI44" s="124"/>
    </row>
    <row r="45" ht="15.75" customHeight="1">
      <c r="A45" s="186" t="s">
        <v>4962</v>
      </c>
      <c r="B45" s="173" t="s">
        <v>4963</v>
      </c>
      <c r="C45" s="173" t="s">
        <v>1526</v>
      </c>
      <c r="D45" s="338" t="s">
        <v>4964</v>
      </c>
      <c r="E45" s="149" t="s">
        <v>3491</v>
      </c>
      <c r="F45" s="149" t="s">
        <v>3362</v>
      </c>
      <c r="G45" s="169" t="s">
        <v>4965</v>
      </c>
      <c r="H45" s="169" t="s">
        <v>4965</v>
      </c>
      <c r="I45" s="149" t="s">
        <v>3359</v>
      </c>
      <c r="J45" s="333">
        <f t="shared" si="2"/>
        <v>45894</v>
      </c>
      <c r="K45" s="169"/>
      <c r="L45" s="149" t="s">
        <v>3394</v>
      </c>
      <c r="M45" s="172"/>
      <c r="N45" s="172"/>
      <c r="O45" s="172"/>
      <c r="P45" s="172"/>
      <c r="Q45" s="172"/>
      <c r="R45" s="172"/>
      <c r="S45" s="172"/>
      <c r="T45" s="172"/>
      <c r="U45" s="172"/>
      <c r="V45" s="172"/>
      <c r="W45" s="172"/>
      <c r="X45" s="172"/>
      <c r="Y45" s="172"/>
      <c r="Z45" s="172"/>
      <c r="AA45" s="124"/>
      <c r="AB45" s="124"/>
      <c r="AC45" s="124"/>
      <c r="AD45" s="124"/>
      <c r="AE45" s="124"/>
      <c r="AF45" s="124"/>
      <c r="AG45" s="124"/>
      <c r="AH45" s="124"/>
      <c r="AI45" s="124"/>
    </row>
    <row r="46" ht="15.75" customHeight="1">
      <c r="A46" s="186" t="s">
        <v>4966</v>
      </c>
      <c r="B46" s="173" t="s">
        <v>4963</v>
      </c>
      <c r="C46" s="173" t="s">
        <v>1528</v>
      </c>
      <c r="D46" s="338" t="s">
        <v>4967</v>
      </c>
      <c r="E46" s="149" t="s">
        <v>3491</v>
      </c>
      <c r="F46" s="149" t="s">
        <v>3362</v>
      </c>
      <c r="G46" s="169" t="s">
        <v>4968</v>
      </c>
      <c r="H46" s="169" t="s">
        <v>4968</v>
      </c>
      <c r="I46" s="149" t="s">
        <v>3359</v>
      </c>
      <c r="J46" s="333">
        <f t="shared" si="2"/>
        <v>45894</v>
      </c>
      <c r="K46" s="169"/>
      <c r="L46" s="149" t="s">
        <v>3394</v>
      </c>
      <c r="M46" s="172"/>
      <c r="N46" s="172"/>
      <c r="O46" s="172"/>
      <c r="P46" s="172"/>
      <c r="Q46" s="172"/>
      <c r="R46" s="172"/>
      <c r="S46" s="172"/>
      <c r="T46" s="172"/>
      <c r="U46" s="172"/>
      <c r="V46" s="172"/>
      <c r="W46" s="172"/>
      <c r="X46" s="172"/>
      <c r="Y46" s="172"/>
      <c r="Z46" s="172"/>
      <c r="AA46" s="124"/>
      <c r="AB46" s="124"/>
      <c r="AC46" s="124"/>
      <c r="AD46" s="124"/>
      <c r="AE46" s="124"/>
      <c r="AF46" s="124"/>
      <c r="AG46" s="124"/>
      <c r="AH46" s="124"/>
      <c r="AI46" s="124"/>
    </row>
    <row r="47" ht="15.75" customHeight="1">
      <c r="A47" s="186" t="s">
        <v>4969</v>
      </c>
      <c r="B47" s="173" t="s">
        <v>4963</v>
      </c>
      <c r="C47" s="173" t="s">
        <v>1530</v>
      </c>
      <c r="D47" s="338" t="s">
        <v>4970</v>
      </c>
      <c r="E47" s="149" t="s">
        <v>3491</v>
      </c>
      <c r="F47" s="149" t="s">
        <v>3362</v>
      </c>
      <c r="G47" s="169" t="s">
        <v>4968</v>
      </c>
      <c r="H47" s="169" t="s">
        <v>4968</v>
      </c>
      <c r="I47" s="149" t="s">
        <v>3359</v>
      </c>
      <c r="J47" s="333">
        <f t="shared" si="2"/>
        <v>45894</v>
      </c>
      <c r="K47" s="169"/>
      <c r="L47" s="149" t="s">
        <v>3394</v>
      </c>
      <c r="M47" s="172"/>
      <c r="N47" s="172"/>
      <c r="O47" s="172"/>
      <c r="P47" s="172"/>
      <c r="Q47" s="172"/>
      <c r="R47" s="172"/>
      <c r="S47" s="172"/>
      <c r="T47" s="172"/>
      <c r="U47" s="172"/>
      <c r="V47" s="172"/>
      <c r="W47" s="172"/>
      <c r="X47" s="172"/>
      <c r="Y47" s="172"/>
      <c r="Z47" s="172"/>
      <c r="AA47" s="124"/>
      <c r="AB47" s="124"/>
      <c r="AC47" s="124"/>
      <c r="AD47" s="124"/>
      <c r="AE47" s="124"/>
      <c r="AF47" s="124"/>
      <c r="AG47" s="124"/>
      <c r="AH47" s="124"/>
      <c r="AI47" s="124"/>
    </row>
    <row r="48" ht="15.75" customHeight="1">
      <c r="A48" s="186" t="s">
        <v>4971</v>
      </c>
      <c r="B48" s="173" t="s">
        <v>4963</v>
      </c>
      <c r="C48" s="173" t="s">
        <v>1532</v>
      </c>
      <c r="D48" s="338" t="s">
        <v>4972</v>
      </c>
      <c r="E48" s="149" t="s">
        <v>3491</v>
      </c>
      <c r="F48" s="149" t="s">
        <v>3362</v>
      </c>
      <c r="G48" s="169" t="s">
        <v>4968</v>
      </c>
      <c r="H48" s="169" t="s">
        <v>4968</v>
      </c>
      <c r="I48" s="149" t="s">
        <v>3359</v>
      </c>
      <c r="J48" s="333">
        <f t="shared" si="2"/>
        <v>45894</v>
      </c>
      <c r="K48" s="169"/>
      <c r="L48" s="149" t="s">
        <v>3394</v>
      </c>
      <c r="M48" s="172"/>
      <c r="N48" s="172"/>
      <c r="O48" s="172"/>
      <c r="P48" s="172"/>
      <c r="Q48" s="172"/>
      <c r="R48" s="172"/>
      <c r="S48" s="172"/>
      <c r="T48" s="172"/>
      <c r="U48" s="172"/>
      <c r="V48" s="172"/>
      <c r="W48" s="172"/>
      <c r="X48" s="172"/>
      <c r="Y48" s="172"/>
      <c r="Z48" s="172"/>
      <c r="AA48" s="124"/>
      <c r="AB48" s="124"/>
      <c r="AC48" s="124"/>
      <c r="AD48" s="124"/>
      <c r="AE48" s="124"/>
      <c r="AF48" s="124"/>
      <c r="AG48" s="124"/>
      <c r="AH48" s="124"/>
      <c r="AI48" s="124"/>
    </row>
    <row r="49" ht="15.75" customHeight="1">
      <c r="A49" s="186" t="s">
        <v>4973</v>
      </c>
      <c r="B49" s="173" t="s">
        <v>4963</v>
      </c>
      <c r="C49" s="173" t="s">
        <v>1534</v>
      </c>
      <c r="D49" s="338" t="s">
        <v>4974</v>
      </c>
      <c r="E49" s="149" t="s">
        <v>3491</v>
      </c>
      <c r="F49" s="149" t="s">
        <v>3362</v>
      </c>
      <c r="G49" s="169" t="s">
        <v>4968</v>
      </c>
      <c r="H49" s="169" t="s">
        <v>4968</v>
      </c>
      <c r="I49" s="149" t="s">
        <v>3359</v>
      </c>
      <c r="J49" s="333">
        <f t="shared" si="2"/>
        <v>45894</v>
      </c>
      <c r="K49" s="169"/>
      <c r="L49" s="149" t="s">
        <v>3394</v>
      </c>
      <c r="M49" s="172"/>
      <c r="N49" s="172"/>
      <c r="O49" s="172"/>
      <c r="P49" s="172"/>
      <c r="Q49" s="172"/>
      <c r="R49" s="172"/>
      <c r="S49" s="172"/>
      <c r="T49" s="172"/>
      <c r="U49" s="172"/>
      <c r="V49" s="172"/>
      <c r="W49" s="172"/>
      <c r="X49" s="172"/>
      <c r="Y49" s="172"/>
      <c r="Z49" s="172"/>
      <c r="AA49" s="124"/>
      <c r="AB49" s="124"/>
      <c r="AC49" s="124"/>
      <c r="AD49" s="124"/>
      <c r="AE49" s="124"/>
      <c r="AF49" s="124"/>
      <c r="AG49" s="124"/>
      <c r="AH49" s="124"/>
      <c r="AI49" s="124"/>
    </row>
    <row r="50" ht="15.75" customHeight="1">
      <c r="A50" s="186" t="s">
        <v>4975</v>
      </c>
      <c r="B50" s="173" t="s">
        <v>4963</v>
      </c>
      <c r="C50" s="173" t="s">
        <v>1536</v>
      </c>
      <c r="D50" s="338" t="s">
        <v>4976</v>
      </c>
      <c r="E50" s="149" t="s">
        <v>3491</v>
      </c>
      <c r="F50" s="149" t="s">
        <v>3362</v>
      </c>
      <c r="G50" s="169" t="s">
        <v>4968</v>
      </c>
      <c r="H50" s="169" t="s">
        <v>4968</v>
      </c>
      <c r="I50" s="149" t="s">
        <v>3359</v>
      </c>
      <c r="J50" s="333">
        <f t="shared" si="2"/>
        <v>45894</v>
      </c>
      <c r="K50" s="169"/>
      <c r="L50" s="149" t="s">
        <v>3394</v>
      </c>
      <c r="M50" s="172"/>
      <c r="N50" s="172"/>
      <c r="O50" s="172"/>
      <c r="P50" s="172"/>
      <c r="Q50" s="172"/>
      <c r="R50" s="172"/>
      <c r="S50" s="172"/>
      <c r="T50" s="172"/>
      <c r="U50" s="172"/>
      <c r="V50" s="172"/>
      <c r="W50" s="172"/>
      <c r="X50" s="172"/>
      <c r="Y50" s="172"/>
      <c r="Z50" s="172"/>
      <c r="AA50" s="124"/>
      <c r="AB50" s="124"/>
      <c r="AC50" s="124"/>
      <c r="AD50" s="124"/>
      <c r="AE50" s="124"/>
      <c r="AF50" s="124"/>
      <c r="AG50" s="124"/>
      <c r="AH50" s="124"/>
      <c r="AI50" s="124"/>
    </row>
    <row r="51" ht="15.75" customHeight="1">
      <c r="A51" s="186" t="s">
        <v>4977</v>
      </c>
      <c r="B51" s="173" t="s">
        <v>4963</v>
      </c>
      <c r="C51" s="173" t="s">
        <v>1538</v>
      </c>
      <c r="D51" s="338" t="s">
        <v>4978</v>
      </c>
      <c r="E51" s="149" t="s">
        <v>3491</v>
      </c>
      <c r="F51" s="149" t="s">
        <v>3362</v>
      </c>
      <c r="G51" s="169" t="s">
        <v>4968</v>
      </c>
      <c r="H51" s="169" t="s">
        <v>4968</v>
      </c>
      <c r="I51" s="149" t="s">
        <v>3359</v>
      </c>
      <c r="J51" s="333">
        <f t="shared" si="2"/>
        <v>45894</v>
      </c>
      <c r="K51" s="169"/>
      <c r="L51" s="149" t="s">
        <v>3394</v>
      </c>
      <c r="M51" s="172"/>
      <c r="N51" s="172"/>
      <c r="O51" s="172"/>
      <c r="P51" s="172"/>
      <c r="Q51" s="172"/>
      <c r="R51" s="172"/>
      <c r="S51" s="172"/>
      <c r="T51" s="172"/>
      <c r="U51" s="172"/>
      <c r="V51" s="172"/>
      <c r="W51" s="172"/>
      <c r="X51" s="172"/>
      <c r="Y51" s="172"/>
      <c r="Z51" s="172"/>
      <c r="AA51" s="124"/>
      <c r="AB51" s="124"/>
      <c r="AC51" s="124"/>
      <c r="AD51" s="124"/>
      <c r="AE51" s="124"/>
      <c r="AF51" s="124"/>
      <c r="AG51" s="124"/>
      <c r="AH51" s="124"/>
      <c r="AI51" s="124"/>
    </row>
    <row r="52" ht="15.75" customHeight="1">
      <c r="A52" s="186" t="s">
        <v>4979</v>
      </c>
      <c r="B52" s="173" t="s">
        <v>4963</v>
      </c>
      <c r="C52" s="173" t="s">
        <v>1540</v>
      </c>
      <c r="D52" s="338" t="s">
        <v>4980</v>
      </c>
      <c r="E52" s="149" t="s">
        <v>3491</v>
      </c>
      <c r="F52" s="149" t="s">
        <v>3362</v>
      </c>
      <c r="G52" s="169" t="s">
        <v>4968</v>
      </c>
      <c r="H52" s="169" t="s">
        <v>4968</v>
      </c>
      <c r="I52" s="149" t="s">
        <v>3359</v>
      </c>
      <c r="J52" s="333">
        <f t="shared" si="2"/>
        <v>45894</v>
      </c>
      <c r="K52" s="169"/>
      <c r="L52" s="149" t="s">
        <v>3394</v>
      </c>
      <c r="M52" s="172"/>
      <c r="N52" s="172"/>
      <c r="O52" s="172"/>
      <c r="P52" s="172"/>
      <c r="Q52" s="172"/>
      <c r="R52" s="172"/>
      <c r="S52" s="172"/>
      <c r="T52" s="172"/>
      <c r="U52" s="172"/>
      <c r="V52" s="172"/>
      <c r="W52" s="172"/>
      <c r="X52" s="172"/>
      <c r="Y52" s="172"/>
      <c r="Z52" s="172"/>
      <c r="AA52" s="124"/>
      <c r="AB52" s="124"/>
      <c r="AC52" s="124"/>
      <c r="AD52" s="124"/>
      <c r="AE52" s="124"/>
      <c r="AF52" s="124"/>
      <c r="AG52" s="124"/>
      <c r="AH52" s="124"/>
      <c r="AI52" s="124"/>
    </row>
    <row r="53" ht="15.75" customHeight="1">
      <c r="A53" s="186" t="s">
        <v>4981</v>
      </c>
      <c r="B53" s="173" t="s">
        <v>4982</v>
      </c>
      <c r="C53" s="173" t="s">
        <v>1542</v>
      </c>
      <c r="D53" s="338" t="s">
        <v>4983</v>
      </c>
      <c r="E53" s="149" t="s">
        <v>3491</v>
      </c>
      <c r="F53" s="149" t="s">
        <v>4984</v>
      </c>
      <c r="G53" s="173" t="s">
        <v>4985</v>
      </c>
      <c r="H53" s="173" t="s">
        <v>4985</v>
      </c>
      <c r="I53" s="149" t="s">
        <v>3359</v>
      </c>
      <c r="J53" s="333">
        <f t="shared" si="2"/>
        <v>45894</v>
      </c>
      <c r="K53" s="169"/>
      <c r="L53" s="149" t="s">
        <v>3394</v>
      </c>
      <c r="M53" s="172"/>
      <c r="N53" s="172"/>
      <c r="O53" s="172"/>
      <c r="P53" s="172"/>
      <c r="Q53" s="172"/>
      <c r="R53" s="172"/>
      <c r="S53" s="172"/>
      <c r="T53" s="172"/>
      <c r="U53" s="172"/>
      <c r="V53" s="172"/>
      <c r="W53" s="172"/>
      <c r="X53" s="172"/>
      <c r="Y53" s="172"/>
      <c r="Z53" s="172"/>
      <c r="AA53" s="124"/>
      <c r="AB53" s="124"/>
      <c r="AC53" s="124"/>
      <c r="AD53" s="124"/>
      <c r="AE53" s="124"/>
      <c r="AF53" s="124"/>
      <c r="AG53" s="124"/>
      <c r="AH53" s="124"/>
      <c r="AI53" s="124"/>
    </row>
    <row r="54" ht="15.75" customHeight="1">
      <c r="A54" s="186" t="s">
        <v>4986</v>
      </c>
      <c r="B54" s="173" t="s">
        <v>4987</v>
      </c>
      <c r="C54" s="173" t="s">
        <v>1544</v>
      </c>
      <c r="D54" s="338" t="s">
        <v>4988</v>
      </c>
      <c r="E54" s="149" t="s">
        <v>3491</v>
      </c>
      <c r="F54" s="149" t="s">
        <v>3362</v>
      </c>
      <c r="G54" s="173" t="s">
        <v>4989</v>
      </c>
      <c r="H54" s="173"/>
      <c r="I54" s="149" t="s">
        <v>3359</v>
      </c>
      <c r="J54" s="333">
        <f t="shared" si="2"/>
        <v>45894</v>
      </c>
      <c r="K54" s="169"/>
      <c r="L54" s="149" t="s">
        <v>3394</v>
      </c>
      <c r="M54" s="172"/>
      <c r="N54" s="172"/>
      <c r="O54" s="172"/>
      <c r="P54" s="172"/>
      <c r="Q54" s="172"/>
      <c r="R54" s="172"/>
      <c r="S54" s="172"/>
      <c r="T54" s="172"/>
      <c r="U54" s="172"/>
      <c r="V54" s="172"/>
      <c r="W54" s="172"/>
      <c r="X54" s="172"/>
      <c r="Y54" s="172"/>
      <c r="Z54" s="172"/>
      <c r="AA54" s="124"/>
      <c r="AB54" s="124"/>
      <c r="AC54" s="124"/>
      <c r="AD54" s="124"/>
      <c r="AE54" s="124"/>
      <c r="AF54" s="124"/>
      <c r="AG54" s="124"/>
      <c r="AH54" s="124"/>
      <c r="AI54" s="124"/>
    </row>
    <row r="55" ht="15.75" customHeight="1">
      <c r="A55" s="186" t="s">
        <v>4990</v>
      </c>
      <c r="B55" s="173" t="s">
        <v>4987</v>
      </c>
      <c r="C55" s="173" t="s">
        <v>1546</v>
      </c>
      <c r="D55" s="338" t="s">
        <v>4991</v>
      </c>
      <c r="E55" s="149" t="s">
        <v>3491</v>
      </c>
      <c r="F55" s="149" t="s">
        <v>3362</v>
      </c>
      <c r="G55" s="173" t="s">
        <v>4924</v>
      </c>
      <c r="H55" s="173"/>
      <c r="I55" s="149" t="s">
        <v>3359</v>
      </c>
      <c r="J55" s="333">
        <f t="shared" si="2"/>
        <v>45894</v>
      </c>
      <c r="K55" s="169"/>
      <c r="L55" s="149" t="s">
        <v>3394</v>
      </c>
      <c r="M55" s="172"/>
      <c r="N55" s="172"/>
      <c r="O55" s="172"/>
      <c r="P55" s="172"/>
      <c r="Q55" s="172"/>
      <c r="R55" s="172"/>
      <c r="S55" s="172"/>
      <c r="T55" s="172"/>
      <c r="U55" s="172"/>
      <c r="V55" s="172"/>
      <c r="W55" s="172"/>
      <c r="X55" s="172"/>
      <c r="Y55" s="172"/>
      <c r="Z55" s="172"/>
      <c r="AA55" s="124"/>
      <c r="AB55" s="124"/>
      <c r="AC55" s="124"/>
      <c r="AD55" s="124"/>
      <c r="AE55" s="124"/>
      <c r="AF55" s="124"/>
      <c r="AG55" s="124"/>
      <c r="AH55" s="124"/>
      <c r="AI55" s="124"/>
    </row>
    <row r="56" ht="15.75" customHeight="1">
      <c r="A56" s="186" t="s">
        <v>4992</v>
      </c>
      <c r="B56" s="173" t="s">
        <v>4987</v>
      </c>
      <c r="C56" s="173" t="s">
        <v>1548</v>
      </c>
      <c r="D56" s="338" t="s">
        <v>4993</v>
      </c>
      <c r="E56" s="149" t="s">
        <v>3491</v>
      </c>
      <c r="F56" s="149" t="s">
        <v>3362</v>
      </c>
      <c r="G56" s="173" t="s">
        <v>4994</v>
      </c>
      <c r="H56" s="173"/>
      <c r="I56" s="149" t="s">
        <v>3359</v>
      </c>
      <c r="J56" s="333">
        <f t="shared" si="2"/>
        <v>45894</v>
      </c>
      <c r="K56" s="169"/>
      <c r="L56" s="149" t="s">
        <v>3394</v>
      </c>
      <c r="M56" s="172"/>
      <c r="N56" s="172"/>
      <c r="O56" s="172"/>
      <c r="P56" s="172"/>
      <c r="Q56" s="172"/>
      <c r="R56" s="172"/>
      <c r="S56" s="172"/>
      <c r="T56" s="172"/>
      <c r="U56" s="172"/>
      <c r="V56" s="172"/>
      <c r="W56" s="172"/>
      <c r="X56" s="172"/>
      <c r="Y56" s="172"/>
      <c r="Z56" s="172"/>
      <c r="AA56" s="124"/>
      <c r="AB56" s="124"/>
      <c r="AC56" s="124"/>
      <c r="AD56" s="124"/>
      <c r="AE56" s="124"/>
      <c r="AF56" s="124"/>
      <c r="AG56" s="124"/>
      <c r="AH56" s="124"/>
      <c r="AI56" s="124"/>
    </row>
    <row r="57" ht="15.75" customHeight="1">
      <c r="A57" s="186" t="s">
        <v>4995</v>
      </c>
      <c r="B57" s="173" t="s">
        <v>4987</v>
      </c>
      <c r="C57" s="173" t="s">
        <v>1550</v>
      </c>
      <c r="D57" s="338" t="s">
        <v>4993</v>
      </c>
      <c r="E57" s="149" t="s">
        <v>3491</v>
      </c>
      <c r="F57" s="149" t="s">
        <v>3362</v>
      </c>
      <c r="G57" s="173" t="s">
        <v>4996</v>
      </c>
      <c r="H57" s="173"/>
      <c r="I57" s="149" t="s">
        <v>3359</v>
      </c>
      <c r="J57" s="333">
        <f t="shared" si="2"/>
        <v>45894</v>
      </c>
      <c r="K57" s="169"/>
      <c r="L57" s="149" t="s">
        <v>3394</v>
      </c>
      <c r="M57" s="172"/>
      <c r="N57" s="172"/>
      <c r="O57" s="172"/>
      <c r="P57" s="172"/>
      <c r="Q57" s="172"/>
      <c r="R57" s="172"/>
      <c r="S57" s="172"/>
      <c r="T57" s="172"/>
      <c r="U57" s="172"/>
      <c r="V57" s="172"/>
      <c r="W57" s="172"/>
      <c r="X57" s="172"/>
      <c r="Y57" s="172"/>
      <c r="Z57" s="172"/>
      <c r="AA57" s="124"/>
      <c r="AB57" s="124"/>
      <c r="AC57" s="124"/>
      <c r="AD57" s="124"/>
      <c r="AE57" s="124"/>
      <c r="AF57" s="124"/>
      <c r="AG57" s="124"/>
      <c r="AH57" s="124"/>
      <c r="AI57" s="124"/>
    </row>
    <row r="58" ht="15.75" customHeight="1">
      <c r="A58" s="186" t="s">
        <v>4997</v>
      </c>
      <c r="B58" s="173" t="s">
        <v>4987</v>
      </c>
      <c r="C58" s="173" t="s">
        <v>1552</v>
      </c>
      <c r="D58" s="338" t="s">
        <v>4998</v>
      </c>
      <c r="E58" s="149" t="s">
        <v>3491</v>
      </c>
      <c r="F58" s="149" t="s">
        <v>3362</v>
      </c>
      <c r="G58" s="173" t="s">
        <v>4999</v>
      </c>
      <c r="H58" s="173"/>
      <c r="I58" s="149" t="s">
        <v>3359</v>
      </c>
      <c r="J58" s="333">
        <f t="shared" si="2"/>
        <v>45894</v>
      </c>
      <c r="K58" s="169"/>
      <c r="L58" s="149" t="s">
        <v>3394</v>
      </c>
      <c r="M58" s="172"/>
      <c r="N58" s="172"/>
      <c r="O58" s="172"/>
      <c r="P58" s="172"/>
      <c r="Q58" s="172"/>
      <c r="R58" s="172"/>
      <c r="S58" s="172"/>
      <c r="T58" s="172"/>
      <c r="U58" s="172"/>
      <c r="V58" s="172"/>
      <c r="W58" s="172"/>
      <c r="X58" s="172"/>
      <c r="Y58" s="172"/>
      <c r="Z58" s="172"/>
      <c r="AA58" s="124"/>
      <c r="AB58" s="124"/>
      <c r="AC58" s="124"/>
      <c r="AD58" s="124"/>
      <c r="AE58" s="124"/>
      <c r="AF58" s="124"/>
      <c r="AG58" s="124"/>
      <c r="AH58" s="124"/>
      <c r="AI58" s="124"/>
    </row>
    <row r="59" ht="15.75" customHeight="1">
      <c r="A59" s="186" t="s">
        <v>5000</v>
      </c>
      <c r="B59" s="173" t="s">
        <v>4987</v>
      </c>
      <c r="C59" s="173" t="s">
        <v>1554</v>
      </c>
      <c r="D59" s="338" t="s">
        <v>4998</v>
      </c>
      <c r="E59" s="149" t="s">
        <v>3491</v>
      </c>
      <c r="F59" s="149" t="s">
        <v>3362</v>
      </c>
      <c r="G59" s="173" t="s">
        <v>5001</v>
      </c>
      <c r="H59" s="173"/>
      <c r="I59" s="149" t="s">
        <v>3359</v>
      </c>
      <c r="J59" s="333">
        <f t="shared" si="2"/>
        <v>45894</v>
      </c>
      <c r="K59" s="169"/>
      <c r="L59" s="149" t="s">
        <v>3394</v>
      </c>
      <c r="M59" s="172"/>
      <c r="N59" s="172"/>
      <c r="O59" s="172"/>
      <c r="P59" s="172"/>
      <c r="Q59" s="172"/>
      <c r="R59" s="172"/>
      <c r="S59" s="172"/>
      <c r="T59" s="172"/>
      <c r="U59" s="172"/>
      <c r="V59" s="172"/>
      <c r="W59" s="172"/>
      <c r="X59" s="172"/>
      <c r="Y59" s="172"/>
      <c r="Z59" s="172"/>
      <c r="AA59" s="124"/>
      <c r="AB59" s="124"/>
      <c r="AC59" s="124"/>
      <c r="AD59" s="124"/>
      <c r="AE59" s="124"/>
      <c r="AF59" s="124"/>
      <c r="AG59" s="124"/>
      <c r="AH59" s="124"/>
      <c r="AI59" s="124"/>
    </row>
    <row r="60" ht="15.75" customHeight="1">
      <c r="A60" s="186" t="s">
        <v>5002</v>
      </c>
      <c r="B60" s="173" t="s">
        <v>5003</v>
      </c>
      <c r="C60" s="173" t="s">
        <v>1556</v>
      </c>
      <c r="D60" s="338" t="s">
        <v>5004</v>
      </c>
      <c r="E60" s="190" t="s">
        <v>3491</v>
      </c>
      <c r="F60" s="149" t="s">
        <v>5005</v>
      </c>
      <c r="G60" s="173" t="s">
        <v>5006</v>
      </c>
      <c r="H60" s="173" t="s">
        <v>5007</v>
      </c>
      <c r="I60" s="149" t="s">
        <v>3359</v>
      </c>
      <c r="J60" s="333">
        <f t="shared" si="2"/>
        <v>45894</v>
      </c>
      <c r="K60" s="169"/>
      <c r="L60" s="149" t="s">
        <v>3394</v>
      </c>
      <c r="M60" s="172"/>
      <c r="N60" s="172"/>
      <c r="O60" s="172"/>
      <c r="P60" s="172"/>
      <c r="Q60" s="172"/>
      <c r="R60" s="172"/>
      <c r="S60" s="172"/>
      <c r="T60" s="172"/>
      <c r="U60" s="172"/>
      <c r="V60" s="172"/>
      <c r="W60" s="172"/>
      <c r="X60" s="172"/>
      <c r="Y60" s="172"/>
      <c r="Z60" s="172"/>
      <c r="AA60" s="124"/>
      <c r="AB60" s="124"/>
      <c r="AC60" s="124"/>
      <c r="AD60" s="124"/>
      <c r="AE60" s="124"/>
      <c r="AF60" s="124"/>
      <c r="AG60" s="124"/>
      <c r="AH60" s="124"/>
      <c r="AI60" s="124"/>
    </row>
    <row r="61" ht="15.75" customHeight="1">
      <c r="A61" s="186" t="s">
        <v>5008</v>
      </c>
      <c r="B61" s="188" t="s">
        <v>5009</v>
      </c>
      <c r="C61" s="188" t="s">
        <v>1558</v>
      </c>
      <c r="D61" s="339" t="s">
        <v>5010</v>
      </c>
      <c r="E61" s="190" t="s">
        <v>3491</v>
      </c>
      <c r="F61" s="190" t="s">
        <v>3362</v>
      </c>
      <c r="G61" s="188" t="s">
        <v>5011</v>
      </c>
      <c r="H61" s="188" t="s">
        <v>5011</v>
      </c>
      <c r="I61" s="190" t="s">
        <v>3359</v>
      </c>
      <c r="J61" s="322">
        <f t="shared" si="2"/>
        <v>45894</v>
      </c>
      <c r="K61" s="188"/>
      <c r="L61" s="190" t="s">
        <v>3394</v>
      </c>
      <c r="M61" s="191"/>
      <c r="N61" s="191"/>
      <c r="O61" s="191"/>
      <c r="P61" s="191"/>
      <c r="Q61" s="191"/>
      <c r="R61" s="191"/>
      <c r="S61" s="191"/>
      <c r="T61" s="191"/>
      <c r="U61" s="191"/>
      <c r="V61" s="191"/>
      <c r="W61" s="191"/>
      <c r="X61" s="191"/>
      <c r="Y61" s="191"/>
      <c r="Z61" s="191"/>
      <c r="AA61" s="192"/>
      <c r="AB61" s="192"/>
      <c r="AC61" s="192"/>
      <c r="AD61" s="192"/>
      <c r="AE61" s="192"/>
      <c r="AF61" s="192"/>
      <c r="AG61" s="192"/>
      <c r="AH61" s="192"/>
      <c r="AI61" s="192"/>
    </row>
    <row r="62" ht="15.75" customHeight="1">
      <c r="A62" s="186" t="s">
        <v>5012</v>
      </c>
      <c r="B62" s="173" t="s">
        <v>5013</v>
      </c>
      <c r="C62" s="173" t="s">
        <v>1560</v>
      </c>
      <c r="D62" s="338" t="s">
        <v>5014</v>
      </c>
      <c r="E62" s="190" t="s">
        <v>3491</v>
      </c>
      <c r="F62" s="190" t="s">
        <v>3362</v>
      </c>
      <c r="G62" s="169" t="s">
        <v>5015</v>
      </c>
      <c r="H62" s="169" t="s">
        <v>5015</v>
      </c>
      <c r="I62" s="149" t="s">
        <v>3359</v>
      </c>
      <c r="J62" s="333">
        <f t="shared" si="2"/>
        <v>45894</v>
      </c>
      <c r="K62" s="169"/>
      <c r="L62" s="149" t="s">
        <v>3394</v>
      </c>
      <c r="M62" s="123"/>
      <c r="N62" s="123"/>
      <c r="O62" s="123"/>
      <c r="P62" s="123"/>
      <c r="Q62" s="123"/>
      <c r="R62" s="123"/>
      <c r="S62" s="123"/>
      <c r="T62" s="123"/>
      <c r="U62" s="123"/>
      <c r="V62" s="123"/>
      <c r="W62" s="123"/>
      <c r="X62" s="123"/>
      <c r="Y62" s="123"/>
      <c r="Z62" s="123"/>
      <c r="AA62" s="124"/>
      <c r="AB62" s="124"/>
      <c r="AC62" s="124"/>
      <c r="AD62" s="124"/>
      <c r="AE62" s="124"/>
      <c r="AF62" s="124"/>
      <c r="AG62" s="124"/>
      <c r="AH62" s="124"/>
      <c r="AI62" s="124"/>
    </row>
    <row r="63" ht="15.75" customHeight="1">
      <c r="A63" s="186" t="s">
        <v>5016</v>
      </c>
      <c r="B63" s="173" t="s">
        <v>5013</v>
      </c>
      <c r="C63" s="173" t="s">
        <v>1562</v>
      </c>
      <c r="D63" s="338" t="s">
        <v>5017</v>
      </c>
      <c r="E63" s="190" t="s">
        <v>3491</v>
      </c>
      <c r="F63" s="190" t="s">
        <v>3362</v>
      </c>
      <c r="G63" s="169" t="s">
        <v>5018</v>
      </c>
      <c r="H63" s="169" t="s">
        <v>5018</v>
      </c>
      <c r="I63" s="149" t="s">
        <v>3359</v>
      </c>
      <c r="J63" s="333">
        <f t="shared" si="2"/>
        <v>45894</v>
      </c>
      <c r="K63" s="169"/>
      <c r="L63" s="149" t="s">
        <v>3394</v>
      </c>
      <c r="M63" s="123"/>
      <c r="N63" s="123"/>
      <c r="O63" s="123"/>
      <c r="P63" s="123"/>
      <c r="Q63" s="123"/>
      <c r="R63" s="123"/>
      <c r="S63" s="123"/>
      <c r="T63" s="123"/>
      <c r="U63" s="123"/>
      <c r="V63" s="123"/>
      <c r="W63" s="123"/>
      <c r="X63" s="123"/>
      <c r="Y63" s="123"/>
      <c r="Z63" s="123"/>
      <c r="AA63" s="124"/>
      <c r="AB63" s="124"/>
      <c r="AC63" s="124"/>
      <c r="AD63" s="124"/>
      <c r="AE63" s="124"/>
      <c r="AF63" s="124"/>
      <c r="AG63" s="124"/>
      <c r="AH63" s="124"/>
      <c r="AI63" s="124"/>
    </row>
    <row r="64" ht="15.75" customHeight="1">
      <c r="A64" s="186" t="s">
        <v>5019</v>
      </c>
      <c r="B64" s="173" t="s">
        <v>5013</v>
      </c>
      <c r="C64" s="173" t="s">
        <v>1564</v>
      </c>
      <c r="D64" s="338" t="s">
        <v>5020</v>
      </c>
      <c r="E64" s="190" t="s">
        <v>3491</v>
      </c>
      <c r="F64" s="190" t="s">
        <v>3362</v>
      </c>
      <c r="G64" s="169" t="s">
        <v>5021</v>
      </c>
      <c r="H64" s="169" t="s">
        <v>5021</v>
      </c>
      <c r="I64" s="149" t="s">
        <v>3359</v>
      </c>
      <c r="J64" s="333">
        <f t="shared" si="2"/>
        <v>45894</v>
      </c>
      <c r="K64" s="169"/>
      <c r="L64" s="149" t="s">
        <v>3394</v>
      </c>
      <c r="M64" s="123"/>
      <c r="N64" s="123"/>
      <c r="O64" s="123"/>
      <c r="P64" s="123"/>
      <c r="Q64" s="123"/>
      <c r="R64" s="123"/>
      <c r="S64" s="123"/>
      <c r="T64" s="123"/>
      <c r="U64" s="123"/>
      <c r="V64" s="123"/>
      <c r="W64" s="123"/>
      <c r="X64" s="123"/>
      <c r="Y64" s="123"/>
      <c r="Z64" s="123"/>
      <c r="AA64" s="124"/>
      <c r="AB64" s="124"/>
      <c r="AC64" s="124"/>
      <c r="AD64" s="124"/>
      <c r="AE64" s="124"/>
      <c r="AF64" s="124"/>
      <c r="AG64" s="124"/>
      <c r="AH64" s="124"/>
      <c r="AI64" s="124"/>
    </row>
    <row r="65" ht="15.75" customHeight="1">
      <c r="A65" s="186" t="s">
        <v>5022</v>
      </c>
      <c r="B65" s="173" t="s">
        <v>5013</v>
      </c>
      <c r="C65" s="173" t="s">
        <v>1566</v>
      </c>
      <c r="D65" s="338" t="s">
        <v>5023</v>
      </c>
      <c r="E65" s="190" t="s">
        <v>3491</v>
      </c>
      <c r="F65" s="190" t="s">
        <v>5005</v>
      </c>
      <c r="G65" s="169" t="s">
        <v>5024</v>
      </c>
      <c r="H65" s="169" t="s">
        <v>5024</v>
      </c>
      <c r="I65" s="149" t="s">
        <v>3359</v>
      </c>
      <c r="J65" s="333">
        <f t="shared" si="2"/>
        <v>45894</v>
      </c>
      <c r="K65" s="169"/>
      <c r="L65" s="149" t="s">
        <v>3394</v>
      </c>
      <c r="M65" s="123"/>
      <c r="N65" s="123"/>
      <c r="O65" s="123"/>
      <c r="P65" s="123"/>
      <c r="Q65" s="123"/>
      <c r="R65" s="123"/>
      <c r="S65" s="123"/>
      <c r="T65" s="123"/>
      <c r="U65" s="123"/>
      <c r="V65" s="123"/>
      <c r="W65" s="123"/>
      <c r="X65" s="123"/>
      <c r="Y65" s="123"/>
      <c r="Z65" s="123"/>
      <c r="AA65" s="124"/>
      <c r="AB65" s="124"/>
      <c r="AC65" s="124"/>
      <c r="AD65" s="124"/>
      <c r="AE65" s="124"/>
      <c r="AF65" s="124"/>
      <c r="AG65" s="124"/>
      <c r="AH65" s="124"/>
      <c r="AI65" s="124"/>
    </row>
    <row r="66" ht="15.75" customHeight="1">
      <c r="A66" s="340"/>
      <c r="B66" s="341" t="s">
        <v>5025</v>
      </c>
      <c r="C66" s="342"/>
      <c r="D66" s="343"/>
      <c r="E66" s="344"/>
      <c r="F66" s="344"/>
      <c r="G66" s="345"/>
      <c r="H66" s="345"/>
      <c r="I66" s="344"/>
      <c r="J66" s="346"/>
      <c r="K66" s="343"/>
      <c r="L66" s="213"/>
      <c r="M66" s="269"/>
      <c r="N66" s="269"/>
      <c r="O66" s="269"/>
      <c r="P66" s="269"/>
      <c r="Q66" s="269"/>
      <c r="R66" s="269"/>
      <c r="S66" s="269"/>
      <c r="T66" s="269"/>
      <c r="U66" s="269"/>
      <c r="V66" s="269"/>
      <c r="W66" s="269"/>
      <c r="X66" s="269"/>
      <c r="Y66" s="269"/>
      <c r="Z66" s="269"/>
      <c r="AA66" s="270"/>
      <c r="AB66" s="270"/>
      <c r="AC66" s="270"/>
      <c r="AD66" s="270"/>
      <c r="AE66" s="270"/>
      <c r="AF66" s="270"/>
      <c r="AG66" s="270"/>
      <c r="AH66" s="270"/>
      <c r="AI66" s="270"/>
    </row>
    <row r="67" ht="15.75" customHeight="1">
      <c r="A67" s="164" t="s">
        <v>5026</v>
      </c>
      <c r="B67" s="173" t="s">
        <v>5027</v>
      </c>
      <c r="C67" s="173" t="s">
        <v>1569</v>
      </c>
      <c r="D67" s="338" t="s">
        <v>5028</v>
      </c>
      <c r="E67" s="149" t="s">
        <v>3491</v>
      </c>
      <c r="F67" s="149" t="s">
        <v>3362</v>
      </c>
      <c r="G67" s="169" t="s">
        <v>5029</v>
      </c>
      <c r="H67" s="169" t="s">
        <v>5029</v>
      </c>
      <c r="I67" s="149" t="s">
        <v>3359</v>
      </c>
      <c r="J67" s="170">
        <f t="shared" ref="J67:J84" si="3">DATE(2025,8,25)</f>
        <v>45894</v>
      </c>
      <c r="K67" s="347"/>
      <c r="L67" s="149" t="s">
        <v>3394</v>
      </c>
      <c r="M67" s="123"/>
      <c r="N67" s="123"/>
      <c r="O67" s="123"/>
      <c r="P67" s="123"/>
      <c r="Q67" s="123"/>
      <c r="R67" s="123"/>
      <c r="S67" s="123"/>
      <c r="T67" s="123"/>
      <c r="U67" s="123"/>
      <c r="V67" s="123"/>
      <c r="W67" s="123"/>
      <c r="X67" s="123"/>
      <c r="Y67" s="123"/>
      <c r="Z67" s="123"/>
      <c r="AA67" s="124"/>
      <c r="AB67" s="124"/>
      <c r="AC67" s="124"/>
      <c r="AD67" s="124"/>
      <c r="AE67" s="124"/>
      <c r="AF67" s="124"/>
      <c r="AG67" s="124"/>
      <c r="AH67" s="124"/>
      <c r="AI67" s="124"/>
    </row>
    <row r="68" ht="15.75" customHeight="1">
      <c r="A68" s="164" t="s">
        <v>5030</v>
      </c>
      <c r="B68" s="173" t="s">
        <v>5031</v>
      </c>
      <c r="C68" s="173" t="s">
        <v>1571</v>
      </c>
      <c r="D68" s="338" t="s">
        <v>5032</v>
      </c>
      <c r="E68" s="149" t="s">
        <v>3491</v>
      </c>
      <c r="F68" s="149" t="s">
        <v>3362</v>
      </c>
      <c r="G68" s="173" t="s">
        <v>5033</v>
      </c>
      <c r="H68" s="173" t="s">
        <v>5033</v>
      </c>
      <c r="I68" s="149" t="s">
        <v>3359</v>
      </c>
      <c r="J68" s="170">
        <f t="shared" si="3"/>
        <v>45894</v>
      </c>
      <c r="K68" s="347"/>
      <c r="L68" s="149" t="s">
        <v>3394</v>
      </c>
      <c r="M68" s="123"/>
      <c r="N68" s="123"/>
      <c r="O68" s="123"/>
      <c r="P68" s="123"/>
      <c r="Q68" s="123"/>
      <c r="R68" s="123"/>
      <c r="S68" s="123"/>
      <c r="T68" s="123"/>
      <c r="U68" s="123"/>
      <c r="V68" s="123"/>
      <c r="W68" s="123"/>
      <c r="X68" s="123"/>
      <c r="Y68" s="123"/>
      <c r="Z68" s="123"/>
      <c r="AA68" s="124"/>
      <c r="AB68" s="124"/>
      <c r="AC68" s="124"/>
      <c r="AD68" s="124"/>
      <c r="AE68" s="124"/>
      <c r="AF68" s="124"/>
      <c r="AG68" s="124"/>
      <c r="AH68" s="124"/>
      <c r="AI68" s="124"/>
    </row>
    <row r="69" ht="15.75" customHeight="1">
      <c r="A69" s="164" t="s">
        <v>5034</v>
      </c>
      <c r="B69" s="173" t="s">
        <v>5031</v>
      </c>
      <c r="C69" s="173" t="s">
        <v>1573</v>
      </c>
      <c r="D69" s="338" t="s">
        <v>5035</v>
      </c>
      <c r="E69" s="149" t="s">
        <v>3491</v>
      </c>
      <c r="F69" s="149" t="s">
        <v>3362</v>
      </c>
      <c r="G69" s="173" t="s">
        <v>5036</v>
      </c>
      <c r="H69" s="173" t="s">
        <v>5036</v>
      </c>
      <c r="I69" s="149" t="s">
        <v>3359</v>
      </c>
      <c r="J69" s="170">
        <f t="shared" si="3"/>
        <v>45894</v>
      </c>
      <c r="K69" s="347"/>
      <c r="L69" s="149" t="s">
        <v>3394</v>
      </c>
      <c r="M69" s="123"/>
      <c r="N69" s="123"/>
      <c r="O69" s="123"/>
      <c r="P69" s="123"/>
      <c r="Q69" s="123"/>
      <c r="R69" s="123"/>
      <c r="S69" s="123"/>
      <c r="T69" s="123"/>
      <c r="U69" s="123"/>
      <c r="V69" s="123"/>
      <c r="W69" s="123"/>
      <c r="X69" s="123"/>
      <c r="Y69" s="123"/>
      <c r="Z69" s="123"/>
      <c r="AA69" s="124"/>
      <c r="AB69" s="124"/>
      <c r="AC69" s="124"/>
      <c r="AD69" s="124"/>
      <c r="AE69" s="124"/>
      <c r="AF69" s="124"/>
      <c r="AG69" s="124"/>
      <c r="AH69" s="124"/>
      <c r="AI69" s="124"/>
    </row>
    <row r="70" ht="15.75" customHeight="1">
      <c r="A70" s="164" t="s">
        <v>5037</v>
      </c>
      <c r="B70" s="173" t="s">
        <v>5038</v>
      </c>
      <c r="C70" s="173" t="s">
        <v>1575</v>
      </c>
      <c r="D70" s="338" t="s">
        <v>5039</v>
      </c>
      <c r="E70" s="149" t="s">
        <v>3491</v>
      </c>
      <c r="F70" s="149" t="s">
        <v>3362</v>
      </c>
      <c r="G70" s="169" t="s">
        <v>5040</v>
      </c>
      <c r="H70" s="169" t="s">
        <v>5040</v>
      </c>
      <c r="I70" s="149" t="s">
        <v>3359</v>
      </c>
      <c r="J70" s="170">
        <f t="shared" si="3"/>
        <v>45894</v>
      </c>
      <c r="K70" s="347"/>
      <c r="L70" s="149" t="s">
        <v>3394</v>
      </c>
      <c r="M70" s="123"/>
      <c r="N70" s="123"/>
      <c r="O70" s="123"/>
      <c r="P70" s="123"/>
      <c r="Q70" s="123"/>
      <c r="R70" s="123"/>
      <c r="S70" s="123"/>
      <c r="T70" s="123"/>
      <c r="U70" s="123"/>
      <c r="V70" s="123"/>
      <c r="W70" s="123"/>
      <c r="X70" s="123"/>
      <c r="Y70" s="123"/>
      <c r="Z70" s="123"/>
      <c r="AA70" s="124"/>
      <c r="AB70" s="124"/>
      <c r="AC70" s="124"/>
      <c r="AD70" s="124"/>
      <c r="AE70" s="124"/>
      <c r="AF70" s="124"/>
      <c r="AG70" s="124"/>
      <c r="AH70" s="124"/>
      <c r="AI70" s="124"/>
    </row>
    <row r="71" ht="15.75" customHeight="1">
      <c r="A71" s="164" t="s">
        <v>5041</v>
      </c>
      <c r="B71" s="173" t="s">
        <v>5038</v>
      </c>
      <c r="C71" s="173" t="s">
        <v>1577</v>
      </c>
      <c r="D71" s="338" t="s">
        <v>5042</v>
      </c>
      <c r="E71" s="149" t="s">
        <v>3491</v>
      </c>
      <c r="F71" s="149" t="s">
        <v>3362</v>
      </c>
      <c r="G71" s="169" t="s">
        <v>5043</v>
      </c>
      <c r="H71" s="169" t="s">
        <v>5043</v>
      </c>
      <c r="I71" s="149" t="s">
        <v>3359</v>
      </c>
      <c r="J71" s="170">
        <f t="shared" si="3"/>
        <v>45894</v>
      </c>
      <c r="K71" s="347"/>
      <c r="L71" s="149" t="s">
        <v>3394</v>
      </c>
      <c r="M71" s="123"/>
      <c r="N71" s="123"/>
      <c r="O71" s="123"/>
      <c r="P71" s="123"/>
      <c r="Q71" s="123"/>
      <c r="R71" s="123"/>
      <c r="S71" s="123"/>
      <c r="T71" s="123"/>
      <c r="U71" s="123"/>
      <c r="V71" s="123"/>
      <c r="W71" s="123"/>
      <c r="X71" s="123"/>
      <c r="Y71" s="123"/>
      <c r="Z71" s="123"/>
      <c r="AA71" s="124"/>
      <c r="AB71" s="124"/>
      <c r="AC71" s="124"/>
      <c r="AD71" s="124"/>
      <c r="AE71" s="124"/>
      <c r="AF71" s="124"/>
      <c r="AG71" s="124"/>
      <c r="AH71" s="124"/>
      <c r="AI71" s="124"/>
    </row>
    <row r="72" ht="15.75" customHeight="1">
      <c r="A72" s="164" t="s">
        <v>5044</v>
      </c>
      <c r="B72" s="173" t="s">
        <v>5045</v>
      </c>
      <c r="C72" s="173" t="s">
        <v>1579</v>
      </c>
      <c r="D72" s="332" t="s">
        <v>5046</v>
      </c>
      <c r="E72" s="185" t="s">
        <v>3491</v>
      </c>
      <c r="F72" s="149" t="s">
        <v>3362</v>
      </c>
      <c r="G72" s="173" t="s">
        <v>5047</v>
      </c>
      <c r="H72" s="173" t="s">
        <v>5047</v>
      </c>
      <c r="I72" s="149" t="s">
        <v>3359</v>
      </c>
      <c r="J72" s="170">
        <f t="shared" si="3"/>
        <v>45894</v>
      </c>
      <c r="K72" s="347"/>
      <c r="L72" s="149" t="s">
        <v>3394</v>
      </c>
      <c r="M72" s="123"/>
      <c r="N72" s="123"/>
      <c r="O72" s="123"/>
      <c r="P72" s="123"/>
      <c r="Q72" s="123"/>
      <c r="R72" s="123"/>
      <c r="S72" s="123"/>
      <c r="T72" s="123"/>
      <c r="U72" s="123"/>
      <c r="V72" s="123"/>
      <c r="W72" s="123"/>
      <c r="X72" s="123"/>
      <c r="Y72" s="123"/>
      <c r="Z72" s="123"/>
      <c r="AA72" s="124"/>
      <c r="AB72" s="124"/>
      <c r="AC72" s="124"/>
      <c r="AD72" s="124"/>
      <c r="AE72" s="124"/>
      <c r="AF72" s="124"/>
      <c r="AG72" s="124"/>
      <c r="AH72" s="124"/>
      <c r="AI72" s="124"/>
    </row>
    <row r="73" ht="15.75" customHeight="1">
      <c r="A73" s="164" t="s">
        <v>5048</v>
      </c>
      <c r="B73" s="173" t="s">
        <v>5045</v>
      </c>
      <c r="C73" s="173" t="s">
        <v>1581</v>
      </c>
      <c r="D73" s="332" t="s">
        <v>5049</v>
      </c>
      <c r="E73" s="185" t="s">
        <v>3491</v>
      </c>
      <c r="F73" s="149" t="s">
        <v>3362</v>
      </c>
      <c r="G73" s="173" t="s">
        <v>5050</v>
      </c>
      <c r="H73" s="173" t="s">
        <v>5050</v>
      </c>
      <c r="I73" s="149" t="s">
        <v>3359</v>
      </c>
      <c r="J73" s="170">
        <f t="shared" si="3"/>
        <v>45894</v>
      </c>
      <c r="K73" s="347"/>
      <c r="L73" s="149" t="s">
        <v>3394</v>
      </c>
      <c r="M73" s="123"/>
      <c r="N73" s="123"/>
      <c r="O73" s="123"/>
      <c r="P73" s="123"/>
      <c r="Q73" s="123"/>
      <c r="R73" s="123"/>
      <c r="S73" s="123"/>
      <c r="T73" s="123"/>
      <c r="U73" s="123"/>
      <c r="V73" s="123"/>
      <c r="W73" s="123"/>
      <c r="X73" s="123"/>
      <c r="Y73" s="123"/>
      <c r="Z73" s="123"/>
      <c r="AA73" s="124"/>
      <c r="AB73" s="124"/>
      <c r="AC73" s="124"/>
      <c r="AD73" s="124"/>
      <c r="AE73" s="124"/>
      <c r="AF73" s="124"/>
      <c r="AG73" s="124"/>
      <c r="AH73" s="124"/>
      <c r="AI73" s="124"/>
    </row>
    <row r="74" ht="15.75" customHeight="1">
      <c r="A74" s="164" t="s">
        <v>5051</v>
      </c>
      <c r="B74" s="173" t="s">
        <v>5045</v>
      </c>
      <c r="C74" s="173" t="s">
        <v>1583</v>
      </c>
      <c r="D74" s="332" t="s">
        <v>5052</v>
      </c>
      <c r="E74" s="185" t="s">
        <v>3491</v>
      </c>
      <c r="F74" s="149" t="s">
        <v>3362</v>
      </c>
      <c r="G74" s="173" t="s">
        <v>5053</v>
      </c>
      <c r="H74" s="173" t="s">
        <v>5053</v>
      </c>
      <c r="I74" s="149" t="s">
        <v>3359</v>
      </c>
      <c r="J74" s="170">
        <f t="shared" si="3"/>
        <v>45894</v>
      </c>
      <c r="K74" s="347"/>
      <c r="L74" s="149" t="s">
        <v>3394</v>
      </c>
      <c r="M74" s="123"/>
      <c r="N74" s="123"/>
      <c r="O74" s="123"/>
      <c r="P74" s="123"/>
      <c r="Q74" s="123"/>
      <c r="R74" s="123"/>
      <c r="S74" s="123"/>
      <c r="T74" s="123"/>
      <c r="U74" s="123"/>
      <c r="V74" s="123"/>
      <c r="W74" s="123"/>
      <c r="X74" s="123"/>
      <c r="Y74" s="123"/>
      <c r="Z74" s="123"/>
      <c r="AA74" s="124"/>
      <c r="AB74" s="124"/>
      <c r="AC74" s="124"/>
      <c r="AD74" s="124"/>
      <c r="AE74" s="124"/>
      <c r="AF74" s="124"/>
      <c r="AG74" s="124"/>
      <c r="AH74" s="124"/>
      <c r="AI74" s="124"/>
    </row>
    <row r="75" ht="15.75" customHeight="1">
      <c r="A75" s="164" t="s">
        <v>5054</v>
      </c>
      <c r="B75" s="173" t="s">
        <v>5045</v>
      </c>
      <c r="C75" s="173" t="s">
        <v>1585</v>
      </c>
      <c r="D75" s="332" t="s">
        <v>5055</v>
      </c>
      <c r="E75" s="185" t="s">
        <v>3491</v>
      </c>
      <c r="F75" s="149" t="s">
        <v>5056</v>
      </c>
      <c r="G75" s="173" t="s">
        <v>5057</v>
      </c>
      <c r="H75" s="173" t="s">
        <v>5057</v>
      </c>
      <c r="I75" s="149" t="s">
        <v>3359</v>
      </c>
      <c r="J75" s="170">
        <f t="shared" si="3"/>
        <v>45894</v>
      </c>
      <c r="K75" s="347"/>
      <c r="L75" s="149" t="s">
        <v>3394</v>
      </c>
      <c r="M75" s="123"/>
      <c r="N75" s="123"/>
      <c r="O75" s="123"/>
      <c r="P75" s="123"/>
      <c r="Q75" s="123"/>
      <c r="R75" s="123"/>
      <c r="S75" s="123"/>
      <c r="T75" s="123"/>
      <c r="U75" s="123"/>
      <c r="V75" s="123"/>
      <c r="W75" s="123"/>
      <c r="X75" s="123"/>
      <c r="Y75" s="123"/>
      <c r="Z75" s="123"/>
      <c r="AA75" s="124"/>
      <c r="AB75" s="124"/>
      <c r="AC75" s="124"/>
      <c r="AD75" s="124"/>
      <c r="AE75" s="124"/>
      <c r="AF75" s="124"/>
      <c r="AG75" s="124"/>
      <c r="AH75" s="124"/>
      <c r="AI75" s="124"/>
    </row>
    <row r="76" ht="15.75" customHeight="1">
      <c r="A76" s="164" t="s">
        <v>5058</v>
      </c>
      <c r="B76" s="173" t="s">
        <v>5045</v>
      </c>
      <c r="C76" s="173" t="s">
        <v>1587</v>
      </c>
      <c r="D76" s="332" t="s">
        <v>5059</v>
      </c>
      <c r="E76" s="185" t="s">
        <v>3491</v>
      </c>
      <c r="F76" s="149" t="s">
        <v>5060</v>
      </c>
      <c r="G76" s="173" t="s">
        <v>5061</v>
      </c>
      <c r="H76" s="173" t="s">
        <v>5061</v>
      </c>
      <c r="I76" s="149" t="s">
        <v>3359</v>
      </c>
      <c r="J76" s="170">
        <f t="shared" si="3"/>
        <v>45894</v>
      </c>
      <c r="K76" s="347"/>
      <c r="L76" s="149" t="s">
        <v>3394</v>
      </c>
      <c r="M76" s="123"/>
      <c r="N76" s="123"/>
      <c r="O76" s="123"/>
      <c r="P76" s="123"/>
      <c r="Q76" s="123"/>
      <c r="R76" s="123"/>
      <c r="S76" s="123"/>
      <c r="T76" s="123"/>
      <c r="U76" s="123"/>
      <c r="V76" s="123"/>
      <c r="W76" s="123"/>
      <c r="X76" s="123"/>
      <c r="Y76" s="123"/>
      <c r="Z76" s="123"/>
      <c r="AA76" s="124"/>
      <c r="AB76" s="124"/>
      <c r="AC76" s="124"/>
      <c r="AD76" s="124"/>
      <c r="AE76" s="124"/>
      <c r="AF76" s="124"/>
      <c r="AG76" s="124"/>
      <c r="AH76" s="124"/>
      <c r="AI76" s="124"/>
    </row>
    <row r="77" ht="15.75" customHeight="1">
      <c r="A77" s="164" t="s">
        <v>5062</v>
      </c>
      <c r="B77" s="173" t="s">
        <v>5045</v>
      </c>
      <c r="C77" s="173" t="s">
        <v>1589</v>
      </c>
      <c r="D77" s="332" t="s">
        <v>5063</v>
      </c>
      <c r="E77" s="185" t="s">
        <v>3491</v>
      </c>
      <c r="F77" s="149" t="s">
        <v>3362</v>
      </c>
      <c r="G77" s="173" t="s">
        <v>5064</v>
      </c>
      <c r="H77" s="173" t="s">
        <v>5064</v>
      </c>
      <c r="I77" s="149" t="s">
        <v>3359</v>
      </c>
      <c r="J77" s="170">
        <f t="shared" si="3"/>
        <v>45894</v>
      </c>
      <c r="K77" s="347"/>
      <c r="L77" s="149" t="s">
        <v>3394</v>
      </c>
      <c r="M77" s="123"/>
      <c r="N77" s="123"/>
      <c r="O77" s="123"/>
      <c r="P77" s="123"/>
      <c r="Q77" s="123"/>
      <c r="R77" s="123"/>
      <c r="S77" s="123"/>
      <c r="T77" s="123"/>
      <c r="U77" s="123"/>
      <c r="V77" s="123"/>
      <c r="W77" s="123"/>
      <c r="X77" s="123"/>
      <c r="Y77" s="123"/>
      <c r="Z77" s="123"/>
      <c r="AA77" s="124"/>
      <c r="AB77" s="124"/>
      <c r="AC77" s="124"/>
      <c r="AD77" s="124"/>
      <c r="AE77" s="124"/>
      <c r="AF77" s="124"/>
      <c r="AG77" s="124"/>
      <c r="AH77" s="124"/>
      <c r="AI77" s="124"/>
    </row>
    <row r="78" ht="15.75" customHeight="1">
      <c r="A78" s="164" t="s">
        <v>5065</v>
      </c>
      <c r="B78" s="173" t="s">
        <v>5066</v>
      </c>
      <c r="C78" s="173" t="s">
        <v>1591</v>
      </c>
      <c r="D78" s="332" t="s">
        <v>5067</v>
      </c>
      <c r="E78" s="185" t="s">
        <v>3491</v>
      </c>
      <c r="F78" s="149" t="s">
        <v>3362</v>
      </c>
      <c r="G78" s="173" t="s">
        <v>5068</v>
      </c>
      <c r="H78" s="173" t="s">
        <v>5068</v>
      </c>
      <c r="I78" s="149" t="s">
        <v>3359</v>
      </c>
      <c r="J78" s="170">
        <f t="shared" si="3"/>
        <v>45894</v>
      </c>
      <c r="K78" s="347"/>
      <c r="L78" s="149" t="s">
        <v>3394</v>
      </c>
      <c r="M78" s="123"/>
      <c r="N78" s="123"/>
      <c r="O78" s="123"/>
      <c r="P78" s="123"/>
      <c r="Q78" s="123"/>
      <c r="R78" s="123"/>
      <c r="S78" s="123"/>
      <c r="T78" s="123"/>
      <c r="U78" s="123"/>
      <c r="V78" s="123"/>
      <c r="W78" s="123"/>
      <c r="X78" s="123"/>
      <c r="Y78" s="123"/>
      <c r="Z78" s="123"/>
      <c r="AA78" s="124"/>
      <c r="AB78" s="124"/>
      <c r="AC78" s="124"/>
      <c r="AD78" s="124"/>
      <c r="AE78" s="124"/>
      <c r="AF78" s="124"/>
      <c r="AG78" s="124"/>
      <c r="AH78" s="124"/>
      <c r="AI78" s="124"/>
    </row>
    <row r="79" ht="15.75" customHeight="1">
      <c r="A79" s="164" t="s">
        <v>5069</v>
      </c>
      <c r="B79" s="173" t="s">
        <v>5066</v>
      </c>
      <c r="C79" s="173" t="s">
        <v>1593</v>
      </c>
      <c r="D79" s="332" t="s">
        <v>5070</v>
      </c>
      <c r="E79" s="185" t="s">
        <v>3491</v>
      </c>
      <c r="F79" s="149" t="s">
        <v>3362</v>
      </c>
      <c r="G79" s="173" t="s">
        <v>5071</v>
      </c>
      <c r="H79" s="173" t="s">
        <v>5071</v>
      </c>
      <c r="I79" s="149" t="s">
        <v>3359</v>
      </c>
      <c r="J79" s="170">
        <f t="shared" si="3"/>
        <v>45894</v>
      </c>
      <c r="K79" s="347"/>
      <c r="L79" s="149" t="s">
        <v>3394</v>
      </c>
      <c r="M79" s="123"/>
      <c r="N79" s="123"/>
      <c r="O79" s="123"/>
      <c r="P79" s="123"/>
      <c r="Q79" s="123"/>
      <c r="R79" s="123"/>
      <c r="S79" s="123"/>
      <c r="T79" s="123"/>
      <c r="U79" s="123"/>
      <c r="V79" s="123"/>
      <c r="W79" s="123"/>
      <c r="X79" s="123"/>
      <c r="Y79" s="123"/>
      <c r="Z79" s="123"/>
      <c r="AA79" s="124"/>
      <c r="AB79" s="124"/>
      <c r="AC79" s="124"/>
      <c r="AD79" s="124"/>
      <c r="AE79" s="124"/>
      <c r="AF79" s="124"/>
      <c r="AG79" s="124"/>
      <c r="AH79" s="124"/>
      <c r="AI79" s="124"/>
    </row>
    <row r="80" ht="15.75" customHeight="1">
      <c r="A80" s="164" t="s">
        <v>5072</v>
      </c>
      <c r="B80" s="173" t="s">
        <v>5066</v>
      </c>
      <c r="C80" s="173" t="s">
        <v>1595</v>
      </c>
      <c r="D80" s="332" t="s">
        <v>5073</v>
      </c>
      <c r="E80" s="185" t="s">
        <v>3491</v>
      </c>
      <c r="F80" s="149" t="s">
        <v>3362</v>
      </c>
      <c r="G80" s="173" t="s">
        <v>5074</v>
      </c>
      <c r="H80" s="173" t="s">
        <v>5074</v>
      </c>
      <c r="I80" s="149" t="s">
        <v>3359</v>
      </c>
      <c r="J80" s="170">
        <f t="shared" si="3"/>
        <v>45894</v>
      </c>
      <c r="K80" s="347"/>
      <c r="L80" s="149" t="s">
        <v>3394</v>
      </c>
      <c r="M80" s="123"/>
      <c r="N80" s="123"/>
      <c r="O80" s="123"/>
      <c r="P80" s="123"/>
      <c r="Q80" s="123"/>
      <c r="R80" s="123"/>
      <c r="S80" s="123"/>
      <c r="T80" s="123"/>
      <c r="U80" s="123"/>
      <c r="V80" s="123"/>
      <c r="W80" s="123"/>
      <c r="X80" s="123"/>
      <c r="Y80" s="123"/>
      <c r="Z80" s="123"/>
      <c r="AA80" s="124"/>
      <c r="AB80" s="124"/>
      <c r="AC80" s="124"/>
      <c r="AD80" s="124"/>
      <c r="AE80" s="124"/>
      <c r="AF80" s="124"/>
      <c r="AG80" s="124"/>
      <c r="AH80" s="124"/>
      <c r="AI80" s="124"/>
    </row>
    <row r="81" ht="15.75" customHeight="1">
      <c r="A81" s="164" t="s">
        <v>5075</v>
      </c>
      <c r="B81" s="173" t="s">
        <v>5066</v>
      </c>
      <c r="C81" s="173" t="s">
        <v>1597</v>
      </c>
      <c r="D81" s="332" t="s">
        <v>5076</v>
      </c>
      <c r="E81" s="185" t="s">
        <v>3491</v>
      </c>
      <c r="F81" s="348" t="s">
        <v>5077</v>
      </c>
      <c r="G81" s="173" t="s">
        <v>5078</v>
      </c>
      <c r="H81" s="173" t="s">
        <v>5078</v>
      </c>
      <c r="I81" s="149" t="s">
        <v>3359</v>
      </c>
      <c r="J81" s="170">
        <f t="shared" si="3"/>
        <v>45894</v>
      </c>
      <c r="K81" s="347"/>
      <c r="L81" s="149" t="s">
        <v>3394</v>
      </c>
      <c r="M81" s="123"/>
      <c r="N81" s="123"/>
      <c r="O81" s="123"/>
      <c r="P81" s="123"/>
      <c r="Q81" s="123"/>
      <c r="R81" s="123"/>
      <c r="S81" s="123"/>
      <c r="T81" s="123"/>
      <c r="U81" s="123"/>
      <c r="V81" s="123"/>
      <c r="W81" s="123"/>
      <c r="X81" s="123"/>
      <c r="Y81" s="123"/>
      <c r="Z81" s="123"/>
      <c r="AA81" s="124"/>
      <c r="AB81" s="124"/>
      <c r="AC81" s="124"/>
      <c r="AD81" s="124"/>
      <c r="AE81" s="124"/>
      <c r="AF81" s="124"/>
      <c r="AG81" s="124"/>
      <c r="AH81" s="124"/>
      <c r="AI81" s="124"/>
    </row>
    <row r="82" ht="15.75" customHeight="1">
      <c r="A82" s="164" t="s">
        <v>5079</v>
      </c>
      <c r="B82" s="173" t="s">
        <v>5080</v>
      </c>
      <c r="C82" s="173" t="s">
        <v>1599</v>
      </c>
      <c r="D82" s="169" t="s">
        <v>5081</v>
      </c>
      <c r="E82" s="185" t="s">
        <v>3491</v>
      </c>
      <c r="F82" s="149" t="s">
        <v>3362</v>
      </c>
      <c r="G82" s="173" t="s">
        <v>5082</v>
      </c>
      <c r="H82" s="173" t="s">
        <v>5082</v>
      </c>
      <c r="I82" s="149" t="s">
        <v>3359</v>
      </c>
      <c r="J82" s="170">
        <f t="shared" si="3"/>
        <v>45894</v>
      </c>
      <c r="K82" s="347"/>
      <c r="L82" s="149" t="s">
        <v>3394</v>
      </c>
      <c r="M82" s="123"/>
      <c r="N82" s="123"/>
      <c r="O82" s="123"/>
      <c r="P82" s="123"/>
      <c r="Q82" s="123"/>
      <c r="R82" s="123"/>
      <c r="S82" s="123"/>
      <c r="T82" s="123"/>
      <c r="U82" s="123"/>
      <c r="V82" s="123"/>
      <c r="W82" s="123"/>
      <c r="X82" s="123"/>
      <c r="Y82" s="123"/>
      <c r="Z82" s="123"/>
      <c r="AA82" s="124"/>
      <c r="AB82" s="124"/>
      <c r="AC82" s="124"/>
      <c r="AD82" s="124"/>
      <c r="AE82" s="124"/>
      <c r="AF82" s="124"/>
      <c r="AG82" s="124"/>
      <c r="AH82" s="124"/>
      <c r="AI82" s="124"/>
    </row>
    <row r="83" ht="15.75" customHeight="1">
      <c r="A83" s="164" t="s">
        <v>5083</v>
      </c>
      <c r="B83" s="173" t="s">
        <v>5080</v>
      </c>
      <c r="C83" s="173" t="s">
        <v>1601</v>
      </c>
      <c r="D83" s="169" t="s">
        <v>5081</v>
      </c>
      <c r="E83" s="185" t="s">
        <v>3491</v>
      </c>
      <c r="F83" s="149" t="s">
        <v>3362</v>
      </c>
      <c r="G83" s="173" t="s">
        <v>5084</v>
      </c>
      <c r="H83" s="173" t="s">
        <v>5084</v>
      </c>
      <c r="I83" s="149" t="s">
        <v>3359</v>
      </c>
      <c r="J83" s="170">
        <f t="shared" si="3"/>
        <v>45894</v>
      </c>
      <c r="K83" s="347"/>
      <c r="L83" s="149" t="s">
        <v>3394</v>
      </c>
      <c r="M83" s="123"/>
      <c r="N83" s="123"/>
      <c r="O83" s="123"/>
      <c r="P83" s="123"/>
      <c r="Q83" s="123"/>
      <c r="R83" s="123"/>
      <c r="S83" s="123"/>
      <c r="T83" s="123"/>
      <c r="U83" s="123"/>
      <c r="V83" s="123"/>
      <c r="W83" s="123"/>
      <c r="X83" s="123"/>
      <c r="Y83" s="123"/>
      <c r="Z83" s="123"/>
      <c r="AA83" s="124"/>
      <c r="AB83" s="124"/>
      <c r="AC83" s="124"/>
      <c r="AD83" s="124"/>
      <c r="AE83" s="124"/>
      <c r="AF83" s="124"/>
      <c r="AG83" s="124"/>
      <c r="AH83" s="124"/>
      <c r="AI83" s="124"/>
    </row>
    <row r="84" ht="15.75" customHeight="1">
      <c r="A84" s="164" t="s">
        <v>5085</v>
      </c>
      <c r="B84" s="173" t="s">
        <v>5080</v>
      </c>
      <c r="C84" s="173" t="s">
        <v>1603</v>
      </c>
      <c r="D84" s="169" t="s">
        <v>5086</v>
      </c>
      <c r="E84" s="185" t="s">
        <v>3491</v>
      </c>
      <c r="F84" s="149" t="s">
        <v>3362</v>
      </c>
      <c r="G84" s="173" t="s">
        <v>5087</v>
      </c>
      <c r="H84" s="173" t="s">
        <v>5087</v>
      </c>
      <c r="I84" s="149" t="s">
        <v>3359</v>
      </c>
      <c r="J84" s="170">
        <f t="shared" si="3"/>
        <v>45894</v>
      </c>
      <c r="K84" s="347"/>
      <c r="L84" s="149" t="s">
        <v>3394</v>
      </c>
      <c r="M84" s="123"/>
      <c r="N84" s="123"/>
      <c r="O84" s="123"/>
      <c r="P84" s="123"/>
      <c r="Q84" s="123"/>
      <c r="R84" s="123"/>
      <c r="S84" s="123"/>
      <c r="T84" s="123"/>
      <c r="U84" s="123"/>
      <c r="V84" s="123"/>
      <c r="W84" s="123"/>
      <c r="X84" s="123"/>
      <c r="Y84" s="123"/>
      <c r="Z84" s="123"/>
      <c r="AA84" s="124"/>
      <c r="AB84" s="124"/>
      <c r="AC84" s="124"/>
      <c r="AD84" s="124"/>
      <c r="AE84" s="124"/>
      <c r="AF84" s="124"/>
      <c r="AG84" s="124"/>
      <c r="AH84" s="124"/>
      <c r="AI84" s="124"/>
    </row>
    <row r="85" ht="15.75" customHeight="1">
      <c r="A85" s="209"/>
      <c r="B85" s="183" t="s">
        <v>5088</v>
      </c>
      <c r="C85" s="211"/>
      <c r="D85" s="211"/>
      <c r="E85" s="213"/>
      <c r="F85" s="213"/>
      <c r="G85" s="211"/>
      <c r="H85" s="211"/>
      <c r="I85" s="214"/>
      <c r="J85" s="214"/>
      <c r="K85" s="159"/>
      <c r="L85" s="213"/>
      <c r="M85" s="123"/>
      <c r="N85" s="123"/>
      <c r="O85" s="123"/>
      <c r="P85" s="123"/>
      <c r="Q85" s="123"/>
      <c r="R85" s="123"/>
      <c r="S85" s="123"/>
      <c r="T85" s="123"/>
      <c r="U85" s="123"/>
      <c r="V85" s="123"/>
      <c r="W85" s="123"/>
      <c r="X85" s="123"/>
      <c r="Y85" s="123"/>
      <c r="Z85" s="123"/>
      <c r="AA85" s="124"/>
      <c r="AB85" s="124"/>
      <c r="AC85" s="124"/>
      <c r="AD85" s="124"/>
      <c r="AE85" s="124"/>
      <c r="AF85" s="124"/>
      <c r="AG85" s="124"/>
      <c r="AH85" s="124"/>
      <c r="AI85" s="124"/>
    </row>
    <row r="86" ht="15.75" customHeight="1">
      <c r="A86" s="164" t="s">
        <v>5089</v>
      </c>
      <c r="B86" s="173" t="s">
        <v>5090</v>
      </c>
      <c r="C86" s="173" t="s">
        <v>1606</v>
      </c>
      <c r="D86" s="169" t="s">
        <v>5091</v>
      </c>
      <c r="E86" s="185" t="s">
        <v>3491</v>
      </c>
      <c r="F86" s="149" t="s">
        <v>3362</v>
      </c>
      <c r="G86" s="173" t="s">
        <v>5092</v>
      </c>
      <c r="H86" s="173" t="s">
        <v>5092</v>
      </c>
      <c r="I86" s="149" t="s">
        <v>3359</v>
      </c>
      <c r="J86" s="170">
        <f t="shared" ref="J86:J91" si="4">DATE(2025,8,25)</f>
        <v>45894</v>
      </c>
      <c r="K86" s="347"/>
      <c r="L86" s="149" t="s">
        <v>3394</v>
      </c>
      <c r="M86" s="123"/>
      <c r="N86" s="123"/>
      <c r="O86" s="123"/>
      <c r="P86" s="123"/>
      <c r="Q86" s="123"/>
      <c r="R86" s="123"/>
      <c r="S86" s="123"/>
      <c r="T86" s="123"/>
      <c r="U86" s="123"/>
      <c r="V86" s="123"/>
      <c r="W86" s="123"/>
      <c r="X86" s="123"/>
      <c r="Y86" s="123"/>
      <c r="Z86" s="123"/>
      <c r="AA86" s="124"/>
      <c r="AB86" s="124"/>
      <c r="AC86" s="124"/>
      <c r="AD86" s="124"/>
      <c r="AE86" s="124"/>
      <c r="AF86" s="124"/>
      <c r="AG86" s="124"/>
      <c r="AH86" s="124"/>
      <c r="AI86" s="124"/>
    </row>
    <row r="87" ht="15.75" customHeight="1">
      <c r="A87" s="164" t="s">
        <v>5093</v>
      </c>
      <c r="B87" s="173" t="s">
        <v>5090</v>
      </c>
      <c r="C87" s="173" t="s">
        <v>1608</v>
      </c>
      <c r="D87" s="349" t="s">
        <v>5091</v>
      </c>
      <c r="E87" s="185" t="s">
        <v>3491</v>
      </c>
      <c r="F87" s="149" t="s">
        <v>3362</v>
      </c>
      <c r="G87" s="349" t="s">
        <v>5094</v>
      </c>
      <c r="H87" s="349" t="s">
        <v>5094</v>
      </c>
      <c r="I87" s="149" t="s">
        <v>3359</v>
      </c>
      <c r="J87" s="170">
        <f t="shared" si="4"/>
        <v>45894</v>
      </c>
      <c r="K87" s="349"/>
      <c r="L87" s="149" t="s">
        <v>3394</v>
      </c>
      <c r="M87" s="123"/>
      <c r="N87" s="123"/>
      <c r="O87" s="123"/>
      <c r="P87" s="123"/>
      <c r="Q87" s="123"/>
      <c r="R87" s="123"/>
      <c r="S87" s="123"/>
      <c r="T87" s="123"/>
      <c r="U87" s="123"/>
      <c r="V87" s="123"/>
      <c r="W87" s="123"/>
      <c r="X87" s="123"/>
      <c r="Y87" s="123"/>
      <c r="Z87" s="123"/>
      <c r="AA87" s="124"/>
      <c r="AB87" s="124"/>
      <c r="AC87" s="124"/>
      <c r="AD87" s="124"/>
      <c r="AE87" s="124"/>
      <c r="AF87" s="124"/>
      <c r="AG87" s="124"/>
      <c r="AH87" s="124"/>
      <c r="AI87" s="124"/>
    </row>
    <row r="88" ht="15.75" customHeight="1">
      <c r="A88" s="164" t="s">
        <v>5095</v>
      </c>
      <c r="B88" s="173" t="s">
        <v>5090</v>
      </c>
      <c r="C88" s="166" t="s">
        <v>1610</v>
      </c>
      <c r="D88" s="349" t="s">
        <v>5091</v>
      </c>
      <c r="E88" s="185" t="s">
        <v>3491</v>
      </c>
      <c r="F88" s="149" t="s">
        <v>3362</v>
      </c>
      <c r="G88" s="349" t="s">
        <v>5096</v>
      </c>
      <c r="H88" s="349" t="s">
        <v>5096</v>
      </c>
      <c r="I88" s="149" t="s">
        <v>3359</v>
      </c>
      <c r="J88" s="170">
        <f t="shared" si="4"/>
        <v>45894</v>
      </c>
      <c r="K88" s="349"/>
      <c r="L88" s="149" t="s">
        <v>3394</v>
      </c>
      <c r="M88" s="123"/>
      <c r="N88" s="123"/>
      <c r="O88" s="123"/>
      <c r="P88" s="123"/>
      <c r="Q88" s="123"/>
      <c r="R88" s="123"/>
      <c r="S88" s="123"/>
      <c r="T88" s="123"/>
      <c r="U88" s="123"/>
      <c r="V88" s="123"/>
      <c r="W88" s="123"/>
      <c r="X88" s="123"/>
      <c r="Y88" s="123"/>
      <c r="Z88" s="123"/>
      <c r="AA88" s="124"/>
      <c r="AB88" s="124"/>
      <c r="AC88" s="124"/>
      <c r="AD88" s="124"/>
      <c r="AE88" s="124"/>
      <c r="AF88" s="124"/>
      <c r="AG88" s="124"/>
      <c r="AH88" s="124"/>
      <c r="AI88" s="124"/>
    </row>
    <row r="89" ht="15.75" customHeight="1">
      <c r="A89" s="164" t="s">
        <v>5097</v>
      </c>
      <c r="B89" s="173" t="s">
        <v>5090</v>
      </c>
      <c r="C89" s="166" t="s">
        <v>1612</v>
      </c>
      <c r="D89" s="349" t="s">
        <v>5091</v>
      </c>
      <c r="E89" s="185" t="s">
        <v>3491</v>
      </c>
      <c r="F89" s="149" t="s">
        <v>3362</v>
      </c>
      <c r="G89" s="349" t="s">
        <v>5098</v>
      </c>
      <c r="H89" s="349" t="s">
        <v>5098</v>
      </c>
      <c r="I89" s="149" t="s">
        <v>3359</v>
      </c>
      <c r="J89" s="170">
        <f t="shared" si="4"/>
        <v>45894</v>
      </c>
      <c r="K89" s="349"/>
      <c r="L89" s="149" t="s">
        <v>3394</v>
      </c>
      <c r="M89" s="123"/>
      <c r="N89" s="123"/>
      <c r="O89" s="123"/>
      <c r="P89" s="123"/>
      <c r="Q89" s="123"/>
      <c r="R89" s="123"/>
      <c r="S89" s="123"/>
      <c r="T89" s="123"/>
      <c r="U89" s="123"/>
      <c r="V89" s="123"/>
      <c r="W89" s="123"/>
      <c r="X89" s="123"/>
      <c r="Y89" s="123"/>
      <c r="Z89" s="123"/>
      <c r="AA89" s="124"/>
      <c r="AB89" s="124"/>
      <c r="AC89" s="124"/>
      <c r="AD89" s="124"/>
      <c r="AE89" s="124"/>
      <c r="AF89" s="124"/>
      <c r="AG89" s="124"/>
      <c r="AH89" s="124"/>
      <c r="AI89" s="124"/>
    </row>
    <row r="90" ht="15.75" customHeight="1">
      <c r="A90" s="164" t="s">
        <v>5099</v>
      </c>
      <c r="B90" s="173" t="s">
        <v>5090</v>
      </c>
      <c r="C90" s="350" t="s">
        <v>1614</v>
      </c>
      <c r="D90" s="349" t="s">
        <v>5091</v>
      </c>
      <c r="E90" s="185" t="s">
        <v>3491</v>
      </c>
      <c r="F90" s="149" t="s">
        <v>3362</v>
      </c>
      <c r="G90" s="349" t="s">
        <v>5100</v>
      </c>
      <c r="H90" s="349" t="s">
        <v>5100</v>
      </c>
      <c r="I90" s="149" t="s">
        <v>3359</v>
      </c>
      <c r="J90" s="170">
        <f t="shared" si="4"/>
        <v>45894</v>
      </c>
      <c r="K90" s="349"/>
      <c r="L90" s="149" t="s">
        <v>3394</v>
      </c>
      <c r="M90" s="123"/>
      <c r="N90" s="123"/>
      <c r="O90" s="123"/>
      <c r="P90" s="123"/>
      <c r="Q90" s="123"/>
      <c r="R90" s="123"/>
      <c r="S90" s="123"/>
      <c r="T90" s="123"/>
      <c r="U90" s="123"/>
      <c r="V90" s="123"/>
      <c r="W90" s="123"/>
      <c r="X90" s="123"/>
      <c r="Y90" s="123"/>
      <c r="Z90" s="123"/>
      <c r="AA90" s="124"/>
      <c r="AB90" s="124"/>
      <c r="AC90" s="124"/>
      <c r="AD90" s="124"/>
      <c r="AE90" s="124"/>
      <c r="AF90" s="124"/>
      <c r="AG90" s="124"/>
      <c r="AH90" s="124"/>
      <c r="AI90" s="124"/>
    </row>
    <row r="91" ht="15.75" customHeight="1">
      <c r="A91" s="164" t="s">
        <v>5101</v>
      </c>
      <c r="B91" s="173" t="s">
        <v>5090</v>
      </c>
      <c r="C91" s="166" t="s">
        <v>1616</v>
      </c>
      <c r="D91" s="349" t="s">
        <v>5091</v>
      </c>
      <c r="E91" s="185" t="s">
        <v>3491</v>
      </c>
      <c r="F91" s="149" t="s">
        <v>3362</v>
      </c>
      <c r="G91" s="349" t="s">
        <v>5102</v>
      </c>
      <c r="H91" s="349" t="s">
        <v>5102</v>
      </c>
      <c r="I91" s="149" t="s">
        <v>3359</v>
      </c>
      <c r="J91" s="170">
        <f t="shared" si="4"/>
        <v>45894</v>
      </c>
      <c r="K91" s="349"/>
      <c r="L91" s="149" t="s">
        <v>3394</v>
      </c>
      <c r="M91" s="123"/>
      <c r="N91" s="123"/>
      <c r="O91" s="123"/>
      <c r="P91" s="123"/>
      <c r="Q91" s="123"/>
      <c r="R91" s="123"/>
      <c r="S91" s="123"/>
      <c r="T91" s="123"/>
      <c r="U91" s="123"/>
      <c r="V91" s="123"/>
      <c r="W91" s="123"/>
      <c r="X91" s="123"/>
      <c r="Y91" s="123"/>
      <c r="Z91" s="123"/>
      <c r="AA91" s="124"/>
      <c r="AB91" s="124"/>
      <c r="AC91" s="124"/>
      <c r="AD91" s="124"/>
      <c r="AE91" s="124"/>
      <c r="AF91" s="124"/>
      <c r="AG91" s="124"/>
      <c r="AH91" s="124"/>
      <c r="AI91" s="124"/>
    </row>
    <row r="92">
      <c r="A92" s="123"/>
      <c r="B92" s="123"/>
      <c r="C92" s="123"/>
      <c r="D92" s="123"/>
      <c r="E92" s="122"/>
      <c r="F92" s="122"/>
      <c r="G92" s="123"/>
      <c r="H92" s="123"/>
      <c r="I92" s="122"/>
      <c r="J92" s="121"/>
      <c r="K92" s="123"/>
      <c r="L92" s="122"/>
      <c r="M92" s="123"/>
      <c r="N92" s="123"/>
      <c r="O92" s="123"/>
      <c r="P92" s="123"/>
      <c r="Q92" s="123"/>
      <c r="R92" s="123"/>
      <c r="S92" s="123"/>
      <c r="T92" s="123"/>
      <c r="U92" s="123"/>
      <c r="V92" s="123"/>
      <c r="W92" s="123"/>
      <c r="X92" s="123"/>
      <c r="Y92" s="123"/>
      <c r="Z92" s="123"/>
      <c r="AA92" s="124"/>
      <c r="AB92" s="124"/>
      <c r="AC92" s="124"/>
      <c r="AD92" s="124"/>
      <c r="AE92" s="124"/>
      <c r="AF92" s="124"/>
      <c r="AG92" s="124"/>
      <c r="AH92" s="124"/>
      <c r="AI92" s="124"/>
    </row>
    <row r="93" ht="15.75" customHeight="1">
      <c r="A93" s="123"/>
      <c r="B93" s="123"/>
      <c r="C93" s="123"/>
      <c r="D93" s="123"/>
      <c r="E93" s="122"/>
      <c r="F93" s="122"/>
      <c r="G93" s="123"/>
      <c r="H93" s="123"/>
      <c r="I93" s="122"/>
      <c r="J93" s="121"/>
      <c r="K93" s="123"/>
      <c r="L93" s="122"/>
      <c r="M93" s="123"/>
      <c r="N93" s="123"/>
      <c r="O93" s="123"/>
      <c r="P93" s="123"/>
      <c r="Q93" s="123"/>
      <c r="R93" s="123"/>
      <c r="S93" s="123"/>
      <c r="T93" s="123"/>
      <c r="U93" s="123"/>
      <c r="V93" s="123"/>
      <c r="W93" s="123"/>
      <c r="X93" s="123"/>
      <c r="Y93" s="123"/>
      <c r="Z93" s="123"/>
      <c r="AA93" s="124"/>
      <c r="AB93" s="124"/>
      <c r="AC93" s="124"/>
      <c r="AD93" s="124"/>
      <c r="AE93" s="124"/>
      <c r="AF93" s="124"/>
      <c r="AG93" s="124"/>
      <c r="AH93" s="124"/>
      <c r="AI93" s="124"/>
    </row>
    <row r="94" ht="15.75" customHeight="1">
      <c r="A94" s="123"/>
      <c r="B94" s="123"/>
      <c r="C94" s="123"/>
      <c r="D94" s="123"/>
      <c r="E94" s="122"/>
      <c r="F94" s="122"/>
      <c r="G94" s="123"/>
      <c r="H94" s="123"/>
      <c r="I94" s="122"/>
      <c r="J94" s="121"/>
      <c r="K94" s="123"/>
      <c r="L94" s="122"/>
      <c r="M94" s="123"/>
      <c r="N94" s="123"/>
      <c r="O94" s="123"/>
      <c r="P94" s="123"/>
      <c r="Q94" s="123"/>
      <c r="R94" s="123"/>
      <c r="S94" s="123"/>
      <c r="T94" s="123"/>
      <c r="U94" s="123"/>
      <c r="V94" s="123"/>
      <c r="W94" s="123"/>
      <c r="X94" s="123"/>
      <c r="Y94" s="123"/>
      <c r="Z94" s="123"/>
      <c r="AA94" s="124"/>
      <c r="AB94" s="124"/>
      <c r="AC94" s="124"/>
      <c r="AD94" s="124"/>
      <c r="AE94" s="124"/>
      <c r="AF94" s="124"/>
      <c r="AG94" s="124"/>
      <c r="AH94" s="124"/>
      <c r="AI94" s="124"/>
    </row>
    <row r="95" ht="15.75" customHeight="1">
      <c r="A95" s="123"/>
      <c r="B95" s="123"/>
      <c r="C95" s="123"/>
      <c r="D95" s="123"/>
      <c r="E95" s="122"/>
      <c r="F95" s="122"/>
      <c r="G95" s="123"/>
      <c r="H95" s="123"/>
      <c r="I95" s="122"/>
      <c r="J95" s="121"/>
      <c r="K95" s="123"/>
      <c r="L95" s="122"/>
      <c r="M95" s="123"/>
      <c r="N95" s="123"/>
      <c r="O95" s="123"/>
      <c r="P95" s="123"/>
      <c r="Q95" s="123"/>
      <c r="R95" s="123"/>
      <c r="S95" s="123"/>
      <c r="T95" s="123"/>
      <c r="U95" s="123"/>
      <c r="V95" s="123"/>
      <c r="W95" s="123"/>
      <c r="X95" s="123"/>
      <c r="Y95" s="123"/>
      <c r="Z95" s="123"/>
      <c r="AA95" s="124"/>
      <c r="AB95" s="124"/>
      <c r="AC95" s="124"/>
      <c r="AD95" s="124"/>
      <c r="AE95" s="124"/>
      <c r="AF95" s="124"/>
      <c r="AG95" s="124"/>
      <c r="AH95" s="124"/>
      <c r="AI95" s="124"/>
    </row>
    <row r="96" ht="15.75" customHeight="1">
      <c r="A96" s="123"/>
      <c r="B96" s="123"/>
      <c r="C96" s="123"/>
      <c r="D96" s="123"/>
      <c r="E96" s="122"/>
      <c r="F96" s="122"/>
      <c r="G96" s="123"/>
      <c r="H96" s="123"/>
      <c r="I96" s="122"/>
      <c r="J96" s="121"/>
      <c r="K96" s="123"/>
      <c r="L96" s="122"/>
      <c r="M96" s="123"/>
      <c r="N96" s="123"/>
      <c r="O96" s="123"/>
      <c r="P96" s="123"/>
      <c r="Q96" s="123"/>
      <c r="R96" s="123"/>
      <c r="S96" s="123"/>
      <c r="T96" s="123"/>
      <c r="U96" s="123"/>
      <c r="V96" s="123"/>
      <c r="W96" s="123"/>
      <c r="X96" s="123"/>
      <c r="Y96" s="123"/>
      <c r="Z96" s="123"/>
      <c r="AA96" s="124"/>
      <c r="AB96" s="124"/>
      <c r="AC96" s="124"/>
      <c r="AD96" s="124"/>
      <c r="AE96" s="124"/>
      <c r="AF96" s="124"/>
      <c r="AG96" s="124"/>
      <c r="AH96" s="124"/>
      <c r="AI96" s="124"/>
    </row>
    <row r="97" ht="15.75" customHeight="1">
      <c r="A97" s="123"/>
      <c r="B97" s="123"/>
      <c r="C97" s="123"/>
      <c r="D97" s="123"/>
      <c r="E97" s="122"/>
      <c r="F97" s="122"/>
      <c r="G97" s="123"/>
      <c r="H97" s="123"/>
      <c r="I97" s="122"/>
      <c r="J97" s="121"/>
      <c r="K97" s="123"/>
      <c r="L97" s="122"/>
      <c r="M97" s="123"/>
      <c r="N97" s="123"/>
      <c r="O97" s="123"/>
      <c r="P97" s="123"/>
      <c r="Q97" s="123"/>
      <c r="R97" s="123"/>
      <c r="S97" s="123"/>
      <c r="T97" s="123"/>
      <c r="U97" s="123"/>
      <c r="V97" s="123"/>
      <c r="W97" s="123"/>
      <c r="X97" s="123"/>
      <c r="Y97" s="123"/>
      <c r="Z97" s="123"/>
      <c r="AA97" s="124"/>
      <c r="AB97" s="124"/>
      <c r="AC97" s="124"/>
      <c r="AD97" s="124"/>
      <c r="AE97" s="124"/>
      <c r="AF97" s="124"/>
      <c r="AG97" s="124"/>
      <c r="AH97" s="124"/>
      <c r="AI97" s="124"/>
    </row>
    <row r="98" ht="15.75" customHeight="1">
      <c r="A98" s="123"/>
      <c r="B98" s="88"/>
      <c r="C98" s="123"/>
      <c r="D98" s="123"/>
      <c r="E98" s="122"/>
      <c r="F98" s="122"/>
      <c r="G98" s="123"/>
      <c r="H98" s="123"/>
      <c r="I98" s="122"/>
      <c r="J98" s="121"/>
      <c r="K98" s="123"/>
      <c r="L98" s="122"/>
      <c r="M98" s="123"/>
      <c r="N98" s="123"/>
      <c r="O98" s="123"/>
      <c r="P98" s="123"/>
      <c r="Q98" s="123"/>
      <c r="R98" s="123"/>
      <c r="S98" s="123"/>
      <c r="T98" s="123"/>
      <c r="U98" s="123"/>
      <c r="V98" s="123"/>
      <c r="W98" s="123"/>
      <c r="X98" s="123"/>
      <c r="Y98" s="123"/>
      <c r="Z98" s="123"/>
      <c r="AA98" s="124"/>
      <c r="AB98" s="124"/>
      <c r="AC98" s="124"/>
      <c r="AD98" s="124"/>
      <c r="AE98" s="124"/>
      <c r="AF98" s="124"/>
      <c r="AG98" s="124"/>
      <c r="AH98" s="124"/>
      <c r="AI98" s="124"/>
    </row>
    <row r="99" ht="15.75" customHeight="1">
      <c r="A99" s="123"/>
      <c r="B99" s="123"/>
      <c r="C99" s="123"/>
      <c r="D99" s="123"/>
      <c r="E99" s="122"/>
      <c r="F99" s="122"/>
      <c r="G99" s="123"/>
      <c r="H99" s="123"/>
      <c r="I99" s="122"/>
      <c r="J99" s="121"/>
      <c r="K99" s="123"/>
      <c r="L99" s="122"/>
      <c r="M99" s="123"/>
      <c r="N99" s="123"/>
      <c r="O99" s="123"/>
      <c r="P99" s="123"/>
      <c r="Q99" s="123"/>
      <c r="R99" s="123"/>
      <c r="S99" s="123"/>
      <c r="T99" s="123"/>
      <c r="U99" s="123"/>
      <c r="V99" s="123"/>
      <c r="W99" s="123"/>
      <c r="X99" s="123"/>
      <c r="Y99" s="123"/>
      <c r="Z99" s="123"/>
      <c r="AA99" s="124"/>
      <c r="AB99" s="124"/>
      <c r="AC99" s="124"/>
      <c r="AD99" s="124"/>
      <c r="AE99" s="124"/>
      <c r="AF99" s="124"/>
      <c r="AG99" s="124"/>
      <c r="AH99" s="124"/>
      <c r="AI99" s="124"/>
    </row>
    <row r="100" ht="15.75" customHeight="1">
      <c r="A100" s="123"/>
      <c r="B100" s="123"/>
      <c r="C100" s="123"/>
      <c r="D100" s="123"/>
      <c r="E100" s="122"/>
      <c r="F100" s="122"/>
      <c r="G100" s="123"/>
      <c r="H100" s="123"/>
      <c r="I100" s="122"/>
      <c r="J100" s="121"/>
      <c r="K100" s="123"/>
      <c r="L100" s="122"/>
      <c r="M100" s="123"/>
      <c r="N100" s="123"/>
      <c r="O100" s="123"/>
      <c r="P100" s="123"/>
      <c r="Q100" s="123"/>
      <c r="R100" s="123"/>
      <c r="S100" s="123"/>
      <c r="T100" s="123"/>
      <c r="U100" s="123"/>
      <c r="V100" s="123"/>
      <c r="W100" s="123"/>
      <c r="X100" s="123"/>
      <c r="Y100" s="123"/>
      <c r="Z100" s="123"/>
      <c r="AA100" s="124"/>
      <c r="AB100" s="124"/>
      <c r="AC100" s="124"/>
      <c r="AD100" s="124"/>
      <c r="AE100" s="124"/>
      <c r="AF100" s="124"/>
      <c r="AG100" s="124"/>
      <c r="AH100" s="124"/>
      <c r="AI100" s="124"/>
    </row>
    <row r="101" ht="15.75" customHeight="1">
      <c r="A101" s="123"/>
      <c r="B101" s="123"/>
      <c r="C101" s="123"/>
      <c r="D101" s="123"/>
      <c r="E101" s="122"/>
      <c r="F101" s="122"/>
      <c r="G101" s="123"/>
      <c r="H101" s="123"/>
      <c r="I101" s="122"/>
      <c r="J101" s="121"/>
      <c r="K101" s="123"/>
      <c r="L101" s="122"/>
      <c r="M101" s="123"/>
      <c r="N101" s="123"/>
      <c r="O101" s="123"/>
      <c r="P101" s="123"/>
      <c r="Q101" s="123"/>
      <c r="R101" s="123"/>
      <c r="S101" s="123"/>
      <c r="T101" s="123"/>
      <c r="U101" s="123"/>
      <c r="V101" s="123"/>
      <c r="W101" s="123"/>
      <c r="X101" s="123"/>
      <c r="Y101" s="123"/>
      <c r="Z101" s="123"/>
      <c r="AA101" s="124"/>
      <c r="AB101" s="124"/>
      <c r="AC101" s="124"/>
      <c r="AD101" s="124"/>
      <c r="AE101" s="124"/>
      <c r="AF101" s="124"/>
      <c r="AG101" s="124"/>
      <c r="AH101" s="124"/>
      <c r="AI101" s="124"/>
    </row>
    <row r="102" ht="15.75" customHeight="1">
      <c r="A102" s="123"/>
      <c r="B102" s="123"/>
      <c r="C102" s="123"/>
      <c r="D102" s="123"/>
      <c r="E102" s="122"/>
      <c r="F102" s="122"/>
      <c r="G102" s="123"/>
      <c r="H102" s="123"/>
      <c r="I102" s="122"/>
      <c r="J102" s="121"/>
      <c r="K102" s="123"/>
      <c r="L102" s="122"/>
      <c r="M102" s="123"/>
      <c r="N102" s="123"/>
      <c r="O102" s="123"/>
      <c r="P102" s="123"/>
      <c r="Q102" s="123"/>
      <c r="R102" s="123"/>
      <c r="S102" s="123"/>
      <c r="T102" s="123"/>
      <c r="U102" s="123"/>
      <c r="V102" s="123"/>
      <c r="W102" s="123"/>
      <c r="X102" s="123"/>
      <c r="Y102" s="123"/>
      <c r="Z102" s="123"/>
      <c r="AA102" s="124"/>
      <c r="AB102" s="124"/>
      <c r="AC102" s="124"/>
      <c r="AD102" s="124"/>
      <c r="AE102" s="124"/>
      <c r="AF102" s="124"/>
      <c r="AG102" s="124"/>
      <c r="AH102" s="124"/>
      <c r="AI102" s="124"/>
    </row>
    <row r="103" ht="15.75" customHeight="1">
      <c r="A103" s="123"/>
      <c r="B103" s="123"/>
      <c r="C103" s="123"/>
      <c r="D103" s="123"/>
      <c r="E103" s="122"/>
      <c r="F103" s="122"/>
      <c r="G103" s="123"/>
      <c r="H103" s="123"/>
      <c r="I103" s="122"/>
      <c r="J103" s="121"/>
      <c r="K103" s="123"/>
      <c r="L103" s="122"/>
      <c r="M103" s="123"/>
      <c r="N103" s="123"/>
      <c r="O103" s="123"/>
      <c r="P103" s="123"/>
      <c r="Q103" s="123"/>
      <c r="R103" s="123"/>
      <c r="S103" s="123"/>
      <c r="T103" s="123"/>
      <c r="U103" s="123"/>
      <c r="V103" s="123"/>
      <c r="W103" s="123"/>
      <c r="X103" s="123"/>
      <c r="Y103" s="123"/>
      <c r="Z103" s="123"/>
      <c r="AA103" s="124"/>
      <c r="AB103" s="124"/>
      <c r="AC103" s="124"/>
      <c r="AD103" s="124"/>
      <c r="AE103" s="124"/>
      <c r="AF103" s="124"/>
      <c r="AG103" s="124"/>
      <c r="AH103" s="124"/>
      <c r="AI103" s="124"/>
    </row>
    <row r="104" ht="15.75" customHeight="1">
      <c r="A104" s="123"/>
      <c r="B104" s="123"/>
      <c r="C104" s="123"/>
      <c r="D104" s="123"/>
      <c r="E104" s="122"/>
      <c r="F104" s="122"/>
      <c r="G104" s="123"/>
      <c r="H104" s="123"/>
      <c r="I104" s="122"/>
      <c r="J104" s="121"/>
      <c r="K104" s="123"/>
      <c r="L104" s="122"/>
      <c r="M104" s="123"/>
      <c r="N104" s="123"/>
      <c r="O104" s="123"/>
      <c r="P104" s="123"/>
      <c r="Q104" s="123"/>
      <c r="R104" s="123"/>
      <c r="S104" s="123"/>
      <c r="T104" s="123"/>
      <c r="U104" s="123"/>
      <c r="V104" s="123"/>
      <c r="W104" s="123"/>
      <c r="X104" s="123"/>
      <c r="Y104" s="123"/>
      <c r="Z104" s="123"/>
      <c r="AA104" s="124"/>
      <c r="AB104" s="124"/>
      <c r="AC104" s="124"/>
      <c r="AD104" s="124"/>
      <c r="AE104" s="124"/>
      <c r="AF104" s="124"/>
      <c r="AG104" s="124"/>
      <c r="AH104" s="124"/>
      <c r="AI104" s="124"/>
    </row>
    <row r="105" ht="15.75" customHeight="1">
      <c r="A105" s="123"/>
      <c r="B105" s="123"/>
      <c r="C105" s="123"/>
      <c r="D105" s="123"/>
      <c r="E105" s="122"/>
      <c r="F105" s="122"/>
      <c r="G105" s="123"/>
      <c r="H105" s="123"/>
      <c r="I105" s="122"/>
      <c r="J105" s="121"/>
      <c r="K105" s="123"/>
      <c r="L105" s="122"/>
      <c r="M105" s="123"/>
      <c r="N105" s="123"/>
      <c r="O105" s="123"/>
      <c r="P105" s="123"/>
      <c r="Q105" s="123"/>
      <c r="R105" s="123"/>
      <c r="S105" s="123"/>
      <c r="T105" s="123"/>
      <c r="U105" s="123"/>
      <c r="V105" s="123"/>
      <c r="W105" s="123"/>
      <c r="X105" s="123"/>
      <c r="Y105" s="123"/>
      <c r="Z105" s="123"/>
      <c r="AA105" s="124"/>
      <c r="AB105" s="124"/>
      <c r="AC105" s="124"/>
      <c r="AD105" s="124"/>
      <c r="AE105" s="124"/>
      <c r="AF105" s="124"/>
      <c r="AG105" s="124"/>
      <c r="AH105" s="124"/>
      <c r="AI105" s="124"/>
    </row>
    <row r="106" ht="15.75" customHeight="1">
      <c r="A106" s="123"/>
      <c r="B106" s="123"/>
      <c r="C106" s="123"/>
      <c r="D106" s="123"/>
      <c r="E106" s="122"/>
      <c r="F106" s="122"/>
      <c r="G106" s="123"/>
      <c r="H106" s="123"/>
      <c r="I106" s="122"/>
      <c r="J106" s="121"/>
      <c r="K106" s="123"/>
      <c r="L106" s="122"/>
      <c r="M106" s="123"/>
      <c r="N106" s="123"/>
      <c r="O106" s="123"/>
      <c r="P106" s="123"/>
      <c r="Q106" s="123"/>
      <c r="R106" s="123"/>
      <c r="S106" s="123"/>
      <c r="T106" s="123"/>
      <c r="U106" s="123"/>
      <c r="V106" s="123"/>
      <c r="W106" s="123"/>
      <c r="X106" s="123"/>
      <c r="Y106" s="123"/>
      <c r="Z106" s="123"/>
      <c r="AA106" s="124"/>
      <c r="AB106" s="124"/>
      <c r="AC106" s="124"/>
      <c r="AD106" s="124"/>
      <c r="AE106" s="124"/>
      <c r="AF106" s="124"/>
      <c r="AG106" s="124"/>
      <c r="AH106" s="124"/>
      <c r="AI106" s="124"/>
    </row>
    <row r="107" ht="15.75" customHeight="1">
      <c r="A107" s="123"/>
      <c r="B107" s="123"/>
      <c r="C107" s="123"/>
      <c r="D107" s="123"/>
      <c r="E107" s="122"/>
      <c r="F107" s="122"/>
      <c r="G107" s="123"/>
      <c r="H107" s="123"/>
      <c r="I107" s="122"/>
      <c r="J107" s="121"/>
      <c r="K107" s="123"/>
      <c r="L107" s="122"/>
      <c r="M107" s="123"/>
      <c r="N107" s="123"/>
      <c r="O107" s="123"/>
      <c r="P107" s="123"/>
      <c r="Q107" s="123"/>
      <c r="R107" s="123"/>
      <c r="S107" s="123"/>
      <c r="T107" s="123"/>
      <c r="U107" s="123"/>
      <c r="V107" s="123"/>
      <c r="W107" s="123"/>
      <c r="X107" s="123"/>
      <c r="Y107" s="123"/>
      <c r="Z107" s="123"/>
      <c r="AA107" s="124"/>
      <c r="AB107" s="124"/>
      <c r="AC107" s="124"/>
      <c r="AD107" s="124"/>
      <c r="AE107" s="124"/>
      <c r="AF107" s="124"/>
      <c r="AG107" s="124"/>
      <c r="AH107" s="124"/>
      <c r="AI107" s="124"/>
    </row>
    <row r="108" ht="15.75" customHeight="1">
      <c r="A108" s="123"/>
      <c r="B108" s="123"/>
      <c r="C108" s="123"/>
      <c r="D108" s="123"/>
      <c r="E108" s="122"/>
      <c r="F108" s="122"/>
      <c r="G108" s="123"/>
      <c r="H108" s="123"/>
      <c r="I108" s="122"/>
      <c r="J108" s="121"/>
      <c r="K108" s="123"/>
      <c r="L108" s="122"/>
      <c r="M108" s="123"/>
      <c r="N108" s="123"/>
      <c r="O108" s="123"/>
      <c r="P108" s="123"/>
      <c r="Q108" s="123"/>
      <c r="R108" s="123"/>
      <c r="S108" s="123"/>
      <c r="T108" s="123"/>
      <c r="U108" s="123"/>
      <c r="V108" s="123"/>
      <c r="W108" s="123"/>
      <c r="X108" s="123"/>
      <c r="Y108" s="123"/>
      <c r="Z108" s="123"/>
      <c r="AA108" s="124"/>
      <c r="AB108" s="124"/>
      <c r="AC108" s="124"/>
      <c r="AD108" s="124"/>
      <c r="AE108" s="124"/>
      <c r="AF108" s="124"/>
      <c r="AG108" s="124"/>
      <c r="AH108" s="124"/>
      <c r="AI108" s="124"/>
    </row>
    <row r="109" ht="15.75" customHeight="1">
      <c r="A109" s="123"/>
      <c r="B109" s="123"/>
      <c r="C109" s="123"/>
      <c r="D109" s="123"/>
      <c r="E109" s="122"/>
      <c r="F109" s="122"/>
      <c r="G109" s="123"/>
      <c r="H109" s="123"/>
      <c r="I109" s="122"/>
      <c r="J109" s="121"/>
      <c r="K109" s="123"/>
      <c r="L109" s="122"/>
      <c r="M109" s="123"/>
      <c r="N109" s="123"/>
      <c r="O109" s="123"/>
      <c r="P109" s="123"/>
      <c r="Q109" s="123"/>
      <c r="R109" s="123"/>
      <c r="S109" s="123"/>
      <c r="T109" s="123"/>
      <c r="U109" s="123"/>
      <c r="V109" s="123"/>
      <c r="W109" s="123"/>
      <c r="X109" s="123"/>
      <c r="Y109" s="123"/>
      <c r="Z109" s="123"/>
      <c r="AA109" s="124"/>
      <c r="AB109" s="124"/>
      <c r="AC109" s="124"/>
      <c r="AD109" s="124"/>
      <c r="AE109" s="124"/>
      <c r="AF109" s="124"/>
      <c r="AG109" s="124"/>
      <c r="AH109" s="124"/>
      <c r="AI109" s="124"/>
    </row>
    <row r="110" ht="15.75" customHeight="1">
      <c r="A110" s="123"/>
      <c r="B110" s="123"/>
      <c r="C110" s="123"/>
      <c r="D110" s="123"/>
      <c r="E110" s="122"/>
      <c r="F110" s="122"/>
      <c r="G110" s="123"/>
      <c r="H110" s="123"/>
      <c r="I110" s="122"/>
      <c r="J110" s="121"/>
      <c r="K110" s="123"/>
      <c r="L110" s="122"/>
      <c r="M110" s="123"/>
      <c r="N110" s="123"/>
      <c r="O110" s="123"/>
      <c r="P110" s="123"/>
      <c r="Q110" s="123"/>
      <c r="R110" s="123"/>
      <c r="S110" s="123"/>
      <c r="T110" s="123"/>
      <c r="U110" s="123"/>
      <c r="V110" s="123"/>
      <c r="W110" s="123"/>
      <c r="X110" s="123"/>
      <c r="Y110" s="123"/>
      <c r="Z110" s="123"/>
      <c r="AA110" s="124"/>
      <c r="AB110" s="124"/>
      <c r="AC110" s="124"/>
      <c r="AD110" s="124"/>
      <c r="AE110" s="124"/>
      <c r="AF110" s="124"/>
      <c r="AG110" s="124"/>
      <c r="AH110" s="124"/>
      <c r="AI110" s="124"/>
    </row>
    <row r="111" ht="15.75" customHeight="1">
      <c r="A111" s="123"/>
      <c r="B111" s="123"/>
      <c r="C111" s="123"/>
      <c r="D111" s="123"/>
      <c r="E111" s="122"/>
      <c r="F111" s="122"/>
      <c r="G111" s="123"/>
      <c r="H111" s="123"/>
      <c r="I111" s="122"/>
      <c r="J111" s="121"/>
      <c r="K111" s="123"/>
      <c r="L111" s="122"/>
      <c r="M111" s="123"/>
      <c r="N111" s="123"/>
      <c r="O111" s="123"/>
      <c r="P111" s="123"/>
      <c r="Q111" s="123"/>
      <c r="R111" s="123"/>
      <c r="S111" s="123"/>
      <c r="T111" s="123"/>
      <c r="U111" s="123"/>
      <c r="V111" s="123"/>
      <c r="W111" s="123"/>
      <c r="X111" s="123"/>
      <c r="Y111" s="123"/>
      <c r="Z111" s="123"/>
      <c r="AA111" s="124"/>
      <c r="AB111" s="124"/>
      <c r="AC111" s="124"/>
      <c r="AD111" s="124"/>
      <c r="AE111" s="124"/>
      <c r="AF111" s="124"/>
      <c r="AG111" s="124"/>
      <c r="AH111" s="124"/>
      <c r="AI111" s="124"/>
    </row>
    <row r="112" ht="15.75" customHeight="1">
      <c r="A112" s="123"/>
      <c r="B112" s="123"/>
      <c r="C112" s="123"/>
      <c r="D112" s="123"/>
      <c r="E112" s="122"/>
      <c r="F112" s="122"/>
      <c r="G112" s="123"/>
      <c r="H112" s="123"/>
      <c r="I112" s="122"/>
      <c r="J112" s="121"/>
      <c r="K112" s="123"/>
      <c r="L112" s="122"/>
      <c r="M112" s="123"/>
      <c r="N112" s="123"/>
      <c r="O112" s="123"/>
      <c r="P112" s="123"/>
      <c r="Q112" s="123"/>
      <c r="R112" s="123"/>
      <c r="S112" s="123"/>
      <c r="T112" s="123"/>
      <c r="U112" s="123"/>
      <c r="V112" s="123"/>
      <c r="W112" s="123"/>
      <c r="X112" s="123"/>
      <c r="Y112" s="123"/>
      <c r="Z112" s="123"/>
      <c r="AA112" s="124"/>
      <c r="AB112" s="124"/>
      <c r="AC112" s="124"/>
      <c r="AD112" s="124"/>
      <c r="AE112" s="124"/>
      <c r="AF112" s="124"/>
      <c r="AG112" s="124"/>
      <c r="AH112" s="124"/>
      <c r="AI112" s="124"/>
    </row>
    <row r="113" ht="15.75" customHeight="1">
      <c r="A113" s="123"/>
      <c r="B113" s="123"/>
      <c r="C113" s="123"/>
      <c r="D113" s="123"/>
      <c r="E113" s="122"/>
      <c r="F113" s="122"/>
      <c r="G113" s="123"/>
      <c r="H113" s="123"/>
      <c r="I113" s="122"/>
      <c r="J113" s="121"/>
      <c r="K113" s="123"/>
      <c r="L113" s="122"/>
      <c r="M113" s="123"/>
      <c r="N113" s="123"/>
      <c r="O113" s="123"/>
      <c r="P113" s="123"/>
      <c r="Q113" s="123"/>
      <c r="R113" s="123"/>
      <c r="S113" s="123"/>
      <c r="T113" s="123"/>
      <c r="U113" s="123"/>
      <c r="V113" s="123"/>
      <c r="W113" s="123"/>
      <c r="X113" s="123"/>
      <c r="Y113" s="123"/>
      <c r="Z113" s="123"/>
      <c r="AA113" s="124"/>
      <c r="AB113" s="124"/>
      <c r="AC113" s="124"/>
      <c r="AD113" s="124"/>
      <c r="AE113" s="124"/>
      <c r="AF113" s="124"/>
      <c r="AG113" s="124"/>
      <c r="AH113" s="124"/>
      <c r="AI113" s="124"/>
    </row>
    <row r="114" ht="15.75" customHeight="1">
      <c r="A114" s="123"/>
      <c r="B114" s="123"/>
      <c r="C114" s="123"/>
      <c r="D114" s="123"/>
      <c r="E114" s="122"/>
      <c r="F114" s="122"/>
      <c r="G114" s="123"/>
      <c r="H114" s="123"/>
      <c r="I114" s="122"/>
      <c r="J114" s="121"/>
      <c r="K114" s="123"/>
      <c r="L114" s="122"/>
      <c r="M114" s="123"/>
      <c r="N114" s="123"/>
      <c r="O114" s="123"/>
      <c r="P114" s="123"/>
      <c r="Q114" s="123"/>
      <c r="R114" s="123"/>
      <c r="S114" s="123"/>
      <c r="T114" s="123"/>
      <c r="U114" s="123"/>
      <c r="V114" s="123"/>
      <c r="W114" s="123"/>
      <c r="X114" s="123"/>
      <c r="Y114" s="123"/>
      <c r="Z114" s="123"/>
      <c r="AA114" s="124"/>
      <c r="AB114" s="124"/>
      <c r="AC114" s="124"/>
      <c r="AD114" s="124"/>
      <c r="AE114" s="124"/>
      <c r="AF114" s="124"/>
      <c r="AG114" s="124"/>
      <c r="AH114" s="124"/>
      <c r="AI114" s="124"/>
    </row>
    <row r="115" ht="15.75" customHeight="1">
      <c r="A115" s="123"/>
      <c r="B115" s="123"/>
      <c r="C115" s="123"/>
      <c r="D115" s="123"/>
      <c r="E115" s="122"/>
      <c r="F115" s="122"/>
      <c r="G115" s="123"/>
      <c r="H115" s="123"/>
      <c r="I115" s="122"/>
      <c r="J115" s="121"/>
      <c r="K115" s="123"/>
      <c r="L115" s="122"/>
      <c r="M115" s="123"/>
      <c r="N115" s="123"/>
      <c r="O115" s="123"/>
      <c r="P115" s="123"/>
      <c r="Q115" s="123"/>
      <c r="R115" s="123"/>
      <c r="S115" s="123"/>
      <c r="T115" s="123"/>
      <c r="U115" s="123"/>
      <c r="V115" s="123"/>
      <c r="W115" s="123"/>
      <c r="X115" s="123"/>
      <c r="Y115" s="123"/>
      <c r="Z115" s="123"/>
      <c r="AA115" s="124"/>
      <c r="AB115" s="124"/>
      <c r="AC115" s="124"/>
      <c r="AD115" s="124"/>
      <c r="AE115" s="124"/>
      <c r="AF115" s="124"/>
      <c r="AG115" s="124"/>
      <c r="AH115" s="124"/>
      <c r="AI115" s="124"/>
    </row>
    <row r="116" ht="15.75" customHeight="1">
      <c r="A116" s="123"/>
      <c r="B116" s="123"/>
      <c r="C116" s="123"/>
      <c r="D116" s="123"/>
      <c r="E116" s="122"/>
      <c r="F116" s="122"/>
      <c r="G116" s="123"/>
      <c r="H116" s="123"/>
      <c r="I116" s="122"/>
      <c r="J116" s="121"/>
      <c r="K116" s="123"/>
      <c r="L116" s="122"/>
      <c r="M116" s="123"/>
      <c r="N116" s="123"/>
      <c r="O116" s="123"/>
      <c r="P116" s="123"/>
      <c r="Q116" s="123"/>
      <c r="R116" s="123"/>
      <c r="S116" s="123"/>
      <c r="T116" s="123"/>
      <c r="U116" s="123"/>
      <c r="V116" s="123"/>
      <c r="W116" s="123"/>
      <c r="X116" s="123"/>
      <c r="Y116" s="123"/>
      <c r="Z116" s="123"/>
      <c r="AA116" s="124"/>
      <c r="AB116" s="124"/>
      <c r="AC116" s="124"/>
      <c r="AD116" s="124"/>
      <c r="AE116" s="124"/>
      <c r="AF116" s="124"/>
      <c r="AG116" s="124"/>
      <c r="AH116" s="124"/>
      <c r="AI116" s="124"/>
    </row>
    <row r="117" ht="15.75" customHeight="1">
      <c r="A117" s="123"/>
      <c r="B117" s="123"/>
      <c r="C117" s="123"/>
      <c r="D117" s="123"/>
      <c r="E117" s="122"/>
      <c r="F117" s="122"/>
      <c r="G117" s="123"/>
      <c r="H117" s="123"/>
      <c r="I117" s="122"/>
      <c r="J117" s="121"/>
      <c r="K117" s="123"/>
      <c r="L117" s="122"/>
      <c r="M117" s="123"/>
      <c r="N117" s="123"/>
      <c r="O117" s="123"/>
      <c r="P117" s="123"/>
      <c r="Q117" s="123"/>
      <c r="R117" s="123"/>
      <c r="S117" s="123"/>
      <c r="T117" s="123"/>
      <c r="U117" s="123"/>
      <c r="V117" s="123"/>
      <c r="W117" s="123"/>
      <c r="X117" s="123"/>
      <c r="Y117" s="123"/>
      <c r="Z117" s="123"/>
      <c r="AA117" s="124"/>
      <c r="AB117" s="124"/>
      <c r="AC117" s="124"/>
      <c r="AD117" s="124"/>
      <c r="AE117" s="124"/>
      <c r="AF117" s="124"/>
      <c r="AG117" s="124"/>
      <c r="AH117" s="124"/>
      <c r="AI117" s="124"/>
    </row>
    <row r="118" ht="15.75" customHeight="1">
      <c r="A118" s="123"/>
      <c r="B118" s="123"/>
      <c r="C118" s="123"/>
      <c r="D118" s="123"/>
      <c r="E118" s="122"/>
      <c r="F118" s="122"/>
      <c r="G118" s="123"/>
      <c r="H118" s="123"/>
      <c r="I118" s="122"/>
      <c r="J118" s="121"/>
      <c r="K118" s="123"/>
      <c r="L118" s="122"/>
      <c r="M118" s="123"/>
      <c r="N118" s="123"/>
      <c r="O118" s="123"/>
      <c r="P118" s="123"/>
      <c r="Q118" s="123"/>
      <c r="R118" s="123"/>
      <c r="S118" s="123"/>
      <c r="T118" s="123"/>
      <c r="U118" s="123"/>
      <c r="V118" s="123"/>
      <c r="W118" s="123"/>
      <c r="X118" s="123"/>
      <c r="Y118" s="123"/>
      <c r="Z118" s="123"/>
      <c r="AA118" s="124"/>
      <c r="AB118" s="124"/>
      <c r="AC118" s="124"/>
      <c r="AD118" s="124"/>
      <c r="AE118" s="124"/>
      <c r="AF118" s="124"/>
      <c r="AG118" s="124"/>
      <c r="AH118" s="124"/>
      <c r="AI118" s="124"/>
    </row>
    <row r="119" ht="15.75" customHeight="1">
      <c r="A119" s="123"/>
      <c r="B119" s="123"/>
      <c r="C119" s="123"/>
      <c r="D119" s="123"/>
      <c r="E119" s="122"/>
      <c r="F119" s="122"/>
      <c r="G119" s="123"/>
      <c r="H119" s="123"/>
      <c r="I119" s="122"/>
      <c r="J119" s="121"/>
      <c r="K119" s="123"/>
      <c r="L119" s="122"/>
      <c r="M119" s="123"/>
      <c r="N119" s="123"/>
      <c r="O119" s="123"/>
      <c r="P119" s="123"/>
      <c r="Q119" s="123"/>
      <c r="R119" s="123"/>
      <c r="S119" s="123"/>
      <c r="T119" s="123"/>
      <c r="U119" s="123"/>
      <c r="V119" s="123"/>
      <c r="W119" s="123"/>
      <c r="X119" s="123"/>
      <c r="Y119" s="123"/>
      <c r="Z119" s="123"/>
      <c r="AA119" s="124"/>
      <c r="AB119" s="124"/>
      <c r="AC119" s="124"/>
      <c r="AD119" s="124"/>
      <c r="AE119" s="124"/>
      <c r="AF119" s="124"/>
      <c r="AG119" s="124"/>
      <c r="AH119" s="124"/>
      <c r="AI119" s="124"/>
    </row>
    <row r="120" ht="15.75" customHeight="1">
      <c r="A120" s="123"/>
      <c r="B120" s="123"/>
      <c r="C120" s="123"/>
      <c r="D120" s="123"/>
      <c r="E120" s="122"/>
      <c r="F120" s="122"/>
      <c r="G120" s="123"/>
      <c r="H120" s="123"/>
      <c r="I120" s="122"/>
      <c r="J120" s="121"/>
      <c r="K120" s="123"/>
      <c r="L120" s="122"/>
      <c r="M120" s="123"/>
      <c r="N120" s="123"/>
      <c r="O120" s="123"/>
      <c r="P120" s="123"/>
      <c r="Q120" s="123"/>
      <c r="R120" s="123"/>
      <c r="S120" s="123"/>
      <c r="T120" s="123"/>
      <c r="U120" s="123"/>
      <c r="V120" s="123"/>
      <c r="W120" s="123"/>
      <c r="X120" s="123"/>
      <c r="Y120" s="123"/>
      <c r="Z120" s="123"/>
      <c r="AA120" s="124"/>
      <c r="AB120" s="124"/>
      <c r="AC120" s="124"/>
      <c r="AD120" s="124"/>
      <c r="AE120" s="124"/>
      <c r="AF120" s="124"/>
      <c r="AG120" s="124"/>
      <c r="AH120" s="124"/>
      <c r="AI120" s="124"/>
    </row>
    <row r="121" ht="15.75" customHeight="1">
      <c r="A121" s="123"/>
      <c r="B121" s="123"/>
      <c r="C121" s="123"/>
      <c r="D121" s="123"/>
      <c r="E121" s="122"/>
      <c r="F121" s="122"/>
      <c r="G121" s="123"/>
      <c r="H121" s="123"/>
      <c r="I121" s="122"/>
      <c r="J121" s="121"/>
      <c r="K121" s="123"/>
      <c r="L121" s="122"/>
      <c r="M121" s="123"/>
      <c r="N121" s="123"/>
      <c r="O121" s="123"/>
      <c r="P121" s="123"/>
      <c r="Q121" s="123"/>
      <c r="R121" s="123"/>
      <c r="S121" s="123"/>
      <c r="T121" s="123"/>
      <c r="U121" s="123"/>
      <c r="V121" s="123"/>
      <c r="W121" s="123"/>
      <c r="X121" s="123"/>
      <c r="Y121" s="123"/>
      <c r="Z121" s="123"/>
      <c r="AA121" s="124"/>
      <c r="AB121" s="124"/>
      <c r="AC121" s="124"/>
      <c r="AD121" s="124"/>
      <c r="AE121" s="124"/>
      <c r="AF121" s="124"/>
      <c r="AG121" s="124"/>
      <c r="AH121" s="124"/>
      <c r="AI121" s="124"/>
    </row>
    <row r="122" ht="15.75" customHeight="1">
      <c r="A122" s="123"/>
      <c r="B122" s="123"/>
      <c r="C122" s="123"/>
      <c r="D122" s="123"/>
      <c r="E122" s="122"/>
      <c r="F122" s="122"/>
      <c r="G122" s="123"/>
      <c r="H122" s="123"/>
      <c r="I122" s="122"/>
      <c r="J122" s="121"/>
      <c r="K122" s="123"/>
      <c r="L122" s="122"/>
      <c r="M122" s="123"/>
      <c r="N122" s="123"/>
      <c r="O122" s="123"/>
      <c r="P122" s="123"/>
      <c r="Q122" s="123"/>
      <c r="R122" s="123"/>
      <c r="S122" s="123"/>
      <c r="T122" s="123"/>
      <c r="U122" s="123"/>
      <c r="V122" s="123"/>
      <c r="W122" s="123"/>
      <c r="X122" s="123"/>
      <c r="Y122" s="123"/>
      <c r="Z122" s="123"/>
      <c r="AA122" s="124"/>
      <c r="AB122" s="124"/>
      <c r="AC122" s="124"/>
      <c r="AD122" s="124"/>
      <c r="AE122" s="124"/>
      <c r="AF122" s="124"/>
      <c r="AG122" s="124"/>
      <c r="AH122" s="124"/>
      <c r="AI122" s="124"/>
    </row>
    <row r="123" ht="15.75" customHeight="1">
      <c r="A123" s="123"/>
      <c r="B123" s="123"/>
      <c r="C123" s="123"/>
      <c r="D123" s="123"/>
      <c r="E123" s="122"/>
      <c r="F123" s="122"/>
      <c r="G123" s="123"/>
      <c r="H123" s="123"/>
      <c r="I123" s="122"/>
      <c r="J123" s="121"/>
      <c r="K123" s="123"/>
      <c r="L123" s="122"/>
      <c r="M123" s="123"/>
      <c r="N123" s="123"/>
      <c r="O123" s="123"/>
      <c r="P123" s="123"/>
      <c r="Q123" s="123"/>
      <c r="R123" s="123"/>
      <c r="S123" s="123"/>
      <c r="T123" s="123"/>
      <c r="U123" s="123"/>
      <c r="V123" s="123"/>
      <c r="W123" s="123"/>
      <c r="X123" s="123"/>
      <c r="Y123" s="123"/>
      <c r="Z123" s="123"/>
      <c r="AA123" s="124"/>
      <c r="AB123" s="124"/>
      <c r="AC123" s="124"/>
      <c r="AD123" s="124"/>
      <c r="AE123" s="124"/>
      <c r="AF123" s="124"/>
      <c r="AG123" s="124"/>
      <c r="AH123" s="124"/>
      <c r="AI123" s="124"/>
    </row>
    <row r="124" ht="15.75" customHeight="1">
      <c r="A124" s="123"/>
      <c r="B124" s="123"/>
      <c r="C124" s="123"/>
      <c r="D124" s="123"/>
      <c r="E124" s="122"/>
      <c r="F124" s="122"/>
      <c r="G124" s="123"/>
      <c r="H124" s="123"/>
      <c r="I124" s="122"/>
      <c r="J124" s="121"/>
      <c r="K124" s="123"/>
      <c r="L124" s="122"/>
      <c r="M124" s="123"/>
      <c r="N124" s="123"/>
      <c r="O124" s="123"/>
      <c r="P124" s="123"/>
      <c r="Q124" s="123"/>
      <c r="R124" s="123"/>
      <c r="S124" s="123"/>
      <c r="T124" s="123"/>
      <c r="U124" s="123"/>
      <c r="V124" s="123"/>
      <c r="W124" s="123"/>
      <c r="X124" s="123"/>
      <c r="Y124" s="123"/>
      <c r="Z124" s="123"/>
      <c r="AA124" s="124"/>
      <c r="AB124" s="124"/>
      <c r="AC124" s="124"/>
      <c r="AD124" s="124"/>
      <c r="AE124" s="124"/>
      <c r="AF124" s="124"/>
      <c r="AG124" s="124"/>
      <c r="AH124" s="124"/>
      <c r="AI124" s="124"/>
    </row>
    <row r="125" ht="15.75" customHeight="1">
      <c r="A125" s="123"/>
      <c r="B125" s="123"/>
      <c r="C125" s="123"/>
      <c r="D125" s="123"/>
      <c r="E125" s="122"/>
      <c r="F125" s="122"/>
      <c r="G125" s="123"/>
      <c r="H125" s="123"/>
      <c r="I125" s="122"/>
      <c r="J125" s="121"/>
      <c r="K125" s="123"/>
      <c r="L125" s="122"/>
      <c r="M125" s="123"/>
      <c r="N125" s="123"/>
      <c r="O125" s="123"/>
      <c r="P125" s="123"/>
      <c r="Q125" s="123"/>
      <c r="R125" s="123"/>
      <c r="S125" s="123"/>
      <c r="T125" s="123"/>
      <c r="U125" s="123"/>
      <c r="V125" s="123"/>
      <c r="W125" s="123"/>
      <c r="X125" s="123"/>
      <c r="Y125" s="123"/>
      <c r="Z125" s="123"/>
      <c r="AA125" s="124"/>
      <c r="AB125" s="124"/>
      <c r="AC125" s="124"/>
      <c r="AD125" s="124"/>
      <c r="AE125" s="124"/>
      <c r="AF125" s="124"/>
      <c r="AG125" s="124"/>
      <c r="AH125" s="124"/>
      <c r="AI125" s="124"/>
    </row>
    <row r="126" ht="15.75" customHeight="1">
      <c r="A126" s="123"/>
      <c r="B126" s="123"/>
      <c r="C126" s="123"/>
      <c r="D126" s="123"/>
      <c r="E126" s="122"/>
      <c r="F126" s="122"/>
      <c r="G126" s="123"/>
      <c r="H126" s="123"/>
      <c r="I126" s="122"/>
      <c r="J126" s="121"/>
      <c r="K126" s="123"/>
      <c r="L126" s="122"/>
      <c r="M126" s="123"/>
      <c r="N126" s="123"/>
      <c r="O126" s="123"/>
      <c r="P126" s="123"/>
      <c r="Q126" s="123"/>
      <c r="R126" s="123"/>
      <c r="S126" s="123"/>
      <c r="T126" s="123"/>
      <c r="U126" s="123"/>
      <c r="V126" s="123"/>
      <c r="W126" s="123"/>
      <c r="X126" s="123"/>
      <c r="Y126" s="123"/>
      <c r="Z126" s="123"/>
      <c r="AA126" s="124"/>
      <c r="AB126" s="124"/>
      <c r="AC126" s="124"/>
      <c r="AD126" s="124"/>
      <c r="AE126" s="124"/>
      <c r="AF126" s="124"/>
      <c r="AG126" s="124"/>
      <c r="AH126" s="124"/>
      <c r="AI126" s="124"/>
    </row>
    <row r="127" ht="15.75" customHeight="1">
      <c r="A127" s="123"/>
      <c r="B127" s="123"/>
      <c r="C127" s="123"/>
      <c r="D127" s="123"/>
      <c r="E127" s="122"/>
      <c r="F127" s="122"/>
      <c r="G127" s="123"/>
      <c r="H127" s="123"/>
      <c r="I127" s="122"/>
      <c r="J127" s="121"/>
      <c r="K127" s="123"/>
      <c r="L127" s="122"/>
      <c r="M127" s="123"/>
      <c r="N127" s="123"/>
      <c r="O127" s="123"/>
      <c r="P127" s="123"/>
      <c r="Q127" s="123"/>
      <c r="R127" s="123"/>
      <c r="S127" s="123"/>
      <c r="T127" s="123"/>
      <c r="U127" s="123"/>
      <c r="V127" s="123"/>
      <c r="W127" s="123"/>
      <c r="X127" s="123"/>
      <c r="Y127" s="123"/>
      <c r="Z127" s="123"/>
      <c r="AA127" s="124"/>
      <c r="AB127" s="124"/>
      <c r="AC127" s="124"/>
      <c r="AD127" s="124"/>
      <c r="AE127" s="124"/>
      <c r="AF127" s="124"/>
      <c r="AG127" s="124"/>
      <c r="AH127" s="124"/>
      <c r="AI127" s="124"/>
    </row>
    <row r="128" ht="15.75" customHeight="1">
      <c r="A128" s="123"/>
      <c r="B128" s="123"/>
      <c r="C128" s="123"/>
      <c r="D128" s="123"/>
      <c r="E128" s="122"/>
      <c r="F128" s="122"/>
      <c r="G128" s="123"/>
      <c r="H128" s="123"/>
      <c r="I128" s="122"/>
      <c r="J128" s="121"/>
      <c r="K128" s="123"/>
      <c r="L128" s="122"/>
      <c r="M128" s="123"/>
      <c r="N128" s="123"/>
      <c r="O128" s="123"/>
      <c r="P128" s="123"/>
      <c r="Q128" s="123"/>
      <c r="R128" s="123"/>
      <c r="S128" s="123"/>
      <c r="T128" s="123"/>
      <c r="U128" s="123"/>
      <c r="V128" s="123"/>
      <c r="W128" s="123"/>
      <c r="X128" s="123"/>
      <c r="Y128" s="123"/>
      <c r="Z128" s="123"/>
      <c r="AA128" s="124"/>
      <c r="AB128" s="124"/>
      <c r="AC128" s="124"/>
      <c r="AD128" s="124"/>
      <c r="AE128" s="124"/>
      <c r="AF128" s="124"/>
      <c r="AG128" s="124"/>
      <c r="AH128" s="124"/>
      <c r="AI128" s="124"/>
    </row>
    <row r="129" ht="15.75" customHeight="1">
      <c r="A129" s="123"/>
      <c r="B129" s="123"/>
      <c r="C129" s="123"/>
      <c r="D129" s="123"/>
      <c r="E129" s="122"/>
      <c r="F129" s="122"/>
      <c r="G129" s="123"/>
      <c r="H129" s="123"/>
      <c r="I129" s="122"/>
      <c r="J129" s="121"/>
      <c r="K129" s="123"/>
      <c r="L129" s="122"/>
      <c r="M129" s="123"/>
      <c r="N129" s="123"/>
      <c r="O129" s="123"/>
      <c r="P129" s="123"/>
      <c r="Q129" s="123"/>
      <c r="R129" s="123"/>
      <c r="S129" s="123"/>
      <c r="T129" s="123"/>
      <c r="U129" s="123"/>
      <c r="V129" s="123"/>
      <c r="W129" s="123"/>
      <c r="X129" s="123"/>
      <c r="Y129" s="123"/>
      <c r="Z129" s="123"/>
      <c r="AA129" s="124"/>
      <c r="AB129" s="124"/>
      <c r="AC129" s="124"/>
      <c r="AD129" s="124"/>
      <c r="AE129" s="124"/>
      <c r="AF129" s="124"/>
      <c r="AG129" s="124"/>
      <c r="AH129" s="124"/>
      <c r="AI129" s="124"/>
    </row>
    <row r="130" ht="15.75" customHeight="1">
      <c r="A130" s="123"/>
      <c r="B130" s="123"/>
      <c r="C130" s="123"/>
      <c r="D130" s="123"/>
      <c r="E130" s="122"/>
      <c r="F130" s="122"/>
      <c r="G130" s="123"/>
      <c r="H130" s="123"/>
      <c r="I130" s="122"/>
      <c r="J130" s="121"/>
      <c r="K130" s="123"/>
      <c r="L130" s="122"/>
      <c r="M130" s="123"/>
      <c r="N130" s="123"/>
      <c r="O130" s="123"/>
      <c r="P130" s="123"/>
      <c r="Q130" s="123"/>
      <c r="R130" s="123"/>
      <c r="S130" s="123"/>
      <c r="T130" s="123"/>
      <c r="U130" s="123"/>
      <c r="V130" s="123"/>
      <c r="W130" s="123"/>
      <c r="X130" s="123"/>
      <c r="Y130" s="123"/>
      <c r="Z130" s="123"/>
      <c r="AA130" s="124"/>
      <c r="AB130" s="124"/>
      <c r="AC130" s="124"/>
      <c r="AD130" s="124"/>
      <c r="AE130" s="124"/>
      <c r="AF130" s="124"/>
      <c r="AG130" s="124"/>
      <c r="AH130" s="124"/>
      <c r="AI130" s="124"/>
    </row>
    <row r="131" ht="15.75" customHeight="1">
      <c r="A131" s="123"/>
      <c r="B131" s="123"/>
      <c r="C131" s="123"/>
      <c r="D131" s="123"/>
      <c r="E131" s="122"/>
      <c r="F131" s="122"/>
      <c r="G131" s="123"/>
      <c r="H131" s="123"/>
      <c r="I131" s="122"/>
      <c r="J131" s="121"/>
      <c r="K131" s="123"/>
      <c r="L131" s="122"/>
      <c r="M131" s="123"/>
      <c r="N131" s="123"/>
      <c r="O131" s="123"/>
      <c r="P131" s="123"/>
      <c r="Q131" s="123"/>
      <c r="R131" s="123"/>
      <c r="S131" s="123"/>
      <c r="T131" s="123"/>
      <c r="U131" s="123"/>
      <c r="V131" s="123"/>
      <c r="W131" s="123"/>
      <c r="X131" s="123"/>
      <c r="Y131" s="123"/>
      <c r="Z131" s="123"/>
      <c r="AA131" s="124"/>
      <c r="AB131" s="124"/>
      <c r="AC131" s="124"/>
      <c r="AD131" s="124"/>
      <c r="AE131" s="124"/>
      <c r="AF131" s="124"/>
      <c r="AG131" s="124"/>
      <c r="AH131" s="124"/>
      <c r="AI131" s="124"/>
    </row>
    <row r="132" ht="15.75" customHeight="1">
      <c r="A132" s="123"/>
      <c r="B132" s="123"/>
      <c r="C132" s="123"/>
      <c r="D132" s="123"/>
      <c r="E132" s="122"/>
      <c r="F132" s="122"/>
      <c r="G132" s="123"/>
      <c r="H132" s="123"/>
      <c r="I132" s="122"/>
      <c r="J132" s="121"/>
      <c r="K132" s="123"/>
      <c r="L132" s="122"/>
      <c r="M132" s="123"/>
      <c r="N132" s="123"/>
      <c r="O132" s="123"/>
      <c r="P132" s="123"/>
      <c r="Q132" s="123"/>
      <c r="R132" s="123"/>
      <c r="S132" s="123"/>
      <c r="T132" s="123"/>
      <c r="U132" s="123"/>
      <c r="V132" s="123"/>
      <c r="W132" s="123"/>
      <c r="X132" s="123"/>
      <c r="Y132" s="123"/>
      <c r="Z132" s="123"/>
      <c r="AA132" s="124"/>
      <c r="AB132" s="124"/>
      <c r="AC132" s="124"/>
      <c r="AD132" s="124"/>
      <c r="AE132" s="124"/>
      <c r="AF132" s="124"/>
      <c r="AG132" s="124"/>
      <c r="AH132" s="124"/>
      <c r="AI132" s="124"/>
    </row>
    <row r="133" ht="15.75" customHeight="1">
      <c r="A133" s="123"/>
      <c r="B133" s="123"/>
      <c r="C133" s="123"/>
      <c r="D133" s="123"/>
      <c r="E133" s="122"/>
      <c r="F133" s="122"/>
      <c r="G133" s="123"/>
      <c r="H133" s="123"/>
      <c r="I133" s="122"/>
      <c r="J133" s="121"/>
      <c r="K133" s="123"/>
      <c r="L133" s="122"/>
      <c r="M133" s="123"/>
      <c r="N133" s="123"/>
      <c r="O133" s="123"/>
      <c r="P133" s="123"/>
      <c r="Q133" s="123"/>
      <c r="R133" s="123"/>
      <c r="S133" s="123"/>
      <c r="T133" s="123"/>
      <c r="U133" s="123"/>
      <c r="V133" s="123"/>
      <c r="W133" s="123"/>
      <c r="X133" s="123"/>
      <c r="Y133" s="123"/>
      <c r="Z133" s="123"/>
      <c r="AA133" s="124"/>
      <c r="AB133" s="124"/>
      <c r="AC133" s="124"/>
      <c r="AD133" s="124"/>
      <c r="AE133" s="124"/>
      <c r="AF133" s="124"/>
      <c r="AG133" s="124"/>
      <c r="AH133" s="124"/>
      <c r="AI133" s="124"/>
    </row>
    <row r="134" ht="15.75" customHeight="1">
      <c r="A134" s="123"/>
      <c r="B134" s="123"/>
      <c r="C134" s="123"/>
      <c r="D134" s="123"/>
      <c r="E134" s="122"/>
      <c r="F134" s="122"/>
      <c r="G134" s="123"/>
      <c r="H134" s="123"/>
      <c r="I134" s="122"/>
      <c r="J134" s="121"/>
      <c r="K134" s="123"/>
      <c r="L134" s="122"/>
      <c r="M134" s="123"/>
      <c r="N134" s="123"/>
      <c r="O134" s="123"/>
      <c r="P134" s="123"/>
      <c r="Q134" s="123"/>
      <c r="R134" s="123"/>
      <c r="S134" s="123"/>
      <c r="T134" s="123"/>
      <c r="U134" s="123"/>
      <c r="V134" s="123"/>
      <c r="W134" s="123"/>
      <c r="X134" s="123"/>
      <c r="Y134" s="123"/>
      <c r="Z134" s="123"/>
      <c r="AA134" s="124"/>
      <c r="AB134" s="124"/>
      <c r="AC134" s="124"/>
      <c r="AD134" s="124"/>
      <c r="AE134" s="124"/>
      <c r="AF134" s="124"/>
      <c r="AG134" s="124"/>
      <c r="AH134" s="124"/>
      <c r="AI134" s="124"/>
    </row>
    <row r="135" ht="15.75" customHeight="1">
      <c r="A135" s="123"/>
      <c r="B135" s="123"/>
      <c r="C135" s="123"/>
      <c r="D135" s="123"/>
      <c r="E135" s="122"/>
      <c r="F135" s="122"/>
      <c r="G135" s="123"/>
      <c r="H135" s="123"/>
      <c r="I135" s="122"/>
      <c r="J135" s="121"/>
      <c r="K135" s="123"/>
      <c r="L135" s="122"/>
      <c r="M135" s="123"/>
      <c r="N135" s="123"/>
      <c r="O135" s="123"/>
      <c r="P135" s="123"/>
      <c r="Q135" s="123"/>
      <c r="R135" s="123"/>
      <c r="S135" s="123"/>
      <c r="T135" s="123"/>
      <c r="U135" s="123"/>
      <c r="V135" s="123"/>
      <c r="W135" s="123"/>
      <c r="X135" s="123"/>
      <c r="Y135" s="123"/>
      <c r="Z135" s="123"/>
      <c r="AA135" s="124"/>
      <c r="AB135" s="124"/>
      <c r="AC135" s="124"/>
      <c r="AD135" s="124"/>
      <c r="AE135" s="124"/>
      <c r="AF135" s="124"/>
      <c r="AG135" s="124"/>
      <c r="AH135" s="124"/>
      <c r="AI135" s="124"/>
    </row>
    <row r="136" ht="15.75" customHeight="1">
      <c r="A136" s="123"/>
      <c r="B136" s="123"/>
      <c r="C136" s="123"/>
      <c r="D136" s="123"/>
      <c r="E136" s="122"/>
      <c r="F136" s="122"/>
      <c r="G136" s="123"/>
      <c r="H136" s="123"/>
      <c r="I136" s="122"/>
      <c r="J136" s="121"/>
      <c r="K136" s="123"/>
      <c r="L136" s="122"/>
      <c r="M136" s="123"/>
      <c r="N136" s="123"/>
      <c r="O136" s="123"/>
      <c r="P136" s="123"/>
      <c r="Q136" s="123"/>
      <c r="R136" s="123"/>
      <c r="S136" s="123"/>
      <c r="T136" s="123"/>
      <c r="U136" s="123"/>
      <c r="V136" s="123"/>
      <c r="W136" s="123"/>
      <c r="X136" s="123"/>
      <c r="Y136" s="123"/>
      <c r="Z136" s="123"/>
      <c r="AA136" s="124"/>
      <c r="AB136" s="124"/>
      <c r="AC136" s="124"/>
      <c r="AD136" s="124"/>
      <c r="AE136" s="124"/>
      <c r="AF136" s="124"/>
      <c r="AG136" s="124"/>
      <c r="AH136" s="124"/>
      <c r="AI136" s="124"/>
    </row>
    <row r="137" ht="15.75" customHeight="1">
      <c r="A137" s="123"/>
      <c r="B137" s="123"/>
      <c r="C137" s="123"/>
      <c r="D137" s="123"/>
      <c r="E137" s="122"/>
      <c r="F137" s="122"/>
      <c r="G137" s="123"/>
      <c r="H137" s="123"/>
      <c r="I137" s="122"/>
      <c r="J137" s="121"/>
      <c r="K137" s="123"/>
      <c r="L137" s="122"/>
      <c r="M137" s="123"/>
      <c r="N137" s="123"/>
      <c r="O137" s="123"/>
      <c r="P137" s="123"/>
      <c r="Q137" s="123"/>
      <c r="R137" s="123"/>
      <c r="S137" s="123"/>
      <c r="T137" s="123"/>
      <c r="U137" s="123"/>
      <c r="V137" s="123"/>
      <c r="W137" s="123"/>
      <c r="X137" s="123"/>
      <c r="Y137" s="123"/>
      <c r="Z137" s="123"/>
      <c r="AA137" s="124"/>
      <c r="AB137" s="124"/>
      <c r="AC137" s="124"/>
      <c r="AD137" s="124"/>
      <c r="AE137" s="124"/>
      <c r="AF137" s="124"/>
      <c r="AG137" s="124"/>
      <c r="AH137" s="124"/>
      <c r="AI137" s="124"/>
    </row>
    <row r="138" ht="15.75" customHeight="1">
      <c r="A138" s="123"/>
      <c r="B138" s="123"/>
      <c r="C138" s="123"/>
      <c r="D138" s="123"/>
      <c r="E138" s="122"/>
      <c r="F138" s="122"/>
      <c r="G138" s="123"/>
      <c r="H138" s="123"/>
      <c r="I138" s="122"/>
      <c r="J138" s="121"/>
      <c r="K138" s="123"/>
      <c r="L138" s="122"/>
      <c r="M138" s="123"/>
      <c r="N138" s="123"/>
      <c r="O138" s="123"/>
      <c r="P138" s="123"/>
      <c r="Q138" s="123"/>
      <c r="R138" s="123"/>
      <c r="S138" s="123"/>
      <c r="T138" s="123"/>
      <c r="U138" s="123"/>
      <c r="V138" s="123"/>
      <c r="W138" s="123"/>
      <c r="X138" s="123"/>
      <c r="Y138" s="123"/>
      <c r="Z138" s="123"/>
      <c r="AA138" s="124"/>
      <c r="AB138" s="124"/>
      <c r="AC138" s="124"/>
      <c r="AD138" s="124"/>
      <c r="AE138" s="124"/>
      <c r="AF138" s="124"/>
      <c r="AG138" s="124"/>
      <c r="AH138" s="124"/>
      <c r="AI138" s="124"/>
    </row>
    <row r="139" ht="15.75" customHeight="1">
      <c r="A139" s="123"/>
      <c r="B139" s="123"/>
      <c r="C139" s="123"/>
      <c r="D139" s="123"/>
      <c r="E139" s="122"/>
      <c r="F139" s="122"/>
      <c r="G139" s="123"/>
      <c r="H139" s="123"/>
      <c r="I139" s="122"/>
      <c r="J139" s="121"/>
      <c r="K139" s="123"/>
      <c r="L139" s="122"/>
      <c r="M139" s="123"/>
      <c r="N139" s="123"/>
      <c r="O139" s="123"/>
      <c r="P139" s="123"/>
      <c r="Q139" s="123"/>
      <c r="R139" s="123"/>
      <c r="S139" s="123"/>
      <c r="T139" s="123"/>
      <c r="U139" s="123"/>
      <c r="V139" s="123"/>
      <c r="W139" s="123"/>
      <c r="X139" s="123"/>
      <c r="Y139" s="123"/>
      <c r="Z139" s="123"/>
      <c r="AA139" s="124"/>
      <c r="AB139" s="124"/>
      <c r="AC139" s="124"/>
      <c r="AD139" s="124"/>
      <c r="AE139" s="124"/>
      <c r="AF139" s="124"/>
      <c r="AG139" s="124"/>
      <c r="AH139" s="124"/>
      <c r="AI139" s="124"/>
    </row>
    <row r="140" ht="15.75" customHeight="1">
      <c r="A140" s="123"/>
      <c r="B140" s="123"/>
      <c r="C140" s="123"/>
      <c r="D140" s="123"/>
      <c r="E140" s="122"/>
      <c r="F140" s="122"/>
      <c r="G140" s="123"/>
      <c r="H140" s="123"/>
      <c r="I140" s="122"/>
      <c r="J140" s="121"/>
      <c r="K140" s="123"/>
      <c r="L140" s="122"/>
      <c r="M140" s="123"/>
      <c r="N140" s="123"/>
      <c r="O140" s="123"/>
      <c r="P140" s="123"/>
      <c r="Q140" s="123"/>
      <c r="R140" s="123"/>
      <c r="S140" s="123"/>
      <c r="T140" s="123"/>
      <c r="U140" s="123"/>
      <c r="V140" s="123"/>
      <c r="W140" s="123"/>
      <c r="X140" s="123"/>
      <c r="Y140" s="123"/>
      <c r="Z140" s="123"/>
      <c r="AA140" s="124"/>
      <c r="AB140" s="124"/>
      <c r="AC140" s="124"/>
      <c r="AD140" s="124"/>
      <c r="AE140" s="124"/>
      <c r="AF140" s="124"/>
      <c r="AG140" s="124"/>
      <c r="AH140" s="124"/>
      <c r="AI140" s="124"/>
    </row>
    <row r="141" ht="15.75" customHeight="1">
      <c r="A141" s="123"/>
      <c r="B141" s="123"/>
      <c r="C141" s="123"/>
      <c r="D141" s="123"/>
      <c r="E141" s="122"/>
      <c r="F141" s="122"/>
      <c r="G141" s="123"/>
      <c r="H141" s="123"/>
      <c r="I141" s="122"/>
      <c r="J141" s="121"/>
      <c r="K141" s="123"/>
      <c r="L141" s="122"/>
      <c r="M141" s="123"/>
      <c r="N141" s="123"/>
      <c r="O141" s="123"/>
      <c r="P141" s="123"/>
      <c r="Q141" s="123"/>
      <c r="R141" s="123"/>
      <c r="S141" s="123"/>
      <c r="T141" s="123"/>
      <c r="U141" s="123"/>
      <c r="V141" s="123"/>
      <c r="W141" s="123"/>
      <c r="X141" s="123"/>
      <c r="Y141" s="123"/>
      <c r="Z141" s="123"/>
      <c r="AA141" s="124"/>
      <c r="AB141" s="124"/>
      <c r="AC141" s="124"/>
      <c r="AD141" s="124"/>
      <c r="AE141" s="124"/>
      <c r="AF141" s="124"/>
      <c r="AG141" s="124"/>
      <c r="AH141" s="124"/>
      <c r="AI141" s="124"/>
    </row>
    <row r="142" ht="15.75" customHeight="1">
      <c r="A142" s="123"/>
      <c r="B142" s="123"/>
      <c r="C142" s="123"/>
      <c r="D142" s="123"/>
      <c r="E142" s="122"/>
      <c r="F142" s="122"/>
      <c r="G142" s="123"/>
      <c r="H142" s="123"/>
      <c r="I142" s="122"/>
      <c r="J142" s="121"/>
      <c r="K142" s="123"/>
      <c r="L142" s="122"/>
      <c r="M142" s="123"/>
      <c r="N142" s="123"/>
      <c r="O142" s="123"/>
      <c r="P142" s="123"/>
      <c r="Q142" s="123"/>
      <c r="R142" s="123"/>
      <c r="S142" s="123"/>
      <c r="T142" s="123"/>
      <c r="U142" s="123"/>
      <c r="V142" s="123"/>
      <c r="W142" s="123"/>
      <c r="X142" s="123"/>
      <c r="Y142" s="123"/>
      <c r="Z142" s="123"/>
      <c r="AA142" s="124"/>
      <c r="AB142" s="124"/>
      <c r="AC142" s="124"/>
      <c r="AD142" s="124"/>
      <c r="AE142" s="124"/>
      <c r="AF142" s="124"/>
      <c r="AG142" s="124"/>
      <c r="AH142" s="124"/>
      <c r="AI142" s="124"/>
    </row>
    <row r="143" ht="15.75" customHeight="1">
      <c r="A143" s="123"/>
      <c r="B143" s="123"/>
      <c r="C143" s="123"/>
      <c r="D143" s="123"/>
      <c r="E143" s="122"/>
      <c r="F143" s="122"/>
      <c r="G143" s="123"/>
      <c r="H143" s="123"/>
      <c r="I143" s="122"/>
      <c r="J143" s="121"/>
      <c r="K143" s="123"/>
      <c r="L143" s="122"/>
      <c r="M143" s="123"/>
      <c r="N143" s="123"/>
      <c r="O143" s="123"/>
      <c r="P143" s="123"/>
      <c r="Q143" s="123"/>
      <c r="R143" s="123"/>
      <c r="S143" s="123"/>
      <c r="T143" s="123"/>
      <c r="U143" s="123"/>
      <c r="V143" s="123"/>
      <c r="W143" s="123"/>
      <c r="X143" s="123"/>
      <c r="Y143" s="123"/>
      <c r="Z143" s="123"/>
      <c r="AA143" s="124"/>
      <c r="AB143" s="124"/>
      <c r="AC143" s="124"/>
      <c r="AD143" s="124"/>
      <c r="AE143" s="124"/>
      <c r="AF143" s="124"/>
      <c r="AG143" s="124"/>
      <c r="AH143" s="124"/>
      <c r="AI143" s="124"/>
    </row>
    <row r="144" ht="15.75" customHeight="1">
      <c r="A144" s="123"/>
      <c r="B144" s="123"/>
      <c r="C144" s="123"/>
      <c r="D144" s="123"/>
      <c r="E144" s="122"/>
      <c r="F144" s="122"/>
      <c r="G144" s="123"/>
      <c r="H144" s="123"/>
      <c r="I144" s="122"/>
      <c r="J144" s="121"/>
      <c r="K144" s="123"/>
      <c r="L144" s="122"/>
      <c r="M144" s="123"/>
      <c r="N144" s="123"/>
      <c r="O144" s="123"/>
      <c r="P144" s="123"/>
      <c r="Q144" s="123"/>
      <c r="R144" s="123"/>
      <c r="S144" s="123"/>
      <c r="T144" s="123"/>
      <c r="U144" s="123"/>
      <c r="V144" s="123"/>
      <c r="W144" s="123"/>
      <c r="X144" s="123"/>
      <c r="Y144" s="123"/>
      <c r="Z144" s="123"/>
      <c r="AA144" s="124"/>
      <c r="AB144" s="124"/>
      <c r="AC144" s="124"/>
      <c r="AD144" s="124"/>
      <c r="AE144" s="124"/>
      <c r="AF144" s="124"/>
      <c r="AG144" s="124"/>
      <c r="AH144" s="124"/>
      <c r="AI144" s="124"/>
    </row>
    <row r="145" ht="15.75" customHeight="1">
      <c r="A145" s="123"/>
      <c r="B145" s="123"/>
      <c r="C145" s="123"/>
      <c r="D145" s="123"/>
      <c r="E145" s="122"/>
      <c r="F145" s="122"/>
      <c r="G145" s="123"/>
      <c r="H145" s="123"/>
      <c r="I145" s="122"/>
      <c r="J145" s="121"/>
      <c r="K145" s="123"/>
      <c r="L145" s="122"/>
      <c r="M145" s="123"/>
      <c r="N145" s="123"/>
      <c r="O145" s="123"/>
      <c r="P145" s="123"/>
      <c r="Q145" s="123"/>
      <c r="R145" s="123"/>
      <c r="S145" s="123"/>
      <c r="T145" s="123"/>
      <c r="U145" s="123"/>
      <c r="V145" s="123"/>
      <c r="W145" s="123"/>
      <c r="X145" s="123"/>
      <c r="Y145" s="123"/>
      <c r="Z145" s="123"/>
      <c r="AA145" s="124"/>
      <c r="AB145" s="124"/>
      <c r="AC145" s="124"/>
      <c r="AD145" s="124"/>
      <c r="AE145" s="124"/>
      <c r="AF145" s="124"/>
      <c r="AG145" s="124"/>
      <c r="AH145" s="124"/>
      <c r="AI145" s="124"/>
    </row>
    <row r="146" ht="15.75" customHeight="1">
      <c r="A146" s="123"/>
      <c r="B146" s="123"/>
      <c r="C146" s="123"/>
      <c r="D146" s="123"/>
      <c r="E146" s="122"/>
      <c r="F146" s="122"/>
      <c r="G146" s="123"/>
      <c r="H146" s="123"/>
      <c r="I146" s="122"/>
      <c r="J146" s="121"/>
      <c r="K146" s="123"/>
      <c r="L146" s="122"/>
      <c r="M146" s="123"/>
      <c r="N146" s="123"/>
      <c r="O146" s="123"/>
      <c r="P146" s="123"/>
      <c r="Q146" s="123"/>
      <c r="R146" s="123"/>
      <c r="S146" s="123"/>
      <c r="T146" s="123"/>
      <c r="U146" s="123"/>
      <c r="V146" s="123"/>
      <c r="W146" s="123"/>
      <c r="X146" s="123"/>
      <c r="Y146" s="123"/>
      <c r="Z146" s="123"/>
      <c r="AA146" s="124"/>
      <c r="AB146" s="124"/>
      <c r="AC146" s="124"/>
      <c r="AD146" s="124"/>
      <c r="AE146" s="124"/>
      <c r="AF146" s="124"/>
      <c r="AG146" s="124"/>
      <c r="AH146" s="124"/>
      <c r="AI146" s="124"/>
    </row>
    <row r="147" ht="15.75" customHeight="1">
      <c r="A147" s="123"/>
      <c r="B147" s="123"/>
      <c r="C147" s="123"/>
      <c r="D147" s="123"/>
      <c r="E147" s="122"/>
      <c r="F147" s="122"/>
      <c r="G147" s="123"/>
      <c r="H147" s="123"/>
      <c r="I147" s="122"/>
      <c r="J147" s="121"/>
      <c r="K147" s="123"/>
      <c r="L147" s="122"/>
      <c r="M147" s="123"/>
      <c r="N147" s="123"/>
      <c r="O147" s="123"/>
      <c r="P147" s="123"/>
      <c r="Q147" s="123"/>
      <c r="R147" s="123"/>
      <c r="S147" s="123"/>
      <c r="T147" s="123"/>
      <c r="U147" s="123"/>
      <c r="V147" s="123"/>
      <c r="W147" s="123"/>
      <c r="X147" s="123"/>
      <c r="Y147" s="123"/>
      <c r="Z147" s="123"/>
      <c r="AA147" s="124"/>
      <c r="AB147" s="124"/>
      <c r="AC147" s="124"/>
      <c r="AD147" s="124"/>
      <c r="AE147" s="124"/>
      <c r="AF147" s="124"/>
      <c r="AG147" s="124"/>
      <c r="AH147" s="124"/>
      <c r="AI147" s="124"/>
    </row>
    <row r="148" ht="15.75" customHeight="1">
      <c r="A148" s="123"/>
      <c r="B148" s="123"/>
      <c r="C148" s="123"/>
      <c r="D148" s="123"/>
      <c r="E148" s="122"/>
      <c r="F148" s="122"/>
      <c r="G148" s="123"/>
      <c r="H148" s="123"/>
      <c r="I148" s="122"/>
      <c r="J148" s="121"/>
      <c r="K148" s="123"/>
      <c r="L148" s="122"/>
      <c r="M148" s="123"/>
      <c r="N148" s="123"/>
      <c r="O148" s="123"/>
      <c r="P148" s="123"/>
      <c r="Q148" s="123"/>
      <c r="R148" s="123"/>
      <c r="S148" s="123"/>
      <c r="T148" s="123"/>
      <c r="U148" s="123"/>
      <c r="V148" s="123"/>
      <c r="W148" s="123"/>
      <c r="X148" s="123"/>
      <c r="Y148" s="123"/>
      <c r="Z148" s="123"/>
      <c r="AA148" s="124"/>
      <c r="AB148" s="124"/>
      <c r="AC148" s="124"/>
      <c r="AD148" s="124"/>
      <c r="AE148" s="124"/>
      <c r="AF148" s="124"/>
      <c r="AG148" s="124"/>
      <c r="AH148" s="124"/>
      <c r="AI148" s="124"/>
    </row>
    <row r="149" ht="15.75" customHeight="1">
      <c r="A149" s="123"/>
      <c r="B149" s="123"/>
      <c r="C149" s="123"/>
      <c r="D149" s="123"/>
      <c r="E149" s="122"/>
      <c r="F149" s="122"/>
      <c r="G149" s="123"/>
      <c r="H149" s="123"/>
      <c r="I149" s="122"/>
      <c r="J149" s="121"/>
      <c r="K149" s="123"/>
      <c r="L149" s="122"/>
      <c r="M149" s="123"/>
      <c r="N149" s="123"/>
      <c r="O149" s="123"/>
      <c r="P149" s="123"/>
      <c r="Q149" s="123"/>
      <c r="R149" s="123"/>
      <c r="S149" s="123"/>
      <c r="T149" s="123"/>
      <c r="U149" s="123"/>
      <c r="V149" s="123"/>
      <c r="W149" s="123"/>
      <c r="X149" s="123"/>
      <c r="Y149" s="123"/>
      <c r="Z149" s="123"/>
      <c r="AA149" s="124"/>
      <c r="AB149" s="124"/>
      <c r="AC149" s="124"/>
      <c r="AD149" s="124"/>
      <c r="AE149" s="124"/>
      <c r="AF149" s="124"/>
      <c r="AG149" s="124"/>
      <c r="AH149" s="124"/>
      <c r="AI149" s="124"/>
    </row>
    <row r="150" ht="15.75" customHeight="1">
      <c r="A150" s="123"/>
      <c r="B150" s="123"/>
      <c r="C150" s="123"/>
      <c r="D150" s="123"/>
      <c r="E150" s="122"/>
      <c r="F150" s="122"/>
      <c r="G150" s="123"/>
      <c r="H150" s="123"/>
      <c r="I150" s="122"/>
      <c r="J150" s="121"/>
      <c r="K150" s="123"/>
      <c r="L150" s="122"/>
      <c r="M150" s="123"/>
      <c r="N150" s="123"/>
      <c r="O150" s="123"/>
      <c r="P150" s="123"/>
      <c r="Q150" s="123"/>
      <c r="R150" s="123"/>
      <c r="S150" s="123"/>
      <c r="T150" s="123"/>
      <c r="U150" s="123"/>
      <c r="V150" s="123"/>
      <c r="W150" s="123"/>
      <c r="X150" s="123"/>
      <c r="Y150" s="123"/>
      <c r="Z150" s="123"/>
      <c r="AA150" s="124"/>
      <c r="AB150" s="124"/>
      <c r="AC150" s="124"/>
      <c r="AD150" s="124"/>
      <c r="AE150" s="124"/>
      <c r="AF150" s="124"/>
      <c r="AG150" s="124"/>
      <c r="AH150" s="124"/>
      <c r="AI150" s="124"/>
    </row>
    <row r="151" ht="15.75" customHeight="1">
      <c r="A151" s="123"/>
      <c r="B151" s="123"/>
      <c r="C151" s="123"/>
      <c r="D151" s="123"/>
      <c r="E151" s="122"/>
      <c r="F151" s="122"/>
      <c r="G151" s="123"/>
      <c r="H151" s="123"/>
      <c r="I151" s="122"/>
      <c r="J151" s="121"/>
      <c r="K151" s="123"/>
      <c r="L151" s="122"/>
      <c r="M151" s="123"/>
      <c r="N151" s="123"/>
      <c r="O151" s="123"/>
      <c r="P151" s="123"/>
      <c r="Q151" s="123"/>
      <c r="R151" s="123"/>
      <c r="S151" s="123"/>
      <c r="T151" s="123"/>
      <c r="U151" s="123"/>
      <c r="V151" s="123"/>
      <c r="W151" s="123"/>
      <c r="X151" s="123"/>
      <c r="Y151" s="123"/>
      <c r="Z151" s="123"/>
      <c r="AA151" s="124"/>
      <c r="AB151" s="124"/>
      <c r="AC151" s="124"/>
      <c r="AD151" s="124"/>
      <c r="AE151" s="124"/>
      <c r="AF151" s="124"/>
      <c r="AG151" s="124"/>
      <c r="AH151" s="124"/>
      <c r="AI151" s="124"/>
    </row>
    <row r="152" ht="15.75" customHeight="1">
      <c r="A152" s="123"/>
      <c r="B152" s="123"/>
      <c r="C152" s="123"/>
      <c r="D152" s="123"/>
      <c r="E152" s="122"/>
      <c r="F152" s="122"/>
      <c r="G152" s="123"/>
      <c r="H152" s="123"/>
      <c r="I152" s="122"/>
      <c r="J152" s="121"/>
      <c r="K152" s="123"/>
      <c r="L152" s="122"/>
      <c r="M152" s="123"/>
      <c r="N152" s="123"/>
      <c r="O152" s="123"/>
      <c r="P152" s="123"/>
      <c r="Q152" s="123"/>
      <c r="R152" s="123"/>
      <c r="S152" s="123"/>
      <c r="T152" s="123"/>
      <c r="U152" s="123"/>
      <c r="V152" s="123"/>
      <c r="W152" s="123"/>
      <c r="X152" s="123"/>
      <c r="Y152" s="123"/>
      <c r="Z152" s="123"/>
      <c r="AA152" s="124"/>
      <c r="AB152" s="124"/>
      <c r="AC152" s="124"/>
      <c r="AD152" s="124"/>
      <c r="AE152" s="124"/>
      <c r="AF152" s="124"/>
      <c r="AG152" s="124"/>
      <c r="AH152" s="124"/>
      <c r="AI152" s="124"/>
    </row>
    <row r="153" ht="15.75" customHeight="1">
      <c r="A153" s="123"/>
      <c r="B153" s="123"/>
      <c r="C153" s="123"/>
      <c r="D153" s="123"/>
      <c r="E153" s="122"/>
      <c r="F153" s="122"/>
      <c r="G153" s="123"/>
      <c r="H153" s="123"/>
      <c r="I153" s="122"/>
      <c r="J153" s="121"/>
      <c r="K153" s="123"/>
      <c r="L153" s="122"/>
      <c r="M153" s="123"/>
      <c r="N153" s="123"/>
      <c r="O153" s="123"/>
      <c r="P153" s="123"/>
      <c r="Q153" s="123"/>
      <c r="R153" s="123"/>
      <c r="S153" s="123"/>
      <c r="T153" s="123"/>
      <c r="U153" s="123"/>
      <c r="V153" s="123"/>
      <c r="W153" s="123"/>
      <c r="X153" s="123"/>
      <c r="Y153" s="123"/>
      <c r="Z153" s="123"/>
      <c r="AA153" s="124"/>
      <c r="AB153" s="124"/>
      <c r="AC153" s="124"/>
      <c r="AD153" s="124"/>
      <c r="AE153" s="124"/>
      <c r="AF153" s="124"/>
      <c r="AG153" s="124"/>
      <c r="AH153" s="124"/>
      <c r="AI153" s="124"/>
    </row>
    <row r="154" ht="15.75" customHeight="1">
      <c r="A154" s="123"/>
      <c r="B154" s="123"/>
      <c r="C154" s="123"/>
      <c r="D154" s="123"/>
      <c r="E154" s="122"/>
      <c r="F154" s="122"/>
      <c r="G154" s="123"/>
      <c r="H154" s="123"/>
      <c r="I154" s="122"/>
      <c r="J154" s="121"/>
      <c r="K154" s="123"/>
      <c r="L154" s="122"/>
      <c r="M154" s="123"/>
      <c r="N154" s="123"/>
      <c r="O154" s="123"/>
      <c r="P154" s="123"/>
      <c r="Q154" s="123"/>
      <c r="R154" s="123"/>
      <c r="S154" s="123"/>
      <c r="T154" s="123"/>
      <c r="U154" s="123"/>
      <c r="V154" s="123"/>
      <c r="W154" s="123"/>
      <c r="X154" s="123"/>
      <c r="Y154" s="123"/>
      <c r="Z154" s="123"/>
      <c r="AA154" s="124"/>
      <c r="AB154" s="124"/>
      <c r="AC154" s="124"/>
      <c r="AD154" s="124"/>
      <c r="AE154" s="124"/>
      <c r="AF154" s="124"/>
      <c r="AG154" s="124"/>
      <c r="AH154" s="124"/>
      <c r="AI154" s="124"/>
    </row>
    <row r="155" ht="15.75" customHeight="1">
      <c r="A155" s="123"/>
      <c r="B155" s="123"/>
      <c r="C155" s="123"/>
      <c r="D155" s="123"/>
      <c r="E155" s="122"/>
      <c r="F155" s="122"/>
      <c r="G155" s="123"/>
      <c r="H155" s="123"/>
      <c r="I155" s="122"/>
      <c r="J155" s="121"/>
      <c r="K155" s="123"/>
      <c r="L155" s="122"/>
      <c r="M155" s="123"/>
      <c r="N155" s="123"/>
      <c r="O155" s="123"/>
      <c r="P155" s="123"/>
      <c r="Q155" s="123"/>
      <c r="R155" s="123"/>
      <c r="S155" s="123"/>
      <c r="T155" s="123"/>
      <c r="U155" s="123"/>
      <c r="V155" s="123"/>
      <c r="W155" s="123"/>
      <c r="X155" s="123"/>
      <c r="Y155" s="123"/>
      <c r="Z155" s="123"/>
      <c r="AA155" s="124"/>
      <c r="AB155" s="124"/>
      <c r="AC155" s="124"/>
      <c r="AD155" s="124"/>
      <c r="AE155" s="124"/>
      <c r="AF155" s="124"/>
      <c r="AG155" s="124"/>
      <c r="AH155" s="124"/>
      <c r="AI155" s="124"/>
    </row>
    <row r="156" ht="15.75" customHeight="1">
      <c r="B156" s="88"/>
      <c r="E156" s="89"/>
      <c r="F156" s="89"/>
      <c r="I156" s="89"/>
      <c r="J156" s="89"/>
      <c r="L156" s="89"/>
    </row>
    <row r="157" ht="15.75" customHeight="1">
      <c r="B157" s="88"/>
      <c r="E157" s="89"/>
      <c r="F157" s="89"/>
      <c r="I157" s="89"/>
      <c r="J157" s="89"/>
      <c r="L157" s="89"/>
    </row>
    <row r="158" ht="15.75" customHeight="1">
      <c r="B158" s="88"/>
      <c r="E158" s="89"/>
      <c r="F158" s="89"/>
      <c r="I158" s="89"/>
      <c r="J158" s="89"/>
      <c r="L158" s="89"/>
    </row>
    <row r="159" ht="15.75" customHeight="1">
      <c r="B159" s="88"/>
      <c r="E159" s="89"/>
      <c r="F159" s="89"/>
      <c r="I159" s="89"/>
      <c r="J159" s="89"/>
      <c r="L159" s="89"/>
    </row>
    <row r="160" ht="15.75" customHeight="1">
      <c r="B160" s="88"/>
      <c r="E160" s="89"/>
      <c r="F160" s="89"/>
      <c r="I160" s="89"/>
      <c r="J160" s="89"/>
      <c r="L160" s="89"/>
    </row>
    <row r="161" ht="15.75" customHeight="1">
      <c r="B161" s="88"/>
      <c r="E161" s="89"/>
      <c r="F161" s="89"/>
      <c r="I161" s="89"/>
      <c r="J161" s="89"/>
      <c r="L161" s="89"/>
    </row>
    <row r="162" ht="15.75" customHeight="1">
      <c r="B162" s="88"/>
      <c r="E162" s="89"/>
      <c r="F162" s="89"/>
      <c r="I162" s="89"/>
      <c r="J162" s="89"/>
      <c r="L162" s="89"/>
    </row>
    <row r="163" ht="15.75" customHeight="1">
      <c r="B163" s="88"/>
      <c r="E163" s="89"/>
      <c r="F163" s="89"/>
      <c r="I163" s="89"/>
      <c r="J163" s="89"/>
      <c r="L163" s="89"/>
    </row>
    <row r="164" ht="15.75" customHeight="1">
      <c r="B164" s="88"/>
      <c r="E164" s="89"/>
      <c r="F164" s="89"/>
      <c r="I164" s="89"/>
      <c r="J164" s="89"/>
      <c r="L164" s="89"/>
    </row>
    <row r="165" ht="15.75" customHeight="1">
      <c r="B165" s="88"/>
      <c r="E165" s="89"/>
      <c r="F165" s="89"/>
      <c r="I165" s="89"/>
      <c r="J165" s="89"/>
      <c r="L165" s="89"/>
    </row>
    <row r="166" ht="15.75" customHeight="1">
      <c r="B166" s="88"/>
      <c r="E166" s="89"/>
      <c r="F166" s="89"/>
      <c r="I166" s="89"/>
      <c r="J166" s="89"/>
      <c r="L166" s="89"/>
    </row>
    <row r="167" ht="15.75" customHeight="1">
      <c r="B167" s="88"/>
      <c r="E167" s="89"/>
      <c r="F167" s="89"/>
      <c r="I167" s="89"/>
      <c r="J167" s="89"/>
      <c r="L167" s="89"/>
    </row>
    <row r="168" ht="15.75" customHeight="1">
      <c r="B168" s="88"/>
      <c r="E168" s="89"/>
      <c r="F168" s="89"/>
      <c r="I168" s="89"/>
      <c r="J168" s="89"/>
      <c r="L168" s="89"/>
    </row>
    <row r="169" ht="15.75" customHeight="1">
      <c r="B169" s="88"/>
      <c r="E169" s="89"/>
      <c r="F169" s="89"/>
      <c r="I169" s="89"/>
      <c r="J169" s="89"/>
      <c r="L169" s="89"/>
    </row>
    <row r="170" ht="15.75" customHeight="1">
      <c r="B170" s="88"/>
      <c r="E170" s="89"/>
      <c r="F170" s="89"/>
      <c r="I170" s="89"/>
      <c r="J170" s="89"/>
      <c r="L170" s="89"/>
    </row>
    <row r="171" ht="15.75" customHeight="1">
      <c r="B171" s="88"/>
      <c r="E171" s="89"/>
      <c r="F171" s="89"/>
      <c r="I171" s="89"/>
      <c r="J171" s="89"/>
      <c r="L171" s="89"/>
    </row>
    <row r="172" ht="15.75" customHeight="1">
      <c r="B172" s="88"/>
      <c r="E172" s="89"/>
      <c r="F172" s="89"/>
      <c r="I172" s="89"/>
      <c r="J172" s="89"/>
      <c r="L172" s="89"/>
    </row>
    <row r="173" ht="15.75" customHeight="1">
      <c r="B173" s="88"/>
      <c r="E173" s="89"/>
      <c r="F173" s="89"/>
      <c r="I173" s="89"/>
      <c r="J173" s="89"/>
      <c r="L173" s="89"/>
    </row>
    <row r="174" ht="15.75" customHeight="1">
      <c r="B174" s="88"/>
      <c r="E174" s="89"/>
      <c r="F174" s="89"/>
      <c r="I174" s="89"/>
      <c r="J174" s="89"/>
      <c r="L174" s="89"/>
    </row>
    <row r="175" ht="15.75" customHeight="1">
      <c r="B175" s="88"/>
      <c r="E175" s="89"/>
      <c r="F175" s="89"/>
      <c r="I175" s="89"/>
      <c r="J175" s="89"/>
      <c r="L175" s="89"/>
    </row>
    <row r="176" ht="15.75" customHeight="1">
      <c r="B176" s="88"/>
      <c r="E176" s="89"/>
      <c r="F176" s="89"/>
      <c r="I176" s="89"/>
      <c r="J176" s="89"/>
      <c r="L176" s="89"/>
    </row>
    <row r="177" ht="15.75" customHeight="1">
      <c r="B177" s="88"/>
      <c r="E177" s="89"/>
      <c r="F177" s="89"/>
      <c r="I177" s="89"/>
      <c r="J177" s="89"/>
      <c r="L177" s="89"/>
    </row>
    <row r="178" ht="15.75" customHeight="1">
      <c r="B178" s="88"/>
      <c r="E178" s="89"/>
      <c r="F178" s="89"/>
      <c r="I178" s="89"/>
      <c r="J178" s="89"/>
      <c r="L178" s="89"/>
    </row>
    <row r="179" ht="15.75" customHeight="1">
      <c r="B179" s="88"/>
      <c r="E179" s="89"/>
      <c r="F179" s="89"/>
      <c r="I179" s="89"/>
      <c r="J179" s="89"/>
      <c r="L179" s="89"/>
    </row>
    <row r="180" ht="15.75" customHeight="1">
      <c r="B180" s="88"/>
      <c r="E180" s="89"/>
      <c r="F180" s="89"/>
      <c r="I180" s="89"/>
      <c r="J180" s="89"/>
      <c r="L180" s="89"/>
    </row>
    <row r="181" ht="15.75" customHeight="1">
      <c r="B181" s="88"/>
      <c r="E181" s="89"/>
      <c r="F181" s="89"/>
      <c r="I181" s="89"/>
      <c r="J181" s="89"/>
      <c r="L181" s="89"/>
    </row>
    <row r="182" ht="15.75" customHeight="1">
      <c r="B182" s="88"/>
      <c r="E182" s="89"/>
      <c r="F182" s="89"/>
      <c r="I182" s="89"/>
      <c r="J182" s="89"/>
      <c r="L182" s="89"/>
    </row>
    <row r="183" ht="15.75" customHeight="1">
      <c r="B183" s="88"/>
      <c r="E183" s="89"/>
      <c r="F183" s="89"/>
      <c r="I183" s="89"/>
      <c r="J183" s="89"/>
      <c r="L183" s="89"/>
    </row>
    <row r="184" ht="15.75" customHeight="1">
      <c r="B184" s="88"/>
      <c r="E184" s="89"/>
      <c r="F184" s="89"/>
      <c r="I184" s="89"/>
      <c r="J184" s="89"/>
      <c r="L184" s="89"/>
    </row>
    <row r="185" ht="15.75" customHeight="1">
      <c r="B185" s="88"/>
      <c r="E185" s="89"/>
      <c r="F185" s="89"/>
      <c r="I185" s="89"/>
      <c r="J185" s="89"/>
      <c r="L185" s="89"/>
    </row>
    <row r="186" ht="15.75" customHeight="1">
      <c r="B186" s="88"/>
      <c r="E186" s="89"/>
      <c r="F186" s="89"/>
      <c r="I186" s="89"/>
      <c r="J186" s="89"/>
      <c r="L186" s="89"/>
    </row>
    <row r="187" ht="15.75" customHeight="1">
      <c r="B187" s="88"/>
      <c r="E187" s="89"/>
      <c r="F187" s="89"/>
      <c r="I187" s="89"/>
      <c r="J187" s="89"/>
      <c r="L187" s="89"/>
    </row>
    <row r="188" ht="15.75" customHeight="1">
      <c r="B188" s="88"/>
      <c r="E188" s="89"/>
      <c r="F188" s="89"/>
      <c r="I188" s="89"/>
      <c r="J188" s="89"/>
      <c r="L188" s="89"/>
    </row>
    <row r="189" ht="15.75" customHeight="1">
      <c r="B189" s="88"/>
      <c r="E189" s="89"/>
      <c r="F189" s="89"/>
      <c r="I189" s="89"/>
      <c r="J189" s="89"/>
      <c r="L189" s="89"/>
    </row>
    <row r="190" ht="15.75" customHeight="1">
      <c r="B190" s="88"/>
      <c r="E190" s="89"/>
      <c r="F190" s="89"/>
      <c r="I190" s="89"/>
      <c r="J190" s="89"/>
      <c r="L190" s="89"/>
    </row>
    <row r="191" ht="15.75" customHeight="1">
      <c r="B191" s="88"/>
      <c r="E191" s="89"/>
      <c r="F191" s="89"/>
      <c r="I191" s="89"/>
      <c r="J191" s="89"/>
      <c r="L191" s="89"/>
    </row>
    <row r="192" ht="15.75" customHeight="1">
      <c r="B192" s="88"/>
      <c r="E192" s="89"/>
      <c r="F192" s="89"/>
      <c r="I192" s="89"/>
      <c r="J192" s="89"/>
      <c r="L192" s="89"/>
    </row>
    <row r="193" ht="15.75" customHeight="1">
      <c r="B193" s="88"/>
      <c r="E193" s="89"/>
      <c r="F193" s="89"/>
      <c r="I193" s="89"/>
      <c r="J193" s="89"/>
      <c r="L193" s="89"/>
    </row>
    <row r="194" ht="15.75" customHeight="1">
      <c r="B194" s="88"/>
      <c r="E194" s="89"/>
      <c r="F194" s="89"/>
      <c r="I194" s="89"/>
      <c r="J194" s="89"/>
      <c r="L194" s="89"/>
    </row>
    <row r="195" ht="15.75" customHeight="1">
      <c r="B195" s="88"/>
      <c r="E195" s="89"/>
      <c r="F195" s="89"/>
      <c r="I195" s="89"/>
      <c r="J195" s="89"/>
      <c r="L195" s="89"/>
    </row>
    <row r="196" ht="15.75" customHeight="1">
      <c r="B196" s="88"/>
      <c r="E196" s="89"/>
      <c r="F196" s="89"/>
      <c r="I196" s="89"/>
      <c r="J196" s="89"/>
      <c r="L196" s="89"/>
    </row>
    <row r="197" ht="15.75" customHeight="1">
      <c r="B197" s="88"/>
      <c r="E197" s="89"/>
      <c r="F197" s="89"/>
      <c r="I197" s="89"/>
      <c r="J197" s="89"/>
      <c r="L197" s="89"/>
    </row>
    <row r="198" ht="15.75" customHeight="1">
      <c r="B198" s="88"/>
      <c r="E198" s="89"/>
      <c r="F198" s="89"/>
      <c r="I198" s="89"/>
      <c r="J198" s="89"/>
      <c r="L198" s="89"/>
    </row>
    <row r="199" ht="15.75" customHeight="1">
      <c r="B199" s="88"/>
      <c r="E199" s="89"/>
      <c r="F199" s="89"/>
      <c r="I199" s="89"/>
      <c r="J199" s="89"/>
      <c r="L199" s="89"/>
    </row>
    <row r="200" ht="15.75" customHeight="1">
      <c r="B200" s="88"/>
      <c r="E200" s="89"/>
      <c r="F200" s="89"/>
      <c r="I200" s="89"/>
      <c r="J200" s="89"/>
      <c r="L200" s="89"/>
    </row>
    <row r="201" ht="15.75" customHeight="1">
      <c r="B201" s="88"/>
      <c r="E201" s="89"/>
      <c r="F201" s="89"/>
      <c r="I201" s="89"/>
      <c r="J201" s="89"/>
      <c r="L201" s="89"/>
    </row>
    <row r="202" ht="15.75" customHeight="1">
      <c r="B202" s="88"/>
      <c r="E202" s="89"/>
      <c r="F202" s="89"/>
      <c r="I202" s="89"/>
      <c r="J202" s="89"/>
      <c r="L202" s="89"/>
    </row>
    <row r="203" ht="15.75" customHeight="1">
      <c r="B203" s="88"/>
      <c r="E203" s="89"/>
      <c r="F203" s="89"/>
      <c r="I203" s="89"/>
      <c r="J203" s="89"/>
      <c r="L203" s="89"/>
    </row>
    <row r="204" ht="15.75" customHeight="1">
      <c r="B204" s="88"/>
      <c r="E204" s="89"/>
      <c r="F204" s="89"/>
      <c r="I204" s="89"/>
      <c r="J204" s="89"/>
      <c r="L204" s="89"/>
    </row>
    <row r="205" ht="15.75" customHeight="1">
      <c r="B205" s="88"/>
      <c r="E205" s="89"/>
      <c r="F205" s="89"/>
      <c r="I205" s="89"/>
      <c r="J205" s="89"/>
      <c r="L205" s="89"/>
    </row>
    <row r="206" ht="15.75" customHeight="1">
      <c r="B206" s="88"/>
      <c r="E206" s="89"/>
      <c r="F206" s="89"/>
      <c r="I206" s="89"/>
      <c r="J206" s="89"/>
      <c r="L206" s="89"/>
    </row>
    <row r="207" ht="15.75" customHeight="1">
      <c r="B207" s="88"/>
      <c r="E207" s="89"/>
      <c r="F207" s="89"/>
      <c r="I207" s="89"/>
      <c r="J207" s="89"/>
      <c r="L207" s="89"/>
    </row>
    <row r="208" ht="15.75" customHeight="1">
      <c r="B208" s="88"/>
      <c r="E208" s="89"/>
      <c r="F208" s="89"/>
      <c r="I208" s="89"/>
      <c r="J208" s="89"/>
      <c r="L208" s="89"/>
    </row>
    <row r="209" ht="15.75" customHeight="1">
      <c r="B209" s="88"/>
      <c r="E209" s="89"/>
      <c r="F209" s="89"/>
      <c r="I209" s="89"/>
      <c r="J209" s="89"/>
      <c r="L209" s="89"/>
    </row>
    <row r="210" ht="15.75" customHeight="1">
      <c r="B210" s="88"/>
      <c r="E210" s="89"/>
      <c r="F210" s="89"/>
      <c r="I210" s="89"/>
      <c r="J210" s="89"/>
      <c r="L210" s="89"/>
    </row>
    <row r="211" ht="15.75" customHeight="1">
      <c r="B211" s="88"/>
      <c r="E211" s="89"/>
      <c r="F211" s="89"/>
      <c r="I211" s="89"/>
      <c r="J211" s="89"/>
      <c r="L211" s="89"/>
    </row>
    <row r="212" ht="15.75" customHeight="1">
      <c r="B212" s="88"/>
      <c r="E212" s="89"/>
      <c r="F212" s="89"/>
      <c r="I212" s="89"/>
      <c r="J212" s="89"/>
      <c r="L212" s="89"/>
    </row>
    <row r="213" ht="15.75" customHeight="1">
      <c r="B213" s="88"/>
      <c r="E213" s="89"/>
      <c r="F213" s="89"/>
      <c r="I213" s="89"/>
      <c r="J213" s="89"/>
      <c r="L213" s="89"/>
    </row>
    <row r="214" ht="15.75" customHeight="1">
      <c r="B214" s="88"/>
      <c r="E214" s="89"/>
      <c r="F214" s="89"/>
      <c r="I214" s="89"/>
      <c r="J214" s="89"/>
      <c r="L214" s="89"/>
    </row>
    <row r="215" ht="15.75" customHeight="1">
      <c r="B215" s="88"/>
      <c r="E215" s="89"/>
      <c r="F215" s="89"/>
      <c r="I215" s="89"/>
      <c r="J215" s="89"/>
      <c r="L215" s="89"/>
    </row>
    <row r="216" ht="15.75" customHeight="1">
      <c r="B216" s="88"/>
      <c r="E216" s="89"/>
      <c r="F216" s="89"/>
      <c r="I216" s="89"/>
      <c r="J216" s="89"/>
      <c r="L216" s="89"/>
    </row>
    <row r="217" ht="15.75" customHeight="1">
      <c r="B217" s="88"/>
      <c r="E217" s="89"/>
      <c r="F217" s="89"/>
      <c r="I217" s="89"/>
      <c r="J217" s="89"/>
      <c r="L217" s="89"/>
    </row>
    <row r="218" ht="15.75" customHeight="1">
      <c r="B218" s="88"/>
      <c r="E218" s="89"/>
      <c r="F218" s="89"/>
      <c r="I218" s="89"/>
      <c r="J218" s="89"/>
      <c r="L218" s="89"/>
    </row>
    <row r="219" ht="15.75" customHeight="1">
      <c r="B219" s="88"/>
      <c r="E219" s="89"/>
      <c r="F219" s="89"/>
      <c r="I219" s="89"/>
      <c r="J219" s="89"/>
      <c r="L219" s="89"/>
    </row>
    <row r="220" ht="15.75" customHeight="1">
      <c r="B220" s="88"/>
      <c r="E220" s="89"/>
      <c r="F220" s="89"/>
      <c r="I220" s="89"/>
      <c r="J220" s="89"/>
      <c r="L220" s="89"/>
    </row>
    <row r="221" ht="15.75" customHeight="1">
      <c r="B221" s="88"/>
      <c r="E221" s="89"/>
      <c r="F221" s="89"/>
      <c r="I221" s="89"/>
      <c r="J221" s="89"/>
      <c r="L221" s="89"/>
    </row>
    <row r="222" ht="15.75" customHeight="1">
      <c r="B222" s="88"/>
      <c r="E222" s="89"/>
      <c r="F222" s="89"/>
      <c r="I222" s="89"/>
      <c r="J222" s="89"/>
      <c r="L222" s="89"/>
    </row>
    <row r="223" ht="15.75" customHeight="1">
      <c r="B223" s="88"/>
      <c r="E223" s="89"/>
      <c r="F223" s="89"/>
      <c r="I223" s="89"/>
      <c r="J223" s="89"/>
      <c r="L223" s="89"/>
    </row>
    <row r="224" ht="15.75" customHeight="1">
      <c r="B224" s="88"/>
      <c r="E224" s="89"/>
      <c r="F224" s="89"/>
      <c r="I224" s="89"/>
      <c r="J224" s="89"/>
      <c r="L224" s="89"/>
    </row>
    <row r="225" ht="15.75" customHeight="1">
      <c r="B225" s="88"/>
      <c r="E225" s="89"/>
      <c r="F225" s="89"/>
      <c r="I225" s="89"/>
      <c r="J225" s="89"/>
      <c r="L225" s="89"/>
    </row>
    <row r="226" ht="15.75" customHeight="1">
      <c r="B226" s="88"/>
      <c r="E226" s="89"/>
      <c r="F226" s="89"/>
      <c r="I226" s="89"/>
      <c r="J226" s="89"/>
      <c r="L226" s="89"/>
    </row>
    <row r="227" ht="15.75" customHeight="1">
      <c r="B227" s="88"/>
      <c r="E227" s="89"/>
      <c r="F227" s="89"/>
      <c r="I227" s="89"/>
      <c r="J227" s="89"/>
      <c r="L227" s="89"/>
    </row>
    <row r="228" ht="15.75" customHeight="1">
      <c r="B228" s="88"/>
      <c r="E228" s="89"/>
      <c r="F228" s="89"/>
      <c r="I228" s="89"/>
      <c r="J228" s="89"/>
      <c r="L228" s="89"/>
    </row>
    <row r="229" ht="15.75" customHeight="1">
      <c r="B229" s="88"/>
      <c r="E229" s="89"/>
      <c r="F229" s="89"/>
      <c r="I229" s="89"/>
      <c r="J229" s="89"/>
      <c r="L229" s="89"/>
    </row>
    <row r="230" ht="15.75" customHeight="1">
      <c r="B230" s="88"/>
      <c r="E230" s="89"/>
      <c r="F230" s="89"/>
      <c r="I230" s="89"/>
      <c r="J230" s="89"/>
      <c r="L230" s="89"/>
    </row>
    <row r="231" ht="15.75" customHeight="1">
      <c r="B231" s="88"/>
      <c r="E231" s="89"/>
      <c r="F231" s="89"/>
      <c r="I231" s="89"/>
      <c r="J231" s="89"/>
      <c r="L231" s="89"/>
    </row>
    <row r="232" ht="15.75" customHeight="1">
      <c r="B232" s="88"/>
      <c r="E232" s="89"/>
      <c r="F232" s="89"/>
      <c r="I232" s="89"/>
      <c r="J232" s="89"/>
      <c r="L232" s="89"/>
    </row>
    <row r="233" ht="15.75" customHeight="1">
      <c r="B233" s="88"/>
      <c r="E233" s="89"/>
      <c r="F233" s="89"/>
      <c r="I233" s="89"/>
      <c r="J233" s="89"/>
      <c r="L233" s="89"/>
    </row>
    <row r="234" ht="15.75" customHeight="1">
      <c r="B234" s="88"/>
      <c r="E234" s="89"/>
      <c r="F234" s="89"/>
      <c r="I234" s="89"/>
      <c r="J234" s="89"/>
      <c r="L234" s="89"/>
    </row>
    <row r="235" ht="15.75" customHeight="1">
      <c r="B235" s="88"/>
      <c r="E235" s="89"/>
      <c r="F235" s="89"/>
      <c r="I235" s="89"/>
      <c r="J235" s="89"/>
      <c r="L235" s="89"/>
    </row>
    <row r="236" ht="15.75" customHeight="1">
      <c r="B236" s="88"/>
      <c r="E236" s="89"/>
      <c r="F236" s="89"/>
      <c r="I236" s="89"/>
      <c r="J236" s="89"/>
      <c r="L236" s="89"/>
    </row>
    <row r="237" ht="15.75" customHeight="1">
      <c r="B237" s="88"/>
      <c r="E237" s="89"/>
      <c r="F237" s="89"/>
      <c r="I237" s="89"/>
      <c r="J237" s="89"/>
      <c r="L237" s="89"/>
    </row>
    <row r="238" ht="15.75" customHeight="1">
      <c r="B238" s="88"/>
      <c r="E238" s="89"/>
      <c r="F238" s="89"/>
      <c r="I238" s="89"/>
      <c r="J238" s="89"/>
      <c r="L238" s="89"/>
    </row>
    <row r="239" ht="15.75" customHeight="1">
      <c r="B239" s="88"/>
      <c r="E239" s="89"/>
      <c r="F239" s="89"/>
      <c r="I239" s="89"/>
      <c r="J239" s="89"/>
      <c r="L239" s="89"/>
    </row>
    <row r="240" ht="15.75" customHeight="1">
      <c r="B240" s="88"/>
      <c r="E240" s="89"/>
      <c r="F240" s="89"/>
      <c r="I240" s="89"/>
      <c r="J240" s="89"/>
      <c r="L240" s="89"/>
    </row>
    <row r="241" ht="15.75" customHeight="1">
      <c r="B241" s="88"/>
      <c r="E241" s="89"/>
      <c r="F241" s="89"/>
      <c r="I241" s="89"/>
      <c r="J241" s="89"/>
      <c r="L241" s="89"/>
    </row>
    <row r="242" ht="15.75" customHeight="1">
      <c r="B242" s="88"/>
      <c r="E242" s="89"/>
      <c r="F242" s="89"/>
      <c r="I242" s="89"/>
      <c r="J242" s="89"/>
      <c r="L242" s="89"/>
    </row>
    <row r="243" ht="15.75" customHeight="1">
      <c r="B243" s="88"/>
      <c r="E243" s="89"/>
      <c r="F243" s="89"/>
      <c r="I243" s="89"/>
      <c r="J243" s="89"/>
      <c r="L243" s="89"/>
    </row>
    <row r="244" ht="15.75" customHeight="1">
      <c r="B244" s="88"/>
      <c r="E244" s="89"/>
      <c r="F244" s="89"/>
      <c r="I244" s="89"/>
      <c r="J244" s="89"/>
      <c r="L244" s="89"/>
    </row>
    <row r="245" ht="15.75" customHeight="1">
      <c r="B245" s="88"/>
      <c r="E245" s="89"/>
      <c r="F245" s="89"/>
      <c r="I245" s="89"/>
      <c r="J245" s="89"/>
      <c r="L245" s="89"/>
    </row>
    <row r="246" ht="15.75" customHeight="1">
      <c r="B246" s="88"/>
      <c r="E246" s="89"/>
      <c r="F246" s="89"/>
      <c r="I246" s="89"/>
      <c r="J246" s="89"/>
      <c r="L246" s="89"/>
    </row>
    <row r="247" ht="15.75" customHeight="1">
      <c r="B247" s="88"/>
      <c r="E247" s="89"/>
      <c r="F247" s="89"/>
      <c r="I247" s="89"/>
      <c r="J247" s="89"/>
      <c r="L247" s="89"/>
    </row>
    <row r="248" ht="15.75" customHeight="1">
      <c r="B248" s="88"/>
      <c r="E248" s="89"/>
      <c r="F248" s="89"/>
      <c r="I248" s="89"/>
      <c r="J248" s="89"/>
      <c r="L248" s="89"/>
    </row>
    <row r="249" ht="15.75" customHeight="1">
      <c r="B249" s="88"/>
      <c r="E249" s="89"/>
      <c r="F249" s="89"/>
      <c r="I249" s="89"/>
      <c r="J249" s="89"/>
      <c r="L249" s="89"/>
    </row>
    <row r="250" ht="15.75" customHeight="1">
      <c r="B250" s="88"/>
      <c r="E250" s="89"/>
      <c r="F250" s="89"/>
      <c r="I250" s="89"/>
      <c r="J250" s="89"/>
      <c r="L250" s="89"/>
    </row>
    <row r="251" ht="15.75" customHeight="1">
      <c r="B251" s="88"/>
      <c r="E251" s="89"/>
      <c r="F251" s="89"/>
      <c r="I251" s="89"/>
      <c r="J251" s="89"/>
      <c r="L251" s="89"/>
    </row>
    <row r="252" ht="15.75" customHeight="1">
      <c r="B252" s="88"/>
      <c r="E252" s="89"/>
      <c r="F252" s="89"/>
      <c r="I252" s="89"/>
      <c r="J252" s="89"/>
      <c r="L252" s="89"/>
    </row>
    <row r="253" ht="15.75" customHeight="1">
      <c r="B253" s="88"/>
      <c r="E253" s="89"/>
      <c r="F253" s="89"/>
      <c r="I253" s="89"/>
      <c r="J253" s="89"/>
      <c r="L253" s="89"/>
    </row>
    <row r="254" ht="15.75" customHeight="1">
      <c r="B254" s="88"/>
      <c r="E254" s="89"/>
      <c r="F254" s="89"/>
      <c r="I254" s="89"/>
      <c r="J254" s="89"/>
      <c r="L254" s="89"/>
    </row>
    <row r="255" ht="15.75" customHeight="1">
      <c r="B255" s="88"/>
      <c r="E255" s="89"/>
      <c r="F255" s="89"/>
      <c r="I255" s="89"/>
      <c r="J255" s="89"/>
      <c r="L255" s="89"/>
    </row>
    <row r="256" ht="15.75" customHeight="1">
      <c r="B256" s="88"/>
      <c r="E256" s="89"/>
      <c r="F256" s="89"/>
      <c r="I256" s="89"/>
      <c r="J256" s="89"/>
      <c r="L256" s="89"/>
    </row>
    <row r="257" ht="15.75" customHeight="1">
      <c r="B257" s="88"/>
      <c r="E257" s="89"/>
      <c r="F257" s="89"/>
      <c r="I257" s="89"/>
      <c r="J257" s="89"/>
      <c r="L257" s="89"/>
    </row>
    <row r="258" ht="15.75" customHeight="1">
      <c r="B258" s="88"/>
      <c r="E258" s="89"/>
      <c r="F258" s="89"/>
      <c r="I258" s="89"/>
      <c r="J258" s="89"/>
      <c r="L258" s="89"/>
    </row>
    <row r="259" ht="15.75" customHeight="1">
      <c r="B259" s="88"/>
      <c r="E259" s="89"/>
      <c r="F259" s="89"/>
      <c r="I259" s="89"/>
      <c r="J259" s="89"/>
      <c r="L259" s="89"/>
    </row>
    <row r="260" ht="15.75" customHeight="1">
      <c r="B260" s="88"/>
      <c r="E260" s="89"/>
      <c r="F260" s="89"/>
      <c r="I260" s="89"/>
      <c r="J260" s="89"/>
      <c r="L260" s="89"/>
    </row>
    <row r="261" ht="15.75" customHeight="1">
      <c r="B261" s="88"/>
      <c r="E261" s="89"/>
      <c r="F261" s="89"/>
      <c r="I261" s="89"/>
      <c r="J261" s="89"/>
      <c r="L261" s="89"/>
    </row>
    <row r="262" ht="15.75" customHeight="1">
      <c r="B262" s="88"/>
      <c r="E262" s="89"/>
      <c r="F262" s="89"/>
      <c r="I262" s="89"/>
      <c r="J262" s="89"/>
      <c r="L262" s="89"/>
    </row>
    <row r="263" ht="15.75" customHeight="1">
      <c r="B263" s="88"/>
      <c r="E263" s="89"/>
      <c r="F263" s="89"/>
      <c r="I263" s="89"/>
      <c r="J263" s="89"/>
      <c r="L263" s="89"/>
    </row>
    <row r="264" ht="15.75" customHeight="1">
      <c r="B264" s="88"/>
      <c r="E264" s="89"/>
      <c r="F264" s="89"/>
      <c r="I264" s="89"/>
      <c r="J264" s="89"/>
      <c r="L264" s="89"/>
    </row>
    <row r="265" ht="15.75" customHeight="1">
      <c r="B265" s="88"/>
      <c r="E265" s="89"/>
      <c r="F265" s="89"/>
      <c r="I265" s="89"/>
      <c r="J265" s="89"/>
      <c r="L265" s="89"/>
    </row>
    <row r="266" ht="15.75" customHeight="1">
      <c r="B266" s="88"/>
      <c r="E266" s="89"/>
      <c r="F266" s="89"/>
      <c r="I266" s="89"/>
      <c r="J266" s="89"/>
      <c r="L266" s="89"/>
    </row>
    <row r="267" ht="15.75" customHeight="1">
      <c r="B267" s="88"/>
      <c r="E267" s="89"/>
      <c r="F267" s="89"/>
      <c r="I267" s="89"/>
      <c r="J267" s="89"/>
      <c r="L267" s="89"/>
    </row>
    <row r="268" ht="15.75" customHeight="1">
      <c r="B268" s="88"/>
      <c r="E268" s="89"/>
      <c r="F268" s="89"/>
      <c r="I268" s="89"/>
      <c r="J268" s="89"/>
      <c r="L268" s="89"/>
    </row>
    <row r="269" ht="15.75" customHeight="1">
      <c r="B269" s="88"/>
      <c r="E269" s="89"/>
      <c r="F269" s="89"/>
      <c r="I269" s="89"/>
      <c r="J269" s="89"/>
      <c r="L269" s="89"/>
    </row>
    <row r="270" ht="15.75" customHeight="1">
      <c r="B270" s="88"/>
      <c r="E270" s="89"/>
      <c r="F270" s="89"/>
      <c r="I270" s="89"/>
      <c r="J270" s="89"/>
      <c r="L270" s="89"/>
    </row>
    <row r="271" ht="15.75" customHeight="1">
      <c r="B271" s="88"/>
      <c r="E271" s="89"/>
      <c r="F271" s="89"/>
      <c r="I271" s="89"/>
      <c r="J271" s="89"/>
      <c r="L271" s="89"/>
    </row>
    <row r="272" ht="15.75" customHeight="1">
      <c r="B272" s="88"/>
      <c r="E272" s="89"/>
      <c r="F272" s="89"/>
      <c r="I272" s="89"/>
      <c r="J272" s="89"/>
      <c r="L272" s="89"/>
    </row>
    <row r="273" ht="15.75" customHeight="1">
      <c r="B273" s="88"/>
      <c r="E273" s="89"/>
      <c r="F273" s="89"/>
      <c r="I273" s="89"/>
      <c r="J273" s="89"/>
      <c r="L273" s="89"/>
    </row>
    <row r="274" ht="15.75" customHeight="1">
      <c r="B274" s="88"/>
      <c r="E274" s="89"/>
      <c r="F274" s="89"/>
      <c r="I274" s="89"/>
      <c r="J274" s="89"/>
      <c r="L274" s="89"/>
    </row>
    <row r="275" ht="15.75" customHeight="1">
      <c r="B275" s="88"/>
      <c r="E275" s="89"/>
      <c r="F275" s="89"/>
      <c r="I275" s="89"/>
      <c r="J275" s="89"/>
      <c r="L275" s="89"/>
    </row>
    <row r="276" ht="15.75" customHeight="1">
      <c r="B276" s="88"/>
      <c r="E276" s="89"/>
      <c r="F276" s="89"/>
      <c r="I276" s="89"/>
      <c r="J276" s="89"/>
      <c r="L276" s="89"/>
    </row>
    <row r="277" ht="15.75" customHeight="1">
      <c r="B277" s="88"/>
      <c r="E277" s="89"/>
      <c r="F277" s="89"/>
      <c r="I277" s="89"/>
      <c r="J277" s="89"/>
      <c r="L277" s="89"/>
    </row>
    <row r="278" ht="15.75" customHeight="1">
      <c r="B278" s="88"/>
      <c r="E278" s="89"/>
      <c r="F278" s="89"/>
      <c r="I278" s="89"/>
      <c r="J278" s="89"/>
      <c r="L278" s="89"/>
    </row>
    <row r="279" ht="15.75" customHeight="1">
      <c r="B279" s="88"/>
      <c r="E279" s="89"/>
      <c r="F279" s="89"/>
      <c r="I279" s="89"/>
      <c r="J279" s="89"/>
      <c r="L279" s="89"/>
    </row>
    <row r="280" ht="15.75" customHeight="1">
      <c r="B280" s="88"/>
      <c r="E280" s="89"/>
      <c r="F280" s="89"/>
      <c r="I280" s="89"/>
      <c r="J280" s="89"/>
      <c r="L280" s="89"/>
    </row>
    <row r="281" ht="15.75" customHeight="1">
      <c r="B281" s="88"/>
      <c r="E281" s="89"/>
      <c r="F281" s="89"/>
      <c r="I281" s="89"/>
      <c r="J281" s="89"/>
      <c r="L281" s="89"/>
    </row>
    <row r="282" ht="15.75" customHeight="1">
      <c r="B282" s="88"/>
      <c r="E282" s="89"/>
      <c r="F282" s="89"/>
      <c r="I282" s="89"/>
      <c r="J282" s="89"/>
      <c r="L282" s="89"/>
    </row>
    <row r="283" ht="15.75" customHeight="1">
      <c r="B283" s="88"/>
      <c r="E283" s="89"/>
      <c r="F283" s="89"/>
      <c r="I283" s="89"/>
      <c r="J283" s="89"/>
      <c r="L283" s="89"/>
    </row>
    <row r="284" ht="15.75" customHeight="1">
      <c r="B284" s="88"/>
      <c r="E284" s="89"/>
      <c r="F284" s="89"/>
      <c r="I284" s="89"/>
      <c r="J284" s="89"/>
      <c r="L284" s="89"/>
    </row>
    <row r="285" ht="15.75" customHeight="1">
      <c r="B285" s="88"/>
      <c r="E285" s="89"/>
      <c r="F285" s="89"/>
      <c r="I285" s="89"/>
      <c r="J285" s="89"/>
      <c r="L285" s="89"/>
    </row>
    <row r="286" ht="15.75" customHeight="1">
      <c r="B286" s="88"/>
      <c r="E286" s="89"/>
      <c r="F286" s="89"/>
      <c r="I286" s="89"/>
      <c r="J286" s="89"/>
      <c r="L286" s="89"/>
    </row>
    <row r="287" ht="15.75" customHeight="1">
      <c r="B287" s="88"/>
      <c r="E287" s="89"/>
      <c r="F287" s="89"/>
      <c r="I287" s="89"/>
      <c r="J287" s="89"/>
      <c r="L287" s="89"/>
    </row>
    <row r="288" ht="15.75" customHeight="1">
      <c r="B288" s="88"/>
      <c r="E288" s="89"/>
      <c r="F288" s="89"/>
      <c r="I288" s="89"/>
      <c r="J288" s="89"/>
      <c r="L288" s="89"/>
    </row>
    <row r="289" ht="15.75" customHeight="1">
      <c r="B289" s="88"/>
      <c r="E289" s="89"/>
      <c r="F289" s="89"/>
      <c r="I289" s="89"/>
      <c r="J289" s="89"/>
      <c r="L289" s="89"/>
    </row>
    <row r="290" ht="15.75" customHeight="1">
      <c r="B290" s="88"/>
      <c r="E290" s="89"/>
      <c r="F290" s="89"/>
      <c r="I290" s="89"/>
      <c r="J290" s="89"/>
      <c r="L290" s="89"/>
    </row>
    <row r="291" ht="15.75" customHeight="1">
      <c r="B291" s="88"/>
      <c r="E291" s="89"/>
      <c r="F291" s="89"/>
      <c r="I291" s="89"/>
      <c r="J291" s="89"/>
      <c r="L291" s="89"/>
    </row>
    <row r="292" ht="15.75" customHeight="1">
      <c r="B292" s="88"/>
      <c r="E292" s="89"/>
      <c r="F292" s="89"/>
      <c r="I292" s="89"/>
      <c r="J292" s="89"/>
      <c r="L292" s="89"/>
    </row>
    <row r="293" ht="15.75" customHeight="1">
      <c r="B293" s="88"/>
      <c r="E293" s="89"/>
      <c r="F293" s="89"/>
      <c r="I293" s="89"/>
      <c r="J293" s="89"/>
      <c r="L293" s="89"/>
    </row>
    <row r="294" ht="15.75" customHeight="1">
      <c r="B294" s="88"/>
      <c r="E294" s="89"/>
      <c r="F294" s="89"/>
      <c r="I294" s="89"/>
      <c r="J294" s="89"/>
      <c r="L294" s="89"/>
    </row>
    <row r="295" ht="15.75" customHeight="1">
      <c r="B295" s="88"/>
      <c r="E295" s="89"/>
      <c r="F295" s="89"/>
      <c r="I295" s="89"/>
      <c r="J295" s="89"/>
      <c r="L295" s="89"/>
    </row>
    <row r="296" ht="15.75" customHeight="1">
      <c r="B296" s="88"/>
      <c r="E296" s="89"/>
      <c r="F296" s="89"/>
      <c r="I296" s="89"/>
      <c r="J296" s="89"/>
      <c r="L296" s="89"/>
    </row>
    <row r="297" ht="15.75" customHeight="1">
      <c r="B297" s="88"/>
      <c r="E297" s="89"/>
      <c r="F297" s="89"/>
      <c r="I297" s="89"/>
      <c r="J297" s="89"/>
      <c r="L297" s="89"/>
    </row>
    <row r="298" ht="15.75" customHeight="1">
      <c r="B298" s="88"/>
      <c r="E298" s="89"/>
      <c r="F298" s="89"/>
      <c r="I298" s="89"/>
      <c r="J298" s="89"/>
      <c r="L298" s="89"/>
    </row>
    <row r="299" ht="15.75" customHeight="1">
      <c r="B299" s="88"/>
      <c r="E299" s="89"/>
      <c r="F299" s="89"/>
      <c r="I299" s="89"/>
      <c r="J299" s="89"/>
      <c r="L299" s="89"/>
    </row>
    <row r="300" ht="15.75" customHeight="1">
      <c r="B300" s="88"/>
      <c r="E300" s="89"/>
      <c r="F300" s="89"/>
      <c r="I300" s="89"/>
      <c r="J300" s="89"/>
      <c r="L300" s="89"/>
    </row>
    <row r="301" ht="15.75" customHeight="1">
      <c r="B301" s="88"/>
      <c r="E301" s="89"/>
      <c r="F301" s="89"/>
      <c r="I301" s="89"/>
      <c r="J301" s="89"/>
      <c r="L301" s="89"/>
    </row>
    <row r="302" ht="15.75" customHeight="1">
      <c r="B302" s="88"/>
      <c r="E302" s="89"/>
      <c r="F302" s="89"/>
      <c r="I302" s="89"/>
      <c r="J302" s="89"/>
      <c r="L302" s="89"/>
    </row>
    <row r="303" ht="15.75" customHeight="1">
      <c r="B303" s="88"/>
      <c r="E303" s="89"/>
      <c r="F303" s="89"/>
      <c r="I303" s="89"/>
      <c r="J303" s="89"/>
      <c r="L303" s="89"/>
    </row>
    <row r="304" ht="15.75" customHeight="1">
      <c r="B304" s="88"/>
      <c r="E304" s="89"/>
      <c r="F304" s="89"/>
      <c r="I304" s="89"/>
      <c r="J304" s="89"/>
      <c r="L304" s="89"/>
    </row>
    <row r="305" ht="15.75" customHeight="1">
      <c r="B305" s="88"/>
      <c r="E305" s="89"/>
      <c r="F305" s="89"/>
      <c r="I305" s="89"/>
      <c r="J305" s="89"/>
      <c r="L305" s="89"/>
    </row>
    <row r="306" ht="15.75" customHeight="1">
      <c r="B306" s="88"/>
      <c r="E306" s="89"/>
      <c r="F306" s="89"/>
      <c r="I306" s="89"/>
      <c r="J306" s="89"/>
      <c r="L306" s="89"/>
    </row>
    <row r="307" ht="15.75" customHeight="1">
      <c r="B307" s="88"/>
      <c r="E307" s="89"/>
      <c r="F307" s="89"/>
      <c r="I307" s="89"/>
      <c r="J307" s="89"/>
      <c r="L307" s="89"/>
    </row>
    <row r="308" ht="15.75" customHeight="1">
      <c r="B308" s="88"/>
      <c r="E308" s="89"/>
      <c r="F308" s="89"/>
      <c r="I308" s="89"/>
      <c r="J308" s="89"/>
      <c r="L308" s="89"/>
    </row>
    <row r="309" ht="15.75" customHeight="1">
      <c r="B309" s="88"/>
      <c r="E309" s="89"/>
      <c r="F309" s="89"/>
      <c r="I309" s="89"/>
      <c r="J309" s="89"/>
      <c r="L309" s="89"/>
    </row>
    <row r="310" ht="15.75" customHeight="1">
      <c r="B310" s="88"/>
      <c r="E310" s="89"/>
      <c r="F310" s="89"/>
      <c r="I310" s="89"/>
      <c r="J310" s="89"/>
      <c r="L310" s="89"/>
    </row>
    <row r="311" ht="15.75" customHeight="1">
      <c r="B311" s="88"/>
      <c r="E311" s="89"/>
      <c r="F311" s="89"/>
      <c r="I311" s="89"/>
      <c r="J311" s="89"/>
      <c r="L311" s="89"/>
    </row>
    <row r="312" ht="15.75" customHeight="1">
      <c r="B312" s="88"/>
      <c r="E312" s="89"/>
      <c r="F312" s="89"/>
      <c r="I312" s="89"/>
      <c r="J312" s="89"/>
      <c r="L312" s="89"/>
    </row>
    <row r="313" ht="15.75" customHeight="1">
      <c r="B313" s="88"/>
      <c r="E313" s="89"/>
      <c r="F313" s="89"/>
      <c r="I313" s="89"/>
      <c r="J313" s="89"/>
      <c r="L313" s="89"/>
    </row>
    <row r="314" ht="15.75" customHeight="1">
      <c r="B314" s="88"/>
      <c r="E314" s="89"/>
      <c r="F314" s="89"/>
      <c r="I314" s="89"/>
      <c r="J314" s="89"/>
      <c r="L314" s="89"/>
    </row>
    <row r="315" ht="15.75" customHeight="1">
      <c r="B315" s="88"/>
      <c r="E315" s="89"/>
      <c r="F315" s="89"/>
      <c r="I315" s="89"/>
      <c r="J315" s="89"/>
      <c r="L315" s="89"/>
    </row>
    <row r="316" ht="15.75" customHeight="1">
      <c r="B316" s="88"/>
      <c r="E316" s="89"/>
      <c r="F316" s="89"/>
      <c r="I316" s="89"/>
      <c r="J316" s="89"/>
      <c r="L316" s="89"/>
    </row>
    <row r="317" ht="15.75" customHeight="1">
      <c r="B317" s="88"/>
      <c r="E317" s="89"/>
      <c r="F317" s="89"/>
      <c r="I317" s="89"/>
      <c r="J317" s="89"/>
      <c r="L317" s="89"/>
    </row>
    <row r="318" ht="15.75" customHeight="1">
      <c r="B318" s="88"/>
      <c r="E318" s="89"/>
      <c r="F318" s="89"/>
      <c r="I318" s="89"/>
      <c r="J318" s="89"/>
      <c r="L318" s="89"/>
    </row>
    <row r="319" ht="15.75" customHeight="1">
      <c r="B319" s="88"/>
      <c r="E319" s="89"/>
      <c r="F319" s="89"/>
      <c r="I319" s="89"/>
      <c r="J319" s="89"/>
      <c r="L319" s="89"/>
    </row>
    <row r="320" ht="15.75" customHeight="1">
      <c r="B320" s="88"/>
      <c r="E320" s="89"/>
      <c r="F320" s="89"/>
      <c r="I320" s="89"/>
      <c r="J320" s="89"/>
      <c r="L320" s="89"/>
    </row>
    <row r="321" ht="15.75" customHeight="1">
      <c r="B321" s="88"/>
      <c r="E321" s="89"/>
      <c r="F321" s="89"/>
      <c r="I321" s="89"/>
      <c r="J321" s="89"/>
      <c r="L321" s="89"/>
    </row>
    <row r="322" ht="15.75" customHeight="1">
      <c r="B322" s="88"/>
      <c r="E322" s="89"/>
      <c r="F322" s="89"/>
      <c r="I322" s="89"/>
      <c r="J322" s="89"/>
      <c r="L322" s="89"/>
    </row>
    <row r="323" ht="15.75" customHeight="1">
      <c r="B323" s="88"/>
      <c r="E323" s="89"/>
      <c r="F323" s="89"/>
      <c r="I323" s="89"/>
      <c r="J323" s="89"/>
      <c r="L323" s="89"/>
    </row>
    <row r="324" ht="15.75" customHeight="1">
      <c r="B324" s="88"/>
      <c r="E324" s="89"/>
      <c r="F324" s="89"/>
      <c r="I324" s="89"/>
      <c r="J324" s="89"/>
      <c r="L324" s="89"/>
    </row>
    <row r="325" ht="15.75" customHeight="1">
      <c r="B325" s="88"/>
      <c r="E325" s="89"/>
      <c r="F325" s="89"/>
      <c r="I325" s="89"/>
      <c r="J325" s="89"/>
      <c r="L325" s="89"/>
    </row>
    <row r="326" ht="15.75" customHeight="1">
      <c r="B326" s="88"/>
      <c r="E326" s="89"/>
      <c r="F326" s="89"/>
      <c r="I326" s="89"/>
      <c r="J326" s="89"/>
      <c r="L326" s="89"/>
    </row>
    <row r="327" ht="15.75" customHeight="1">
      <c r="B327" s="88"/>
      <c r="E327" s="89"/>
      <c r="F327" s="89"/>
      <c r="I327" s="89"/>
      <c r="J327" s="89"/>
      <c r="L327" s="89"/>
    </row>
    <row r="328" ht="15.75" customHeight="1">
      <c r="B328" s="88"/>
      <c r="E328" s="89"/>
      <c r="F328" s="89"/>
      <c r="I328" s="89"/>
      <c r="J328" s="89"/>
      <c r="L328" s="89"/>
    </row>
    <row r="329" ht="15.75" customHeight="1">
      <c r="B329" s="88"/>
      <c r="E329" s="89"/>
      <c r="F329" s="89"/>
      <c r="I329" s="89"/>
      <c r="J329" s="89"/>
      <c r="L329" s="89"/>
    </row>
    <row r="330" ht="15.75" customHeight="1">
      <c r="B330" s="88"/>
      <c r="E330" s="89"/>
      <c r="F330" s="89"/>
      <c r="I330" s="89"/>
      <c r="J330" s="89"/>
      <c r="L330" s="89"/>
    </row>
    <row r="331" ht="15.75" customHeight="1">
      <c r="B331" s="88"/>
      <c r="E331" s="89"/>
      <c r="F331" s="89"/>
      <c r="I331" s="89"/>
      <c r="J331" s="89"/>
      <c r="L331" s="89"/>
    </row>
    <row r="332" ht="15.75" customHeight="1">
      <c r="B332" s="88"/>
      <c r="E332" s="89"/>
      <c r="F332" s="89"/>
      <c r="I332" s="89"/>
      <c r="J332" s="89"/>
      <c r="L332" s="89"/>
    </row>
    <row r="333" ht="15.75" customHeight="1">
      <c r="B333" s="88"/>
      <c r="E333" s="89"/>
      <c r="F333" s="89"/>
      <c r="I333" s="89"/>
      <c r="J333" s="89"/>
      <c r="L333" s="89"/>
    </row>
    <row r="334" ht="15.75" customHeight="1">
      <c r="B334" s="88"/>
      <c r="E334" s="89"/>
      <c r="F334" s="89"/>
      <c r="I334" s="89"/>
      <c r="J334" s="89"/>
      <c r="L334" s="89"/>
    </row>
    <row r="335" ht="15.75" customHeight="1">
      <c r="B335" s="88"/>
      <c r="E335" s="89"/>
      <c r="F335" s="89"/>
      <c r="I335" s="89"/>
      <c r="J335" s="89"/>
      <c r="L335" s="89"/>
    </row>
    <row r="336" ht="15.75" customHeight="1">
      <c r="B336" s="88"/>
      <c r="E336" s="89"/>
      <c r="F336" s="89"/>
      <c r="I336" s="89"/>
      <c r="J336" s="89"/>
      <c r="L336" s="89"/>
    </row>
    <row r="337" ht="15.75" customHeight="1">
      <c r="B337" s="88"/>
      <c r="E337" s="89"/>
      <c r="F337" s="89"/>
      <c r="I337" s="89"/>
      <c r="J337" s="89"/>
      <c r="L337" s="89"/>
    </row>
    <row r="338" ht="15.75" customHeight="1">
      <c r="B338" s="88"/>
      <c r="E338" s="89"/>
      <c r="F338" s="89"/>
      <c r="I338" s="89"/>
      <c r="J338" s="89"/>
      <c r="L338" s="89"/>
    </row>
    <row r="339" ht="15.75" customHeight="1">
      <c r="B339" s="88"/>
      <c r="E339" s="89"/>
      <c r="F339" s="89"/>
      <c r="I339" s="89"/>
      <c r="J339" s="89"/>
      <c r="L339" s="89"/>
    </row>
    <row r="340" ht="15.75" customHeight="1">
      <c r="B340" s="88"/>
      <c r="E340" s="89"/>
      <c r="F340" s="89"/>
      <c r="I340" s="89"/>
      <c r="J340" s="89"/>
      <c r="L340" s="89"/>
    </row>
    <row r="341" ht="15.75" customHeight="1">
      <c r="B341" s="88"/>
      <c r="E341" s="89"/>
      <c r="F341" s="89"/>
      <c r="I341" s="89"/>
      <c r="J341" s="89"/>
      <c r="L341" s="89"/>
    </row>
    <row r="342" ht="15.75" customHeight="1">
      <c r="B342" s="88"/>
      <c r="E342" s="89"/>
      <c r="F342" s="89"/>
      <c r="I342" s="89"/>
      <c r="J342" s="89"/>
      <c r="L342" s="89"/>
    </row>
    <row r="343" ht="15.75" customHeight="1">
      <c r="B343" s="88"/>
      <c r="E343" s="89"/>
      <c r="F343" s="89"/>
      <c r="I343" s="89"/>
      <c r="J343" s="89"/>
      <c r="L343" s="89"/>
    </row>
    <row r="344" ht="15.75" customHeight="1">
      <c r="B344" s="88"/>
      <c r="E344" s="89"/>
      <c r="F344" s="89"/>
      <c r="I344" s="89"/>
      <c r="J344" s="89"/>
      <c r="L344" s="89"/>
    </row>
    <row r="345" ht="15.75" customHeight="1">
      <c r="B345" s="88"/>
      <c r="E345" s="89"/>
      <c r="F345" s="89"/>
      <c r="I345" s="89"/>
      <c r="J345" s="89"/>
      <c r="L345" s="89"/>
    </row>
    <row r="346" ht="15.75" customHeight="1">
      <c r="B346" s="88"/>
      <c r="E346" s="89"/>
      <c r="F346" s="89"/>
      <c r="I346" s="89"/>
      <c r="J346" s="89"/>
      <c r="L346" s="89"/>
    </row>
    <row r="347" ht="15.75" customHeight="1">
      <c r="B347" s="88"/>
      <c r="E347" s="89"/>
      <c r="F347" s="89"/>
      <c r="I347" s="89"/>
      <c r="J347" s="89"/>
      <c r="L347" s="89"/>
    </row>
    <row r="348" ht="15.75" customHeight="1">
      <c r="B348" s="88"/>
      <c r="E348" s="89"/>
      <c r="F348" s="89"/>
      <c r="I348" s="89"/>
      <c r="J348" s="89"/>
      <c r="L348" s="89"/>
    </row>
    <row r="349" ht="15.75" customHeight="1">
      <c r="B349" s="88"/>
      <c r="E349" s="89"/>
      <c r="F349" s="89"/>
      <c r="I349" s="89"/>
      <c r="J349" s="89"/>
      <c r="L349" s="89"/>
    </row>
    <row r="350" ht="15.75" customHeight="1">
      <c r="B350" s="88"/>
      <c r="E350" s="89"/>
      <c r="F350" s="89"/>
      <c r="I350" s="89"/>
      <c r="J350" s="89"/>
      <c r="L350" s="89"/>
    </row>
    <row r="351" ht="15.75" customHeight="1">
      <c r="B351" s="88"/>
      <c r="E351" s="89"/>
      <c r="F351" s="89"/>
      <c r="I351" s="89"/>
      <c r="J351" s="89"/>
      <c r="L351" s="89"/>
    </row>
    <row r="352" ht="15.75" customHeight="1">
      <c r="B352" s="88"/>
      <c r="E352" s="89"/>
      <c r="F352" s="89"/>
      <c r="I352" s="89"/>
      <c r="J352" s="89"/>
      <c r="L352" s="89"/>
    </row>
    <row r="353" ht="15.75" customHeight="1">
      <c r="B353" s="88"/>
      <c r="E353" s="89"/>
      <c r="F353" s="89"/>
      <c r="I353" s="89"/>
      <c r="J353" s="89"/>
      <c r="L353" s="89"/>
    </row>
    <row r="354" ht="15.75" customHeight="1">
      <c r="B354" s="88"/>
      <c r="E354" s="89"/>
      <c r="F354" s="89"/>
      <c r="I354" s="89"/>
      <c r="J354" s="89"/>
      <c r="L354" s="89"/>
    </row>
    <row r="355" ht="15.75" customHeight="1">
      <c r="B355" s="88"/>
      <c r="E355" s="89"/>
      <c r="F355" s="89"/>
      <c r="I355" s="89"/>
      <c r="J355" s="89"/>
      <c r="L355" s="89"/>
    </row>
    <row r="356" ht="15.75" customHeight="1">
      <c r="B356" s="88"/>
      <c r="E356" s="89"/>
      <c r="F356" s="89"/>
      <c r="I356" s="89"/>
      <c r="J356" s="89"/>
      <c r="L356" s="89"/>
    </row>
    <row r="357" ht="15.75" customHeight="1">
      <c r="B357" s="88"/>
      <c r="E357" s="89"/>
      <c r="F357" s="89"/>
      <c r="I357" s="89"/>
      <c r="J357" s="89"/>
      <c r="L357" s="89"/>
    </row>
    <row r="358" ht="15.75" customHeight="1">
      <c r="B358" s="88"/>
      <c r="E358" s="89"/>
      <c r="F358" s="89"/>
      <c r="I358" s="89"/>
      <c r="J358" s="89"/>
      <c r="L358" s="89"/>
    </row>
    <row r="359" ht="15.75" customHeight="1">
      <c r="B359" s="88"/>
      <c r="E359" s="89"/>
      <c r="F359" s="89"/>
      <c r="I359" s="89"/>
      <c r="J359" s="89"/>
      <c r="L359" s="89"/>
    </row>
    <row r="360" ht="15.75" customHeight="1">
      <c r="B360" s="88"/>
      <c r="E360" s="89"/>
      <c r="F360" s="89"/>
      <c r="I360" s="89"/>
      <c r="J360" s="89"/>
      <c r="L360" s="89"/>
    </row>
    <row r="361" ht="15.75" customHeight="1">
      <c r="B361" s="88"/>
      <c r="E361" s="89"/>
      <c r="F361" s="89"/>
      <c r="I361" s="89"/>
      <c r="J361" s="89"/>
      <c r="L361" s="89"/>
    </row>
    <row r="362" ht="15.75" customHeight="1">
      <c r="B362" s="88"/>
      <c r="E362" s="89"/>
      <c r="F362" s="89"/>
      <c r="I362" s="89"/>
      <c r="J362" s="89"/>
      <c r="L362" s="89"/>
    </row>
    <row r="363" ht="15.75" customHeight="1">
      <c r="B363" s="88"/>
      <c r="E363" s="89"/>
      <c r="F363" s="89"/>
      <c r="I363" s="89"/>
      <c r="J363" s="89"/>
      <c r="L363" s="89"/>
    </row>
    <row r="364" ht="15.75" customHeight="1">
      <c r="B364" s="88"/>
      <c r="E364" s="89"/>
      <c r="F364" s="89"/>
      <c r="I364" s="89"/>
      <c r="J364" s="89"/>
      <c r="L364" s="89"/>
    </row>
    <row r="365" ht="15.75" customHeight="1">
      <c r="B365" s="88"/>
      <c r="E365" s="89"/>
      <c r="F365" s="89"/>
      <c r="I365" s="89"/>
      <c r="J365" s="89"/>
      <c r="L365" s="89"/>
    </row>
    <row r="366" ht="15.75" customHeight="1">
      <c r="B366" s="88"/>
      <c r="E366" s="89"/>
      <c r="F366" s="89"/>
      <c r="I366" s="89"/>
      <c r="J366" s="89"/>
      <c r="L366" s="89"/>
    </row>
    <row r="367" ht="15.75" customHeight="1">
      <c r="B367" s="88"/>
      <c r="E367" s="89"/>
      <c r="F367" s="89"/>
      <c r="I367" s="89"/>
      <c r="J367" s="89"/>
      <c r="L367" s="89"/>
    </row>
    <row r="368" ht="15.75" customHeight="1">
      <c r="B368" s="88"/>
      <c r="E368" s="89"/>
      <c r="F368" s="89"/>
      <c r="I368" s="89"/>
      <c r="J368" s="89"/>
      <c r="L368" s="89"/>
    </row>
    <row r="369" ht="15.75" customHeight="1">
      <c r="B369" s="88"/>
      <c r="E369" s="89"/>
      <c r="F369" s="89"/>
      <c r="I369" s="89"/>
      <c r="J369" s="89"/>
      <c r="L369" s="89"/>
    </row>
    <row r="370" ht="15.75" customHeight="1">
      <c r="B370" s="88"/>
      <c r="E370" s="89"/>
      <c r="F370" s="89"/>
      <c r="I370" s="89"/>
      <c r="J370" s="89"/>
      <c r="L370" s="89"/>
    </row>
    <row r="371" ht="15.75" customHeight="1">
      <c r="B371" s="88"/>
      <c r="E371" s="89"/>
      <c r="F371" s="89"/>
      <c r="I371" s="89"/>
      <c r="J371" s="89"/>
      <c r="L371" s="89"/>
    </row>
    <row r="372" ht="15.75" customHeight="1">
      <c r="B372" s="88"/>
      <c r="E372" s="89"/>
      <c r="F372" s="89"/>
      <c r="I372" s="89"/>
      <c r="J372" s="89"/>
      <c r="L372" s="89"/>
    </row>
    <row r="373" ht="15.75" customHeight="1">
      <c r="B373" s="88"/>
      <c r="E373" s="89"/>
      <c r="F373" s="89"/>
      <c r="I373" s="89"/>
      <c r="J373" s="89"/>
      <c r="L373" s="89"/>
    </row>
    <row r="374" ht="15.75" customHeight="1">
      <c r="B374" s="88"/>
      <c r="E374" s="89"/>
      <c r="F374" s="89"/>
      <c r="I374" s="89"/>
      <c r="J374" s="89"/>
      <c r="L374" s="89"/>
    </row>
    <row r="375" ht="15.75" customHeight="1">
      <c r="B375" s="88"/>
      <c r="E375" s="89"/>
      <c r="F375" s="89"/>
      <c r="I375" s="89"/>
      <c r="J375" s="89"/>
      <c r="L375" s="89"/>
    </row>
    <row r="376" ht="15.75" customHeight="1">
      <c r="B376" s="88"/>
      <c r="E376" s="89"/>
      <c r="F376" s="89"/>
      <c r="I376" s="89"/>
      <c r="J376" s="89"/>
      <c r="L376" s="89"/>
    </row>
    <row r="377" ht="15.75" customHeight="1">
      <c r="B377" s="88"/>
      <c r="E377" s="89"/>
      <c r="F377" s="89"/>
      <c r="I377" s="89"/>
      <c r="J377" s="89"/>
      <c r="L377" s="89"/>
    </row>
    <row r="378" ht="15.75" customHeight="1">
      <c r="B378" s="88"/>
      <c r="E378" s="89"/>
      <c r="F378" s="89"/>
      <c r="I378" s="89"/>
      <c r="J378" s="89"/>
      <c r="L378" s="89"/>
    </row>
    <row r="379" ht="15.75" customHeight="1">
      <c r="B379" s="88"/>
      <c r="E379" s="89"/>
      <c r="F379" s="89"/>
      <c r="I379" s="89"/>
      <c r="J379" s="89"/>
      <c r="L379" s="89"/>
    </row>
    <row r="380" ht="15.75" customHeight="1">
      <c r="B380" s="88"/>
      <c r="E380" s="89"/>
      <c r="F380" s="89"/>
      <c r="I380" s="89"/>
      <c r="J380" s="89"/>
      <c r="L380" s="89"/>
    </row>
    <row r="381" ht="15.75" customHeight="1">
      <c r="B381" s="88"/>
      <c r="E381" s="89"/>
      <c r="F381" s="89"/>
      <c r="I381" s="89"/>
      <c r="J381" s="89"/>
      <c r="L381" s="89"/>
    </row>
    <row r="382" ht="15.75" customHeight="1">
      <c r="B382" s="88"/>
      <c r="E382" s="89"/>
      <c r="F382" s="89"/>
      <c r="I382" s="89"/>
      <c r="J382" s="89"/>
      <c r="L382" s="89"/>
    </row>
    <row r="383" ht="15.75" customHeight="1">
      <c r="B383" s="88"/>
      <c r="E383" s="89"/>
      <c r="F383" s="89"/>
      <c r="I383" s="89"/>
      <c r="J383" s="89"/>
      <c r="L383" s="89"/>
    </row>
    <row r="384" ht="15.75" customHeight="1">
      <c r="B384" s="88"/>
      <c r="E384" s="89"/>
      <c r="F384" s="89"/>
      <c r="I384" s="89"/>
      <c r="J384" s="89"/>
      <c r="L384" s="89"/>
    </row>
    <row r="385" ht="15.75" customHeight="1">
      <c r="B385" s="88"/>
      <c r="E385" s="89"/>
      <c r="F385" s="89"/>
      <c r="I385" s="89"/>
      <c r="J385" s="89"/>
      <c r="L385" s="89"/>
    </row>
    <row r="386" ht="15.75" customHeight="1">
      <c r="B386" s="88"/>
      <c r="E386" s="89"/>
      <c r="F386" s="89"/>
      <c r="I386" s="89"/>
      <c r="J386" s="89"/>
      <c r="L386" s="89"/>
    </row>
    <row r="387" ht="15.75" customHeight="1">
      <c r="B387" s="88"/>
      <c r="E387" s="89"/>
      <c r="F387" s="89"/>
      <c r="I387" s="89"/>
      <c r="J387" s="89"/>
      <c r="L387" s="89"/>
    </row>
    <row r="388" ht="15.75" customHeight="1">
      <c r="B388" s="88"/>
      <c r="E388" s="89"/>
      <c r="F388" s="89"/>
      <c r="I388" s="89"/>
      <c r="J388" s="89"/>
      <c r="L388" s="89"/>
    </row>
    <row r="389" ht="15.75" customHeight="1">
      <c r="B389" s="88"/>
      <c r="E389" s="89"/>
      <c r="F389" s="89"/>
      <c r="I389" s="89"/>
      <c r="J389" s="89"/>
      <c r="L389" s="89"/>
    </row>
    <row r="390" ht="15.75" customHeight="1">
      <c r="B390" s="88"/>
      <c r="E390" s="89"/>
      <c r="F390" s="89"/>
      <c r="I390" s="89"/>
      <c r="J390" s="89"/>
      <c r="L390" s="89"/>
    </row>
    <row r="391" ht="15.75" customHeight="1">
      <c r="B391" s="88"/>
      <c r="E391" s="89"/>
      <c r="F391" s="89"/>
      <c r="I391" s="89"/>
      <c r="J391" s="89"/>
      <c r="L391" s="89"/>
    </row>
    <row r="392" ht="15.75" customHeight="1">
      <c r="B392" s="88"/>
      <c r="E392" s="89"/>
      <c r="F392" s="89"/>
      <c r="I392" s="89"/>
      <c r="J392" s="89"/>
      <c r="L392" s="89"/>
    </row>
    <row r="393" ht="15.75" customHeight="1">
      <c r="B393" s="88"/>
      <c r="E393" s="89"/>
      <c r="F393" s="89"/>
      <c r="I393" s="89"/>
      <c r="J393" s="89"/>
      <c r="L393" s="89"/>
    </row>
    <row r="394" ht="15.75" customHeight="1">
      <c r="B394" s="88"/>
      <c r="E394" s="89"/>
      <c r="F394" s="89"/>
      <c r="I394" s="89"/>
      <c r="J394" s="89"/>
      <c r="L394" s="89"/>
    </row>
    <row r="395" ht="15.75" customHeight="1">
      <c r="B395" s="88"/>
      <c r="E395" s="89"/>
      <c r="F395" s="89"/>
      <c r="I395" s="89"/>
      <c r="J395" s="89"/>
      <c r="L395" s="89"/>
    </row>
    <row r="396" ht="15.75" customHeight="1">
      <c r="B396" s="88"/>
      <c r="E396" s="89"/>
      <c r="F396" s="89"/>
      <c r="I396" s="89"/>
      <c r="J396" s="89"/>
      <c r="L396" s="89"/>
    </row>
    <row r="397" ht="15.75" customHeight="1">
      <c r="B397" s="88"/>
      <c r="E397" s="89"/>
      <c r="F397" s="89"/>
      <c r="I397" s="89"/>
      <c r="J397" s="89"/>
      <c r="L397" s="89"/>
    </row>
    <row r="398" ht="15.75" customHeight="1">
      <c r="B398" s="88"/>
      <c r="E398" s="89"/>
      <c r="F398" s="89"/>
      <c r="I398" s="89"/>
      <c r="J398" s="89"/>
      <c r="L398" s="89"/>
    </row>
    <row r="399" ht="15.75" customHeight="1">
      <c r="B399" s="88"/>
      <c r="E399" s="89"/>
      <c r="F399" s="89"/>
      <c r="I399" s="89"/>
      <c r="J399" s="89"/>
      <c r="L399" s="89"/>
    </row>
    <row r="400" ht="15.75" customHeight="1">
      <c r="B400" s="88"/>
      <c r="E400" s="89"/>
      <c r="F400" s="89"/>
      <c r="I400" s="89"/>
      <c r="J400" s="89"/>
      <c r="L400" s="89"/>
    </row>
    <row r="401" ht="15.75" customHeight="1">
      <c r="B401" s="88"/>
      <c r="E401" s="89"/>
      <c r="F401" s="89"/>
      <c r="I401" s="89"/>
      <c r="J401" s="89"/>
      <c r="L401" s="89"/>
    </row>
    <row r="402" ht="15.75" customHeight="1">
      <c r="B402" s="88"/>
      <c r="E402" s="89"/>
      <c r="F402" s="89"/>
      <c r="I402" s="89"/>
      <c r="J402" s="89"/>
      <c r="L402" s="89"/>
    </row>
    <row r="403" ht="15.75" customHeight="1">
      <c r="B403" s="88"/>
      <c r="E403" s="89"/>
      <c r="F403" s="89"/>
      <c r="I403" s="89"/>
      <c r="J403" s="89"/>
      <c r="L403" s="89"/>
    </row>
    <row r="404" ht="15.75" customHeight="1">
      <c r="B404" s="88"/>
      <c r="E404" s="89"/>
      <c r="F404" s="89"/>
      <c r="I404" s="89"/>
      <c r="J404" s="89"/>
      <c r="L404" s="89"/>
    </row>
    <row r="405" ht="15.75" customHeight="1">
      <c r="B405" s="88"/>
      <c r="E405" s="89"/>
      <c r="F405" s="89"/>
      <c r="I405" s="89"/>
      <c r="J405" s="89"/>
      <c r="L405" s="89"/>
    </row>
    <row r="406" ht="15.75" customHeight="1">
      <c r="B406" s="88"/>
      <c r="E406" s="89"/>
      <c r="F406" s="89"/>
      <c r="I406" s="89"/>
      <c r="J406" s="89"/>
      <c r="L406" s="89"/>
    </row>
    <row r="407" ht="15.75" customHeight="1">
      <c r="B407" s="88"/>
      <c r="E407" s="89"/>
      <c r="F407" s="89"/>
      <c r="I407" s="89"/>
      <c r="J407" s="89"/>
      <c r="L407" s="89"/>
    </row>
    <row r="408" ht="15.75" customHeight="1">
      <c r="B408" s="88"/>
      <c r="E408" s="89"/>
      <c r="F408" s="89"/>
      <c r="I408" s="89"/>
      <c r="J408" s="89"/>
      <c r="L408" s="89"/>
    </row>
    <row r="409" ht="15.75" customHeight="1">
      <c r="B409" s="88"/>
      <c r="E409" s="89"/>
      <c r="F409" s="89"/>
      <c r="I409" s="89"/>
      <c r="J409" s="89"/>
      <c r="L409" s="89"/>
    </row>
    <row r="410" ht="15.75" customHeight="1">
      <c r="B410" s="88"/>
      <c r="E410" s="89"/>
      <c r="F410" s="89"/>
      <c r="I410" s="89"/>
      <c r="J410" s="89"/>
      <c r="L410" s="89"/>
    </row>
    <row r="411" ht="15.75" customHeight="1">
      <c r="B411" s="88"/>
      <c r="E411" s="89"/>
      <c r="F411" s="89"/>
      <c r="I411" s="89"/>
      <c r="J411" s="89"/>
      <c r="L411" s="89"/>
    </row>
    <row r="412" ht="15.75" customHeight="1">
      <c r="B412" s="88"/>
      <c r="E412" s="89"/>
      <c r="F412" s="89"/>
      <c r="I412" s="89"/>
      <c r="J412" s="89"/>
      <c r="L412" s="89"/>
    </row>
    <row r="413" ht="15.75" customHeight="1">
      <c r="B413" s="88"/>
      <c r="E413" s="89"/>
      <c r="F413" s="89"/>
      <c r="I413" s="89"/>
      <c r="J413" s="89"/>
      <c r="L413" s="89"/>
    </row>
    <row r="414" ht="15.75" customHeight="1">
      <c r="B414" s="88"/>
      <c r="E414" s="89"/>
      <c r="F414" s="89"/>
      <c r="I414" s="89"/>
      <c r="J414" s="89"/>
      <c r="L414" s="89"/>
    </row>
    <row r="415" ht="15.75" customHeight="1">
      <c r="B415" s="88"/>
      <c r="E415" s="89"/>
      <c r="F415" s="89"/>
      <c r="I415" s="89"/>
      <c r="J415" s="89"/>
      <c r="L415" s="89"/>
    </row>
    <row r="416" ht="15.75" customHeight="1">
      <c r="B416" s="88"/>
      <c r="E416" s="89"/>
      <c r="F416" s="89"/>
      <c r="I416" s="89"/>
      <c r="J416" s="89"/>
      <c r="L416" s="89"/>
    </row>
    <row r="417" ht="15.75" customHeight="1">
      <c r="B417" s="88"/>
      <c r="E417" s="89"/>
      <c r="F417" s="89"/>
      <c r="I417" s="89"/>
      <c r="J417" s="89"/>
      <c r="L417" s="89"/>
    </row>
    <row r="418" ht="15.75" customHeight="1">
      <c r="B418" s="88"/>
      <c r="E418" s="89"/>
      <c r="F418" s="89"/>
      <c r="I418" s="89"/>
      <c r="J418" s="89"/>
      <c r="L418" s="89"/>
    </row>
    <row r="419" ht="15.75" customHeight="1">
      <c r="B419" s="88"/>
      <c r="E419" s="89"/>
      <c r="F419" s="89"/>
      <c r="I419" s="89"/>
      <c r="J419" s="89"/>
      <c r="L419" s="89"/>
    </row>
    <row r="420" ht="15.75" customHeight="1">
      <c r="B420" s="88"/>
      <c r="E420" s="89"/>
      <c r="F420" s="89"/>
      <c r="I420" s="89"/>
      <c r="J420" s="89"/>
      <c r="L420" s="89"/>
    </row>
    <row r="421" ht="15.75" customHeight="1">
      <c r="B421" s="88"/>
      <c r="E421" s="89"/>
      <c r="F421" s="89"/>
      <c r="I421" s="89"/>
      <c r="J421" s="89"/>
      <c r="L421" s="89"/>
    </row>
    <row r="422" ht="15.75" customHeight="1">
      <c r="B422" s="88"/>
      <c r="E422" s="89"/>
      <c r="F422" s="89"/>
      <c r="I422" s="89"/>
      <c r="J422" s="89"/>
      <c r="L422" s="89"/>
    </row>
    <row r="423" ht="15.75" customHeight="1">
      <c r="B423" s="88"/>
      <c r="E423" s="89"/>
      <c r="F423" s="89"/>
      <c r="I423" s="89"/>
      <c r="J423" s="89"/>
      <c r="L423" s="89"/>
    </row>
    <row r="424" ht="15.75" customHeight="1">
      <c r="B424" s="88"/>
      <c r="E424" s="89"/>
      <c r="F424" s="89"/>
      <c r="I424" s="89"/>
      <c r="J424" s="89"/>
      <c r="L424" s="89"/>
    </row>
    <row r="425" ht="15.75" customHeight="1">
      <c r="B425" s="88"/>
      <c r="E425" s="89"/>
      <c r="F425" s="89"/>
      <c r="I425" s="89"/>
      <c r="J425" s="89"/>
      <c r="L425" s="89"/>
    </row>
    <row r="426" ht="15.75" customHeight="1">
      <c r="B426" s="88"/>
      <c r="E426" s="89"/>
      <c r="F426" s="89"/>
      <c r="I426" s="89"/>
      <c r="J426" s="89"/>
      <c r="L426" s="89"/>
    </row>
    <row r="427" ht="15.75" customHeight="1">
      <c r="B427" s="88"/>
      <c r="E427" s="89"/>
      <c r="F427" s="89"/>
      <c r="I427" s="89"/>
      <c r="J427" s="89"/>
      <c r="L427" s="89"/>
    </row>
    <row r="428" ht="15.75" customHeight="1">
      <c r="B428" s="88"/>
      <c r="E428" s="89"/>
      <c r="F428" s="89"/>
      <c r="I428" s="89"/>
      <c r="J428" s="89"/>
      <c r="L428" s="89"/>
    </row>
    <row r="429" ht="15.75" customHeight="1">
      <c r="B429" s="88"/>
      <c r="E429" s="89"/>
      <c r="F429" s="89"/>
      <c r="I429" s="89"/>
      <c r="J429" s="89"/>
      <c r="L429" s="89"/>
    </row>
    <row r="430" ht="15.75" customHeight="1">
      <c r="B430" s="88"/>
      <c r="E430" s="89"/>
      <c r="F430" s="89"/>
      <c r="I430" s="89"/>
      <c r="J430" s="89"/>
      <c r="L430" s="89"/>
    </row>
    <row r="431" ht="15.75" customHeight="1">
      <c r="B431" s="88"/>
      <c r="E431" s="89"/>
      <c r="F431" s="89"/>
      <c r="I431" s="89"/>
      <c r="J431" s="89"/>
      <c r="L431" s="89"/>
    </row>
    <row r="432" ht="15.75" customHeight="1">
      <c r="B432" s="88"/>
      <c r="E432" s="89"/>
      <c r="F432" s="89"/>
      <c r="I432" s="89"/>
      <c r="J432" s="89"/>
      <c r="L432" s="89"/>
    </row>
    <row r="433" ht="15.75" customHeight="1">
      <c r="B433" s="88"/>
      <c r="E433" s="89"/>
      <c r="F433" s="89"/>
      <c r="I433" s="89"/>
      <c r="J433" s="89"/>
      <c r="L433" s="89"/>
    </row>
    <row r="434" ht="15.75" customHeight="1">
      <c r="B434" s="88"/>
      <c r="E434" s="89"/>
      <c r="F434" s="89"/>
      <c r="I434" s="89"/>
      <c r="J434" s="89"/>
      <c r="L434" s="89"/>
    </row>
    <row r="435" ht="15.75" customHeight="1">
      <c r="B435" s="88"/>
      <c r="E435" s="89"/>
      <c r="F435" s="89"/>
      <c r="I435" s="89"/>
      <c r="J435" s="89"/>
      <c r="L435" s="89"/>
    </row>
    <row r="436" ht="15.75" customHeight="1">
      <c r="B436" s="88"/>
      <c r="E436" s="89"/>
      <c r="F436" s="89"/>
      <c r="I436" s="89"/>
      <c r="J436" s="89"/>
      <c r="L436" s="89"/>
    </row>
    <row r="437" ht="15.75" customHeight="1">
      <c r="B437" s="88"/>
      <c r="E437" s="89"/>
      <c r="F437" s="89"/>
      <c r="I437" s="89"/>
      <c r="J437" s="89"/>
      <c r="L437" s="89"/>
    </row>
    <row r="438" ht="15.75" customHeight="1">
      <c r="B438" s="88"/>
      <c r="E438" s="89"/>
      <c r="F438" s="89"/>
      <c r="I438" s="89"/>
      <c r="J438" s="89"/>
      <c r="L438" s="89"/>
    </row>
    <row r="439" ht="15.75" customHeight="1">
      <c r="B439" s="88"/>
      <c r="E439" s="89"/>
      <c r="F439" s="89"/>
      <c r="I439" s="89"/>
      <c r="J439" s="89"/>
      <c r="L439" s="89"/>
    </row>
    <row r="440" ht="15.75" customHeight="1">
      <c r="B440" s="88"/>
      <c r="E440" s="89"/>
      <c r="F440" s="89"/>
      <c r="I440" s="89"/>
      <c r="J440" s="89"/>
      <c r="L440" s="89"/>
    </row>
    <row r="441" ht="15.75" customHeight="1">
      <c r="B441" s="88"/>
      <c r="E441" s="89"/>
      <c r="F441" s="89"/>
      <c r="I441" s="89"/>
      <c r="J441" s="89"/>
      <c r="L441" s="89"/>
    </row>
    <row r="442" ht="15.75" customHeight="1">
      <c r="B442" s="88"/>
      <c r="E442" s="89"/>
      <c r="F442" s="89"/>
      <c r="I442" s="89"/>
      <c r="J442" s="89"/>
      <c r="L442" s="89"/>
    </row>
    <row r="443" ht="15.75" customHeight="1">
      <c r="B443" s="88"/>
      <c r="E443" s="89"/>
      <c r="F443" s="89"/>
      <c r="I443" s="89"/>
      <c r="J443" s="89"/>
      <c r="L443" s="89"/>
    </row>
    <row r="444" ht="15.75" customHeight="1">
      <c r="B444" s="88"/>
      <c r="E444" s="89"/>
      <c r="F444" s="89"/>
      <c r="I444" s="89"/>
      <c r="J444" s="89"/>
      <c r="L444" s="89"/>
    </row>
    <row r="445" ht="15.75" customHeight="1">
      <c r="B445" s="88"/>
      <c r="E445" s="89"/>
      <c r="F445" s="89"/>
      <c r="I445" s="89"/>
      <c r="J445" s="89"/>
      <c r="L445" s="89"/>
    </row>
    <row r="446" ht="15.75" customHeight="1">
      <c r="B446" s="88"/>
      <c r="E446" s="89"/>
      <c r="F446" s="89"/>
      <c r="I446" s="89"/>
      <c r="J446" s="89"/>
      <c r="L446" s="89"/>
    </row>
    <row r="447" ht="15.75" customHeight="1">
      <c r="B447" s="88"/>
      <c r="E447" s="89"/>
      <c r="F447" s="89"/>
      <c r="I447" s="89"/>
      <c r="J447" s="89"/>
      <c r="L447" s="89"/>
    </row>
    <row r="448" ht="15.75" customHeight="1">
      <c r="B448" s="88"/>
      <c r="E448" s="89"/>
      <c r="F448" s="89"/>
      <c r="I448" s="89"/>
      <c r="J448" s="89"/>
      <c r="L448" s="89"/>
    </row>
    <row r="449" ht="15.75" customHeight="1">
      <c r="B449" s="88"/>
      <c r="E449" s="89"/>
      <c r="F449" s="89"/>
      <c r="I449" s="89"/>
      <c r="J449" s="89"/>
      <c r="L449" s="89"/>
    </row>
    <row r="450" ht="15.75" customHeight="1">
      <c r="B450" s="88"/>
      <c r="E450" s="89"/>
      <c r="F450" s="89"/>
      <c r="I450" s="89"/>
      <c r="J450" s="89"/>
      <c r="L450" s="89"/>
    </row>
    <row r="451" ht="15.75" customHeight="1">
      <c r="B451" s="88"/>
      <c r="E451" s="89"/>
      <c r="F451" s="89"/>
      <c r="I451" s="89"/>
      <c r="J451" s="89"/>
      <c r="L451" s="89"/>
    </row>
    <row r="452" ht="15.75" customHeight="1">
      <c r="B452" s="88"/>
      <c r="E452" s="89"/>
      <c r="F452" s="89"/>
      <c r="I452" s="89"/>
      <c r="J452" s="89"/>
      <c r="L452" s="89"/>
    </row>
    <row r="453" ht="15.75" customHeight="1">
      <c r="B453" s="88"/>
      <c r="E453" s="89"/>
      <c r="F453" s="89"/>
      <c r="I453" s="89"/>
      <c r="J453" s="89"/>
      <c r="L453" s="89"/>
    </row>
    <row r="454" ht="15.75" customHeight="1">
      <c r="B454" s="88"/>
      <c r="E454" s="89"/>
      <c r="F454" s="89"/>
      <c r="I454" s="89"/>
      <c r="J454" s="89"/>
      <c r="L454" s="89"/>
    </row>
    <row r="455" ht="15.75" customHeight="1">
      <c r="B455" s="88"/>
      <c r="E455" s="89"/>
      <c r="F455" s="89"/>
      <c r="I455" s="89"/>
      <c r="J455" s="89"/>
      <c r="L455" s="89"/>
    </row>
    <row r="456" ht="15.75" customHeight="1">
      <c r="B456" s="88"/>
      <c r="E456" s="89"/>
      <c r="F456" s="89"/>
      <c r="I456" s="89"/>
      <c r="J456" s="89"/>
      <c r="L456" s="89"/>
    </row>
    <row r="457" ht="15.75" customHeight="1">
      <c r="B457" s="88"/>
      <c r="E457" s="89"/>
      <c r="F457" s="89"/>
      <c r="I457" s="89"/>
      <c r="J457" s="89"/>
      <c r="L457" s="89"/>
    </row>
    <row r="458" ht="15.75" customHeight="1">
      <c r="B458" s="88"/>
      <c r="E458" s="89"/>
      <c r="F458" s="89"/>
      <c r="I458" s="89"/>
      <c r="J458" s="89"/>
      <c r="L458" s="89"/>
    </row>
    <row r="459" ht="15.75" customHeight="1">
      <c r="B459" s="88"/>
      <c r="E459" s="89"/>
      <c r="F459" s="89"/>
      <c r="I459" s="89"/>
      <c r="J459" s="89"/>
      <c r="L459" s="89"/>
    </row>
    <row r="460" ht="15.75" customHeight="1">
      <c r="B460" s="88"/>
      <c r="E460" s="89"/>
      <c r="F460" s="89"/>
      <c r="I460" s="89"/>
      <c r="J460" s="89"/>
      <c r="L460" s="89"/>
    </row>
    <row r="461" ht="15.75" customHeight="1">
      <c r="B461" s="88"/>
      <c r="E461" s="89"/>
      <c r="F461" s="89"/>
      <c r="I461" s="89"/>
      <c r="J461" s="89"/>
      <c r="L461" s="89"/>
    </row>
    <row r="462" ht="15.75" customHeight="1">
      <c r="B462" s="88"/>
      <c r="E462" s="89"/>
      <c r="F462" s="89"/>
      <c r="I462" s="89"/>
      <c r="J462" s="89"/>
      <c r="L462" s="89"/>
    </row>
    <row r="463" ht="15.75" customHeight="1">
      <c r="B463" s="88"/>
      <c r="E463" s="89"/>
      <c r="F463" s="89"/>
      <c r="I463" s="89"/>
      <c r="J463" s="89"/>
      <c r="L463" s="89"/>
    </row>
    <row r="464" ht="15.75" customHeight="1">
      <c r="B464" s="88"/>
      <c r="E464" s="89"/>
      <c r="F464" s="89"/>
      <c r="I464" s="89"/>
      <c r="J464" s="89"/>
      <c r="L464" s="89"/>
    </row>
    <row r="465" ht="15.75" customHeight="1">
      <c r="B465" s="88"/>
      <c r="E465" s="89"/>
      <c r="F465" s="89"/>
      <c r="I465" s="89"/>
      <c r="J465" s="89"/>
      <c r="L465" s="89"/>
    </row>
    <row r="466" ht="15.75" customHeight="1">
      <c r="B466" s="88"/>
      <c r="E466" s="89"/>
      <c r="F466" s="89"/>
      <c r="I466" s="89"/>
      <c r="J466" s="89"/>
      <c r="L466" s="89"/>
    </row>
    <row r="467" ht="15.75" customHeight="1">
      <c r="B467" s="88"/>
      <c r="E467" s="89"/>
      <c r="F467" s="89"/>
      <c r="I467" s="89"/>
      <c r="J467" s="89"/>
      <c r="L467" s="89"/>
    </row>
    <row r="468" ht="15.75" customHeight="1">
      <c r="B468" s="88"/>
      <c r="E468" s="89"/>
      <c r="F468" s="89"/>
      <c r="I468" s="89"/>
      <c r="J468" s="89"/>
      <c r="L468" s="89"/>
    </row>
    <row r="469" ht="15.75" customHeight="1">
      <c r="B469" s="88"/>
      <c r="E469" s="89"/>
      <c r="F469" s="89"/>
      <c r="I469" s="89"/>
      <c r="J469" s="89"/>
      <c r="L469" s="89"/>
    </row>
    <row r="470" ht="15.75" customHeight="1">
      <c r="B470" s="88"/>
      <c r="E470" s="89"/>
      <c r="F470" s="89"/>
      <c r="I470" s="89"/>
      <c r="J470" s="89"/>
      <c r="L470" s="89"/>
    </row>
    <row r="471" ht="15.75" customHeight="1">
      <c r="B471" s="88"/>
      <c r="E471" s="89"/>
      <c r="F471" s="89"/>
      <c r="I471" s="89"/>
      <c r="J471" s="89"/>
      <c r="L471" s="89"/>
    </row>
    <row r="472" ht="15.75" customHeight="1">
      <c r="B472" s="88"/>
      <c r="E472" s="89"/>
      <c r="F472" s="89"/>
      <c r="I472" s="89"/>
      <c r="J472" s="89"/>
      <c r="L472" s="89"/>
    </row>
    <row r="473" ht="15.75" customHeight="1">
      <c r="B473" s="88"/>
      <c r="E473" s="89"/>
      <c r="F473" s="89"/>
      <c r="I473" s="89"/>
      <c r="J473" s="89"/>
      <c r="L473" s="89"/>
    </row>
    <row r="474" ht="15.75" customHeight="1">
      <c r="B474" s="88"/>
      <c r="E474" s="89"/>
      <c r="F474" s="89"/>
      <c r="I474" s="89"/>
      <c r="J474" s="89"/>
      <c r="L474" s="89"/>
    </row>
    <row r="475" ht="15.75" customHeight="1">
      <c r="B475" s="88"/>
      <c r="E475" s="89"/>
      <c r="F475" s="89"/>
      <c r="I475" s="89"/>
      <c r="J475" s="89"/>
      <c r="L475" s="89"/>
    </row>
    <row r="476" ht="15.75" customHeight="1">
      <c r="B476" s="88"/>
      <c r="E476" s="89"/>
      <c r="F476" s="89"/>
      <c r="I476" s="89"/>
      <c r="J476" s="89"/>
      <c r="L476" s="89"/>
    </row>
    <row r="477" ht="15.75" customHeight="1">
      <c r="B477" s="88"/>
      <c r="E477" s="89"/>
      <c r="F477" s="89"/>
      <c r="I477" s="89"/>
      <c r="J477" s="89"/>
      <c r="L477" s="89"/>
    </row>
    <row r="478" ht="15.75" customHeight="1">
      <c r="B478" s="88"/>
      <c r="E478" s="89"/>
      <c r="F478" s="89"/>
      <c r="I478" s="89"/>
      <c r="J478" s="89"/>
      <c r="L478" s="89"/>
    </row>
    <row r="479" ht="15.75" customHeight="1">
      <c r="B479" s="88"/>
      <c r="E479" s="89"/>
      <c r="F479" s="89"/>
      <c r="I479" s="89"/>
      <c r="J479" s="89"/>
      <c r="L479" s="89"/>
    </row>
    <row r="480" ht="15.75" customHeight="1">
      <c r="B480" s="88"/>
      <c r="E480" s="89"/>
      <c r="F480" s="89"/>
      <c r="I480" s="89"/>
      <c r="J480" s="89"/>
      <c r="L480" s="89"/>
    </row>
    <row r="481" ht="15.75" customHeight="1">
      <c r="B481" s="88"/>
      <c r="E481" s="89"/>
      <c r="F481" s="89"/>
      <c r="I481" s="89"/>
      <c r="J481" s="89"/>
      <c r="L481" s="89"/>
    </row>
    <row r="482" ht="15.75" customHeight="1">
      <c r="B482" s="88"/>
      <c r="E482" s="89"/>
      <c r="F482" s="89"/>
      <c r="I482" s="89"/>
      <c r="J482" s="89"/>
      <c r="L482" s="89"/>
    </row>
    <row r="483" ht="15.75" customHeight="1">
      <c r="B483" s="88"/>
      <c r="E483" s="89"/>
      <c r="F483" s="89"/>
      <c r="I483" s="89"/>
      <c r="J483" s="89"/>
      <c r="L483" s="89"/>
    </row>
    <row r="484" ht="15.75" customHeight="1">
      <c r="B484" s="88"/>
      <c r="E484" s="89"/>
      <c r="F484" s="89"/>
      <c r="I484" s="89"/>
      <c r="J484" s="89"/>
      <c r="L484" s="89"/>
    </row>
    <row r="485" ht="15.75" customHeight="1">
      <c r="B485" s="88"/>
      <c r="E485" s="89"/>
      <c r="F485" s="89"/>
      <c r="I485" s="89"/>
      <c r="J485" s="89"/>
      <c r="L485" s="89"/>
    </row>
    <row r="486" ht="15.75" customHeight="1">
      <c r="B486" s="88"/>
      <c r="E486" s="89"/>
      <c r="F486" s="89"/>
      <c r="I486" s="89"/>
      <c r="J486" s="89"/>
      <c r="L486" s="89"/>
    </row>
    <row r="487" ht="15.75" customHeight="1">
      <c r="B487" s="88"/>
      <c r="E487" s="89"/>
      <c r="F487" s="89"/>
      <c r="I487" s="89"/>
      <c r="J487" s="89"/>
      <c r="L487" s="89"/>
    </row>
    <row r="488" ht="15.75" customHeight="1">
      <c r="B488" s="88"/>
      <c r="E488" s="89"/>
      <c r="F488" s="89"/>
      <c r="I488" s="89"/>
      <c r="J488" s="89"/>
      <c r="L488" s="89"/>
    </row>
    <row r="489" ht="15.75" customHeight="1">
      <c r="B489" s="88"/>
      <c r="E489" s="89"/>
      <c r="F489" s="89"/>
      <c r="I489" s="89"/>
      <c r="J489" s="89"/>
      <c r="L489" s="89"/>
    </row>
    <row r="490" ht="15.75" customHeight="1">
      <c r="B490" s="88"/>
      <c r="E490" s="89"/>
      <c r="F490" s="89"/>
      <c r="I490" s="89"/>
      <c r="J490" s="89"/>
      <c r="L490" s="89"/>
    </row>
    <row r="491" ht="15.75" customHeight="1">
      <c r="B491" s="88"/>
      <c r="E491" s="89"/>
      <c r="F491" s="89"/>
      <c r="I491" s="89"/>
      <c r="J491" s="89"/>
      <c r="L491" s="89"/>
    </row>
    <row r="492" ht="15.75" customHeight="1">
      <c r="B492" s="88"/>
      <c r="E492" s="89"/>
      <c r="F492" s="89"/>
      <c r="I492" s="89"/>
      <c r="J492" s="89"/>
      <c r="L492" s="89"/>
    </row>
    <row r="493" ht="15.75" customHeight="1">
      <c r="B493" s="88"/>
      <c r="E493" s="89"/>
      <c r="F493" s="89"/>
      <c r="I493" s="89"/>
      <c r="J493" s="89"/>
      <c r="L493" s="89"/>
    </row>
    <row r="494" ht="15.75" customHeight="1">
      <c r="B494" s="88"/>
      <c r="E494" s="89"/>
      <c r="F494" s="89"/>
      <c r="I494" s="89"/>
      <c r="J494" s="89"/>
      <c r="L494" s="89"/>
    </row>
    <row r="495" ht="15.75" customHeight="1">
      <c r="B495" s="88"/>
      <c r="E495" s="89"/>
      <c r="F495" s="89"/>
      <c r="I495" s="89"/>
      <c r="J495" s="89"/>
      <c r="L495" s="89"/>
    </row>
    <row r="496" ht="15.75" customHeight="1">
      <c r="B496" s="88"/>
      <c r="E496" s="89"/>
      <c r="F496" s="89"/>
      <c r="I496" s="89"/>
      <c r="J496" s="89"/>
      <c r="L496" s="89"/>
    </row>
    <row r="497" ht="15.75" customHeight="1">
      <c r="B497" s="88"/>
      <c r="E497" s="89"/>
      <c r="F497" s="89"/>
      <c r="I497" s="89"/>
      <c r="J497" s="89"/>
      <c r="L497" s="89"/>
    </row>
    <row r="498" ht="15.75" customHeight="1">
      <c r="B498" s="88"/>
      <c r="E498" s="89"/>
      <c r="F498" s="89"/>
      <c r="I498" s="89"/>
      <c r="J498" s="89"/>
      <c r="L498" s="89"/>
    </row>
    <row r="499" ht="15.75" customHeight="1">
      <c r="B499" s="88"/>
      <c r="E499" s="89"/>
      <c r="F499" s="89"/>
      <c r="I499" s="89"/>
      <c r="J499" s="89"/>
      <c r="L499" s="89"/>
    </row>
    <row r="500" ht="15.75" customHeight="1">
      <c r="B500" s="88"/>
      <c r="E500" s="89"/>
      <c r="F500" s="89"/>
      <c r="I500" s="89"/>
      <c r="J500" s="89"/>
      <c r="L500" s="89"/>
    </row>
    <row r="501" ht="15.75" customHeight="1">
      <c r="B501" s="88"/>
      <c r="E501" s="89"/>
      <c r="F501" s="89"/>
      <c r="I501" s="89"/>
      <c r="J501" s="89"/>
      <c r="L501" s="89"/>
    </row>
    <row r="502" ht="15.75" customHeight="1">
      <c r="B502" s="88"/>
      <c r="E502" s="89"/>
      <c r="F502" s="89"/>
      <c r="I502" s="89"/>
      <c r="J502" s="89"/>
      <c r="L502" s="89"/>
    </row>
    <row r="503" ht="15.75" customHeight="1">
      <c r="B503" s="88"/>
      <c r="E503" s="89"/>
      <c r="F503" s="89"/>
      <c r="I503" s="89"/>
      <c r="J503" s="89"/>
      <c r="L503" s="89"/>
    </row>
    <row r="504" ht="15.75" customHeight="1">
      <c r="B504" s="88"/>
      <c r="E504" s="89"/>
      <c r="F504" s="89"/>
      <c r="I504" s="89"/>
      <c r="J504" s="89"/>
      <c r="L504" s="89"/>
    </row>
    <row r="505" ht="15.75" customHeight="1">
      <c r="B505" s="88"/>
      <c r="E505" s="89"/>
      <c r="F505" s="89"/>
      <c r="I505" s="89"/>
      <c r="J505" s="89"/>
      <c r="L505" s="89"/>
    </row>
    <row r="506" ht="15.75" customHeight="1">
      <c r="B506" s="88"/>
      <c r="E506" s="89"/>
      <c r="F506" s="89"/>
      <c r="I506" s="89"/>
      <c r="J506" s="89"/>
      <c r="L506" s="89"/>
    </row>
    <row r="507" ht="15.75" customHeight="1">
      <c r="B507" s="88"/>
      <c r="E507" s="89"/>
      <c r="F507" s="89"/>
      <c r="I507" s="89"/>
      <c r="J507" s="89"/>
      <c r="L507" s="89"/>
    </row>
    <row r="508" ht="15.75" customHeight="1">
      <c r="B508" s="88"/>
      <c r="E508" s="89"/>
      <c r="F508" s="89"/>
      <c r="I508" s="89"/>
      <c r="J508" s="89"/>
      <c r="L508" s="89"/>
    </row>
    <row r="509" ht="15.75" customHeight="1">
      <c r="B509" s="88"/>
      <c r="E509" s="89"/>
      <c r="F509" s="89"/>
      <c r="I509" s="89"/>
      <c r="J509" s="89"/>
      <c r="L509" s="89"/>
    </row>
    <row r="510" ht="15.75" customHeight="1">
      <c r="B510" s="88"/>
      <c r="E510" s="89"/>
      <c r="F510" s="89"/>
      <c r="I510" s="89"/>
      <c r="J510" s="89"/>
      <c r="L510" s="89"/>
    </row>
    <row r="511" ht="15.75" customHeight="1">
      <c r="B511" s="88"/>
      <c r="E511" s="89"/>
      <c r="F511" s="89"/>
      <c r="I511" s="89"/>
      <c r="J511" s="89"/>
      <c r="L511" s="89"/>
    </row>
    <row r="512" ht="15.75" customHeight="1">
      <c r="B512" s="88"/>
      <c r="E512" s="89"/>
      <c r="F512" s="89"/>
      <c r="I512" s="89"/>
      <c r="J512" s="89"/>
      <c r="L512" s="89"/>
    </row>
    <row r="513" ht="15.75" customHeight="1">
      <c r="B513" s="88"/>
      <c r="E513" s="89"/>
      <c r="F513" s="89"/>
      <c r="I513" s="89"/>
      <c r="J513" s="89"/>
      <c r="L513" s="89"/>
    </row>
    <row r="514" ht="15.75" customHeight="1">
      <c r="B514" s="88"/>
      <c r="E514" s="89"/>
      <c r="F514" s="89"/>
      <c r="I514" s="89"/>
      <c r="J514" s="89"/>
      <c r="L514" s="89"/>
    </row>
    <row r="515" ht="15.75" customHeight="1">
      <c r="B515" s="88"/>
      <c r="E515" s="89"/>
      <c r="F515" s="89"/>
      <c r="I515" s="89"/>
      <c r="J515" s="89"/>
      <c r="L515" s="89"/>
    </row>
    <row r="516" ht="15.75" customHeight="1">
      <c r="B516" s="88"/>
      <c r="E516" s="89"/>
      <c r="F516" s="89"/>
      <c r="I516" s="89"/>
      <c r="J516" s="89"/>
      <c r="L516" s="89"/>
    </row>
    <row r="517" ht="15.75" customHeight="1">
      <c r="B517" s="88"/>
      <c r="E517" s="89"/>
      <c r="F517" s="89"/>
      <c r="I517" s="89"/>
      <c r="J517" s="89"/>
      <c r="L517" s="89"/>
    </row>
    <row r="518" ht="15.75" customHeight="1">
      <c r="B518" s="88"/>
      <c r="E518" s="89"/>
      <c r="F518" s="89"/>
      <c r="I518" s="89"/>
      <c r="J518" s="89"/>
      <c r="L518" s="89"/>
    </row>
    <row r="519" ht="15.75" customHeight="1">
      <c r="B519" s="88"/>
      <c r="E519" s="89"/>
      <c r="F519" s="89"/>
      <c r="I519" s="89"/>
      <c r="J519" s="89"/>
      <c r="L519" s="89"/>
    </row>
    <row r="520" ht="15.75" customHeight="1">
      <c r="B520" s="88"/>
      <c r="E520" s="89"/>
      <c r="F520" s="89"/>
      <c r="I520" s="89"/>
      <c r="J520" s="89"/>
      <c r="L520" s="89"/>
    </row>
    <row r="521" ht="15.75" customHeight="1">
      <c r="B521" s="88"/>
      <c r="E521" s="89"/>
      <c r="F521" s="89"/>
      <c r="I521" s="89"/>
      <c r="J521" s="89"/>
      <c r="L521" s="89"/>
    </row>
    <row r="522" ht="15.75" customHeight="1">
      <c r="B522" s="88"/>
      <c r="E522" s="89"/>
      <c r="F522" s="89"/>
      <c r="I522" s="89"/>
      <c r="J522" s="89"/>
      <c r="L522" s="89"/>
    </row>
    <row r="523" ht="15.75" customHeight="1">
      <c r="B523" s="88"/>
      <c r="E523" s="89"/>
      <c r="F523" s="89"/>
      <c r="I523" s="89"/>
      <c r="J523" s="89"/>
      <c r="L523" s="89"/>
    </row>
    <row r="524" ht="15.75" customHeight="1">
      <c r="B524" s="88"/>
      <c r="E524" s="89"/>
      <c r="F524" s="89"/>
      <c r="I524" s="89"/>
      <c r="J524" s="89"/>
      <c r="L524" s="89"/>
    </row>
    <row r="525" ht="15.75" customHeight="1">
      <c r="B525" s="88"/>
      <c r="E525" s="89"/>
      <c r="F525" s="89"/>
      <c r="I525" s="89"/>
      <c r="J525" s="89"/>
      <c r="L525" s="89"/>
    </row>
    <row r="526" ht="15.75" customHeight="1">
      <c r="B526" s="88"/>
      <c r="E526" s="89"/>
      <c r="F526" s="89"/>
      <c r="I526" s="89"/>
      <c r="J526" s="89"/>
      <c r="L526" s="89"/>
    </row>
    <row r="527" ht="15.75" customHeight="1">
      <c r="B527" s="88"/>
      <c r="E527" s="89"/>
      <c r="F527" s="89"/>
      <c r="I527" s="89"/>
      <c r="J527" s="89"/>
      <c r="L527" s="89"/>
    </row>
    <row r="528" ht="15.75" customHeight="1">
      <c r="B528" s="88"/>
      <c r="E528" s="89"/>
      <c r="F528" s="89"/>
      <c r="I528" s="89"/>
      <c r="J528" s="89"/>
      <c r="L528" s="89"/>
    </row>
    <row r="529" ht="15.75" customHeight="1">
      <c r="B529" s="88"/>
      <c r="E529" s="89"/>
      <c r="F529" s="89"/>
      <c r="I529" s="89"/>
      <c r="J529" s="89"/>
      <c r="L529" s="89"/>
    </row>
    <row r="530" ht="15.75" customHeight="1">
      <c r="B530" s="88"/>
      <c r="E530" s="89"/>
      <c r="F530" s="89"/>
      <c r="I530" s="89"/>
      <c r="J530" s="89"/>
      <c r="L530" s="89"/>
    </row>
    <row r="531" ht="15.75" customHeight="1">
      <c r="B531" s="88"/>
      <c r="E531" s="89"/>
      <c r="F531" s="89"/>
      <c r="I531" s="89"/>
      <c r="J531" s="89"/>
      <c r="L531" s="89"/>
    </row>
    <row r="532" ht="15.75" customHeight="1">
      <c r="B532" s="88"/>
      <c r="E532" s="89"/>
      <c r="F532" s="89"/>
      <c r="I532" s="89"/>
      <c r="J532" s="89"/>
      <c r="L532" s="89"/>
    </row>
    <row r="533" ht="15.75" customHeight="1">
      <c r="B533" s="88"/>
      <c r="E533" s="89"/>
      <c r="F533" s="89"/>
      <c r="I533" s="89"/>
      <c r="J533" s="89"/>
      <c r="L533" s="89"/>
    </row>
    <row r="534" ht="15.75" customHeight="1">
      <c r="B534" s="88"/>
      <c r="E534" s="89"/>
      <c r="F534" s="89"/>
      <c r="I534" s="89"/>
      <c r="J534" s="89"/>
      <c r="L534" s="89"/>
    </row>
    <row r="535" ht="15.75" customHeight="1">
      <c r="B535" s="88"/>
      <c r="E535" s="89"/>
      <c r="F535" s="89"/>
      <c r="I535" s="89"/>
      <c r="J535" s="89"/>
      <c r="L535" s="89"/>
    </row>
    <row r="536" ht="15.75" customHeight="1">
      <c r="B536" s="88"/>
      <c r="E536" s="89"/>
      <c r="F536" s="89"/>
      <c r="I536" s="89"/>
      <c r="J536" s="89"/>
      <c r="L536" s="89"/>
    </row>
    <row r="537" ht="15.75" customHeight="1">
      <c r="B537" s="88"/>
      <c r="E537" s="89"/>
      <c r="F537" s="89"/>
      <c r="I537" s="89"/>
      <c r="J537" s="89"/>
      <c r="L537" s="89"/>
    </row>
    <row r="538" ht="15.75" customHeight="1">
      <c r="B538" s="88"/>
      <c r="E538" s="89"/>
      <c r="F538" s="89"/>
      <c r="I538" s="89"/>
      <c r="J538" s="89"/>
      <c r="L538" s="89"/>
    </row>
    <row r="539" ht="15.75" customHeight="1">
      <c r="B539" s="88"/>
      <c r="E539" s="89"/>
      <c r="F539" s="89"/>
      <c r="I539" s="89"/>
      <c r="J539" s="89"/>
      <c r="L539" s="89"/>
    </row>
    <row r="540" ht="15.75" customHeight="1">
      <c r="B540" s="88"/>
      <c r="E540" s="89"/>
      <c r="F540" s="89"/>
      <c r="I540" s="89"/>
      <c r="J540" s="89"/>
      <c r="L540" s="89"/>
    </row>
    <row r="541" ht="15.75" customHeight="1">
      <c r="B541" s="88"/>
      <c r="E541" s="89"/>
      <c r="F541" s="89"/>
      <c r="I541" s="89"/>
      <c r="J541" s="89"/>
      <c r="L541" s="89"/>
    </row>
    <row r="542" ht="15.75" customHeight="1">
      <c r="B542" s="88"/>
      <c r="E542" s="89"/>
      <c r="F542" s="89"/>
      <c r="I542" s="89"/>
      <c r="J542" s="89"/>
      <c r="L542" s="89"/>
    </row>
    <row r="543" ht="15.75" customHeight="1">
      <c r="B543" s="88"/>
      <c r="E543" s="89"/>
      <c r="F543" s="89"/>
      <c r="I543" s="89"/>
      <c r="J543" s="89"/>
      <c r="L543" s="89"/>
    </row>
    <row r="544" ht="15.75" customHeight="1">
      <c r="B544" s="88"/>
      <c r="E544" s="89"/>
      <c r="F544" s="89"/>
      <c r="I544" s="89"/>
      <c r="J544" s="89"/>
      <c r="L544" s="89"/>
    </row>
    <row r="545" ht="15.75" customHeight="1">
      <c r="B545" s="88"/>
      <c r="E545" s="89"/>
      <c r="F545" s="89"/>
      <c r="I545" s="89"/>
      <c r="J545" s="89"/>
      <c r="L545" s="89"/>
    </row>
    <row r="546" ht="15.75" customHeight="1">
      <c r="B546" s="88"/>
      <c r="E546" s="89"/>
      <c r="F546" s="89"/>
      <c r="I546" s="89"/>
      <c r="J546" s="89"/>
      <c r="L546" s="89"/>
    </row>
    <row r="547" ht="15.75" customHeight="1">
      <c r="B547" s="88"/>
      <c r="E547" s="89"/>
      <c r="F547" s="89"/>
      <c r="I547" s="89"/>
      <c r="J547" s="89"/>
      <c r="L547" s="89"/>
    </row>
    <row r="548" ht="15.75" customHeight="1">
      <c r="B548" s="88"/>
      <c r="E548" s="89"/>
      <c r="F548" s="89"/>
      <c r="I548" s="89"/>
      <c r="J548" s="89"/>
      <c r="L548" s="89"/>
    </row>
    <row r="549" ht="15.75" customHeight="1">
      <c r="B549" s="88"/>
      <c r="E549" s="89"/>
      <c r="F549" s="89"/>
      <c r="I549" s="89"/>
      <c r="J549" s="89"/>
      <c r="L549" s="89"/>
    </row>
    <row r="550" ht="15.75" customHeight="1">
      <c r="B550" s="88"/>
      <c r="E550" s="89"/>
      <c r="F550" s="89"/>
      <c r="I550" s="89"/>
      <c r="J550" s="89"/>
      <c r="L550" s="89"/>
    </row>
    <row r="551" ht="15.75" customHeight="1">
      <c r="B551" s="88"/>
      <c r="E551" s="89"/>
      <c r="F551" s="89"/>
      <c r="I551" s="89"/>
      <c r="J551" s="89"/>
      <c r="L551" s="89"/>
    </row>
    <row r="552" ht="15.75" customHeight="1">
      <c r="B552" s="88"/>
      <c r="E552" s="89"/>
      <c r="F552" s="89"/>
      <c r="I552" s="89"/>
      <c r="J552" s="89"/>
      <c r="L552" s="89"/>
    </row>
    <row r="553" ht="15.75" customHeight="1">
      <c r="B553" s="88"/>
      <c r="E553" s="89"/>
      <c r="F553" s="89"/>
      <c r="I553" s="89"/>
      <c r="J553" s="89"/>
      <c r="L553" s="89"/>
    </row>
    <row r="554" ht="15.75" customHeight="1">
      <c r="B554" s="88"/>
      <c r="E554" s="89"/>
      <c r="F554" s="89"/>
      <c r="I554" s="89"/>
      <c r="J554" s="89"/>
      <c r="L554" s="89"/>
    </row>
    <row r="555" ht="15.75" customHeight="1">
      <c r="B555" s="88"/>
      <c r="E555" s="89"/>
      <c r="F555" s="89"/>
      <c r="I555" s="89"/>
      <c r="J555" s="89"/>
      <c r="L555" s="89"/>
    </row>
    <row r="556" ht="15.75" customHeight="1">
      <c r="B556" s="88"/>
      <c r="E556" s="89"/>
      <c r="F556" s="89"/>
      <c r="I556" s="89"/>
      <c r="J556" s="89"/>
      <c r="L556" s="89"/>
    </row>
    <row r="557" ht="15.75" customHeight="1">
      <c r="B557" s="88"/>
      <c r="E557" s="89"/>
      <c r="F557" s="89"/>
      <c r="I557" s="89"/>
      <c r="J557" s="89"/>
      <c r="L557" s="89"/>
    </row>
    <row r="558" ht="15.75" customHeight="1">
      <c r="B558" s="88"/>
      <c r="E558" s="89"/>
      <c r="F558" s="89"/>
      <c r="I558" s="89"/>
      <c r="J558" s="89"/>
      <c r="L558" s="89"/>
    </row>
    <row r="559" ht="15.75" customHeight="1">
      <c r="B559" s="88"/>
      <c r="E559" s="89"/>
      <c r="F559" s="89"/>
      <c r="I559" s="89"/>
      <c r="J559" s="89"/>
      <c r="L559" s="89"/>
    </row>
    <row r="560" ht="15.75" customHeight="1">
      <c r="B560" s="88"/>
      <c r="E560" s="89"/>
      <c r="F560" s="89"/>
      <c r="I560" s="89"/>
      <c r="J560" s="89"/>
      <c r="L560" s="89"/>
    </row>
    <row r="561" ht="15.75" customHeight="1">
      <c r="B561" s="88"/>
      <c r="E561" s="89"/>
      <c r="F561" s="89"/>
      <c r="I561" s="89"/>
      <c r="J561" s="89"/>
      <c r="L561" s="89"/>
    </row>
    <row r="562" ht="15.75" customHeight="1">
      <c r="B562" s="88"/>
      <c r="E562" s="89"/>
      <c r="F562" s="89"/>
      <c r="I562" s="89"/>
      <c r="J562" s="89"/>
      <c r="L562" s="89"/>
    </row>
    <row r="563" ht="15.75" customHeight="1">
      <c r="B563" s="88"/>
      <c r="E563" s="89"/>
      <c r="F563" s="89"/>
      <c r="I563" s="89"/>
      <c r="J563" s="89"/>
      <c r="L563" s="89"/>
    </row>
    <row r="564" ht="15.75" customHeight="1">
      <c r="B564" s="88"/>
      <c r="E564" s="89"/>
      <c r="F564" s="89"/>
      <c r="I564" s="89"/>
      <c r="J564" s="89"/>
      <c r="L564" s="89"/>
    </row>
    <row r="565" ht="15.75" customHeight="1">
      <c r="B565" s="88"/>
      <c r="E565" s="89"/>
      <c r="F565" s="89"/>
      <c r="I565" s="89"/>
      <c r="J565" s="89"/>
      <c r="L565" s="89"/>
    </row>
    <row r="566" ht="15.75" customHeight="1">
      <c r="B566" s="88"/>
      <c r="E566" s="89"/>
      <c r="F566" s="89"/>
      <c r="I566" s="89"/>
      <c r="J566" s="89"/>
      <c r="L566" s="89"/>
    </row>
    <row r="567" ht="15.75" customHeight="1">
      <c r="B567" s="88"/>
      <c r="E567" s="89"/>
      <c r="F567" s="89"/>
      <c r="I567" s="89"/>
      <c r="J567" s="89"/>
      <c r="L567" s="89"/>
    </row>
    <row r="568" ht="15.75" customHeight="1">
      <c r="B568" s="88"/>
      <c r="E568" s="89"/>
      <c r="F568" s="89"/>
      <c r="I568" s="89"/>
      <c r="J568" s="89"/>
      <c r="L568" s="89"/>
    </row>
    <row r="569" ht="15.75" customHeight="1">
      <c r="B569" s="88"/>
      <c r="E569" s="89"/>
      <c r="F569" s="89"/>
      <c r="I569" s="89"/>
      <c r="J569" s="89"/>
      <c r="L569" s="89"/>
    </row>
    <row r="570" ht="15.75" customHeight="1">
      <c r="B570" s="88"/>
      <c r="E570" s="89"/>
      <c r="F570" s="89"/>
      <c r="I570" s="89"/>
      <c r="J570" s="89"/>
      <c r="L570" s="89"/>
    </row>
    <row r="571" ht="15.75" customHeight="1">
      <c r="B571" s="88"/>
      <c r="E571" s="89"/>
      <c r="F571" s="89"/>
      <c r="I571" s="89"/>
      <c r="J571" s="89"/>
      <c r="L571" s="89"/>
    </row>
    <row r="572" ht="15.75" customHeight="1">
      <c r="B572" s="88"/>
      <c r="E572" s="89"/>
      <c r="F572" s="89"/>
      <c r="I572" s="89"/>
      <c r="J572" s="89"/>
      <c r="L572" s="89"/>
    </row>
    <row r="573" ht="15.75" customHeight="1">
      <c r="B573" s="88"/>
      <c r="E573" s="89"/>
      <c r="F573" s="89"/>
      <c r="I573" s="89"/>
      <c r="J573" s="89"/>
      <c r="L573" s="89"/>
    </row>
    <row r="574" ht="15.75" customHeight="1">
      <c r="B574" s="88"/>
      <c r="E574" s="89"/>
      <c r="F574" s="89"/>
      <c r="I574" s="89"/>
      <c r="J574" s="89"/>
      <c r="L574" s="89"/>
    </row>
    <row r="575" ht="15.75" customHeight="1">
      <c r="B575" s="88"/>
      <c r="E575" s="89"/>
      <c r="F575" s="89"/>
      <c r="I575" s="89"/>
      <c r="J575" s="89"/>
      <c r="L575" s="89"/>
    </row>
    <row r="576" ht="15.75" customHeight="1">
      <c r="B576" s="88"/>
      <c r="E576" s="89"/>
      <c r="F576" s="89"/>
      <c r="I576" s="89"/>
      <c r="J576" s="89"/>
      <c r="L576" s="89"/>
    </row>
    <row r="577" ht="15.75" customHeight="1">
      <c r="B577" s="88"/>
      <c r="E577" s="89"/>
      <c r="F577" s="89"/>
      <c r="I577" s="89"/>
      <c r="J577" s="89"/>
      <c r="L577" s="89"/>
    </row>
    <row r="578" ht="15.75" customHeight="1">
      <c r="B578" s="88"/>
      <c r="E578" s="89"/>
      <c r="F578" s="89"/>
      <c r="I578" s="89"/>
      <c r="J578" s="89"/>
      <c r="L578" s="89"/>
    </row>
    <row r="579" ht="15.75" customHeight="1">
      <c r="B579" s="88"/>
      <c r="E579" s="89"/>
      <c r="F579" s="89"/>
      <c r="I579" s="89"/>
      <c r="J579" s="89"/>
      <c r="L579" s="89"/>
    </row>
    <row r="580" ht="15.75" customHeight="1">
      <c r="B580" s="88"/>
      <c r="E580" s="89"/>
      <c r="F580" s="89"/>
      <c r="I580" s="89"/>
      <c r="J580" s="89"/>
      <c r="L580" s="89"/>
    </row>
    <row r="581" ht="15.75" customHeight="1">
      <c r="B581" s="88"/>
      <c r="E581" s="89"/>
      <c r="F581" s="89"/>
      <c r="I581" s="89"/>
      <c r="J581" s="89"/>
      <c r="L581" s="89"/>
    </row>
    <row r="582" ht="15.75" customHeight="1">
      <c r="B582" s="88"/>
      <c r="E582" s="89"/>
      <c r="F582" s="89"/>
      <c r="I582" s="89"/>
      <c r="J582" s="89"/>
      <c r="L582" s="89"/>
    </row>
    <row r="583" ht="15.75" customHeight="1">
      <c r="B583" s="88"/>
      <c r="E583" s="89"/>
      <c r="F583" s="89"/>
      <c r="I583" s="89"/>
      <c r="J583" s="89"/>
      <c r="L583" s="89"/>
    </row>
    <row r="584" ht="15.75" customHeight="1">
      <c r="B584" s="88"/>
      <c r="E584" s="89"/>
      <c r="F584" s="89"/>
      <c r="I584" s="89"/>
      <c r="J584" s="89"/>
      <c r="L584" s="89"/>
    </row>
    <row r="585" ht="15.75" customHeight="1">
      <c r="B585" s="88"/>
      <c r="E585" s="89"/>
      <c r="F585" s="89"/>
      <c r="I585" s="89"/>
      <c r="J585" s="89"/>
      <c r="L585" s="89"/>
    </row>
    <row r="586" ht="15.75" customHeight="1">
      <c r="B586" s="88"/>
      <c r="E586" s="89"/>
      <c r="F586" s="89"/>
      <c r="I586" s="89"/>
      <c r="J586" s="89"/>
      <c r="L586" s="89"/>
    </row>
    <row r="587" ht="15.75" customHeight="1">
      <c r="B587" s="88"/>
      <c r="E587" s="89"/>
      <c r="F587" s="89"/>
      <c r="I587" s="89"/>
      <c r="J587" s="89"/>
      <c r="L587" s="89"/>
    </row>
    <row r="588" ht="15.75" customHeight="1">
      <c r="B588" s="88"/>
      <c r="E588" s="89"/>
      <c r="F588" s="89"/>
      <c r="I588" s="89"/>
      <c r="J588" s="89"/>
      <c r="L588" s="89"/>
    </row>
    <row r="589" ht="15.75" customHeight="1">
      <c r="B589" s="88"/>
      <c r="E589" s="89"/>
      <c r="F589" s="89"/>
      <c r="I589" s="89"/>
      <c r="J589" s="89"/>
      <c r="L589" s="89"/>
    </row>
    <row r="590" ht="15.75" customHeight="1">
      <c r="B590" s="88"/>
      <c r="E590" s="89"/>
      <c r="F590" s="89"/>
      <c r="I590" s="89"/>
      <c r="J590" s="89"/>
      <c r="L590" s="89"/>
    </row>
    <row r="591" ht="15.75" customHeight="1">
      <c r="B591" s="88"/>
      <c r="E591" s="89"/>
      <c r="F591" s="89"/>
      <c r="I591" s="89"/>
      <c r="J591" s="89"/>
      <c r="L591" s="89"/>
    </row>
    <row r="592" ht="15.75" customHeight="1">
      <c r="B592" s="88"/>
      <c r="E592" s="89"/>
      <c r="F592" s="89"/>
      <c r="I592" s="89"/>
      <c r="J592" s="89"/>
      <c r="L592" s="89"/>
    </row>
    <row r="593" ht="15.75" customHeight="1">
      <c r="B593" s="88"/>
      <c r="E593" s="89"/>
      <c r="F593" s="89"/>
      <c r="I593" s="89"/>
      <c r="J593" s="89"/>
      <c r="L593" s="89"/>
    </row>
    <row r="594" ht="15.75" customHeight="1">
      <c r="B594" s="88"/>
      <c r="E594" s="89"/>
      <c r="F594" s="89"/>
      <c r="I594" s="89"/>
      <c r="J594" s="89"/>
      <c r="L594" s="89"/>
    </row>
    <row r="595" ht="15.75" customHeight="1">
      <c r="B595" s="88"/>
      <c r="E595" s="89"/>
      <c r="F595" s="89"/>
      <c r="I595" s="89"/>
      <c r="J595" s="89"/>
      <c r="L595" s="89"/>
    </row>
    <row r="596" ht="15.75" customHeight="1">
      <c r="B596" s="88"/>
      <c r="E596" s="89"/>
      <c r="F596" s="89"/>
      <c r="I596" s="89"/>
      <c r="J596" s="89"/>
      <c r="L596" s="89"/>
    </row>
    <row r="597" ht="15.75" customHeight="1">
      <c r="B597" s="88"/>
      <c r="E597" s="89"/>
      <c r="F597" s="89"/>
      <c r="I597" s="89"/>
      <c r="J597" s="89"/>
      <c r="L597" s="89"/>
    </row>
    <row r="598" ht="15.75" customHeight="1">
      <c r="B598" s="88"/>
      <c r="E598" s="89"/>
      <c r="F598" s="89"/>
      <c r="I598" s="89"/>
      <c r="J598" s="89"/>
      <c r="L598" s="89"/>
    </row>
    <row r="599" ht="15.75" customHeight="1">
      <c r="B599" s="88"/>
      <c r="E599" s="89"/>
      <c r="F599" s="89"/>
      <c r="I599" s="89"/>
      <c r="J599" s="89"/>
      <c r="L599" s="89"/>
    </row>
    <row r="600" ht="15.75" customHeight="1">
      <c r="B600" s="88"/>
      <c r="E600" s="89"/>
      <c r="F600" s="89"/>
      <c r="I600" s="89"/>
      <c r="J600" s="89"/>
      <c r="L600" s="89"/>
    </row>
    <row r="601" ht="15.75" customHeight="1">
      <c r="B601" s="88"/>
      <c r="E601" s="89"/>
      <c r="F601" s="89"/>
      <c r="I601" s="89"/>
      <c r="J601" s="89"/>
      <c r="L601" s="89"/>
    </row>
    <row r="602" ht="15.75" customHeight="1">
      <c r="B602" s="88"/>
      <c r="E602" s="89"/>
      <c r="F602" s="89"/>
      <c r="I602" s="89"/>
      <c r="J602" s="89"/>
      <c r="L602" s="89"/>
    </row>
    <row r="603" ht="15.75" customHeight="1">
      <c r="B603" s="88"/>
      <c r="E603" s="89"/>
      <c r="F603" s="89"/>
      <c r="I603" s="89"/>
      <c r="J603" s="89"/>
      <c r="L603" s="89"/>
    </row>
    <row r="604" ht="15.75" customHeight="1">
      <c r="B604" s="88"/>
      <c r="E604" s="89"/>
      <c r="F604" s="89"/>
      <c r="I604" s="89"/>
      <c r="J604" s="89"/>
      <c r="L604" s="89"/>
    </row>
    <row r="605" ht="15.75" customHeight="1">
      <c r="B605" s="88"/>
      <c r="E605" s="89"/>
      <c r="F605" s="89"/>
      <c r="I605" s="89"/>
      <c r="J605" s="89"/>
      <c r="L605" s="89"/>
    </row>
    <row r="606" ht="15.75" customHeight="1">
      <c r="B606" s="88"/>
      <c r="E606" s="89"/>
      <c r="F606" s="89"/>
      <c r="I606" s="89"/>
      <c r="J606" s="89"/>
      <c r="L606" s="89"/>
    </row>
    <row r="607" ht="15.75" customHeight="1">
      <c r="B607" s="88"/>
      <c r="E607" s="89"/>
      <c r="F607" s="89"/>
      <c r="I607" s="89"/>
      <c r="J607" s="89"/>
      <c r="L607" s="89"/>
    </row>
    <row r="608" ht="15.75" customHeight="1">
      <c r="B608" s="88"/>
      <c r="E608" s="89"/>
      <c r="F608" s="89"/>
      <c r="I608" s="89"/>
      <c r="J608" s="89"/>
      <c r="L608" s="89"/>
    </row>
    <row r="609" ht="15.75" customHeight="1">
      <c r="B609" s="88"/>
      <c r="E609" s="89"/>
      <c r="F609" s="89"/>
      <c r="I609" s="89"/>
      <c r="J609" s="89"/>
      <c r="L609" s="89"/>
    </row>
    <row r="610" ht="15.75" customHeight="1">
      <c r="B610" s="88"/>
      <c r="E610" s="89"/>
      <c r="F610" s="89"/>
      <c r="I610" s="89"/>
      <c r="J610" s="89"/>
      <c r="L610" s="89"/>
    </row>
    <row r="611" ht="15.75" customHeight="1">
      <c r="B611" s="88"/>
      <c r="E611" s="89"/>
      <c r="F611" s="89"/>
      <c r="I611" s="89"/>
      <c r="J611" s="89"/>
      <c r="L611" s="89"/>
    </row>
    <row r="612" ht="15.75" customHeight="1">
      <c r="B612" s="88"/>
      <c r="E612" s="89"/>
      <c r="F612" s="89"/>
      <c r="I612" s="89"/>
      <c r="J612" s="89"/>
      <c r="L612" s="89"/>
    </row>
    <row r="613" ht="15.75" customHeight="1">
      <c r="B613" s="88"/>
      <c r="E613" s="89"/>
      <c r="F613" s="89"/>
      <c r="I613" s="89"/>
      <c r="J613" s="89"/>
      <c r="L613" s="89"/>
    </row>
    <row r="614" ht="15.75" customHeight="1">
      <c r="B614" s="88"/>
      <c r="E614" s="89"/>
      <c r="F614" s="89"/>
      <c r="I614" s="89"/>
      <c r="J614" s="89"/>
      <c r="L614" s="89"/>
    </row>
    <row r="615" ht="15.75" customHeight="1">
      <c r="B615" s="88"/>
      <c r="E615" s="89"/>
      <c r="F615" s="89"/>
      <c r="I615" s="89"/>
      <c r="J615" s="89"/>
      <c r="L615" s="89"/>
    </row>
    <row r="616" ht="15.75" customHeight="1">
      <c r="B616" s="88"/>
      <c r="E616" s="89"/>
      <c r="F616" s="89"/>
      <c r="I616" s="89"/>
      <c r="J616" s="89"/>
      <c r="L616" s="89"/>
    </row>
    <row r="617" ht="15.75" customHeight="1">
      <c r="B617" s="88"/>
      <c r="E617" s="89"/>
      <c r="F617" s="89"/>
      <c r="I617" s="89"/>
      <c r="J617" s="89"/>
      <c r="L617" s="89"/>
    </row>
    <row r="618" ht="15.75" customHeight="1">
      <c r="B618" s="88"/>
      <c r="E618" s="89"/>
      <c r="F618" s="89"/>
      <c r="I618" s="89"/>
      <c r="J618" s="89"/>
      <c r="L618" s="89"/>
    </row>
    <row r="619" ht="15.75" customHeight="1">
      <c r="B619" s="88"/>
      <c r="E619" s="89"/>
      <c r="F619" s="89"/>
      <c r="I619" s="89"/>
      <c r="J619" s="89"/>
      <c r="L619" s="89"/>
    </row>
    <row r="620" ht="15.75" customHeight="1">
      <c r="B620" s="88"/>
      <c r="E620" s="89"/>
      <c r="F620" s="89"/>
      <c r="I620" s="89"/>
      <c r="J620" s="89"/>
      <c r="L620" s="89"/>
    </row>
    <row r="621" ht="15.75" customHeight="1">
      <c r="B621" s="88"/>
      <c r="E621" s="89"/>
      <c r="F621" s="89"/>
      <c r="I621" s="89"/>
      <c r="J621" s="89"/>
      <c r="L621" s="89"/>
    </row>
    <row r="622" ht="15.75" customHeight="1">
      <c r="B622" s="88"/>
      <c r="E622" s="89"/>
      <c r="F622" s="89"/>
      <c r="I622" s="89"/>
      <c r="J622" s="89"/>
      <c r="L622" s="89"/>
    </row>
    <row r="623" ht="15.75" customHeight="1">
      <c r="B623" s="88"/>
      <c r="E623" s="89"/>
      <c r="F623" s="89"/>
      <c r="I623" s="89"/>
      <c r="J623" s="89"/>
      <c r="L623" s="89"/>
    </row>
    <row r="624" ht="15.75" customHeight="1">
      <c r="B624" s="88"/>
      <c r="E624" s="89"/>
      <c r="F624" s="89"/>
      <c r="I624" s="89"/>
      <c r="J624" s="89"/>
      <c r="L624" s="89"/>
    </row>
    <row r="625" ht="15.75" customHeight="1">
      <c r="B625" s="88"/>
      <c r="E625" s="89"/>
      <c r="F625" s="89"/>
      <c r="I625" s="89"/>
      <c r="J625" s="89"/>
      <c r="L625" s="89"/>
    </row>
    <row r="626" ht="15.75" customHeight="1">
      <c r="B626" s="88"/>
      <c r="E626" s="89"/>
      <c r="F626" s="89"/>
      <c r="I626" s="89"/>
      <c r="J626" s="89"/>
      <c r="L626" s="89"/>
    </row>
    <row r="627" ht="15.75" customHeight="1">
      <c r="B627" s="88"/>
      <c r="E627" s="89"/>
      <c r="F627" s="89"/>
      <c r="I627" s="89"/>
      <c r="J627" s="89"/>
      <c r="L627" s="89"/>
    </row>
    <row r="628" ht="15.75" customHeight="1">
      <c r="B628" s="88"/>
      <c r="E628" s="89"/>
      <c r="F628" s="89"/>
      <c r="I628" s="89"/>
      <c r="J628" s="89"/>
      <c r="L628" s="89"/>
    </row>
    <row r="629" ht="15.75" customHeight="1">
      <c r="B629" s="88"/>
      <c r="E629" s="89"/>
      <c r="F629" s="89"/>
      <c r="I629" s="89"/>
      <c r="J629" s="89"/>
      <c r="L629" s="89"/>
    </row>
    <row r="630" ht="15.75" customHeight="1">
      <c r="B630" s="88"/>
      <c r="E630" s="89"/>
      <c r="F630" s="89"/>
      <c r="I630" s="89"/>
      <c r="J630" s="89"/>
      <c r="L630" s="89"/>
    </row>
    <row r="631" ht="15.75" customHeight="1">
      <c r="B631" s="88"/>
      <c r="E631" s="89"/>
      <c r="F631" s="89"/>
      <c r="I631" s="89"/>
      <c r="J631" s="89"/>
      <c r="L631" s="89"/>
    </row>
    <row r="632" ht="15.75" customHeight="1">
      <c r="B632" s="88"/>
      <c r="E632" s="89"/>
      <c r="F632" s="89"/>
      <c r="I632" s="89"/>
      <c r="J632" s="89"/>
      <c r="L632" s="89"/>
    </row>
    <row r="633" ht="15.75" customHeight="1">
      <c r="B633" s="88"/>
      <c r="E633" s="89"/>
      <c r="F633" s="89"/>
      <c r="I633" s="89"/>
      <c r="J633" s="89"/>
      <c r="L633" s="89"/>
    </row>
    <row r="634" ht="15.75" customHeight="1">
      <c r="B634" s="88"/>
      <c r="E634" s="89"/>
      <c r="F634" s="89"/>
      <c r="I634" s="89"/>
      <c r="J634" s="89"/>
      <c r="L634" s="89"/>
    </row>
    <row r="635" ht="15.75" customHeight="1">
      <c r="B635" s="88"/>
      <c r="E635" s="89"/>
      <c r="F635" s="89"/>
      <c r="I635" s="89"/>
      <c r="J635" s="89"/>
      <c r="L635" s="89"/>
    </row>
    <row r="636" ht="15.75" customHeight="1">
      <c r="B636" s="88"/>
      <c r="E636" s="89"/>
      <c r="F636" s="89"/>
      <c r="I636" s="89"/>
      <c r="J636" s="89"/>
      <c r="L636" s="89"/>
    </row>
    <row r="637" ht="15.75" customHeight="1">
      <c r="B637" s="88"/>
      <c r="E637" s="89"/>
      <c r="F637" s="89"/>
      <c r="I637" s="89"/>
      <c r="J637" s="89"/>
      <c r="L637" s="89"/>
    </row>
    <row r="638" ht="15.75" customHeight="1">
      <c r="B638" s="88"/>
      <c r="E638" s="89"/>
      <c r="F638" s="89"/>
      <c r="I638" s="89"/>
      <c r="J638" s="89"/>
      <c r="L638" s="89"/>
    </row>
    <row r="639" ht="15.75" customHeight="1">
      <c r="B639" s="88"/>
      <c r="E639" s="89"/>
      <c r="F639" s="89"/>
      <c r="I639" s="89"/>
      <c r="J639" s="89"/>
      <c r="L639" s="89"/>
    </row>
    <row r="640" ht="15.75" customHeight="1">
      <c r="B640" s="88"/>
      <c r="E640" s="89"/>
      <c r="F640" s="89"/>
      <c r="I640" s="89"/>
      <c r="J640" s="89"/>
      <c r="L640" s="89"/>
    </row>
    <row r="641" ht="15.75" customHeight="1">
      <c r="B641" s="88"/>
      <c r="E641" s="89"/>
      <c r="F641" s="89"/>
      <c r="I641" s="89"/>
      <c r="J641" s="89"/>
      <c r="L641" s="89"/>
    </row>
    <row r="642" ht="15.75" customHeight="1">
      <c r="B642" s="88"/>
      <c r="E642" s="89"/>
      <c r="F642" s="89"/>
      <c r="I642" s="89"/>
      <c r="J642" s="89"/>
      <c r="L642" s="89"/>
    </row>
    <row r="643" ht="15.75" customHeight="1">
      <c r="B643" s="88"/>
      <c r="E643" s="89"/>
      <c r="F643" s="89"/>
      <c r="I643" s="89"/>
      <c r="J643" s="89"/>
      <c r="L643" s="89"/>
    </row>
    <row r="644" ht="15.75" customHeight="1">
      <c r="B644" s="88"/>
      <c r="E644" s="89"/>
      <c r="F644" s="89"/>
      <c r="I644" s="89"/>
      <c r="J644" s="89"/>
      <c r="L644" s="89"/>
    </row>
    <row r="645" ht="15.75" customHeight="1">
      <c r="B645" s="88"/>
      <c r="E645" s="89"/>
      <c r="F645" s="89"/>
      <c r="I645" s="89"/>
      <c r="J645" s="89"/>
      <c r="L645" s="89"/>
    </row>
    <row r="646" ht="15.75" customHeight="1">
      <c r="B646" s="88"/>
      <c r="E646" s="89"/>
      <c r="F646" s="89"/>
      <c r="I646" s="89"/>
      <c r="J646" s="89"/>
      <c r="L646" s="89"/>
    </row>
    <row r="647" ht="15.75" customHeight="1">
      <c r="B647" s="88"/>
      <c r="E647" s="89"/>
      <c r="F647" s="89"/>
      <c r="I647" s="89"/>
      <c r="J647" s="89"/>
      <c r="L647" s="89"/>
    </row>
    <row r="648" ht="15.75" customHeight="1">
      <c r="B648" s="88"/>
      <c r="E648" s="89"/>
      <c r="F648" s="89"/>
      <c r="I648" s="89"/>
      <c r="J648" s="89"/>
      <c r="L648" s="89"/>
    </row>
    <row r="649" ht="15.75" customHeight="1">
      <c r="B649" s="88"/>
      <c r="E649" s="89"/>
      <c r="F649" s="89"/>
      <c r="I649" s="89"/>
      <c r="J649" s="89"/>
      <c r="L649" s="89"/>
    </row>
    <row r="650" ht="15.75" customHeight="1">
      <c r="B650" s="88"/>
      <c r="E650" s="89"/>
      <c r="F650" s="89"/>
      <c r="I650" s="89"/>
      <c r="J650" s="89"/>
      <c r="L650" s="89"/>
    </row>
    <row r="651" ht="15.75" customHeight="1">
      <c r="B651" s="88"/>
      <c r="E651" s="89"/>
      <c r="F651" s="89"/>
      <c r="I651" s="89"/>
      <c r="J651" s="89"/>
      <c r="L651" s="89"/>
    </row>
    <row r="652" ht="15.75" customHeight="1">
      <c r="B652" s="88"/>
      <c r="E652" s="89"/>
      <c r="F652" s="89"/>
      <c r="I652" s="89"/>
      <c r="J652" s="89"/>
      <c r="L652" s="89"/>
    </row>
    <row r="653" ht="15.75" customHeight="1">
      <c r="B653" s="88"/>
      <c r="E653" s="89"/>
      <c r="F653" s="89"/>
      <c r="I653" s="89"/>
      <c r="J653" s="89"/>
      <c r="L653" s="89"/>
    </row>
    <row r="654" ht="15.75" customHeight="1">
      <c r="B654" s="88"/>
      <c r="E654" s="89"/>
      <c r="F654" s="89"/>
      <c r="I654" s="89"/>
      <c r="J654" s="89"/>
      <c r="L654" s="89"/>
    </row>
    <row r="655" ht="15.75" customHeight="1">
      <c r="B655" s="88"/>
      <c r="E655" s="89"/>
      <c r="F655" s="89"/>
      <c r="I655" s="89"/>
      <c r="J655" s="89"/>
      <c r="L655" s="89"/>
    </row>
    <row r="656" ht="15.75" customHeight="1">
      <c r="B656" s="88"/>
      <c r="E656" s="89"/>
      <c r="F656" s="89"/>
      <c r="I656" s="89"/>
      <c r="J656" s="89"/>
      <c r="L656" s="89"/>
    </row>
    <row r="657" ht="15.75" customHeight="1">
      <c r="B657" s="88"/>
      <c r="E657" s="89"/>
      <c r="F657" s="89"/>
      <c r="I657" s="89"/>
      <c r="J657" s="89"/>
      <c r="L657" s="89"/>
    </row>
    <row r="658" ht="15.75" customHeight="1">
      <c r="B658" s="88"/>
      <c r="E658" s="89"/>
      <c r="F658" s="89"/>
      <c r="I658" s="89"/>
      <c r="J658" s="89"/>
      <c r="L658" s="89"/>
    </row>
    <row r="659" ht="15.75" customHeight="1">
      <c r="B659" s="88"/>
      <c r="E659" s="89"/>
      <c r="F659" s="89"/>
      <c r="I659" s="89"/>
      <c r="J659" s="89"/>
      <c r="L659" s="89"/>
    </row>
    <row r="660" ht="15.75" customHeight="1">
      <c r="B660" s="88"/>
      <c r="E660" s="89"/>
      <c r="F660" s="89"/>
      <c r="I660" s="89"/>
      <c r="J660" s="89"/>
      <c r="L660" s="89"/>
    </row>
    <row r="661" ht="15.75" customHeight="1">
      <c r="B661" s="88"/>
      <c r="E661" s="89"/>
      <c r="F661" s="89"/>
      <c r="I661" s="89"/>
      <c r="J661" s="89"/>
      <c r="L661" s="89"/>
    </row>
    <row r="662" ht="15.75" customHeight="1">
      <c r="B662" s="88"/>
      <c r="E662" s="89"/>
      <c r="F662" s="89"/>
      <c r="I662" s="89"/>
      <c r="J662" s="89"/>
      <c r="L662" s="89"/>
    </row>
    <row r="663" ht="15.75" customHeight="1">
      <c r="B663" s="88"/>
      <c r="E663" s="89"/>
      <c r="F663" s="89"/>
      <c r="I663" s="89"/>
      <c r="J663" s="89"/>
      <c r="L663" s="89"/>
    </row>
    <row r="664" ht="15.75" customHeight="1">
      <c r="B664" s="88"/>
      <c r="E664" s="89"/>
      <c r="F664" s="89"/>
      <c r="I664" s="89"/>
      <c r="J664" s="89"/>
      <c r="L664" s="89"/>
    </row>
    <row r="665" ht="15.75" customHeight="1">
      <c r="B665" s="88"/>
      <c r="E665" s="89"/>
      <c r="F665" s="89"/>
      <c r="I665" s="89"/>
      <c r="J665" s="89"/>
      <c r="L665" s="89"/>
    </row>
    <row r="666" ht="15.75" customHeight="1">
      <c r="B666" s="88"/>
      <c r="E666" s="89"/>
      <c r="F666" s="89"/>
      <c r="I666" s="89"/>
      <c r="J666" s="89"/>
      <c r="L666" s="89"/>
    </row>
    <row r="667" ht="15.75" customHeight="1">
      <c r="B667" s="88"/>
      <c r="E667" s="89"/>
      <c r="F667" s="89"/>
      <c r="I667" s="89"/>
      <c r="J667" s="89"/>
      <c r="L667" s="89"/>
    </row>
    <row r="668" ht="15.75" customHeight="1">
      <c r="B668" s="88"/>
      <c r="E668" s="89"/>
      <c r="F668" s="89"/>
      <c r="I668" s="89"/>
      <c r="J668" s="89"/>
      <c r="L668" s="89"/>
    </row>
    <row r="669" ht="15.75" customHeight="1">
      <c r="B669" s="88"/>
      <c r="E669" s="89"/>
      <c r="F669" s="89"/>
      <c r="I669" s="89"/>
      <c r="J669" s="89"/>
      <c r="L669" s="89"/>
    </row>
    <row r="670" ht="15.75" customHeight="1">
      <c r="B670" s="88"/>
      <c r="E670" s="89"/>
      <c r="F670" s="89"/>
      <c r="I670" s="89"/>
      <c r="J670" s="89"/>
      <c r="L670" s="89"/>
    </row>
    <row r="671" ht="15.75" customHeight="1">
      <c r="B671" s="88"/>
      <c r="E671" s="89"/>
      <c r="F671" s="89"/>
      <c r="I671" s="89"/>
      <c r="J671" s="89"/>
      <c r="L671" s="89"/>
    </row>
    <row r="672" ht="15.75" customHeight="1">
      <c r="B672" s="88"/>
      <c r="E672" s="89"/>
      <c r="F672" s="89"/>
      <c r="I672" s="89"/>
      <c r="J672" s="89"/>
      <c r="L672" s="89"/>
    </row>
    <row r="673" ht="15.75" customHeight="1">
      <c r="B673" s="88"/>
      <c r="E673" s="89"/>
      <c r="F673" s="89"/>
      <c r="I673" s="89"/>
      <c r="J673" s="89"/>
      <c r="L673" s="89"/>
    </row>
    <row r="674" ht="15.75" customHeight="1">
      <c r="B674" s="88"/>
      <c r="E674" s="89"/>
      <c r="F674" s="89"/>
      <c r="I674" s="89"/>
      <c r="J674" s="89"/>
      <c r="L674" s="89"/>
    </row>
    <row r="675" ht="15.75" customHeight="1">
      <c r="B675" s="88"/>
      <c r="E675" s="89"/>
      <c r="F675" s="89"/>
      <c r="I675" s="89"/>
      <c r="J675" s="89"/>
      <c r="L675" s="89"/>
    </row>
    <row r="676" ht="15.75" customHeight="1">
      <c r="B676" s="88"/>
      <c r="E676" s="89"/>
      <c r="F676" s="89"/>
      <c r="I676" s="89"/>
      <c r="J676" s="89"/>
      <c r="L676" s="89"/>
    </row>
    <row r="677" ht="15.75" customHeight="1">
      <c r="B677" s="88"/>
      <c r="E677" s="89"/>
      <c r="F677" s="89"/>
      <c r="I677" s="89"/>
      <c r="J677" s="89"/>
      <c r="L677" s="89"/>
    </row>
    <row r="678" ht="15.75" customHeight="1">
      <c r="B678" s="88"/>
      <c r="E678" s="89"/>
      <c r="F678" s="89"/>
      <c r="I678" s="89"/>
      <c r="J678" s="89"/>
      <c r="L678" s="89"/>
    </row>
    <row r="679" ht="15.75" customHeight="1">
      <c r="B679" s="88"/>
      <c r="E679" s="89"/>
      <c r="F679" s="89"/>
      <c r="I679" s="89"/>
      <c r="J679" s="89"/>
      <c r="L679" s="89"/>
    </row>
    <row r="680" ht="15.75" customHeight="1">
      <c r="B680" s="88"/>
      <c r="E680" s="89"/>
      <c r="F680" s="89"/>
      <c r="I680" s="89"/>
      <c r="J680" s="89"/>
      <c r="L680" s="89"/>
    </row>
    <row r="681" ht="15.75" customHeight="1">
      <c r="B681" s="88"/>
      <c r="E681" s="89"/>
      <c r="F681" s="89"/>
      <c r="I681" s="89"/>
      <c r="J681" s="89"/>
      <c r="L681" s="89"/>
    </row>
    <row r="682" ht="15.75" customHeight="1">
      <c r="B682" s="88"/>
      <c r="E682" s="89"/>
      <c r="F682" s="89"/>
      <c r="I682" s="89"/>
      <c r="J682" s="89"/>
      <c r="L682" s="89"/>
    </row>
    <row r="683" ht="15.75" customHeight="1">
      <c r="B683" s="88"/>
      <c r="E683" s="89"/>
      <c r="F683" s="89"/>
      <c r="I683" s="89"/>
      <c r="J683" s="89"/>
      <c r="L683" s="89"/>
    </row>
    <row r="684" ht="15.75" customHeight="1">
      <c r="B684" s="88"/>
      <c r="E684" s="89"/>
      <c r="F684" s="89"/>
      <c r="I684" s="89"/>
      <c r="J684" s="89"/>
      <c r="L684" s="89"/>
    </row>
    <row r="685" ht="15.75" customHeight="1">
      <c r="B685" s="88"/>
      <c r="E685" s="89"/>
      <c r="F685" s="89"/>
      <c r="I685" s="89"/>
      <c r="J685" s="89"/>
      <c r="L685" s="89"/>
    </row>
    <row r="686" ht="15.75" customHeight="1">
      <c r="B686" s="88"/>
      <c r="E686" s="89"/>
      <c r="F686" s="89"/>
      <c r="I686" s="89"/>
      <c r="J686" s="89"/>
      <c r="L686" s="89"/>
    </row>
    <row r="687" ht="15.75" customHeight="1">
      <c r="B687" s="88"/>
      <c r="E687" s="89"/>
      <c r="F687" s="89"/>
      <c r="I687" s="89"/>
      <c r="J687" s="89"/>
      <c r="L687" s="89"/>
    </row>
    <row r="688" ht="15.75" customHeight="1">
      <c r="B688" s="88"/>
      <c r="E688" s="89"/>
      <c r="F688" s="89"/>
      <c r="I688" s="89"/>
      <c r="J688" s="89"/>
      <c r="L688" s="89"/>
    </row>
    <row r="689" ht="15.75" customHeight="1">
      <c r="B689" s="88"/>
      <c r="E689" s="89"/>
      <c r="F689" s="89"/>
      <c r="I689" s="89"/>
      <c r="J689" s="89"/>
      <c r="L689" s="89"/>
    </row>
    <row r="690" ht="15.75" customHeight="1">
      <c r="B690" s="88"/>
      <c r="E690" s="89"/>
      <c r="F690" s="89"/>
      <c r="I690" s="89"/>
      <c r="J690" s="89"/>
      <c r="L690" s="89"/>
    </row>
    <row r="691" ht="15.75" customHeight="1">
      <c r="B691" s="88"/>
      <c r="E691" s="89"/>
      <c r="F691" s="89"/>
      <c r="I691" s="89"/>
      <c r="J691" s="89"/>
      <c r="L691" s="89"/>
    </row>
    <row r="692" ht="15.75" customHeight="1">
      <c r="B692" s="88"/>
      <c r="E692" s="89"/>
      <c r="F692" s="89"/>
      <c r="I692" s="89"/>
      <c r="J692" s="89"/>
      <c r="L692" s="89"/>
    </row>
    <row r="693" ht="15.75" customHeight="1">
      <c r="B693" s="88"/>
      <c r="E693" s="89"/>
      <c r="F693" s="89"/>
      <c r="I693" s="89"/>
      <c r="J693" s="89"/>
      <c r="L693" s="89"/>
    </row>
    <row r="694" ht="15.75" customHeight="1">
      <c r="B694" s="88"/>
      <c r="E694" s="89"/>
      <c r="F694" s="89"/>
      <c r="I694" s="89"/>
      <c r="J694" s="89"/>
      <c r="L694" s="89"/>
    </row>
    <row r="695" ht="15.75" customHeight="1">
      <c r="B695" s="88"/>
      <c r="E695" s="89"/>
      <c r="F695" s="89"/>
      <c r="I695" s="89"/>
      <c r="J695" s="89"/>
      <c r="L695" s="89"/>
    </row>
    <row r="696" ht="15.75" customHeight="1">
      <c r="B696" s="88"/>
      <c r="E696" s="89"/>
      <c r="F696" s="89"/>
      <c r="I696" s="89"/>
      <c r="J696" s="89"/>
      <c r="L696" s="89"/>
    </row>
    <row r="697" ht="15.75" customHeight="1">
      <c r="B697" s="88"/>
      <c r="E697" s="89"/>
      <c r="F697" s="89"/>
      <c r="I697" s="89"/>
      <c r="J697" s="89"/>
      <c r="L697" s="89"/>
    </row>
    <row r="698" ht="15.75" customHeight="1">
      <c r="B698" s="88"/>
      <c r="E698" s="89"/>
      <c r="F698" s="89"/>
      <c r="I698" s="89"/>
      <c r="J698" s="89"/>
      <c r="L698" s="89"/>
    </row>
    <row r="699" ht="15.75" customHeight="1">
      <c r="B699" s="88"/>
      <c r="E699" s="89"/>
      <c r="F699" s="89"/>
      <c r="I699" s="89"/>
      <c r="J699" s="89"/>
      <c r="L699" s="89"/>
    </row>
    <row r="700" ht="15.75" customHeight="1">
      <c r="B700" s="88"/>
      <c r="E700" s="89"/>
      <c r="F700" s="89"/>
      <c r="I700" s="89"/>
      <c r="J700" s="89"/>
      <c r="L700" s="89"/>
    </row>
    <row r="701" ht="15.75" customHeight="1">
      <c r="B701" s="88"/>
      <c r="E701" s="89"/>
      <c r="F701" s="89"/>
      <c r="I701" s="89"/>
      <c r="J701" s="89"/>
      <c r="L701" s="89"/>
    </row>
    <row r="702" ht="15.75" customHeight="1">
      <c r="B702" s="88"/>
      <c r="E702" s="89"/>
      <c r="F702" s="89"/>
      <c r="I702" s="89"/>
      <c r="J702" s="89"/>
      <c r="L702" s="89"/>
    </row>
    <row r="703" ht="15.75" customHeight="1">
      <c r="B703" s="88"/>
      <c r="E703" s="89"/>
      <c r="F703" s="89"/>
      <c r="I703" s="89"/>
      <c r="J703" s="89"/>
      <c r="L703" s="89"/>
    </row>
    <row r="704" ht="15.75" customHeight="1">
      <c r="B704" s="88"/>
      <c r="E704" s="89"/>
      <c r="F704" s="89"/>
      <c r="I704" s="89"/>
      <c r="J704" s="89"/>
      <c r="L704" s="89"/>
    </row>
    <row r="705" ht="15.75" customHeight="1">
      <c r="B705" s="88"/>
      <c r="E705" s="89"/>
      <c r="F705" s="89"/>
      <c r="I705" s="89"/>
      <c r="J705" s="89"/>
      <c r="L705" s="89"/>
    </row>
    <row r="706" ht="15.75" customHeight="1">
      <c r="B706" s="88"/>
      <c r="E706" s="89"/>
      <c r="F706" s="89"/>
      <c r="I706" s="89"/>
      <c r="J706" s="89"/>
      <c r="L706" s="89"/>
    </row>
    <row r="707" ht="15.75" customHeight="1">
      <c r="B707" s="88"/>
      <c r="E707" s="89"/>
      <c r="F707" s="89"/>
      <c r="I707" s="89"/>
      <c r="J707" s="89"/>
      <c r="L707" s="89"/>
    </row>
    <row r="708" ht="15.75" customHeight="1">
      <c r="B708" s="88"/>
      <c r="E708" s="89"/>
      <c r="F708" s="89"/>
      <c r="I708" s="89"/>
      <c r="J708" s="89"/>
      <c r="L708" s="89"/>
    </row>
    <row r="709" ht="15.75" customHeight="1">
      <c r="B709" s="88"/>
      <c r="E709" s="89"/>
      <c r="F709" s="89"/>
      <c r="I709" s="89"/>
      <c r="J709" s="89"/>
      <c r="L709" s="89"/>
    </row>
    <row r="710" ht="15.75" customHeight="1">
      <c r="B710" s="88"/>
      <c r="E710" s="89"/>
      <c r="F710" s="89"/>
      <c r="I710" s="89"/>
      <c r="J710" s="89"/>
      <c r="L710" s="89"/>
    </row>
    <row r="711" ht="15.75" customHeight="1">
      <c r="B711" s="88"/>
      <c r="E711" s="89"/>
      <c r="F711" s="89"/>
      <c r="I711" s="89"/>
      <c r="J711" s="89"/>
      <c r="L711" s="89"/>
    </row>
    <row r="712" ht="15.75" customHeight="1">
      <c r="B712" s="88"/>
      <c r="E712" s="89"/>
      <c r="F712" s="89"/>
      <c r="I712" s="89"/>
      <c r="J712" s="89"/>
      <c r="L712" s="89"/>
    </row>
    <row r="713" ht="15.75" customHeight="1">
      <c r="B713" s="88"/>
      <c r="E713" s="89"/>
      <c r="F713" s="89"/>
      <c r="I713" s="89"/>
      <c r="J713" s="89"/>
      <c r="L713" s="89"/>
    </row>
    <row r="714" ht="15.75" customHeight="1">
      <c r="B714" s="88"/>
      <c r="E714" s="89"/>
      <c r="F714" s="89"/>
      <c r="I714" s="89"/>
      <c r="J714" s="89"/>
      <c r="L714" s="89"/>
    </row>
    <row r="715" ht="15.75" customHeight="1">
      <c r="B715" s="88"/>
      <c r="E715" s="89"/>
      <c r="F715" s="89"/>
      <c r="I715" s="89"/>
      <c r="J715" s="89"/>
      <c r="L715" s="89"/>
    </row>
    <row r="716" ht="15.75" customHeight="1">
      <c r="B716" s="88"/>
      <c r="E716" s="89"/>
      <c r="F716" s="89"/>
      <c r="I716" s="89"/>
      <c r="J716" s="89"/>
      <c r="L716" s="89"/>
    </row>
    <row r="717" ht="15.75" customHeight="1">
      <c r="B717" s="88"/>
      <c r="E717" s="89"/>
      <c r="F717" s="89"/>
      <c r="I717" s="89"/>
      <c r="J717" s="89"/>
      <c r="L717" s="89"/>
    </row>
    <row r="718" ht="15.75" customHeight="1">
      <c r="B718" s="88"/>
      <c r="E718" s="89"/>
      <c r="F718" s="89"/>
      <c r="I718" s="89"/>
      <c r="J718" s="89"/>
      <c r="L718" s="89"/>
    </row>
    <row r="719" ht="15.75" customHeight="1">
      <c r="B719" s="88"/>
      <c r="E719" s="89"/>
      <c r="F719" s="89"/>
      <c r="I719" s="89"/>
      <c r="J719" s="89"/>
      <c r="L719" s="89"/>
    </row>
    <row r="720" ht="15.75" customHeight="1">
      <c r="B720" s="88"/>
      <c r="E720" s="89"/>
      <c r="F720" s="89"/>
      <c r="I720" s="89"/>
      <c r="J720" s="89"/>
      <c r="L720" s="89"/>
    </row>
    <row r="721" ht="15.75" customHeight="1">
      <c r="B721" s="88"/>
      <c r="E721" s="89"/>
      <c r="F721" s="89"/>
      <c r="I721" s="89"/>
      <c r="J721" s="89"/>
      <c r="L721" s="89"/>
    </row>
    <row r="722" ht="15.75" customHeight="1">
      <c r="B722" s="88"/>
      <c r="E722" s="89"/>
      <c r="F722" s="89"/>
      <c r="I722" s="89"/>
      <c r="J722" s="89"/>
      <c r="L722" s="89"/>
    </row>
    <row r="723" ht="15.75" customHeight="1">
      <c r="B723" s="88"/>
      <c r="E723" s="89"/>
      <c r="F723" s="89"/>
      <c r="I723" s="89"/>
      <c r="J723" s="89"/>
      <c r="L723" s="89"/>
    </row>
    <row r="724" ht="15.75" customHeight="1">
      <c r="B724" s="88"/>
      <c r="E724" s="89"/>
      <c r="F724" s="89"/>
      <c r="I724" s="89"/>
      <c r="J724" s="89"/>
      <c r="L724" s="89"/>
    </row>
    <row r="725" ht="15.75" customHeight="1">
      <c r="B725" s="88"/>
      <c r="E725" s="89"/>
      <c r="F725" s="89"/>
      <c r="I725" s="89"/>
      <c r="J725" s="89"/>
      <c r="L725" s="89"/>
    </row>
    <row r="726" ht="15.75" customHeight="1">
      <c r="B726" s="88"/>
      <c r="E726" s="89"/>
      <c r="F726" s="89"/>
      <c r="I726" s="89"/>
      <c r="J726" s="89"/>
      <c r="L726" s="89"/>
    </row>
    <row r="727" ht="15.75" customHeight="1">
      <c r="B727" s="88"/>
      <c r="E727" s="89"/>
      <c r="F727" s="89"/>
      <c r="I727" s="89"/>
      <c r="J727" s="89"/>
      <c r="L727" s="89"/>
    </row>
    <row r="728" ht="15.75" customHeight="1">
      <c r="B728" s="88"/>
      <c r="E728" s="89"/>
      <c r="F728" s="89"/>
      <c r="I728" s="89"/>
      <c r="J728" s="89"/>
      <c r="L728" s="89"/>
    </row>
    <row r="729" ht="15.75" customHeight="1">
      <c r="B729" s="88"/>
      <c r="E729" s="89"/>
      <c r="F729" s="89"/>
      <c r="I729" s="89"/>
      <c r="J729" s="89"/>
      <c r="L729" s="89"/>
    </row>
    <row r="730" ht="15.75" customHeight="1">
      <c r="B730" s="88"/>
      <c r="E730" s="89"/>
      <c r="F730" s="89"/>
      <c r="I730" s="89"/>
      <c r="J730" s="89"/>
      <c r="L730" s="89"/>
    </row>
    <row r="731" ht="15.75" customHeight="1">
      <c r="B731" s="88"/>
      <c r="E731" s="89"/>
      <c r="F731" s="89"/>
      <c r="I731" s="89"/>
      <c r="J731" s="89"/>
      <c r="L731" s="89"/>
    </row>
    <row r="732" ht="15.75" customHeight="1">
      <c r="B732" s="88"/>
      <c r="E732" s="89"/>
      <c r="F732" s="89"/>
      <c r="I732" s="89"/>
      <c r="J732" s="89"/>
      <c r="L732" s="89"/>
    </row>
    <row r="733" ht="15.75" customHeight="1">
      <c r="B733" s="88"/>
      <c r="E733" s="89"/>
      <c r="F733" s="89"/>
      <c r="I733" s="89"/>
      <c r="J733" s="89"/>
      <c r="L733" s="89"/>
    </row>
    <row r="734" ht="15.75" customHeight="1">
      <c r="B734" s="88"/>
      <c r="E734" s="89"/>
      <c r="F734" s="89"/>
      <c r="I734" s="89"/>
      <c r="J734" s="89"/>
      <c r="L734" s="89"/>
    </row>
    <row r="735" ht="15.75" customHeight="1">
      <c r="B735" s="88"/>
      <c r="E735" s="89"/>
      <c r="F735" s="89"/>
      <c r="I735" s="89"/>
      <c r="J735" s="89"/>
      <c r="L735" s="89"/>
    </row>
    <row r="736" ht="15.75" customHeight="1">
      <c r="B736" s="88"/>
      <c r="E736" s="89"/>
      <c r="F736" s="89"/>
      <c r="I736" s="89"/>
      <c r="J736" s="89"/>
      <c r="L736" s="89"/>
    </row>
    <row r="737" ht="15.75" customHeight="1">
      <c r="B737" s="88"/>
      <c r="E737" s="89"/>
      <c r="F737" s="89"/>
      <c r="I737" s="89"/>
      <c r="J737" s="89"/>
      <c r="L737" s="89"/>
    </row>
    <row r="738" ht="15.75" customHeight="1">
      <c r="B738" s="88"/>
      <c r="E738" s="89"/>
      <c r="F738" s="89"/>
      <c r="I738" s="89"/>
      <c r="J738" s="89"/>
      <c r="L738" s="89"/>
    </row>
    <row r="739" ht="15.75" customHeight="1">
      <c r="B739" s="88"/>
      <c r="E739" s="89"/>
      <c r="F739" s="89"/>
      <c r="I739" s="89"/>
      <c r="J739" s="89"/>
      <c r="L739" s="89"/>
    </row>
    <row r="740" ht="15.75" customHeight="1">
      <c r="B740" s="88"/>
      <c r="E740" s="89"/>
      <c r="F740" s="89"/>
      <c r="I740" s="89"/>
      <c r="J740" s="89"/>
      <c r="L740" s="89"/>
    </row>
    <row r="741" ht="15.75" customHeight="1">
      <c r="B741" s="88"/>
      <c r="E741" s="89"/>
      <c r="F741" s="89"/>
      <c r="I741" s="89"/>
      <c r="J741" s="89"/>
      <c r="L741" s="89"/>
    </row>
    <row r="742" ht="15.75" customHeight="1">
      <c r="B742" s="88"/>
      <c r="E742" s="89"/>
      <c r="F742" s="89"/>
      <c r="I742" s="89"/>
      <c r="J742" s="89"/>
      <c r="L742" s="89"/>
    </row>
    <row r="743" ht="15.75" customHeight="1">
      <c r="B743" s="88"/>
      <c r="E743" s="89"/>
      <c r="F743" s="89"/>
      <c r="I743" s="89"/>
      <c r="J743" s="89"/>
      <c r="L743" s="89"/>
    </row>
    <row r="744" ht="15.75" customHeight="1">
      <c r="B744" s="88"/>
      <c r="E744" s="89"/>
      <c r="F744" s="89"/>
      <c r="I744" s="89"/>
      <c r="J744" s="89"/>
      <c r="L744" s="89"/>
    </row>
    <row r="745" ht="15.75" customHeight="1">
      <c r="B745" s="88"/>
      <c r="E745" s="89"/>
      <c r="F745" s="89"/>
      <c r="I745" s="89"/>
      <c r="J745" s="89"/>
      <c r="L745" s="89"/>
    </row>
    <row r="746" ht="15.75" customHeight="1">
      <c r="B746" s="88"/>
      <c r="E746" s="89"/>
      <c r="F746" s="89"/>
      <c r="I746" s="89"/>
      <c r="J746" s="89"/>
      <c r="L746" s="89"/>
    </row>
    <row r="747" ht="15.75" customHeight="1">
      <c r="B747" s="88"/>
      <c r="E747" s="89"/>
      <c r="F747" s="89"/>
      <c r="I747" s="89"/>
      <c r="J747" s="89"/>
      <c r="L747" s="89"/>
    </row>
    <row r="748" ht="15.75" customHeight="1">
      <c r="B748" s="88"/>
      <c r="E748" s="89"/>
      <c r="F748" s="89"/>
      <c r="I748" s="89"/>
      <c r="J748" s="89"/>
      <c r="L748" s="89"/>
    </row>
    <row r="749" ht="15.75" customHeight="1">
      <c r="B749" s="88"/>
      <c r="E749" s="89"/>
      <c r="F749" s="89"/>
      <c r="I749" s="89"/>
      <c r="J749" s="89"/>
      <c r="L749" s="89"/>
    </row>
    <row r="750" ht="15.75" customHeight="1">
      <c r="B750" s="88"/>
      <c r="E750" s="89"/>
      <c r="F750" s="89"/>
      <c r="I750" s="89"/>
      <c r="J750" s="89"/>
      <c r="L750" s="89"/>
    </row>
    <row r="751" ht="15.75" customHeight="1">
      <c r="B751" s="88"/>
      <c r="E751" s="89"/>
      <c r="F751" s="89"/>
      <c r="I751" s="89"/>
      <c r="J751" s="89"/>
      <c r="L751" s="89"/>
    </row>
    <row r="752" ht="15.75" customHeight="1">
      <c r="B752" s="88"/>
      <c r="E752" s="89"/>
      <c r="F752" s="89"/>
      <c r="I752" s="89"/>
      <c r="J752" s="89"/>
      <c r="L752" s="89"/>
    </row>
    <row r="753" ht="15.75" customHeight="1">
      <c r="B753" s="88"/>
      <c r="E753" s="89"/>
      <c r="F753" s="89"/>
      <c r="I753" s="89"/>
      <c r="J753" s="89"/>
      <c r="L753" s="89"/>
    </row>
    <row r="754" ht="15.75" customHeight="1">
      <c r="B754" s="88"/>
      <c r="E754" s="89"/>
      <c r="F754" s="89"/>
      <c r="I754" s="89"/>
      <c r="J754" s="89"/>
      <c r="L754" s="89"/>
    </row>
    <row r="755" ht="15.75" customHeight="1">
      <c r="B755" s="88"/>
      <c r="E755" s="89"/>
      <c r="F755" s="89"/>
      <c r="I755" s="89"/>
      <c r="J755" s="89"/>
      <c r="L755" s="89"/>
    </row>
    <row r="756" ht="15.75" customHeight="1">
      <c r="B756" s="88"/>
      <c r="E756" s="89"/>
      <c r="F756" s="89"/>
      <c r="I756" s="89"/>
      <c r="J756" s="89"/>
      <c r="L756" s="89"/>
    </row>
    <row r="757" ht="15.75" customHeight="1">
      <c r="B757" s="88"/>
      <c r="E757" s="89"/>
      <c r="F757" s="89"/>
      <c r="I757" s="89"/>
      <c r="J757" s="89"/>
      <c r="L757" s="89"/>
    </row>
    <row r="758" ht="15.75" customHeight="1">
      <c r="B758" s="88"/>
      <c r="E758" s="89"/>
      <c r="F758" s="89"/>
      <c r="I758" s="89"/>
      <c r="J758" s="89"/>
      <c r="L758" s="89"/>
    </row>
    <row r="759" ht="15.75" customHeight="1">
      <c r="B759" s="88"/>
      <c r="E759" s="89"/>
      <c r="F759" s="89"/>
      <c r="I759" s="89"/>
      <c r="J759" s="89"/>
      <c r="L759" s="89"/>
    </row>
    <row r="760" ht="15.75" customHeight="1">
      <c r="B760" s="88"/>
      <c r="E760" s="89"/>
      <c r="F760" s="89"/>
      <c r="I760" s="89"/>
      <c r="J760" s="89"/>
      <c r="L760" s="89"/>
    </row>
    <row r="761" ht="15.75" customHeight="1">
      <c r="B761" s="88"/>
      <c r="E761" s="89"/>
      <c r="F761" s="89"/>
      <c r="I761" s="89"/>
      <c r="J761" s="89"/>
      <c r="L761" s="89"/>
    </row>
    <row r="762" ht="15.75" customHeight="1">
      <c r="B762" s="88"/>
      <c r="E762" s="89"/>
      <c r="F762" s="89"/>
      <c r="I762" s="89"/>
      <c r="J762" s="89"/>
      <c r="L762" s="89"/>
    </row>
    <row r="763" ht="15.75" customHeight="1">
      <c r="B763" s="88"/>
      <c r="E763" s="89"/>
      <c r="F763" s="89"/>
      <c r="I763" s="89"/>
      <c r="J763" s="89"/>
      <c r="L763" s="89"/>
    </row>
    <row r="764" ht="15.75" customHeight="1">
      <c r="B764" s="88"/>
      <c r="E764" s="89"/>
      <c r="F764" s="89"/>
      <c r="I764" s="89"/>
      <c r="J764" s="89"/>
      <c r="L764" s="89"/>
    </row>
    <row r="765" ht="15.75" customHeight="1">
      <c r="B765" s="88"/>
      <c r="E765" s="89"/>
      <c r="F765" s="89"/>
      <c r="I765" s="89"/>
      <c r="J765" s="89"/>
      <c r="L765" s="89"/>
    </row>
    <row r="766" ht="15.75" customHeight="1">
      <c r="B766" s="88"/>
      <c r="E766" s="89"/>
      <c r="F766" s="89"/>
      <c r="I766" s="89"/>
      <c r="J766" s="89"/>
      <c r="L766" s="89"/>
    </row>
    <row r="767" ht="15.75" customHeight="1">
      <c r="B767" s="88"/>
      <c r="E767" s="89"/>
      <c r="F767" s="89"/>
      <c r="I767" s="89"/>
      <c r="J767" s="89"/>
      <c r="L767" s="89"/>
    </row>
    <row r="768" ht="15.75" customHeight="1">
      <c r="B768" s="88"/>
      <c r="E768" s="89"/>
      <c r="F768" s="89"/>
      <c r="I768" s="89"/>
      <c r="J768" s="89"/>
      <c r="L768" s="89"/>
    </row>
    <row r="769" ht="15.75" customHeight="1">
      <c r="B769" s="88"/>
      <c r="E769" s="89"/>
      <c r="F769" s="89"/>
      <c r="I769" s="89"/>
      <c r="J769" s="89"/>
      <c r="L769" s="89"/>
    </row>
    <row r="770" ht="15.75" customHeight="1">
      <c r="B770" s="88"/>
      <c r="E770" s="89"/>
      <c r="F770" s="89"/>
      <c r="I770" s="89"/>
      <c r="J770" s="89"/>
      <c r="L770" s="89"/>
    </row>
    <row r="771" ht="15.75" customHeight="1">
      <c r="B771" s="88"/>
      <c r="E771" s="89"/>
      <c r="F771" s="89"/>
      <c r="I771" s="89"/>
      <c r="J771" s="89"/>
      <c r="L771" s="89"/>
    </row>
    <row r="772" ht="15.75" customHeight="1">
      <c r="B772" s="88"/>
      <c r="E772" s="89"/>
      <c r="F772" s="89"/>
      <c r="I772" s="89"/>
      <c r="J772" s="89"/>
      <c r="L772" s="89"/>
    </row>
    <row r="773" ht="15.75" customHeight="1">
      <c r="B773" s="88"/>
      <c r="E773" s="89"/>
      <c r="F773" s="89"/>
      <c r="I773" s="89"/>
      <c r="J773" s="89"/>
      <c r="L773" s="89"/>
    </row>
    <row r="774" ht="15.75" customHeight="1">
      <c r="B774" s="88"/>
      <c r="E774" s="89"/>
      <c r="F774" s="89"/>
      <c r="I774" s="89"/>
      <c r="J774" s="89"/>
      <c r="L774" s="89"/>
    </row>
    <row r="775" ht="15.75" customHeight="1">
      <c r="B775" s="88"/>
      <c r="E775" s="89"/>
      <c r="F775" s="89"/>
      <c r="I775" s="89"/>
      <c r="J775" s="89"/>
      <c r="L775" s="89"/>
    </row>
    <row r="776" ht="15.75" customHeight="1">
      <c r="B776" s="88"/>
      <c r="E776" s="89"/>
      <c r="F776" s="89"/>
      <c r="I776" s="89"/>
      <c r="J776" s="89"/>
      <c r="L776" s="89"/>
    </row>
    <row r="777" ht="15.75" customHeight="1">
      <c r="B777" s="88"/>
      <c r="E777" s="89"/>
      <c r="F777" s="89"/>
      <c r="I777" s="89"/>
      <c r="J777" s="89"/>
      <c r="L777" s="89"/>
    </row>
    <row r="778" ht="15.75" customHeight="1">
      <c r="B778" s="88"/>
      <c r="E778" s="89"/>
      <c r="F778" s="89"/>
      <c r="I778" s="89"/>
      <c r="J778" s="89"/>
      <c r="L778" s="89"/>
    </row>
    <row r="779" ht="15.75" customHeight="1">
      <c r="B779" s="88"/>
      <c r="E779" s="89"/>
      <c r="F779" s="89"/>
      <c r="I779" s="89"/>
      <c r="J779" s="89"/>
      <c r="L779" s="89"/>
    </row>
    <row r="780" ht="15.75" customHeight="1">
      <c r="B780" s="88"/>
      <c r="E780" s="89"/>
      <c r="F780" s="89"/>
      <c r="I780" s="89"/>
      <c r="J780" s="89"/>
      <c r="L780" s="89"/>
    </row>
    <row r="781" ht="15.75" customHeight="1">
      <c r="B781" s="88"/>
      <c r="E781" s="89"/>
      <c r="F781" s="89"/>
      <c r="I781" s="89"/>
      <c r="J781" s="89"/>
      <c r="L781" s="89"/>
    </row>
    <row r="782" ht="15.75" customHeight="1">
      <c r="B782" s="88"/>
      <c r="E782" s="89"/>
      <c r="F782" s="89"/>
      <c r="I782" s="89"/>
      <c r="J782" s="89"/>
      <c r="L782" s="89"/>
    </row>
    <row r="783" ht="15.75" customHeight="1">
      <c r="B783" s="88"/>
      <c r="E783" s="89"/>
      <c r="F783" s="89"/>
      <c r="I783" s="89"/>
      <c r="J783" s="89"/>
      <c r="L783" s="89"/>
    </row>
    <row r="784" ht="15.75" customHeight="1">
      <c r="B784" s="88"/>
      <c r="E784" s="89"/>
      <c r="F784" s="89"/>
      <c r="I784" s="89"/>
      <c r="J784" s="89"/>
      <c r="L784" s="89"/>
    </row>
    <row r="785" ht="15.75" customHeight="1">
      <c r="B785" s="88"/>
      <c r="E785" s="89"/>
      <c r="F785" s="89"/>
      <c r="I785" s="89"/>
      <c r="J785" s="89"/>
      <c r="L785" s="89"/>
    </row>
    <row r="786" ht="15.75" customHeight="1">
      <c r="B786" s="88"/>
      <c r="E786" s="89"/>
      <c r="F786" s="89"/>
      <c r="I786" s="89"/>
      <c r="J786" s="89"/>
      <c r="L786" s="89"/>
    </row>
    <row r="787" ht="15.75" customHeight="1">
      <c r="B787" s="88"/>
      <c r="E787" s="89"/>
      <c r="F787" s="89"/>
      <c r="I787" s="89"/>
      <c r="J787" s="89"/>
      <c r="L787" s="89"/>
    </row>
    <row r="788" ht="15.75" customHeight="1">
      <c r="B788" s="88"/>
      <c r="E788" s="89"/>
      <c r="F788" s="89"/>
      <c r="I788" s="89"/>
      <c r="J788" s="89"/>
      <c r="L788" s="89"/>
    </row>
    <row r="789" ht="15.75" customHeight="1">
      <c r="B789" s="88"/>
      <c r="E789" s="89"/>
      <c r="F789" s="89"/>
      <c r="I789" s="89"/>
      <c r="J789" s="89"/>
      <c r="L789" s="89"/>
    </row>
    <row r="790" ht="15.75" customHeight="1">
      <c r="B790" s="88"/>
      <c r="E790" s="89"/>
      <c r="F790" s="89"/>
      <c r="I790" s="89"/>
      <c r="J790" s="89"/>
      <c r="L790" s="89"/>
    </row>
    <row r="791" ht="15.75" customHeight="1">
      <c r="B791" s="88"/>
      <c r="E791" s="89"/>
      <c r="F791" s="89"/>
      <c r="I791" s="89"/>
      <c r="J791" s="89"/>
      <c r="L791" s="89"/>
    </row>
    <row r="792" ht="15.75" customHeight="1">
      <c r="B792" s="88"/>
      <c r="E792" s="89"/>
      <c r="F792" s="89"/>
      <c r="I792" s="89"/>
      <c r="J792" s="89"/>
      <c r="L792" s="89"/>
    </row>
    <row r="793" ht="15.75" customHeight="1">
      <c r="B793" s="88"/>
      <c r="E793" s="89"/>
      <c r="F793" s="89"/>
      <c r="I793" s="89"/>
      <c r="J793" s="89"/>
      <c r="L793" s="89"/>
    </row>
    <row r="794" ht="15.75" customHeight="1">
      <c r="B794" s="88"/>
      <c r="E794" s="89"/>
      <c r="F794" s="89"/>
      <c r="I794" s="89"/>
      <c r="J794" s="89"/>
      <c r="L794" s="89"/>
    </row>
    <row r="795" ht="15.75" customHeight="1">
      <c r="B795" s="88"/>
      <c r="E795" s="89"/>
      <c r="F795" s="89"/>
      <c r="I795" s="89"/>
      <c r="J795" s="89"/>
      <c r="L795" s="89"/>
    </row>
    <row r="796" ht="15.75" customHeight="1">
      <c r="B796" s="88"/>
      <c r="E796" s="89"/>
      <c r="F796" s="89"/>
      <c r="I796" s="89"/>
      <c r="J796" s="89"/>
      <c r="L796" s="89"/>
    </row>
    <row r="797" ht="15.75" customHeight="1">
      <c r="B797" s="88"/>
      <c r="E797" s="89"/>
      <c r="F797" s="89"/>
      <c r="I797" s="89"/>
      <c r="J797" s="89"/>
      <c r="L797" s="89"/>
    </row>
    <row r="798" ht="15.75" customHeight="1">
      <c r="B798" s="88"/>
      <c r="E798" s="89"/>
      <c r="F798" s="89"/>
      <c r="I798" s="89"/>
      <c r="J798" s="89"/>
      <c r="L798" s="89"/>
    </row>
    <row r="799" ht="15.75" customHeight="1">
      <c r="B799" s="88"/>
      <c r="E799" s="89"/>
      <c r="F799" s="89"/>
      <c r="I799" s="89"/>
      <c r="J799" s="89"/>
      <c r="L799" s="89"/>
    </row>
    <row r="800" ht="15.75" customHeight="1">
      <c r="B800" s="88"/>
      <c r="E800" s="89"/>
      <c r="F800" s="89"/>
      <c r="I800" s="89"/>
      <c r="J800" s="89"/>
      <c r="L800" s="89"/>
    </row>
    <row r="801" ht="15.75" customHeight="1">
      <c r="B801" s="88"/>
      <c r="E801" s="89"/>
      <c r="F801" s="89"/>
      <c r="I801" s="89"/>
      <c r="J801" s="89"/>
      <c r="L801" s="89"/>
    </row>
    <row r="802" ht="15.75" customHeight="1">
      <c r="B802" s="88"/>
      <c r="E802" s="89"/>
      <c r="F802" s="89"/>
      <c r="I802" s="89"/>
      <c r="J802" s="89"/>
      <c r="L802" s="89"/>
    </row>
    <row r="803" ht="15.75" customHeight="1">
      <c r="B803" s="88"/>
      <c r="E803" s="89"/>
      <c r="F803" s="89"/>
      <c r="I803" s="89"/>
      <c r="J803" s="89"/>
      <c r="L803" s="89"/>
    </row>
    <row r="804" ht="15.75" customHeight="1">
      <c r="B804" s="88"/>
      <c r="E804" s="89"/>
      <c r="F804" s="89"/>
      <c r="I804" s="89"/>
      <c r="J804" s="89"/>
      <c r="L804" s="89"/>
    </row>
    <row r="805" ht="15.75" customHeight="1">
      <c r="B805" s="88"/>
      <c r="E805" s="89"/>
      <c r="F805" s="89"/>
      <c r="I805" s="89"/>
      <c r="J805" s="89"/>
      <c r="L805" s="89"/>
    </row>
    <row r="806" ht="15.75" customHeight="1">
      <c r="B806" s="88"/>
      <c r="E806" s="89"/>
      <c r="F806" s="89"/>
      <c r="I806" s="89"/>
      <c r="J806" s="89"/>
      <c r="L806" s="89"/>
    </row>
    <row r="807" ht="15.75" customHeight="1">
      <c r="B807" s="88"/>
      <c r="E807" s="89"/>
      <c r="F807" s="89"/>
      <c r="I807" s="89"/>
      <c r="J807" s="89"/>
      <c r="L807" s="89"/>
    </row>
    <row r="808" ht="15.75" customHeight="1">
      <c r="B808" s="88"/>
      <c r="E808" s="89"/>
      <c r="F808" s="89"/>
      <c r="I808" s="89"/>
      <c r="J808" s="89"/>
      <c r="L808" s="89"/>
    </row>
    <row r="809" ht="15.75" customHeight="1">
      <c r="B809" s="88"/>
      <c r="E809" s="89"/>
      <c r="F809" s="89"/>
      <c r="I809" s="89"/>
      <c r="J809" s="89"/>
      <c r="L809" s="89"/>
    </row>
    <row r="810" ht="15.75" customHeight="1">
      <c r="B810" s="88"/>
      <c r="E810" s="89"/>
      <c r="F810" s="89"/>
      <c r="I810" s="89"/>
      <c r="J810" s="89"/>
      <c r="L810" s="89"/>
    </row>
    <row r="811" ht="15.75" customHeight="1">
      <c r="B811" s="88"/>
      <c r="E811" s="89"/>
      <c r="F811" s="89"/>
      <c r="I811" s="89"/>
      <c r="J811" s="89"/>
      <c r="L811" s="89"/>
    </row>
    <row r="812" ht="15.75" customHeight="1">
      <c r="B812" s="88"/>
      <c r="E812" s="89"/>
      <c r="F812" s="89"/>
      <c r="I812" s="89"/>
      <c r="J812" s="89"/>
      <c r="L812" s="89"/>
    </row>
    <row r="813" ht="15.75" customHeight="1">
      <c r="B813" s="88"/>
      <c r="E813" s="89"/>
      <c r="F813" s="89"/>
      <c r="I813" s="89"/>
      <c r="J813" s="89"/>
      <c r="L813" s="89"/>
    </row>
    <row r="814" ht="15.75" customHeight="1">
      <c r="B814" s="88"/>
      <c r="E814" s="89"/>
      <c r="F814" s="89"/>
      <c r="I814" s="89"/>
      <c r="J814" s="89"/>
      <c r="L814" s="89"/>
    </row>
    <row r="815" ht="15.75" customHeight="1">
      <c r="B815" s="88"/>
      <c r="E815" s="89"/>
      <c r="F815" s="89"/>
      <c r="I815" s="89"/>
      <c r="J815" s="89"/>
      <c r="L815" s="89"/>
    </row>
    <row r="816" ht="15.75" customHeight="1">
      <c r="B816" s="88"/>
      <c r="E816" s="89"/>
      <c r="F816" s="89"/>
      <c r="I816" s="89"/>
      <c r="J816" s="89"/>
      <c r="L816" s="89"/>
    </row>
    <row r="817" ht="15.75" customHeight="1">
      <c r="B817" s="88"/>
      <c r="E817" s="89"/>
      <c r="F817" s="89"/>
      <c r="I817" s="89"/>
      <c r="J817" s="89"/>
      <c r="L817" s="89"/>
    </row>
    <row r="818" ht="15.75" customHeight="1">
      <c r="B818" s="88"/>
      <c r="E818" s="89"/>
      <c r="F818" s="89"/>
      <c r="I818" s="89"/>
      <c r="J818" s="89"/>
      <c r="L818" s="89"/>
    </row>
    <row r="819" ht="15.75" customHeight="1">
      <c r="B819" s="88"/>
      <c r="E819" s="89"/>
      <c r="F819" s="89"/>
      <c r="I819" s="89"/>
      <c r="J819" s="89"/>
      <c r="L819" s="89"/>
    </row>
    <row r="820" ht="15.75" customHeight="1">
      <c r="B820" s="88"/>
      <c r="E820" s="89"/>
      <c r="F820" s="89"/>
      <c r="I820" s="89"/>
      <c r="J820" s="89"/>
      <c r="L820" s="89"/>
    </row>
    <row r="821" ht="15.75" customHeight="1">
      <c r="B821" s="88"/>
      <c r="E821" s="89"/>
      <c r="F821" s="89"/>
      <c r="I821" s="89"/>
      <c r="J821" s="89"/>
      <c r="L821" s="89"/>
    </row>
    <row r="822" ht="15.75" customHeight="1">
      <c r="B822" s="88"/>
      <c r="E822" s="89"/>
      <c r="F822" s="89"/>
      <c r="I822" s="89"/>
      <c r="J822" s="89"/>
      <c r="L822" s="89"/>
    </row>
    <row r="823" ht="15.75" customHeight="1">
      <c r="B823" s="88"/>
      <c r="E823" s="89"/>
      <c r="F823" s="89"/>
      <c r="I823" s="89"/>
      <c r="J823" s="89"/>
      <c r="L823" s="89"/>
    </row>
    <row r="824" ht="15.75" customHeight="1">
      <c r="B824" s="88"/>
      <c r="E824" s="89"/>
      <c r="F824" s="89"/>
      <c r="I824" s="89"/>
      <c r="J824" s="89"/>
      <c r="L824" s="89"/>
    </row>
    <row r="825" ht="15.75" customHeight="1">
      <c r="B825" s="88"/>
      <c r="E825" s="89"/>
      <c r="F825" s="89"/>
      <c r="I825" s="89"/>
      <c r="J825" s="89"/>
      <c r="L825" s="89"/>
    </row>
    <row r="826" ht="15.75" customHeight="1">
      <c r="B826" s="88"/>
      <c r="E826" s="89"/>
      <c r="F826" s="89"/>
      <c r="I826" s="89"/>
      <c r="J826" s="89"/>
      <c r="L826" s="89"/>
    </row>
    <row r="827" ht="15.75" customHeight="1">
      <c r="B827" s="88"/>
      <c r="E827" s="89"/>
      <c r="F827" s="89"/>
      <c r="I827" s="89"/>
      <c r="J827" s="89"/>
      <c r="L827" s="89"/>
    </row>
    <row r="828" ht="15.75" customHeight="1">
      <c r="B828" s="88"/>
      <c r="E828" s="89"/>
      <c r="F828" s="89"/>
      <c r="I828" s="89"/>
      <c r="J828" s="89"/>
      <c r="L828" s="89"/>
    </row>
    <row r="829" ht="15.75" customHeight="1">
      <c r="B829" s="88"/>
      <c r="E829" s="89"/>
      <c r="F829" s="89"/>
      <c r="I829" s="89"/>
      <c r="J829" s="89"/>
      <c r="L829" s="89"/>
    </row>
    <row r="830" ht="15.75" customHeight="1">
      <c r="B830" s="88"/>
      <c r="E830" s="89"/>
      <c r="F830" s="89"/>
      <c r="I830" s="89"/>
      <c r="J830" s="89"/>
      <c r="L830" s="89"/>
    </row>
  </sheetData>
  <mergeCells count="4">
    <mergeCell ref="C3:I3"/>
    <mergeCell ref="C4:I4"/>
    <mergeCell ref="B9:C9"/>
    <mergeCell ref="B37:C37"/>
  </mergeCells>
  <dataValidations>
    <dataValidation type="list" allowBlank="1" showErrorMessage="1" sqref="I8 I11:I91">
      <formula1>$O$2:$O$6</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13"/>
    <col customWidth="1" min="2" max="2" width="30.13"/>
    <col customWidth="1" min="3" max="3" width="41.75"/>
    <col customWidth="1" min="4" max="4" width="37.0"/>
    <col customWidth="1" min="5" max="5" width="44.25"/>
    <col customWidth="1" min="6" max="6" width="48.38"/>
    <col customWidth="1" min="7" max="7" width="36.0"/>
    <col customWidth="1" min="8" max="8" width="38.88"/>
    <col customWidth="1" min="11" max="11" width="26.25"/>
  </cols>
  <sheetData>
    <row r="1" ht="15.75" customHeight="1">
      <c r="A1" s="351"/>
      <c r="B1" s="352"/>
      <c r="C1" s="352"/>
      <c r="D1" s="351"/>
      <c r="E1" s="299"/>
      <c r="F1" s="353"/>
      <c r="G1" s="353"/>
      <c r="H1" s="353"/>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136</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44</v>
      </c>
      <c r="B6" s="149">
        <f>COUNTIF(I10:I414,"Fail")</f>
        <v>3</v>
      </c>
      <c r="C6" s="149">
        <f>COUNTIF(I10:I514,"Untested")</f>
        <v>0</v>
      </c>
      <c r="D6" s="149">
        <f>COUNTIF(I10:I514,"N/A")</f>
        <v>0</v>
      </c>
      <c r="E6" s="150">
        <f>SUM(A6:D6)</f>
        <v>47</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54"/>
      <c r="B7" s="355"/>
      <c r="C7" s="355"/>
      <c r="D7" s="355"/>
      <c r="E7" s="152"/>
      <c r="F7" s="355"/>
      <c r="G7" s="355"/>
      <c r="H7" s="355"/>
      <c r="I7" s="356"/>
      <c r="J7" s="357"/>
      <c r="K7" s="302"/>
      <c r="L7" s="353"/>
      <c r="M7" s="230"/>
      <c r="N7" s="230"/>
      <c r="O7" s="230"/>
      <c r="P7" s="230"/>
      <c r="Q7" s="230"/>
      <c r="R7" s="230"/>
      <c r="S7" s="230"/>
      <c r="T7" s="230"/>
      <c r="U7" s="230"/>
      <c r="V7" s="230"/>
      <c r="W7" s="230"/>
      <c r="X7" s="230"/>
      <c r="Y7" s="230"/>
      <c r="Z7" s="230"/>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5" t="s">
        <v>3387</v>
      </c>
      <c r="M8" s="230"/>
      <c r="N8" s="230"/>
      <c r="O8" s="230"/>
      <c r="P8" s="230"/>
      <c r="Q8" s="230"/>
      <c r="R8" s="230"/>
      <c r="S8" s="230"/>
      <c r="T8" s="230"/>
      <c r="U8" s="230"/>
      <c r="V8" s="230"/>
      <c r="W8" s="230"/>
      <c r="X8" s="230"/>
      <c r="Y8" s="230"/>
      <c r="Z8" s="230"/>
      <c r="AA8" s="147"/>
      <c r="AB8" s="147"/>
      <c r="AC8" s="147"/>
      <c r="AD8" s="147"/>
      <c r="AE8" s="147"/>
      <c r="AF8" s="147"/>
      <c r="AG8" s="147"/>
      <c r="AH8" s="147"/>
      <c r="AI8" s="147"/>
    </row>
    <row r="9" ht="15.75" customHeight="1">
      <c r="A9" s="231"/>
      <c r="B9" s="179" t="s">
        <v>5103</v>
      </c>
      <c r="C9" s="6"/>
      <c r="D9" s="232"/>
      <c r="E9" s="213"/>
      <c r="F9" s="233"/>
      <c r="G9" s="233"/>
      <c r="H9" s="233"/>
      <c r="I9" s="232"/>
      <c r="J9" s="235"/>
      <c r="K9" s="253"/>
      <c r="L9" s="232"/>
      <c r="M9" s="236"/>
      <c r="N9" s="237"/>
      <c r="O9" s="237"/>
      <c r="P9" s="237"/>
      <c r="Q9" s="237"/>
      <c r="R9" s="237"/>
      <c r="S9" s="237"/>
      <c r="T9" s="237"/>
      <c r="U9" s="237"/>
      <c r="V9" s="237"/>
      <c r="W9" s="237"/>
      <c r="X9" s="237"/>
      <c r="Y9" s="237"/>
      <c r="Z9" s="237"/>
      <c r="AA9" s="124"/>
      <c r="AB9" s="124"/>
      <c r="AC9" s="124"/>
      <c r="AD9" s="124"/>
      <c r="AE9" s="124"/>
      <c r="AF9" s="124"/>
      <c r="AG9" s="124"/>
      <c r="AH9" s="124"/>
      <c r="AI9" s="124"/>
    </row>
    <row r="10" ht="15.75" customHeight="1">
      <c r="A10" s="148" t="s">
        <v>5104</v>
      </c>
      <c r="B10" s="169" t="s">
        <v>5105</v>
      </c>
      <c r="C10" s="331" t="s">
        <v>139</v>
      </c>
      <c r="D10" s="238" t="s">
        <v>5106</v>
      </c>
      <c r="E10" s="168" t="s">
        <v>5107</v>
      </c>
      <c r="F10" s="185" t="s">
        <v>3362</v>
      </c>
      <c r="G10" s="185" t="s">
        <v>5108</v>
      </c>
      <c r="H10" s="185" t="s">
        <v>5108</v>
      </c>
      <c r="I10" s="149" t="s">
        <v>3359</v>
      </c>
      <c r="J10" s="170">
        <f t="shared" ref="J10:J17" si="1">DATE(2025,5,20)</f>
        <v>45797</v>
      </c>
      <c r="K10" s="358"/>
      <c r="L10" s="149" t="s">
        <v>3394</v>
      </c>
      <c r="M10" s="269"/>
      <c r="N10" s="269"/>
      <c r="O10" s="269"/>
      <c r="P10" s="269"/>
      <c r="Q10" s="269"/>
      <c r="R10" s="269"/>
      <c r="S10" s="269"/>
      <c r="T10" s="269"/>
      <c r="U10" s="269"/>
      <c r="V10" s="269"/>
      <c r="W10" s="269"/>
      <c r="X10" s="269"/>
      <c r="Y10" s="269"/>
      <c r="Z10" s="269"/>
      <c r="AA10" s="270"/>
      <c r="AB10" s="270"/>
      <c r="AC10" s="270"/>
      <c r="AD10" s="270"/>
      <c r="AE10" s="270"/>
      <c r="AF10" s="270"/>
      <c r="AG10" s="270"/>
      <c r="AH10" s="270"/>
      <c r="AI10" s="270"/>
    </row>
    <row r="11" ht="15.75" customHeight="1">
      <c r="A11" s="148" t="s">
        <v>5109</v>
      </c>
      <c r="B11" s="169" t="s">
        <v>5105</v>
      </c>
      <c r="C11" s="331" t="s">
        <v>141</v>
      </c>
      <c r="D11" s="238" t="s">
        <v>5110</v>
      </c>
      <c r="E11" s="168" t="s">
        <v>5107</v>
      </c>
      <c r="F11" s="185" t="s">
        <v>3362</v>
      </c>
      <c r="G11" s="149" t="s">
        <v>5111</v>
      </c>
      <c r="H11" s="149" t="s">
        <v>5111</v>
      </c>
      <c r="I11" s="149" t="s">
        <v>3359</v>
      </c>
      <c r="J11" s="170">
        <f t="shared" si="1"/>
        <v>45797</v>
      </c>
      <c r="K11" s="358"/>
      <c r="L11" s="149" t="s">
        <v>3394</v>
      </c>
      <c r="M11" s="269"/>
      <c r="N11" s="269"/>
      <c r="O11" s="269"/>
      <c r="P11" s="269"/>
      <c r="Q11" s="269"/>
      <c r="R11" s="269"/>
      <c r="S11" s="269"/>
      <c r="T11" s="269"/>
      <c r="U11" s="269"/>
      <c r="V11" s="269"/>
      <c r="W11" s="269"/>
      <c r="X11" s="269"/>
      <c r="Y11" s="269"/>
      <c r="Z11" s="269"/>
      <c r="AA11" s="270"/>
      <c r="AB11" s="270"/>
      <c r="AC11" s="270"/>
      <c r="AD11" s="270"/>
      <c r="AE11" s="270"/>
      <c r="AF11" s="270"/>
      <c r="AG11" s="270"/>
      <c r="AH11" s="270"/>
      <c r="AI11" s="270"/>
    </row>
    <row r="12" ht="15.75" customHeight="1">
      <c r="A12" s="148" t="s">
        <v>5112</v>
      </c>
      <c r="B12" s="173" t="s">
        <v>5113</v>
      </c>
      <c r="C12" s="169" t="s">
        <v>143</v>
      </c>
      <c r="D12" s="205" t="s">
        <v>5114</v>
      </c>
      <c r="E12" s="168" t="s">
        <v>5107</v>
      </c>
      <c r="F12" s="185" t="s">
        <v>3362</v>
      </c>
      <c r="G12" s="185" t="s">
        <v>5115</v>
      </c>
      <c r="H12" s="185" t="s">
        <v>5115</v>
      </c>
      <c r="I12" s="149" t="s">
        <v>3359</v>
      </c>
      <c r="J12" s="170">
        <f t="shared" si="1"/>
        <v>45797</v>
      </c>
      <c r="K12" s="206"/>
      <c r="L12" s="149" t="s">
        <v>3394</v>
      </c>
      <c r="M12" s="269"/>
      <c r="N12" s="269"/>
      <c r="O12" s="269"/>
      <c r="P12" s="269"/>
      <c r="Q12" s="269"/>
      <c r="R12" s="269"/>
      <c r="S12" s="269"/>
      <c r="T12" s="269"/>
      <c r="U12" s="269"/>
      <c r="V12" s="269"/>
      <c r="W12" s="269"/>
      <c r="X12" s="269"/>
      <c r="Y12" s="269"/>
      <c r="Z12" s="269"/>
      <c r="AA12" s="270"/>
      <c r="AB12" s="270"/>
      <c r="AC12" s="270"/>
      <c r="AD12" s="270"/>
      <c r="AE12" s="270"/>
      <c r="AF12" s="270"/>
      <c r="AG12" s="270"/>
      <c r="AH12" s="270"/>
      <c r="AI12" s="270"/>
    </row>
    <row r="13" ht="15.75" customHeight="1">
      <c r="A13" s="148" t="s">
        <v>5116</v>
      </c>
      <c r="B13" s="283" t="s">
        <v>5117</v>
      </c>
      <c r="C13" s="283" t="s">
        <v>145</v>
      </c>
      <c r="D13" s="205" t="s">
        <v>5118</v>
      </c>
      <c r="E13" s="168" t="s">
        <v>5107</v>
      </c>
      <c r="F13" s="185" t="s">
        <v>3362</v>
      </c>
      <c r="G13" s="185" t="s">
        <v>5119</v>
      </c>
      <c r="H13" s="185" t="s">
        <v>5119</v>
      </c>
      <c r="I13" s="149" t="s">
        <v>3359</v>
      </c>
      <c r="J13" s="170">
        <f t="shared" si="1"/>
        <v>45797</v>
      </c>
      <c r="K13" s="359"/>
      <c r="L13" s="149" t="s">
        <v>3394</v>
      </c>
      <c r="M13" s="360"/>
      <c r="N13" s="360"/>
      <c r="O13" s="360"/>
      <c r="P13" s="360"/>
      <c r="Q13" s="360"/>
      <c r="R13" s="360"/>
      <c r="S13" s="360"/>
      <c r="T13" s="360"/>
      <c r="U13" s="360"/>
      <c r="V13" s="360"/>
      <c r="W13" s="360"/>
      <c r="X13" s="360"/>
      <c r="Y13" s="360"/>
      <c r="Z13" s="360"/>
      <c r="AA13" s="361"/>
      <c r="AB13" s="361"/>
      <c r="AC13" s="361"/>
      <c r="AD13" s="361"/>
      <c r="AE13" s="361"/>
      <c r="AF13" s="361"/>
      <c r="AG13" s="361"/>
      <c r="AH13" s="361"/>
      <c r="AI13" s="361"/>
    </row>
    <row r="14" ht="15.75" customHeight="1">
      <c r="A14" s="148" t="s">
        <v>5120</v>
      </c>
      <c r="B14" s="283" t="s">
        <v>3757</v>
      </c>
      <c r="C14" s="283" t="s">
        <v>147</v>
      </c>
      <c r="D14" s="205" t="s">
        <v>5121</v>
      </c>
      <c r="E14" s="168" t="s">
        <v>5107</v>
      </c>
      <c r="F14" s="185" t="s">
        <v>3362</v>
      </c>
      <c r="G14" s="359" t="s">
        <v>5122</v>
      </c>
      <c r="H14" s="359" t="s">
        <v>5122</v>
      </c>
      <c r="I14" s="149" t="s">
        <v>3359</v>
      </c>
      <c r="J14" s="170">
        <f t="shared" si="1"/>
        <v>45797</v>
      </c>
      <c r="K14" s="359"/>
      <c r="L14" s="149" t="s">
        <v>3394</v>
      </c>
      <c r="M14" s="360"/>
      <c r="N14" s="360"/>
      <c r="O14" s="360"/>
      <c r="P14" s="360"/>
      <c r="Q14" s="360"/>
      <c r="R14" s="360"/>
      <c r="S14" s="360"/>
      <c r="T14" s="360"/>
      <c r="U14" s="360"/>
      <c r="V14" s="360"/>
      <c r="W14" s="360"/>
      <c r="X14" s="360"/>
      <c r="Y14" s="360"/>
      <c r="Z14" s="360"/>
      <c r="AA14" s="361"/>
      <c r="AB14" s="361"/>
      <c r="AC14" s="361"/>
      <c r="AD14" s="361"/>
      <c r="AE14" s="361"/>
      <c r="AF14" s="361"/>
      <c r="AG14" s="361"/>
      <c r="AH14" s="361"/>
      <c r="AI14" s="361"/>
    </row>
    <row r="15" ht="15.75" customHeight="1">
      <c r="A15" s="148" t="s">
        <v>5123</v>
      </c>
      <c r="B15" s="283" t="s">
        <v>3757</v>
      </c>
      <c r="C15" s="283" t="s">
        <v>149</v>
      </c>
      <c r="D15" s="205" t="s">
        <v>5124</v>
      </c>
      <c r="E15" s="168" t="s">
        <v>5107</v>
      </c>
      <c r="F15" s="185" t="s">
        <v>3362</v>
      </c>
      <c r="G15" s="359" t="s">
        <v>5122</v>
      </c>
      <c r="H15" s="359" t="s">
        <v>5122</v>
      </c>
      <c r="I15" s="149" t="s">
        <v>3359</v>
      </c>
      <c r="J15" s="170">
        <f t="shared" si="1"/>
        <v>45797</v>
      </c>
      <c r="K15" s="359"/>
      <c r="L15" s="149" t="s">
        <v>3394</v>
      </c>
      <c r="M15" s="360"/>
      <c r="N15" s="360"/>
      <c r="O15" s="360"/>
      <c r="P15" s="360"/>
      <c r="Q15" s="360"/>
      <c r="R15" s="360"/>
      <c r="S15" s="360"/>
      <c r="T15" s="360"/>
      <c r="U15" s="360"/>
      <c r="V15" s="360"/>
      <c r="W15" s="360"/>
      <c r="X15" s="360"/>
      <c r="Y15" s="360"/>
      <c r="Z15" s="360"/>
      <c r="AA15" s="361"/>
      <c r="AB15" s="361"/>
      <c r="AC15" s="361"/>
      <c r="AD15" s="361"/>
      <c r="AE15" s="361"/>
      <c r="AF15" s="361"/>
      <c r="AG15" s="361"/>
      <c r="AH15" s="361"/>
      <c r="AI15" s="361"/>
    </row>
    <row r="16" ht="15.75" customHeight="1">
      <c r="A16" s="148" t="s">
        <v>5125</v>
      </c>
      <c r="B16" s="283" t="s">
        <v>5126</v>
      </c>
      <c r="C16" s="283" t="s">
        <v>151</v>
      </c>
      <c r="D16" s="205" t="s">
        <v>5127</v>
      </c>
      <c r="E16" s="168" t="s">
        <v>5107</v>
      </c>
      <c r="F16" s="185" t="s">
        <v>3362</v>
      </c>
      <c r="G16" s="359" t="s">
        <v>5128</v>
      </c>
      <c r="H16" s="359" t="s">
        <v>5128</v>
      </c>
      <c r="I16" s="149" t="s">
        <v>3359</v>
      </c>
      <c r="J16" s="170">
        <f t="shared" si="1"/>
        <v>45797</v>
      </c>
      <c r="K16" s="359"/>
      <c r="L16" s="149" t="s">
        <v>3394</v>
      </c>
      <c r="M16" s="360"/>
      <c r="N16" s="360"/>
      <c r="O16" s="360"/>
      <c r="P16" s="360"/>
      <c r="Q16" s="360"/>
      <c r="R16" s="360"/>
      <c r="S16" s="360"/>
      <c r="T16" s="360"/>
      <c r="U16" s="360"/>
      <c r="V16" s="360"/>
      <c r="W16" s="360"/>
      <c r="X16" s="360"/>
      <c r="Y16" s="360"/>
      <c r="Z16" s="360"/>
      <c r="AA16" s="361"/>
      <c r="AB16" s="361"/>
      <c r="AC16" s="361"/>
      <c r="AD16" s="361"/>
      <c r="AE16" s="361"/>
      <c r="AF16" s="361"/>
      <c r="AG16" s="361"/>
      <c r="AH16" s="361"/>
      <c r="AI16" s="361"/>
    </row>
    <row r="17" ht="15.75" customHeight="1">
      <c r="A17" s="148" t="s">
        <v>5129</v>
      </c>
      <c r="B17" s="283" t="s">
        <v>5126</v>
      </c>
      <c r="C17" s="283" t="s">
        <v>151</v>
      </c>
      <c r="D17" s="205" t="s">
        <v>5130</v>
      </c>
      <c r="E17" s="168" t="s">
        <v>5107</v>
      </c>
      <c r="F17" s="185" t="s">
        <v>3362</v>
      </c>
      <c r="G17" s="359" t="s">
        <v>5128</v>
      </c>
      <c r="H17" s="359" t="s">
        <v>5128</v>
      </c>
      <c r="I17" s="149" t="s">
        <v>3359</v>
      </c>
      <c r="J17" s="170">
        <f t="shared" si="1"/>
        <v>45797</v>
      </c>
      <c r="K17" s="359"/>
      <c r="L17" s="149" t="s">
        <v>3394</v>
      </c>
      <c r="M17" s="360"/>
      <c r="N17" s="360"/>
      <c r="O17" s="360"/>
      <c r="P17" s="360"/>
      <c r="Q17" s="360"/>
      <c r="R17" s="360"/>
      <c r="S17" s="360"/>
      <c r="T17" s="360"/>
      <c r="U17" s="360"/>
      <c r="V17" s="360"/>
      <c r="W17" s="360"/>
      <c r="X17" s="360"/>
      <c r="Y17" s="360"/>
      <c r="Z17" s="360"/>
      <c r="AA17" s="361"/>
      <c r="AB17" s="361"/>
      <c r="AC17" s="361"/>
      <c r="AD17" s="361"/>
      <c r="AE17" s="361"/>
      <c r="AF17" s="361"/>
      <c r="AG17" s="361"/>
      <c r="AH17" s="361"/>
      <c r="AI17" s="361"/>
    </row>
    <row r="18" ht="15.75" customHeight="1">
      <c r="A18" s="231"/>
      <c r="B18" s="179" t="s">
        <v>5131</v>
      </c>
      <c r="C18" s="6"/>
      <c r="D18" s="232"/>
      <c r="E18" s="213"/>
      <c r="F18" s="233"/>
      <c r="G18" s="233"/>
      <c r="H18" s="233"/>
      <c r="I18" s="232"/>
      <c r="J18" s="235"/>
      <c r="K18" s="253"/>
      <c r="L18" s="232"/>
      <c r="M18" s="236"/>
      <c r="N18" s="237"/>
      <c r="O18" s="237"/>
      <c r="P18" s="237"/>
      <c r="Q18" s="237"/>
      <c r="R18" s="237"/>
      <c r="S18" s="237"/>
      <c r="T18" s="237"/>
      <c r="U18" s="237"/>
      <c r="V18" s="237"/>
      <c r="W18" s="237"/>
      <c r="X18" s="237"/>
      <c r="Y18" s="237"/>
      <c r="Z18" s="237"/>
      <c r="AA18" s="124"/>
      <c r="AB18" s="124"/>
      <c r="AC18" s="124"/>
      <c r="AD18" s="124"/>
      <c r="AE18" s="124"/>
      <c r="AF18" s="124"/>
      <c r="AG18" s="124"/>
      <c r="AH18" s="124"/>
      <c r="AI18" s="124"/>
    </row>
    <row r="19" ht="15.75" customHeight="1">
      <c r="A19" s="148" t="s">
        <v>5132</v>
      </c>
      <c r="B19" s="169" t="s">
        <v>5105</v>
      </c>
      <c r="C19" s="166" t="s">
        <v>155</v>
      </c>
      <c r="D19" s="238" t="s">
        <v>5133</v>
      </c>
      <c r="E19" s="185" t="s">
        <v>5107</v>
      </c>
      <c r="F19" s="149" t="s">
        <v>3362</v>
      </c>
      <c r="G19" s="149" t="s">
        <v>5134</v>
      </c>
      <c r="H19" s="149" t="s">
        <v>5134</v>
      </c>
      <c r="I19" s="149" t="s">
        <v>3359</v>
      </c>
      <c r="J19" s="362">
        <f t="shared" ref="J19:J57" si="2">DATE(2025,5,20)</f>
        <v>45797</v>
      </c>
      <c r="K19" s="205"/>
      <c r="L19" s="149" t="s">
        <v>3394</v>
      </c>
      <c r="M19" s="240"/>
      <c r="N19" s="240"/>
      <c r="O19" s="240"/>
      <c r="P19" s="240"/>
      <c r="Q19" s="240"/>
      <c r="R19" s="240"/>
      <c r="S19" s="240"/>
      <c r="T19" s="240"/>
      <c r="U19" s="240"/>
      <c r="V19" s="240"/>
      <c r="W19" s="240"/>
      <c r="X19" s="240"/>
      <c r="Y19" s="240"/>
      <c r="Z19" s="240"/>
      <c r="AA19" s="124"/>
      <c r="AB19" s="124"/>
      <c r="AC19" s="124"/>
      <c r="AD19" s="124"/>
      <c r="AE19" s="124"/>
      <c r="AF19" s="124"/>
      <c r="AG19" s="124"/>
      <c r="AH19" s="124"/>
      <c r="AI19" s="124"/>
    </row>
    <row r="20" ht="15.75" customHeight="1">
      <c r="A20" s="148" t="s">
        <v>5135</v>
      </c>
      <c r="B20" s="169" t="s">
        <v>5105</v>
      </c>
      <c r="C20" s="331" t="s">
        <v>157</v>
      </c>
      <c r="D20" s="238" t="s">
        <v>5136</v>
      </c>
      <c r="E20" s="168" t="s">
        <v>5137</v>
      </c>
      <c r="F20" s="149" t="s">
        <v>5138</v>
      </c>
      <c r="G20" s="185" t="s">
        <v>5139</v>
      </c>
      <c r="H20" s="185" t="s">
        <v>5139</v>
      </c>
      <c r="I20" s="149" t="s">
        <v>3359</v>
      </c>
      <c r="J20" s="362">
        <f t="shared" si="2"/>
        <v>45797</v>
      </c>
      <c r="K20" s="205"/>
      <c r="L20" s="149" t="s">
        <v>3394</v>
      </c>
      <c r="M20" s="49"/>
      <c r="N20" s="49"/>
      <c r="O20" s="49"/>
      <c r="P20" s="49"/>
      <c r="Q20" s="49"/>
      <c r="R20" s="49"/>
      <c r="S20" s="49"/>
      <c r="T20" s="49"/>
      <c r="U20" s="49"/>
      <c r="V20" s="49"/>
      <c r="W20" s="49"/>
      <c r="X20" s="49"/>
      <c r="Y20" s="49"/>
      <c r="Z20" s="49"/>
      <c r="AA20" s="124"/>
      <c r="AB20" s="124"/>
      <c r="AC20" s="124"/>
      <c r="AD20" s="124"/>
      <c r="AE20" s="124"/>
      <c r="AF20" s="124"/>
      <c r="AG20" s="124"/>
      <c r="AH20" s="124"/>
      <c r="AI20" s="124"/>
    </row>
    <row r="21" ht="15.75" customHeight="1">
      <c r="A21" s="148" t="s">
        <v>5140</v>
      </c>
      <c r="B21" s="169" t="s">
        <v>5105</v>
      </c>
      <c r="C21" s="166" t="s">
        <v>159</v>
      </c>
      <c r="D21" s="238" t="s">
        <v>5141</v>
      </c>
      <c r="E21" s="185" t="s">
        <v>5107</v>
      </c>
      <c r="F21" s="149" t="s">
        <v>5142</v>
      </c>
      <c r="G21" s="185" t="s">
        <v>5143</v>
      </c>
      <c r="H21" s="185" t="s">
        <v>5143</v>
      </c>
      <c r="I21" s="149" t="s">
        <v>3359</v>
      </c>
      <c r="J21" s="362">
        <f t="shared" si="2"/>
        <v>45797</v>
      </c>
      <c r="K21" s="205"/>
      <c r="L21" s="149" t="s">
        <v>3394</v>
      </c>
      <c r="M21" s="49"/>
      <c r="N21" s="49"/>
      <c r="O21" s="49"/>
      <c r="P21" s="49"/>
      <c r="Q21" s="49"/>
      <c r="R21" s="49"/>
      <c r="S21" s="49"/>
      <c r="T21" s="49"/>
      <c r="U21" s="49"/>
      <c r="V21" s="49"/>
      <c r="W21" s="49"/>
      <c r="X21" s="49"/>
      <c r="Y21" s="49"/>
      <c r="Z21" s="49"/>
      <c r="AA21" s="124"/>
      <c r="AB21" s="124"/>
      <c r="AC21" s="124"/>
      <c r="AD21" s="124"/>
      <c r="AE21" s="124"/>
      <c r="AF21" s="124"/>
      <c r="AG21" s="124"/>
      <c r="AH21" s="124"/>
      <c r="AI21" s="124"/>
    </row>
    <row r="22" ht="15.75" customHeight="1">
      <c r="A22" s="148" t="s">
        <v>5144</v>
      </c>
      <c r="B22" s="169" t="s">
        <v>5105</v>
      </c>
      <c r="C22" s="331" t="s">
        <v>161</v>
      </c>
      <c r="D22" s="238" t="s">
        <v>5145</v>
      </c>
      <c r="E22" s="185" t="s">
        <v>5107</v>
      </c>
      <c r="F22" s="149" t="s">
        <v>5146</v>
      </c>
      <c r="G22" s="185" t="s">
        <v>5143</v>
      </c>
      <c r="H22" s="185" t="s">
        <v>5143</v>
      </c>
      <c r="I22" s="149" t="s">
        <v>3359</v>
      </c>
      <c r="J22" s="362">
        <f t="shared" si="2"/>
        <v>45797</v>
      </c>
      <c r="K22" s="205"/>
      <c r="L22" s="149" t="s">
        <v>3394</v>
      </c>
      <c r="M22" s="49"/>
      <c r="N22" s="49"/>
      <c r="O22" s="49"/>
      <c r="P22" s="49"/>
      <c r="Q22" s="49"/>
      <c r="R22" s="49"/>
      <c r="S22" s="49"/>
      <c r="T22" s="49"/>
      <c r="U22" s="49"/>
      <c r="V22" s="49"/>
      <c r="W22" s="49"/>
      <c r="X22" s="49"/>
      <c r="Y22" s="49"/>
      <c r="Z22" s="49"/>
      <c r="AA22" s="124"/>
      <c r="AB22" s="124"/>
      <c r="AC22" s="124"/>
      <c r="AD22" s="124"/>
      <c r="AE22" s="124"/>
      <c r="AF22" s="124"/>
      <c r="AG22" s="124"/>
      <c r="AH22" s="124"/>
      <c r="AI22" s="124"/>
    </row>
    <row r="23" ht="15.75" customHeight="1">
      <c r="A23" s="148" t="s">
        <v>5147</v>
      </c>
      <c r="B23" s="188" t="s">
        <v>5105</v>
      </c>
      <c r="C23" s="186" t="s">
        <v>163</v>
      </c>
      <c r="D23" s="287" t="s">
        <v>5148</v>
      </c>
      <c r="E23" s="190" t="s">
        <v>5107</v>
      </c>
      <c r="F23" s="190" t="s">
        <v>5149</v>
      </c>
      <c r="G23" s="190" t="s">
        <v>5150</v>
      </c>
      <c r="H23" s="190" t="s">
        <v>5150</v>
      </c>
      <c r="I23" s="190" t="s">
        <v>3359</v>
      </c>
      <c r="J23" s="362">
        <f t="shared" si="2"/>
        <v>45797</v>
      </c>
      <c r="K23" s="252"/>
      <c r="L23" s="149" t="s">
        <v>3394</v>
      </c>
      <c r="M23" s="276"/>
      <c r="N23" s="276"/>
      <c r="O23" s="276"/>
      <c r="P23" s="276"/>
      <c r="Q23" s="276"/>
      <c r="R23" s="276"/>
      <c r="S23" s="276"/>
      <c r="T23" s="276"/>
      <c r="U23" s="276"/>
      <c r="V23" s="276"/>
      <c r="W23" s="276"/>
      <c r="X23" s="276"/>
      <c r="Y23" s="276"/>
      <c r="Z23" s="276"/>
      <c r="AA23" s="192"/>
      <c r="AB23" s="192"/>
      <c r="AC23" s="192"/>
      <c r="AD23" s="192"/>
      <c r="AE23" s="192"/>
      <c r="AF23" s="192"/>
      <c r="AG23" s="192"/>
      <c r="AH23" s="192"/>
      <c r="AI23" s="192"/>
    </row>
    <row r="24" ht="15.75" customHeight="1">
      <c r="A24" s="148" t="s">
        <v>5151</v>
      </c>
      <c r="B24" s="188" t="s">
        <v>5105</v>
      </c>
      <c r="C24" s="186" t="s">
        <v>165</v>
      </c>
      <c r="D24" s="287" t="s">
        <v>5152</v>
      </c>
      <c r="E24" s="190" t="s">
        <v>5107</v>
      </c>
      <c r="F24" s="190" t="s">
        <v>5153</v>
      </c>
      <c r="G24" s="190" t="s">
        <v>5150</v>
      </c>
      <c r="H24" s="190" t="s">
        <v>5150</v>
      </c>
      <c r="I24" s="190" t="s">
        <v>3359</v>
      </c>
      <c r="J24" s="362">
        <f t="shared" si="2"/>
        <v>45797</v>
      </c>
      <c r="K24" s="252"/>
      <c r="L24" s="149" t="s">
        <v>3394</v>
      </c>
      <c r="M24" s="276"/>
      <c r="N24" s="276"/>
      <c r="O24" s="276"/>
      <c r="P24" s="276"/>
      <c r="Q24" s="276"/>
      <c r="R24" s="276"/>
      <c r="S24" s="276"/>
      <c r="T24" s="276"/>
      <c r="U24" s="276"/>
      <c r="V24" s="276"/>
      <c r="W24" s="276"/>
      <c r="X24" s="276"/>
      <c r="Y24" s="276"/>
      <c r="Z24" s="276"/>
      <c r="AA24" s="192"/>
      <c r="AB24" s="192"/>
      <c r="AC24" s="192"/>
      <c r="AD24" s="192"/>
      <c r="AE24" s="192"/>
      <c r="AF24" s="192"/>
      <c r="AG24" s="192"/>
      <c r="AH24" s="192"/>
      <c r="AI24" s="192"/>
    </row>
    <row r="25" ht="15.75" customHeight="1">
      <c r="A25" s="148" t="s">
        <v>5154</v>
      </c>
      <c r="B25" s="169" t="s">
        <v>5105</v>
      </c>
      <c r="C25" s="331" t="s">
        <v>167</v>
      </c>
      <c r="D25" s="363" t="s">
        <v>5155</v>
      </c>
      <c r="E25" s="168" t="s">
        <v>5107</v>
      </c>
      <c r="F25" s="185" t="s">
        <v>5138</v>
      </c>
      <c r="G25" s="185" t="s">
        <v>5139</v>
      </c>
      <c r="H25" s="185" t="s">
        <v>5139</v>
      </c>
      <c r="I25" s="149" t="s">
        <v>3359</v>
      </c>
      <c r="J25" s="362">
        <f t="shared" si="2"/>
        <v>45797</v>
      </c>
      <c r="K25" s="205"/>
      <c r="L25" s="149" t="s">
        <v>3394</v>
      </c>
      <c r="M25" s="49"/>
      <c r="N25" s="49"/>
      <c r="O25" s="49"/>
      <c r="P25" s="49"/>
      <c r="Q25" s="49"/>
      <c r="R25" s="49"/>
      <c r="S25" s="49"/>
      <c r="T25" s="49"/>
      <c r="U25" s="49"/>
      <c r="V25" s="49"/>
      <c r="W25" s="49"/>
      <c r="X25" s="49"/>
      <c r="Y25" s="49"/>
      <c r="Z25" s="49"/>
      <c r="AA25" s="124"/>
      <c r="AB25" s="124"/>
      <c r="AC25" s="124"/>
      <c r="AD25" s="124"/>
      <c r="AE25" s="124"/>
      <c r="AF25" s="124"/>
      <c r="AG25" s="124"/>
      <c r="AH25" s="124"/>
      <c r="AI25" s="124"/>
    </row>
    <row r="26" ht="15.75" customHeight="1">
      <c r="A26" s="148" t="s">
        <v>5156</v>
      </c>
      <c r="B26" s="188" t="s">
        <v>5105</v>
      </c>
      <c r="C26" s="186" t="s">
        <v>169</v>
      </c>
      <c r="D26" s="287" t="s">
        <v>5157</v>
      </c>
      <c r="E26" s="364" t="s">
        <v>5107</v>
      </c>
      <c r="F26" s="190" t="s">
        <v>5158</v>
      </c>
      <c r="G26" s="190" t="s">
        <v>5159</v>
      </c>
      <c r="H26" s="190" t="s">
        <v>5159</v>
      </c>
      <c r="I26" s="190" t="s">
        <v>3359</v>
      </c>
      <c r="J26" s="362">
        <f t="shared" si="2"/>
        <v>45797</v>
      </c>
      <c r="K26" s="252"/>
      <c r="L26" s="149" t="s">
        <v>3394</v>
      </c>
      <c r="M26" s="276"/>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148" t="s">
        <v>5160</v>
      </c>
      <c r="B27" s="188" t="s">
        <v>5105</v>
      </c>
      <c r="C27" s="186" t="s">
        <v>171</v>
      </c>
      <c r="D27" s="287" t="s">
        <v>5161</v>
      </c>
      <c r="E27" s="364" t="s">
        <v>5107</v>
      </c>
      <c r="F27" s="190" t="s">
        <v>5162</v>
      </c>
      <c r="G27" s="190" t="s">
        <v>5163</v>
      </c>
      <c r="H27" s="190" t="s">
        <v>5164</v>
      </c>
      <c r="I27" s="190" t="s">
        <v>3359</v>
      </c>
      <c r="J27" s="362">
        <f t="shared" si="2"/>
        <v>45797</v>
      </c>
      <c r="K27" s="252"/>
      <c r="L27" s="149" t="s">
        <v>3394</v>
      </c>
      <c r="M27" s="276"/>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148" t="s">
        <v>5165</v>
      </c>
      <c r="B28" s="169" t="s">
        <v>5105</v>
      </c>
      <c r="C28" s="331" t="s">
        <v>173</v>
      </c>
      <c r="D28" s="363" t="s">
        <v>5166</v>
      </c>
      <c r="E28" s="168" t="s">
        <v>5107</v>
      </c>
      <c r="F28" s="185" t="s">
        <v>5138</v>
      </c>
      <c r="G28" s="185" t="s">
        <v>5167</v>
      </c>
      <c r="H28" s="185" t="s">
        <v>5168</v>
      </c>
      <c r="I28" s="149" t="s">
        <v>3359</v>
      </c>
      <c r="J28" s="362">
        <f t="shared" si="2"/>
        <v>45797</v>
      </c>
      <c r="K28" s="205"/>
      <c r="L28" s="149" t="s">
        <v>3394</v>
      </c>
      <c r="M28" s="49"/>
      <c r="N28" s="49"/>
      <c r="O28" s="49"/>
      <c r="P28" s="49"/>
      <c r="Q28" s="49"/>
      <c r="R28" s="49"/>
      <c r="S28" s="49"/>
      <c r="T28" s="49"/>
      <c r="U28" s="49"/>
      <c r="V28" s="49"/>
      <c r="W28" s="49"/>
      <c r="X28" s="49"/>
      <c r="Y28" s="49"/>
      <c r="Z28" s="49"/>
      <c r="AA28" s="124"/>
      <c r="AB28" s="124"/>
      <c r="AC28" s="124"/>
      <c r="AD28" s="124"/>
      <c r="AE28" s="124"/>
      <c r="AF28" s="124"/>
      <c r="AG28" s="124"/>
      <c r="AH28" s="124"/>
      <c r="AI28" s="124"/>
    </row>
    <row r="29" ht="15.75" customHeight="1">
      <c r="A29" s="148" t="s">
        <v>5169</v>
      </c>
      <c r="B29" s="169" t="s">
        <v>5105</v>
      </c>
      <c r="C29" s="331" t="s">
        <v>175</v>
      </c>
      <c r="D29" s="363" t="s">
        <v>5170</v>
      </c>
      <c r="E29" s="168" t="s">
        <v>5107</v>
      </c>
      <c r="F29" s="185" t="s">
        <v>5171</v>
      </c>
      <c r="G29" s="185" t="s">
        <v>5167</v>
      </c>
      <c r="H29" s="185" t="s">
        <v>5167</v>
      </c>
      <c r="I29" s="149" t="s">
        <v>3359</v>
      </c>
      <c r="J29" s="362">
        <f t="shared" si="2"/>
        <v>45797</v>
      </c>
      <c r="K29" s="205"/>
      <c r="L29" s="149" t="s">
        <v>3394</v>
      </c>
      <c r="M29" s="49"/>
      <c r="N29" s="49"/>
      <c r="O29" s="49"/>
      <c r="P29" s="49"/>
      <c r="Q29" s="49"/>
      <c r="R29" s="49"/>
      <c r="S29" s="49"/>
      <c r="T29" s="49"/>
      <c r="U29" s="49"/>
      <c r="V29" s="49"/>
      <c r="W29" s="49"/>
      <c r="X29" s="49"/>
      <c r="Y29" s="49"/>
      <c r="Z29" s="49"/>
      <c r="AA29" s="124"/>
      <c r="AB29" s="124"/>
      <c r="AC29" s="124"/>
      <c r="AD29" s="124"/>
      <c r="AE29" s="124"/>
      <c r="AF29" s="124"/>
      <c r="AG29" s="124"/>
      <c r="AH29" s="124"/>
      <c r="AI29" s="124"/>
    </row>
    <row r="30" ht="15.75" customHeight="1">
      <c r="A30" s="148" t="s">
        <v>5172</v>
      </c>
      <c r="B30" s="169" t="s">
        <v>5105</v>
      </c>
      <c r="C30" s="331" t="s">
        <v>177</v>
      </c>
      <c r="D30" s="363" t="s">
        <v>5173</v>
      </c>
      <c r="E30" s="168" t="s">
        <v>5107</v>
      </c>
      <c r="F30" s="185" t="s">
        <v>5171</v>
      </c>
      <c r="G30" s="185" t="s">
        <v>5167</v>
      </c>
      <c r="H30" s="185" t="s">
        <v>5167</v>
      </c>
      <c r="I30" s="149" t="s">
        <v>3359</v>
      </c>
      <c r="J30" s="362">
        <f t="shared" si="2"/>
        <v>45797</v>
      </c>
      <c r="K30" s="205"/>
      <c r="L30" s="149" t="s">
        <v>3394</v>
      </c>
      <c r="M30" s="49"/>
      <c r="N30" s="49"/>
      <c r="O30" s="49"/>
      <c r="P30" s="49"/>
      <c r="Q30" s="49"/>
      <c r="R30" s="49"/>
      <c r="S30" s="49"/>
      <c r="T30" s="49"/>
      <c r="U30" s="49"/>
      <c r="V30" s="49"/>
      <c r="W30" s="49"/>
      <c r="X30" s="49"/>
      <c r="Y30" s="49"/>
      <c r="Z30" s="49"/>
      <c r="AA30" s="124"/>
      <c r="AB30" s="124"/>
      <c r="AC30" s="124"/>
      <c r="AD30" s="124"/>
      <c r="AE30" s="124"/>
      <c r="AF30" s="124"/>
      <c r="AG30" s="124"/>
      <c r="AH30" s="124"/>
      <c r="AI30" s="124"/>
    </row>
    <row r="31" ht="15.75" customHeight="1">
      <c r="A31" s="148" t="s">
        <v>5174</v>
      </c>
      <c r="B31" s="169" t="s">
        <v>5105</v>
      </c>
      <c r="C31" s="331" t="s">
        <v>179</v>
      </c>
      <c r="D31" s="363" t="s">
        <v>5175</v>
      </c>
      <c r="E31" s="168" t="s">
        <v>5107</v>
      </c>
      <c r="F31" s="185" t="s">
        <v>5176</v>
      </c>
      <c r="G31" s="185" t="s">
        <v>5167</v>
      </c>
      <c r="H31" s="185" t="s">
        <v>5177</v>
      </c>
      <c r="I31" s="149" t="s">
        <v>3359</v>
      </c>
      <c r="J31" s="362">
        <f t="shared" si="2"/>
        <v>45797</v>
      </c>
      <c r="K31" s="205"/>
      <c r="L31" s="149" t="s">
        <v>3394</v>
      </c>
      <c r="M31" s="49"/>
      <c r="N31" s="49"/>
      <c r="O31" s="49"/>
      <c r="P31" s="49"/>
      <c r="Q31" s="49"/>
      <c r="R31" s="49"/>
      <c r="S31" s="49"/>
      <c r="T31" s="49"/>
      <c r="U31" s="49"/>
      <c r="V31" s="49"/>
      <c r="W31" s="49"/>
      <c r="X31" s="49"/>
      <c r="Y31" s="49"/>
      <c r="Z31" s="49"/>
      <c r="AA31" s="124"/>
      <c r="AB31" s="124"/>
      <c r="AC31" s="124"/>
      <c r="AD31" s="124"/>
      <c r="AE31" s="124"/>
      <c r="AF31" s="124"/>
      <c r="AG31" s="124"/>
      <c r="AH31" s="124"/>
      <c r="AI31" s="124"/>
    </row>
    <row r="32" ht="15.75" customHeight="1">
      <c r="A32" s="148" t="s">
        <v>5178</v>
      </c>
      <c r="B32" s="169" t="s">
        <v>5105</v>
      </c>
      <c r="C32" s="331" t="s">
        <v>181</v>
      </c>
      <c r="D32" s="363" t="s">
        <v>5179</v>
      </c>
      <c r="E32" s="168" t="s">
        <v>5107</v>
      </c>
      <c r="F32" s="185" t="s">
        <v>5180</v>
      </c>
      <c r="G32" s="185" t="s">
        <v>5167</v>
      </c>
      <c r="H32" s="185" t="s">
        <v>5167</v>
      </c>
      <c r="I32" s="149" t="s">
        <v>3359</v>
      </c>
      <c r="J32" s="362">
        <f t="shared" si="2"/>
        <v>45797</v>
      </c>
      <c r="K32" s="205"/>
      <c r="L32" s="149" t="s">
        <v>3394</v>
      </c>
      <c r="M32" s="49"/>
      <c r="N32" s="49"/>
      <c r="O32" s="49"/>
      <c r="P32" s="49"/>
      <c r="Q32" s="49"/>
      <c r="R32" s="49"/>
      <c r="S32" s="49"/>
      <c r="T32" s="49"/>
      <c r="U32" s="49"/>
      <c r="V32" s="49"/>
      <c r="W32" s="49"/>
      <c r="X32" s="49"/>
      <c r="Y32" s="49"/>
      <c r="Z32" s="49"/>
      <c r="AA32" s="124"/>
      <c r="AB32" s="124"/>
      <c r="AC32" s="124"/>
      <c r="AD32" s="124"/>
      <c r="AE32" s="124"/>
      <c r="AF32" s="124"/>
      <c r="AG32" s="124"/>
      <c r="AH32" s="124"/>
      <c r="AI32" s="124"/>
    </row>
    <row r="33" ht="15.75" customHeight="1">
      <c r="A33" s="248" t="s">
        <v>5181</v>
      </c>
      <c r="B33" s="202" t="s">
        <v>5105</v>
      </c>
      <c r="C33" s="193" t="s">
        <v>184</v>
      </c>
      <c r="D33" s="275" t="s">
        <v>5182</v>
      </c>
      <c r="E33" s="365" t="s">
        <v>5107</v>
      </c>
      <c r="F33" s="197" t="s">
        <v>5183</v>
      </c>
      <c r="G33" s="197" t="s">
        <v>5143</v>
      </c>
      <c r="H33" s="197" t="s">
        <v>5184</v>
      </c>
      <c r="I33" s="197" t="s">
        <v>3360</v>
      </c>
      <c r="J33" s="289">
        <f t="shared" si="2"/>
        <v>45797</v>
      </c>
      <c r="K33" s="218"/>
      <c r="L33" s="197"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148" t="s">
        <v>5185</v>
      </c>
      <c r="B34" s="169" t="s">
        <v>5105</v>
      </c>
      <c r="C34" s="331" t="s">
        <v>186</v>
      </c>
      <c r="D34" s="363" t="s">
        <v>5186</v>
      </c>
      <c r="E34" s="168" t="s">
        <v>5107</v>
      </c>
      <c r="F34" s="185" t="s">
        <v>5187</v>
      </c>
      <c r="G34" s="185" t="s">
        <v>5143</v>
      </c>
      <c r="H34" s="185" t="s">
        <v>5143</v>
      </c>
      <c r="I34" s="149" t="s">
        <v>3359</v>
      </c>
      <c r="J34" s="362">
        <f t="shared" si="2"/>
        <v>45797</v>
      </c>
      <c r="K34" s="205"/>
      <c r="L34" s="149" t="s">
        <v>3394</v>
      </c>
      <c r="M34" s="49"/>
      <c r="N34" s="49"/>
      <c r="O34" s="49"/>
      <c r="P34" s="49"/>
      <c r="Q34" s="49"/>
      <c r="R34" s="49"/>
      <c r="S34" s="49"/>
      <c r="T34" s="49"/>
      <c r="U34" s="49"/>
      <c r="V34" s="49"/>
      <c r="W34" s="49"/>
      <c r="X34" s="49"/>
      <c r="Y34" s="49"/>
      <c r="Z34" s="49"/>
      <c r="AA34" s="124"/>
      <c r="AB34" s="124"/>
      <c r="AC34" s="124"/>
      <c r="AD34" s="124"/>
      <c r="AE34" s="124"/>
      <c r="AF34" s="124"/>
      <c r="AG34" s="124"/>
      <c r="AH34" s="124"/>
      <c r="AI34" s="124"/>
    </row>
    <row r="35" ht="15.75" customHeight="1">
      <c r="A35" s="148" t="s">
        <v>5188</v>
      </c>
      <c r="B35" s="169" t="s">
        <v>5105</v>
      </c>
      <c r="C35" s="331" t="s">
        <v>188</v>
      </c>
      <c r="D35" s="363" t="s">
        <v>5189</v>
      </c>
      <c r="E35" s="168" t="s">
        <v>5107</v>
      </c>
      <c r="F35" s="185" t="s">
        <v>5190</v>
      </c>
      <c r="G35" s="185" t="s">
        <v>5143</v>
      </c>
      <c r="H35" s="185" t="s">
        <v>5143</v>
      </c>
      <c r="I35" s="149" t="s">
        <v>3359</v>
      </c>
      <c r="J35" s="362">
        <f t="shared" si="2"/>
        <v>45797</v>
      </c>
      <c r="K35" s="205"/>
      <c r="L35" s="149" t="s">
        <v>3394</v>
      </c>
      <c r="M35" s="49"/>
      <c r="N35" s="49"/>
      <c r="O35" s="49"/>
      <c r="P35" s="49"/>
      <c r="Q35" s="49"/>
      <c r="R35" s="49"/>
      <c r="S35" s="49"/>
      <c r="T35" s="49"/>
      <c r="U35" s="49"/>
      <c r="V35" s="49"/>
      <c r="W35" s="49"/>
      <c r="X35" s="49"/>
      <c r="Y35" s="49"/>
      <c r="Z35" s="49"/>
      <c r="AA35" s="124"/>
      <c r="AB35" s="124"/>
      <c r="AC35" s="124"/>
      <c r="AD35" s="124"/>
      <c r="AE35" s="124"/>
      <c r="AF35" s="124"/>
      <c r="AG35" s="124"/>
      <c r="AH35" s="124"/>
      <c r="AI35" s="124"/>
    </row>
    <row r="36" ht="15.75" customHeight="1">
      <c r="A36" s="148" t="s">
        <v>5191</v>
      </c>
      <c r="B36" s="169" t="s">
        <v>5105</v>
      </c>
      <c r="C36" s="331" t="s">
        <v>190</v>
      </c>
      <c r="D36" s="363" t="s">
        <v>5192</v>
      </c>
      <c r="E36" s="168" t="s">
        <v>5107</v>
      </c>
      <c r="F36" s="185" t="s">
        <v>5193</v>
      </c>
      <c r="G36" s="185" t="s">
        <v>5143</v>
      </c>
      <c r="H36" s="185" t="s">
        <v>5194</v>
      </c>
      <c r="I36" s="149" t="s">
        <v>3359</v>
      </c>
      <c r="J36" s="362">
        <f t="shared" si="2"/>
        <v>45797</v>
      </c>
      <c r="K36" s="205"/>
      <c r="L36" s="149" t="s">
        <v>3394</v>
      </c>
      <c r="M36" s="49"/>
      <c r="N36" s="49"/>
      <c r="O36" s="49"/>
      <c r="P36" s="49"/>
      <c r="Q36" s="49"/>
      <c r="R36" s="49"/>
      <c r="S36" s="49"/>
      <c r="T36" s="49"/>
      <c r="U36" s="49"/>
      <c r="V36" s="49"/>
      <c r="W36" s="49"/>
      <c r="X36" s="49"/>
      <c r="Y36" s="49"/>
      <c r="Z36" s="49"/>
      <c r="AA36" s="124"/>
      <c r="AB36" s="124"/>
      <c r="AC36" s="124"/>
      <c r="AD36" s="124"/>
      <c r="AE36" s="124"/>
      <c r="AF36" s="124"/>
      <c r="AG36" s="124"/>
      <c r="AH36" s="124"/>
      <c r="AI36" s="124"/>
    </row>
    <row r="37" ht="15.75" customHeight="1">
      <c r="A37" s="148" t="s">
        <v>5195</v>
      </c>
      <c r="B37" s="169" t="s">
        <v>5105</v>
      </c>
      <c r="C37" s="331" t="s">
        <v>192</v>
      </c>
      <c r="D37" s="363" t="s">
        <v>5196</v>
      </c>
      <c r="E37" s="168" t="s">
        <v>5107</v>
      </c>
      <c r="F37" s="185" t="s">
        <v>5138</v>
      </c>
      <c r="G37" s="185" t="s">
        <v>5150</v>
      </c>
      <c r="H37" s="185" t="s">
        <v>5150</v>
      </c>
      <c r="I37" s="149" t="s">
        <v>3359</v>
      </c>
      <c r="J37" s="362">
        <f t="shared" si="2"/>
        <v>45797</v>
      </c>
      <c r="K37" s="205"/>
      <c r="L37" s="149" t="s">
        <v>3394</v>
      </c>
      <c r="M37" s="49"/>
      <c r="N37" s="49"/>
      <c r="O37" s="49"/>
      <c r="P37" s="49"/>
      <c r="Q37" s="49"/>
      <c r="R37" s="49"/>
      <c r="S37" s="49"/>
      <c r="T37" s="49"/>
      <c r="U37" s="49"/>
      <c r="V37" s="49"/>
      <c r="W37" s="49"/>
      <c r="X37" s="49"/>
      <c r="Y37" s="49"/>
      <c r="Z37" s="49"/>
      <c r="AA37" s="124"/>
      <c r="AB37" s="124"/>
      <c r="AC37" s="124"/>
      <c r="AD37" s="124"/>
      <c r="AE37" s="124"/>
      <c r="AF37" s="124"/>
      <c r="AG37" s="124"/>
      <c r="AH37" s="124"/>
      <c r="AI37" s="124"/>
    </row>
    <row r="38" ht="15.75" customHeight="1">
      <c r="A38" s="148" t="s">
        <v>5197</v>
      </c>
      <c r="B38" s="169" t="s">
        <v>5105</v>
      </c>
      <c r="C38" s="331" t="s">
        <v>194</v>
      </c>
      <c r="D38" s="363" t="s">
        <v>5198</v>
      </c>
      <c r="E38" s="168" t="s">
        <v>5107</v>
      </c>
      <c r="F38" s="185" t="s">
        <v>5199</v>
      </c>
      <c r="G38" s="185" t="s">
        <v>5200</v>
      </c>
      <c r="H38" s="185" t="s">
        <v>5200</v>
      </c>
      <c r="I38" s="149" t="s">
        <v>3359</v>
      </c>
      <c r="J38" s="362">
        <f t="shared" si="2"/>
        <v>45797</v>
      </c>
      <c r="K38" s="205"/>
      <c r="L38" s="149" t="s">
        <v>3394</v>
      </c>
      <c r="M38" s="49"/>
      <c r="N38" s="49"/>
      <c r="O38" s="49"/>
      <c r="P38" s="49"/>
      <c r="Q38" s="49"/>
      <c r="R38" s="49"/>
      <c r="S38" s="49"/>
      <c r="T38" s="49"/>
      <c r="U38" s="49"/>
      <c r="V38" s="49"/>
      <c r="W38" s="49"/>
      <c r="X38" s="49"/>
      <c r="Y38" s="49"/>
      <c r="Z38" s="49"/>
      <c r="AA38" s="124"/>
      <c r="AB38" s="124"/>
      <c r="AC38" s="124"/>
      <c r="AD38" s="124"/>
      <c r="AE38" s="124"/>
      <c r="AF38" s="124"/>
      <c r="AG38" s="124"/>
      <c r="AH38" s="124"/>
      <c r="AI38" s="124"/>
    </row>
    <row r="39" ht="15.75" customHeight="1">
      <c r="A39" s="248" t="s">
        <v>5201</v>
      </c>
      <c r="B39" s="202" t="s">
        <v>5105</v>
      </c>
      <c r="C39" s="193" t="s">
        <v>196</v>
      </c>
      <c r="D39" s="275" t="s">
        <v>5202</v>
      </c>
      <c r="E39" s="365" t="s">
        <v>5107</v>
      </c>
      <c r="F39" s="197" t="s">
        <v>5203</v>
      </c>
      <c r="G39" s="197" t="s">
        <v>5204</v>
      </c>
      <c r="H39" s="197" t="s">
        <v>5150</v>
      </c>
      <c r="I39" s="197" t="s">
        <v>3360</v>
      </c>
      <c r="J39" s="289">
        <f t="shared" si="2"/>
        <v>45797</v>
      </c>
      <c r="K39" s="218"/>
      <c r="L39" s="197"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148" t="s">
        <v>5205</v>
      </c>
      <c r="B40" s="169" t="s">
        <v>5105</v>
      </c>
      <c r="C40" s="331" t="s">
        <v>198</v>
      </c>
      <c r="D40" s="363" t="s">
        <v>5206</v>
      </c>
      <c r="E40" s="168" t="s">
        <v>5107</v>
      </c>
      <c r="F40" s="185" t="s">
        <v>5187</v>
      </c>
      <c r="G40" s="185" t="s">
        <v>5204</v>
      </c>
      <c r="H40" s="185" t="s">
        <v>5204</v>
      </c>
      <c r="I40" s="149" t="s">
        <v>3359</v>
      </c>
      <c r="J40" s="362">
        <f t="shared" si="2"/>
        <v>45797</v>
      </c>
      <c r="K40" s="205"/>
      <c r="L40" s="149" t="s">
        <v>3394</v>
      </c>
      <c r="M40" s="49"/>
      <c r="N40" s="49"/>
      <c r="O40" s="49"/>
      <c r="P40" s="49"/>
      <c r="Q40" s="49"/>
      <c r="R40" s="49"/>
      <c r="S40" s="49"/>
      <c r="T40" s="49"/>
      <c r="U40" s="49"/>
      <c r="V40" s="49"/>
      <c r="W40" s="49"/>
      <c r="X40" s="49"/>
      <c r="Y40" s="49"/>
      <c r="Z40" s="49"/>
      <c r="AA40" s="124"/>
      <c r="AB40" s="124"/>
      <c r="AC40" s="124"/>
      <c r="AD40" s="124"/>
      <c r="AE40" s="124"/>
      <c r="AF40" s="124"/>
      <c r="AG40" s="124"/>
      <c r="AH40" s="124"/>
      <c r="AI40" s="124"/>
    </row>
    <row r="41" ht="15.75" customHeight="1">
      <c r="A41" s="148" t="s">
        <v>5207</v>
      </c>
      <c r="B41" s="169" t="s">
        <v>5105</v>
      </c>
      <c r="C41" s="331" t="s">
        <v>200</v>
      </c>
      <c r="D41" s="363" t="s">
        <v>5208</v>
      </c>
      <c r="E41" s="168" t="s">
        <v>5107</v>
      </c>
      <c r="F41" s="185" t="s">
        <v>5209</v>
      </c>
      <c r="G41" s="185" t="s">
        <v>5204</v>
      </c>
      <c r="H41" s="185" t="s">
        <v>5204</v>
      </c>
      <c r="I41" s="149" t="s">
        <v>3359</v>
      </c>
      <c r="J41" s="362">
        <f t="shared" si="2"/>
        <v>45797</v>
      </c>
      <c r="K41" s="205"/>
      <c r="L41" s="149" t="s">
        <v>3394</v>
      </c>
      <c r="M41" s="49"/>
      <c r="N41" s="49"/>
      <c r="O41" s="49"/>
      <c r="P41" s="49"/>
      <c r="Q41" s="49"/>
      <c r="R41" s="49"/>
      <c r="S41" s="49"/>
      <c r="T41" s="49"/>
      <c r="U41" s="49"/>
      <c r="V41" s="49"/>
      <c r="W41" s="49"/>
      <c r="X41" s="49"/>
      <c r="Y41" s="49"/>
      <c r="Z41" s="49"/>
      <c r="AA41" s="124"/>
      <c r="AB41" s="124"/>
      <c r="AC41" s="124"/>
      <c r="AD41" s="124"/>
      <c r="AE41" s="124"/>
      <c r="AF41" s="124"/>
      <c r="AG41" s="124"/>
      <c r="AH41" s="124"/>
      <c r="AI41" s="124"/>
    </row>
    <row r="42" ht="15.75" customHeight="1">
      <c r="A42" s="148" t="s">
        <v>5210</v>
      </c>
      <c r="B42" s="169" t="s">
        <v>5105</v>
      </c>
      <c r="C42" s="331" t="s">
        <v>202</v>
      </c>
      <c r="D42" s="363" t="s">
        <v>5211</v>
      </c>
      <c r="E42" s="168" t="s">
        <v>5107</v>
      </c>
      <c r="F42" s="185" t="s">
        <v>5212</v>
      </c>
      <c r="G42" s="185" t="s">
        <v>5204</v>
      </c>
      <c r="H42" s="185" t="s">
        <v>5213</v>
      </c>
      <c r="I42" s="149" t="s">
        <v>3359</v>
      </c>
      <c r="J42" s="362">
        <f t="shared" si="2"/>
        <v>45797</v>
      </c>
      <c r="K42" s="205"/>
      <c r="L42" s="149" t="s">
        <v>3394</v>
      </c>
      <c r="M42" s="49"/>
      <c r="N42" s="49"/>
      <c r="O42" s="49"/>
      <c r="P42" s="49"/>
      <c r="Q42" s="49"/>
      <c r="R42" s="49"/>
      <c r="S42" s="49"/>
      <c r="T42" s="49"/>
      <c r="U42" s="49"/>
      <c r="V42" s="49"/>
      <c r="W42" s="49"/>
      <c r="X42" s="49"/>
      <c r="Y42" s="49"/>
      <c r="Z42" s="49"/>
      <c r="AA42" s="124"/>
      <c r="AB42" s="124"/>
      <c r="AC42" s="124"/>
      <c r="AD42" s="124"/>
      <c r="AE42" s="124"/>
      <c r="AF42" s="124"/>
      <c r="AG42" s="124"/>
      <c r="AH42" s="124"/>
      <c r="AI42" s="124"/>
    </row>
    <row r="43" ht="15.75" customHeight="1">
      <c r="A43" s="148" t="s">
        <v>5214</v>
      </c>
      <c r="B43" s="169" t="s">
        <v>5105</v>
      </c>
      <c r="C43" s="331" t="s">
        <v>204</v>
      </c>
      <c r="D43" s="363" t="s">
        <v>5215</v>
      </c>
      <c r="E43" s="168" t="s">
        <v>5107</v>
      </c>
      <c r="F43" s="185" t="s">
        <v>5216</v>
      </c>
      <c r="G43" s="185" t="s">
        <v>5217</v>
      </c>
      <c r="H43" s="185" t="s">
        <v>5217</v>
      </c>
      <c r="I43" s="149" t="s">
        <v>3359</v>
      </c>
      <c r="J43" s="362">
        <f t="shared" si="2"/>
        <v>45797</v>
      </c>
      <c r="K43" s="205"/>
      <c r="L43" s="149" t="s">
        <v>3394</v>
      </c>
      <c r="M43" s="49"/>
      <c r="N43" s="49"/>
      <c r="O43" s="49"/>
      <c r="P43" s="49"/>
      <c r="Q43" s="49"/>
      <c r="R43" s="49"/>
      <c r="S43" s="49"/>
      <c r="T43" s="49"/>
      <c r="U43" s="49"/>
      <c r="V43" s="49"/>
      <c r="W43" s="49"/>
      <c r="X43" s="49"/>
      <c r="Y43" s="49"/>
      <c r="Z43" s="49"/>
      <c r="AA43" s="124"/>
      <c r="AB43" s="124"/>
      <c r="AC43" s="124"/>
      <c r="AD43" s="124"/>
      <c r="AE43" s="124"/>
      <c r="AF43" s="124"/>
      <c r="AG43" s="124"/>
      <c r="AH43" s="124"/>
      <c r="AI43" s="124"/>
    </row>
    <row r="44" ht="15.75" customHeight="1">
      <c r="A44" s="148" t="s">
        <v>5218</v>
      </c>
      <c r="B44" s="169" t="s">
        <v>5105</v>
      </c>
      <c r="C44" s="331" t="s">
        <v>206</v>
      </c>
      <c r="D44" s="363" t="s">
        <v>5219</v>
      </c>
      <c r="E44" s="168" t="s">
        <v>5107</v>
      </c>
      <c r="F44" s="185" t="s">
        <v>5138</v>
      </c>
      <c r="G44" s="185" t="s">
        <v>5204</v>
      </c>
      <c r="H44" s="185" t="s">
        <v>5213</v>
      </c>
      <c r="I44" s="149" t="s">
        <v>3359</v>
      </c>
      <c r="J44" s="362">
        <f t="shared" si="2"/>
        <v>45797</v>
      </c>
      <c r="K44" s="205"/>
      <c r="L44" s="149" t="s">
        <v>3394</v>
      </c>
      <c r="M44" s="49"/>
      <c r="N44" s="49"/>
      <c r="O44" s="49"/>
      <c r="P44" s="49"/>
      <c r="Q44" s="49"/>
      <c r="R44" s="49"/>
      <c r="S44" s="49"/>
      <c r="T44" s="49"/>
      <c r="U44" s="49"/>
      <c r="V44" s="49"/>
      <c r="W44" s="49"/>
      <c r="X44" s="49"/>
      <c r="Y44" s="49"/>
      <c r="Z44" s="49"/>
      <c r="AA44" s="124"/>
      <c r="AB44" s="124"/>
      <c r="AC44" s="124"/>
      <c r="AD44" s="124"/>
      <c r="AE44" s="124"/>
      <c r="AF44" s="124"/>
      <c r="AG44" s="124"/>
      <c r="AH44" s="124"/>
      <c r="AI44" s="124"/>
    </row>
    <row r="45" ht="15.75" customHeight="1">
      <c r="A45" s="148" t="s">
        <v>5220</v>
      </c>
      <c r="B45" s="169" t="s">
        <v>5105</v>
      </c>
      <c r="C45" s="331" t="s">
        <v>208</v>
      </c>
      <c r="D45" s="363" t="s">
        <v>5221</v>
      </c>
      <c r="E45" s="168" t="s">
        <v>5107</v>
      </c>
      <c r="F45" s="185" t="s">
        <v>5222</v>
      </c>
      <c r="G45" s="185" t="s">
        <v>5204</v>
      </c>
      <c r="H45" s="185" t="s">
        <v>5213</v>
      </c>
      <c r="I45" s="149" t="s">
        <v>3359</v>
      </c>
      <c r="J45" s="362">
        <f t="shared" si="2"/>
        <v>45797</v>
      </c>
      <c r="K45" s="205"/>
      <c r="L45" s="149" t="s">
        <v>3394</v>
      </c>
      <c r="M45" s="49"/>
      <c r="N45" s="49"/>
      <c r="O45" s="49"/>
      <c r="P45" s="49"/>
      <c r="Q45" s="49"/>
      <c r="R45" s="49"/>
      <c r="S45" s="49"/>
      <c r="T45" s="49"/>
      <c r="U45" s="49"/>
      <c r="V45" s="49"/>
      <c r="W45" s="49"/>
      <c r="X45" s="49"/>
      <c r="Y45" s="49"/>
      <c r="Z45" s="49"/>
      <c r="AA45" s="124"/>
      <c r="AB45" s="124"/>
      <c r="AC45" s="124"/>
      <c r="AD45" s="124"/>
      <c r="AE45" s="124"/>
      <c r="AF45" s="124"/>
      <c r="AG45" s="124"/>
      <c r="AH45" s="124"/>
      <c r="AI45" s="124"/>
    </row>
    <row r="46" ht="15.75" customHeight="1">
      <c r="A46" s="148" t="s">
        <v>5223</v>
      </c>
      <c r="B46" s="169" t="s">
        <v>5105</v>
      </c>
      <c r="C46" s="331" t="s">
        <v>210</v>
      </c>
      <c r="D46" s="238" t="s">
        <v>5224</v>
      </c>
      <c r="E46" s="168" t="s">
        <v>5107</v>
      </c>
      <c r="F46" s="149" t="s">
        <v>3362</v>
      </c>
      <c r="G46" s="149" t="s">
        <v>5225</v>
      </c>
      <c r="H46" s="149" t="s">
        <v>5225</v>
      </c>
      <c r="I46" s="149" t="s">
        <v>3359</v>
      </c>
      <c r="J46" s="362">
        <f t="shared" si="2"/>
        <v>45797</v>
      </c>
      <c r="K46" s="205"/>
      <c r="L46" s="149" t="s">
        <v>3394</v>
      </c>
      <c r="M46" s="240"/>
      <c r="N46" s="240"/>
      <c r="O46" s="240"/>
      <c r="P46" s="240"/>
      <c r="Q46" s="240"/>
      <c r="R46" s="240"/>
      <c r="S46" s="240"/>
      <c r="T46" s="240"/>
      <c r="U46" s="240"/>
      <c r="V46" s="240"/>
      <c r="W46" s="240"/>
      <c r="X46" s="240"/>
      <c r="Y46" s="240"/>
      <c r="Z46" s="240"/>
      <c r="AA46" s="124"/>
      <c r="AB46" s="124"/>
      <c r="AC46" s="124"/>
      <c r="AD46" s="124"/>
      <c r="AE46" s="124"/>
      <c r="AF46" s="124"/>
      <c r="AG46" s="124"/>
      <c r="AH46" s="124"/>
      <c r="AI46" s="124"/>
    </row>
    <row r="47" ht="15.75" customHeight="1">
      <c r="A47" s="148" t="s">
        <v>5226</v>
      </c>
      <c r="B47" s="169" t="s">
        <v>5105</v>
      </c>
      <c r="C47" s="331" t="s">
        <v>212</v>
      </c>
      <c r="D47" s="238" t="s">
        <v>5227</v>
      </c>
      <c r="E47" s="168" t="s">
        <v>5107</v>
      </c>
      <c r="F47" s="149" t="s">
        <v>3362</v>
      </c>
      <c r="G47" s="149" t="s">
        <v>5225</v>
      </c>
      <c r="H47" s="149" t="s">
        <v>5225</v>
      </c>
      <c r="I47" s="149" t="s">
        <v>3359</v>
      </c>
      <c r="J47" s="362">
        <f t="shared" si="2"/>
        <v>45797</v>
      </c>
      <c r="K47" s="205"/>
      <c r="L47" s="149" t="s">
        <v>3394</v>
      </c>
      <c r="M47" s="240"/>
      <c r="N47" s="240"/>
      <c r="O47" s="240"/>
      <c r="P47" s="240"/>
      <c r="Q47" s="240"/>
      <c r="R47" s="240"/>
      <c r="S47" s="240"/>
      <c r="T47" s="240"/>
      <c r="U47" s="240"/>
      <c r="V47" s="240"/>
      <c r="W47" s="240"/>
      <c r="X47" s="240"/>
      <c r="Y47" s="240"/>
      <c r="Z47" s="240"/>
      <c r="AA47" s="124"/>
      <c r="AB47" s="124"/>
      <c r="AC47" s="124"/>
      <c r="AD47" s="124"/>
      <c r="AE47" s="124"/>
      <c r="AF47" s="124"/>
      <c r="AG47" s="124"/>
      <c r="AH47" s="124"/>
      <c r="AI47" s="124"/>
    </row>
    <row r="48" ht="15.75" customHeight="1">
      <c r="A48" s="148" t="s">
        <v>5228</v>
      </c>
      <c r="B48" s="169" t="s">
        <v>5105</v>
      </c>
      <c r="C48" s="331" t="s">
        <v>214</v>
      </c>
      <c r="D48" s="238" t="s">
        <v>5229</v>
      </c>
      <c r="E48" s="168" t="s">
        <v>5107</v>
      </c>
      <c r="F48" s="149" t="s">
        <v>3362</v>
      </c>
      <c r="G48" s="149" t="s">
        <v>5230</v>
      </c>
      <c r="H48" s="149" t="s">
        <v>5230</v>
      </c>
      <c r="I48" s="149" t="s">
        <v>3359</v>
      </c>
      <c r="J48" s="362">
        <f t="shared" si="2"/>
        <v>45797</v>
      </c>
      <c r="K48" s="205"/>
      <c r="L48" s="149" t="s">
        <v>3394</v>
      </c>
      <c r="M48" s="240"/>
      <c r="N48" s="240"/>
      <c r="O48" s="240"/>
      <c r="P48" s="240"/>
      <c r="Q48" s="240"/>
      <c r="R48" s="240"/>
      <c r="S48" s="240"/>
      <c r="T48" s="240"/>
      <c r="U48" s="240"/>
      <c r="V48" s="240"/>
      <c r="W48" s="240"/>
      <c r="X48" s="240"/>
      <c r="Y48" s="240"/>
      <c r="Z48" s="240"/>
      <c r="AA48" s="124"/>
      <c r="AB48" s="124"/>
      <c r="AC48" s="124"/>
      <c r="AD48" s="124"/>
      <c r="AE48" s="124"/>
      <c r="AF48" s="124"/>
      <c r="AG48" s="124"/>
      <c r="AH48" s="124"/>
      <c r="AI48" s="124"/>
    </row>
    <row r="49" ht="15.75" customHeight="1">
      <c r="A49" s="148" t="s">
        <v>5231</v>
      </c>
      <c r="B49" s="169" t="s">
        <v>5105</v>
      </c>
      <c r="C49" s="331" t="s">
        <v>216</v>
      </c>
      <c r="D49" s="238" t="s">
        <v>5232</v>
      </c>
      <c r="E49" s="168" t="s">
        <v>5107</v>
      </c>
      <c r="F49" s="149" t="s">
        <v>3362</v>
      </c>
      <c r="G49" s="149" t="s">
        <v>5233</v>
      </c>
      <c r="H49" s="149" t="s">
        <v>5233</v>
      </c>
      <c r="I49" s="149" t="s">
        <v>3359</v>
      </c>
      <c r="J49" s="362">
        <f t="shared" si="2"/>
        <v>45797</v>
      </c>
      <c r="K49" s="205"/>
      <c r="L49" s="149" t="s">
        <v>3394</v>
      </c>
      <c r="M49" s="240"/>
      <c r="N49" s="240"/>
      <c r="O49" s="240"/>
      <c r="P49" s="240"/>
      <c r="Q49" s="240"/>
      <c r="R49" s="240"/>
      <c r="S49" s="240"/>
      <c r="T49" s="240"/>
      <c r="U49" s="240"/>
      <c r="V49" s="240"/>
      <c r="W49" s="240"/>
      <c r="X49" s="240"/>
      <c r="Y49" s="240"/>
      <c r="Z49" s="240"/>
      <c r="AA49" s="124"/>
      <c r="AB49" s="124"/>
      <c r="AC49" s="124"/>
      <c r="AD49" s="124"/>
      <c r="AE49" s="124"/>
      <c r="AF49" s="124"/>
      <c r="AG49" s="124"/>
      <c r="AH49" s="124"/>
      <c r="AI49" s="124"/>
    </row>
    <row r="50" ht="15.75" customHeight="1">
      <c r="A50" s="148" t="s">
        <v>5234</v>
      </c>
      <c r="B50" s="169" t="s">
        <v>5105</v>
      </c>
      <c r="C50" s="331" t="s">
        <v>218</v>
      </c>
      <c r="D50" s="238" t="s">
        <v>5235</v>
      </c>
      <c r="E50" s="168" t="s">
        <v>5107</v>
      </c>
      <c r="F50" s="149" t="s">
        <v>3362</v>
      </c>
      <c r="G50" s="149" t="s">
        <v>5236</v>
      </c>
      <c r="H50" s="149" t="s">
        <v>5236</v>
      </c>
      <c r="I50" s="149" t="s">
        <v>3359</v>
      </c>
      <c r="J50" s="362">
        <f t="shared" si="2"/>
        <v>45797</v>
      </c>
      <c r="K50" s="205"/>
      <c r="L50" s="149" t="s">
        <v>3394</v>
      </c>
      <c r="M50" s="240"/>
      <c r="N50" s="240"/>
      <c r="O50" s="240"/>
      <c r="P50" s="240"/>
      <c r="Q50" s="240"/>
      <c r="R50" s="240"/>
      <c r="S50" s="240"/>
      <c r="T50" s="240"/>
      <c r="U50" s="240"/>
      <c r="V50" s="240"/>
      <c r="W50" s="240"/>
      <c r="X50" s="240"/>
      <c r="Y50" s="240"/>
      <c r="Z50" s="240"/>
      <c r="AA50" s="124"/>
      <c r="AB50" s="124"/>
      <c r="AC50" s="124"/>
      <c r="AD50" s="124"/>
      <c r="AE50" s="124"/>
      <c r="AF50" s="124"/>
      <c r="AG50" s="124"/>
      <c r="AH50" s="124"/>
      <c r="AI50" s="124"/>
    </row>
    <row r="51" ht="15.75" customHeight="1">
      <c r="A51" s="148" t="s">
        <v>5237</v>
      </c>
      <c r="B51" s="169" t="s">
        <v>5105</v>
      </c>
      <c r="C51" s="331" t="s">
        <v>220</v>
      </c>
      <c r="D51" s="238" t="s">
        <v>5238</v>
      </c>
      <c r="E51" s="168" t="s">
        <v>5107</v>
      </c>
      <c r="F51" s="149" t="s">
        <v>3362</v>
      </c>
      <c r="G51" s="185" t="s">
        <v>5239</v>
      </c>
      <c r="H51" s="185" t="s">
        <v>5239</v>
      </c>
      <c r="I51" s="149" t="s">
        <v>3359</v>
      </c>
      <c r="J51" s="362">
        <f t="shared" si="2"/>
        <v>45797</v>
      </c>
      <c r="K51" s="205"/>
      <c r="L51" s="149" t="s">
        <v>3394</v>
      </c>
      <c r="M51" s="240"/>
      <c r="N51" s="240"/>
      <c r="O51" s="240"/>
      <c r="P51" s="240"/>
      <c r="Q51" s="240"/>
      <c r="R51" s="240"/>
      <c r="S51" s="240"/>
      <c r="T51" s="240"/>
      <c r="U51" s="240"/>
      <c r="V51" s="240"/>
      <c r="W51" s="240"/>
      <c r="X51" s="240"/>
      <c r="Y51" s="240"/>
      <c r="Z51" s="240"/>
      <c r="AA51" s="124"/>
      <c r="AB51" s="124"/>
      <c r="AC51" s="124"/>
      <c r="AD51" s="124"/>
      <c r="AE51" s="124"/>
      <c r="AF51" s="124"/>
      <c r="AG51" s="124"/>
      <c r="AH51" s="124"/>
      <c r="AI51" s="124"/>
    </row>
    <row r="52" ht="15.75" customHeight="1">
      <c r="A52" s="148" t="s">
        <v>5240</v>
      </c>
      <c r="B52" s="169" t="s">
        <v>5105</v>
      </c>
      <c r="C52" s="331" t="s">
        <v>222</v>
      </c>
      <c r="D52" s="238" t="s">
        <v>5241</v>
      </c>
      <c r="E52" s="168" t="s">
        <v>5107</v>
      </c>
      <c r="F52" s="185" t="s">
        <v>5242</v>
      </c>
      <c r="G52" s="149" t="s">
        <v>5243</v>
      </c>
      <c r="H52" s="149" t="s">
        <v>5243</v>
      </c>
      <c r="I52" s="149" t="s">
        <v>3359</v>
      </c>
      <c r="J52" s="362">
        <f t="shared" si="2"/>
        <v>45797</v>
      </c>
      <c r="K52" s="205"/>
      <c r="L52" s="149" t="s">
        <v>3394</v>
      </c>
      <c r="M52" s="240"/>
      <c r="N52" s="240"/>
      <c r="O52" s="240"/>
      <c r="P52" s="240"/>
      <c r="Q52" s="240"/>
      <c r="R52" s="240"/>
      <c r="S52" s="240"/>
      <c r="T52" s="240"/>
      <c r="U52" s="240"/>
      <c r="V52" s="240"/>
      <c r="W52" s="240"/>
      <c r="X52" s="240"/>
      <c r="Y52" s="240"/>
      <c r="Z52" s="240"/>
      <c r="AA52" s="124"/>
      <c r="AB52" s="124"/>
      <c r="AC52" s="124"/>
      <c r="AD52" s="124"/>
      <c r="AE52" s="124"/>
      <c r="AF52" s="124"/>
      <c r="AG52" s="124"/>
      <c r="AH52" s="124"/>
      <c r="AI52" s="124"/>
    </row>
    <row r="53" ht="15.75" customHeight="1">
      <c r="A53" s="148" t="s">
        <v>5244</v>
      </c>
      <c r="B53" s="169" t="s">
        <v>5105</v>
      </c>
      <c r="C53" s="331" t="s">
        <v>224</v>
      </c>
      <c r="D53" s="238" t="s">
        <v>5245</v>
      </c>
      <c r="E53" s="168" t="s">
        <v>5107</v>
      </c>
      <c r="F53" s="185" t="s">
        <v>5138</v>
      </c>
      <c r="G53" s="185" t="s">
        <v>5246</v>
      </c>
      <c r="H53" s="185" t="s">
        <v>5246</v>
      </c>
      <c r="I53" s="149" t="s">
        <v>3359</v>
      </c>
      <c r="J53" s="362">
        <f t="shared" si="2"/>
        <v>45797</v>
      </c>
      <c r="K53" s="205"/>
      <c r="L53" s="149" t="s">
        <v>3394</v>
      </c>
      <c r="M53" s="240"/>
      <c r="N53" s="240"/>
      <c r="O53" s="240"/>
      <c r="P53" s="240"/>
      <c r="Q53" s="240"/>
      <c r="R53" s="240"/>
      <c r="S53" s="240"/>
      <c r="T53" s="240"/>
      <c r="U53" s="240"/>
      <c r="V53" s="240"/>
      <c r="W53" s="240"/>
      <c r="X53" s="240"/>
      <c r="Y53" s="240"/>
      <c r="Z53" s="240"/>
      <c r="AA53" s="124"/>
      <c r="AB53" s="124"/>
      <c r="AC53" s="124"/>
      <c r="AD53" s="124"/>
      <c r="AE53" s="124"/>
      <c r="AF53" s="124"/>
      <c r="AG53" s="124"/>
      <c r="AH53" s="124"/>
      <c r="AI53" s="124"/>
    </row>
    <row r="54" ht="15.75" customHeight="1">
      <c r="A54" s="248" t="s">
        <v>5247</v>
      </c>
      <c r="B54" s="202" t="s">
        <v>5105</v>
      </c>
      <c r="C54" s="193" t="s">
        <v>226</v>
      </c>
      <c r="D54" s="275" t="s">
        <v>5248</v>
      </c>
      <c r="E54" s="365" t="s">
        <v>5107</v>
      </c>
      <c r="F54" s="197" t="s">
        <v>5249</v>
      </c>
      <c r="G54" s="197" t="s">
        <v>5250</v>
      </c>
      <c r="H54" s="197" t="s">
        <v>5251</v>
      </c>
      <c r="I54" s="197" t="s">
        <v>3360</v>
      </c>
      <c r="J54" s="289">
        <f t="shared" si="2"/>
        <v>45797</v>
      </c>
      <c r="K54" s="218"/>
      <c r="L54" s="197" t="s">
        <v>3394</v>
      </c>
      <c r="M54" s="251"/>
      <c r="N54" s="251"/>
      <c r="O54" s="251"/>
      <c r="P54" s="251"/>
      <c r="Q54" s="251"/>
      <c r="R54" s="251"/>
      <c r="S54" s="251"/>
      <c r="T54" s="251"/>
      <c r="U54" s="251"/>
      <c r="V54" s="251"/>
      <c r="W54" s="251"/>
      <c r="X54" s="251"/>
      <c r="Y54" s="251"/>
      <c r="Z54" s="251"/>
      <c r="AA54" s="192"/>
      <c r="AB54" s="192"/>
      <c r="AC54" s="192"/>
      <c r="AD54" s="192"/>
      <c r="AE54" s="192"/>
      <c r="AF54" s="192"/>
      <c r="AG54" s="192"/>
      <c r="AH54" s="192"/>
      <c r="AI54" s="192"/>
    </row>
    <row r="55" ht="15.75" customHeight="1">
      <c r="A55" s="148" t="s">
        <v>5252</v>
      </c>
      <c r="B55" s="169" t="s">
        <v>5105</v>
      </c>
      <c r="C55" s="331" t="s">
        <v>228</v>
      </c>
      <c r="D55" s="238" t="s">
        <v>5253</v>
      </c>
      <c r="E55" s="168" t="s">
        <v>5107</v>
      </c>
      <c r="F55" s="185" t="s">
        <v>5254</v>
      </c>
      <c r="G55" s="185" t="s">
        <v>5255</v>
      </c>
      <c r="H55" s="185" t="s">
        <v>5255</v>
      </c>
      <c r="I55" s="149" t="s">
        <v>3359</v>
      </c>
      <c r="J55" s="362">
        <f t="shared" si="2"/>
        <v>45797</v>
      </c>
      <c r="K55" s="205"/>
      <c r="L55" s="149" t="s">
        <v>3394</v>
      </c>
      <c r="M55" s="240"/>
      <c r="N55" s="240"/>
      <c r="O55" s="240"/>
      <c r="P55" s="240"/>
      <c r="Q55" s="240"/>
      <c r="R55" s="240"/>
      <c r="S55" s="240"/>
      <c r="T55" s="240"/>
      <c r="U55" s="240"/>
      <c r="V55" s="240"/>
      <c r="W55" s="240"/>
      <c r="X55" s="240"/>
      <c r="Y55" s="240"/>
      <c r="Z55" s="240"/>
      <c r="AA55" s="124"/>
      <c r="AB55" s="124"/>
      <c r="AC55" s="124"/>
      <c r="AD55" s="124"/>
      <c r="AE55" s="124"/>
      <c r="AF55" s="124"/>
      <c r="AG55" s="124"/>
      <c r="AH55" s="124"/>
      <c r="AI55" s="124"/>
    </row>
    <row r="56" ht="15.75" customHeight="1">
      <c r="A56" s="148" t="s">
        <v>5256</v>
      </c>
      <c r="B56" s="169" t="s">
        <v>5105</v>
      </c>
      <c r="C56" s="331" t="s">
        <v>230</v>
      </c>
      <c r="D56" s="238" t="s">
        <v>5257</v>
      </c>
      <c r="E56" s="168" t="s">
        <v>5107</v>
      </c>
      <c r="F56" s="149" t="s">
        <v>3362</v>
      </c>
      <c r="G56" s="149" t="s">
        <v>5258</v>
      </c>
      <c r="H56" s="149" t="s">
        <v>5258</v>
      </c>
      <c r="I56" s="149" t="s">
        <v>3359</v>
      </c>
      <c r="J56" s="362">
        <f t="shared" si="2"/>
        <v>45797</v>
      </c>
      <c r="K56" s="205"/>
      <c r="L56" s="149" t="s">
        <v>3394</v>
      </c>
      <c r="M56" s="240"/>
      <c r="N56" s="240"/>
      <c r="O56" s="240"/>
      <c r="P56" s="240"/>
      <c r="Q56" s="240"/>
      <c r="R56" s="240"/>
      <c r="S56" s="240"/>
      <c r="T56" s="240"/>
      <c r="U56" s="240"/>
      <c r="V56" s="240"/>
      <c r="W56" s="240"/>
      <c r="X56" s="240"/>
      <c r="Y56" s="240"/>
      <c r="Z56" s="240"/>
      <c r="AA56" s="124"/>
      <c r="AB56" s="124"/>
      <c r="AC56" s="124"/>
      <c r="AD56" s="124"/>
      <c r="AE56" s="124"/>
      <c r="AF56" s="124"/>
      <c r="AG56" s="124"/>
      <c r="AH56" s="124"/>
      <c r="AI56" s="124"/>
    </row>
    <row r="57" ht="15.75" customHeight="1">
      <c r="A57" s="148" t="s">
        <v>5259</v>
      </c>
      <c r="B57" s="169" t="s">
        <v>5105</v>
      </c>
      <c r="C57" s="331" t="s">
        <v>232</v>
      </c>
      <c r="D57" s="238" t="s">
        <v>5260</v>
      </c>
      <c r="E57" s="168" t="s">
        <v>5107</v>
      </c>
      <c r="F57" s="149" t="s">
        <v>5261</v>
      </c>
      <c r="G57" s="185" t="s">
        <v>5262</v>
      </c>
      <c r="H57" s="185" t="s">
        <v>5262</v>
      </c>
      <c r="I57" s="149" t="s">
        <v>3359</v>
      </c>
      <c r="J57" s="362">
        <f t="shared" si="2"/>
        <v>45797</v>
      </c>
      <c r="K57" s="205"/>
      <c r="L57" s="149" t="s">
        <v>3394</v>
      </c>
      <c r="M57" s="240"/>
      <c r="N57" s="240"/>
      <c r="O57" s="240"/>
      <c r="P57" s="240"/>
      <c r="Q57" s="240"/>
      <c r="R57" s="240"/>
      <c r="S57" s="240"/>
      <c r="T57" s="240"/>
      <c r="U57" s="240"/>
      <c r="V57" s="240"/>
      <c r="W57" s="240"/>
      <c r="X57" s="240"/>
      <c r="Y57" s="240"/>
      <c r="Z57" s="240"/>
      <c r="AA57" s="124"/>
      <c r="AB57" s="124"/>
      <c r="AC57" s="124"/>
      <c r="AD57" s="124"/>
      <c r="AE57" s="124"/>
      <c r="AF57" s="124"/>
      <c r="AG57" s="124"/>
      <c r="AH57" s="124"/>
      <c r="AI57" s="124"/>
    </row>
    <row r="58" ht="15.75" customHeight="1">
      <c r="A58" s="237"/>
      <c r="B58" s="260"/>
      <c r="C58" s="260"/>
      <c r="D58" s="237"/>
      <c r="E58" s="147"/>
      <c r="F58" s="230"/>
      <c r="G58" s="230"/>
      <c r="H58" s="230"/>
      <c r="I58" s="237"/>
      <c r="J58" s="261"/>
      <c r="K58" s="266"/>
      <c r="L58" s="237"/>
      <c r="M58" s="237"/>
      <c r="N58" s="237"/>
      <c r="O58" s="237"/>
      <c r="P58" s="237"/>
      <c r="Q58" s="237"/>
      <c r="R58" s="237"/>
      <c r="S58" s="237"/>
      <c r="T58" s="237"/>
      <c r="U58" s="237"/>
      <c r="V58" s="237"/>
      <c r="W58" s="237"/>
      <c r="X58" s="237"/>
      <c r="Y58" s="237"/>
      <c r="Z58" s="237"/>
      <c r="AA58" s="124"/>
      <c r="AB58" s="124"/>
      <c r="AC58" s="124"/>
      <c r="AD58" s="124"/>
      <c r="AE58" s="124"/>
      <c r="AF58" s="124"/>
      <c r="AG58" s="124"/>
      <c r="AH58" s="124"/>
      <c r="AI58" s="124"/>
    </row>
    <row r="59" ht="15.75" customHeight="1">
      <c r="A59" s="237"/>
      <c r="B59" s="260"/>
      <c r="C59" s="260"/>
      <c r="D59" s="237"/>
      <c r="E59" s="147"/>
      <c r="F59" s="230"/>
      <c r="G59" s="230"/>
      <c r="H59" s="230"/>
      <c r="I59" s="237"/>
      <c r="J59" s="261"/>
      <c r="K59" s="266"/>
      <c r="L59" s="237"/>
      <c r="M59" s="237"/>
      <c r="N59" s="237"/>
      <c r="O59" s="237"/>
      <c r="P59" s="237"/>
      <c r="Q59" s="237"/>
      <c r="R59" s="237"/>
      <c r="S59" s="237"/>
      <c r="T59" s="237"/>
      <c r="U59" s="237"/>
      <c r="V59" s="237"/>
      <c r="W59" s="237"/>
      <c r="X59" s="237"/>
      <c r="Y59" s="237"/>
      <c r="Z59" s="237"/>
      <c r="AA59" s="124"/>
      <c r="AB59" s="124"/>
      <c r="AC59" s="124"/>
      <c r="AD59" s="124"/>
      <c r="AE59" s="124"/>
      <c r="AF59" s="124"/>
      <c r="AG59" s="124"/>
      <c r="AH59" s="124"/>
      <c r="AI59" s="124"/>
    </row>
    <row r="60" ht="15.75" customHeight="1">
      <c r="A60" s="237"/>
      <c r="B60" s="260"/>
      <c r="C60" s="260"/>
      <c r="D60" s="237"/>
      <c r="E60" s="147"/>
      <c r="F60" s="230"/>
      <c r="G60" s="230"/>
      <c r="H60" s="230"/>
      <c r="I60" s="237"/>
      <c r="J60" s="261"/>
      <c r="K60" s="266"/>
      <c r="L60" s="237"/>
      <c r="M60" s="237"/>
      <c r="N60" s="237"/>
      <c r="O60" s="237"/>
      <c r="P60" s="237"/>
      <c r="Q60" s="237"/>
      <c r="R60" s="237"/>
      <c r="S60" s="237"/>
      <c r="T60" s="237"/>
      <c r="U60" s="237"/>
      <c r="V60" s="237"/>
      <c r="W60" s="237"/>
      <c r="X60" s="237"/>
      <c r="Y60" s="237"/>
      <c r="Z60" s="237"/>
      <c r="AA60" s="124"/>
      <c r="AB60" s="124"/>
      <c r="AC60" s="124"/>
      <c r="AD60" s="124"/>
      <c r="AE60" s="124"/>
      <c r="AF60" s="124"/>
      <c r="AG60" s="124"/>
      <c r="AH60" s="124"/>
      <c r="AI60" s="124"/>
    </row>
    <row r="61" ht="15.75" customHeight="1">
      <c r="A61" s="237"/>
      <c r="B61" s="260"/>
      <c r="C61" s="260"/>
      <c r="D61" s="237"/>
      <c r="E61" s="147"/>
      <c r="F61" s="230"/>
      <c r="G61" s="230"/>
      <c r="H61" s="230"/>
      <c r="I61" s="237"/>
      <c r="J61" s="261"/>
      <c r="K61" s="266"/>
      <c r="L61" s="237"/>
      <c r="M61" s="237"/>
      <c r="N61" s="237"/>
      <c r="O61" s="237"/>
      <c r="P61" s="237"/>
      <c r="Q61" s="237"/>
      <c r="R61" s="237"/>
      <c r="S61" s="237"/>
      <c r="T61" s="237"/>
      <c r="U61" s="237"/>
      <c r="V61" s="237"/>
      <c r="W61" s="237"/>
      <c r="X61" s="237"/>
      <c r="Y61" s="237"/>
      <c r="Z61" s="237"/>
      <c r="AA61" s="124"/>
      <c r="AB61" s="124"/>
      <c r="AC61" s="124"/>
      <c r="AD61" s="124"/>
      <c r="AE61" s="124"/>
      <c r="AF61" s="124"/>
      <c r="AG61" s="124"/>
      <c r="AH61" s="124"/>
      <c r="AI61" s="124"/>
    </row>
    <row r="62" ht="15.75" customHeight="1">
      <c r="A62" s="237"/>
      <c r="B62" s="260"/>
      <c r="C62" s="260"/>
      <c r="D62" s="237"/>
      <c r="E62" s="147"/>
      <c r="F62" s="230"/>
      <c r="G62" s="230"/>
      <c r="H62" s="230"/>
      <c r="I62" s="237"/>
      <c r="J62" s="261"/>
      <c r="K62" s="266"/>
      <c r="L62" s="237"/>
      <c r="M62" s="237"/>
      <c r="N62" s="237"/>
      <c r="O62" s="237"/>
      <c r="P62" s="237"/>
      <c r="Q62" s="237"/>
      <c r="R62" s="237"/>
      <c r="S62" s="237"/>
      <c r="T62" s="237"/>
      <c r="U62" s="237"/>
      <c r="V62" s="237"/>
      <c r="W62" s="237"/>
      <c r="X62" s="237"/>
      <c r="Y62" s="237"/>
      <c r="Z62" s="237"/>
      <c r="AA62" s="124"/>
      <c r="AB62" s="124"/>
      <c r="AC62" s="124"/>
      <c r="AD62" s="124"/>
      <c r="AE62" s="124"/>
      <c r="AF62" s="124"/>
      <c r="AG62" s="124"/>
      <c r="AH62" s="124"/>
      <c r="AI62" s="124"/>
    </row>
    <row r="63" ht="15.75" customHeight="1">
      <c r="A63" s="237"/>
      <c r="B63" s="260"/>
      <c r="C63" s="260"/>
      <c r="D63" s="237"/>
      <c r="E63" s="147"/>
      <c r="F63" s="230"/>
      <c r="G63" s="230"/>
      <c r="H63" s="230"/>
      <c r="I63" s="237"/>
      <c r="J63" s="261"/>
      <c r="K63" s="266"/>
      <c r="L63" s="237"/>
      <c r="M63" s="237"/>
      <c r="N63" s="237"/>
      <c r="O63" s="237"/>
      <c r="P63" s="237"/>
      <c r="Q63" s="237"/>
      <c r="R63" s="237"/>
      <c r="S63" s="237"/>
      <c r="T63" s="237"/>
      <c r="U63" s="237"/>
      <c r="V63" s="237"/>
      <c r="W63" s="237"/>
      <c r="X63" s="237"/>
      <c r="Y63" s="237"/>
      <c r="Z63" s="237"/>
      <c r="AA63" s="124"/>
      <c r="AB63" s="124"/>
      <c r="AC63" s="124"/>
      <c r="AD63" s="124"/>
      <c r="AE63" s="124"/>
      <c r="AF63" s="124"/>
      <c r="AG63" s="124"/>
      <c r="AH63" s="124"/>
      <c r="AI63" s="124"/>
    </row>
    <row r="64" ht="15.75" customHeight="1">
      <c r="A64" s="237"/>
      <c r="B64" s="260"/>
      <c r="C64" s="260"/>
      <c r="D64" s="237"/>
      <c r="E64" s="147"/>
      <c r="F64" s="230"/>
      <c r="G64" s="230"/>
      <c r="H64" s="230"/>
      <c r="I64" s="237"/>
      <c r="J64" s="261"/>
      <c r="K64" s="266"/>
      <c r="L64" s="237"/>
      <c r="M64" s="237"/>
      <c r="N64" s="237"/>
      <c r="O64" s="237"/>
      <c r="P64" s="237"/>
      <c r="Q64" s="237"/>
      <c r="R64" s="237"/>
      <c r="S64" s="237"/>
      <c r="T64" s="237"/>
      <c r="U64" s="237"/>
      <c r="V64" s="237"/>
      <c r="W64" s="237"/>
      <c r="X64" s="237"/>
      <c r="Y64" s="237"/>
      <c r="Z64" s="237"/>
      <c r="AA64" s="124"/>
      <c r="AB64" s="124"/>
      <c r="AC64" s="124"/>
      <c r="AD64" s="124"/>
      <c r="AE64" s="124"/>
      <c r="AF64" s="124"/>
      <c r="AG64" s="124"/>
      <c r="AH64" s="124"/>
      <c r="AI64" s="124"/>
    </row>
    <row r="65" ht="15.75" customHeight="1">
      <c r="A65" s="237"/>
      <c r="B65" s="260"/>
      <c r="C65" s="260"/>
      <c r="D65" s="237"/>
      <c r="E65" s="147"/>
      <c r="F65" s="230"/>
      <c r="G65" s="230"/>
      <c r="H65" s="230"/>
      <c r="I65" s="237"/>
      <c r="J65" s="261"/>
      <c r="K65" s="266"/>
      <c r="L65" s="237"/>
      <c r="M65" s="237"/>
      <c r="N65" s="237"/>
      <c r="O65" s="237"/>
      <c r="P65" s="237"/>
      <c r="Q65" s="237"/>
      <c r="R65" s="237"/>
      <c r="S65" s="237"/>
      <c r="T65" s="237"/>
      <c r="U65" s="237"/>
      <c r="V65" s="237"/>
      <c r="W65" s="237"/>
      <c r="X65" s="237"/>
      <c r="Y65" s="237"/>
      <c r="Z65" s="237"/>
      <c r="AA65" s="124"/>
      <c r="AB65" s="124"/>
      <c r="AC65" s="124"/>
      <c r="AD65" s="124"/>
      <c r="AE65" s="124"/>
      <c r="AF65" s="124"/>
      <c r="AG65" s="124"/>
      <c r="AH65" s="124"/>
      <c r="AI65" s="124"/>
    </row>
    <row r="66" ht="15.75" customHeight="1">
      <c r="A66" s="237"/>
      <c r="B66" s="260"/>
      <c r="C66" s="260"/>
      <c r="D66" s="237"/>
      <c r="E66" s="147"/>
      <c r="F66" s="230"/>
      <c r="G66" s="230"/>
      <c r="H66" s="230"/>
      <c r="I66" s="237"/>
      <c r="J66" s="261"/>
      <c r="K66" s="266"/>
      <c r="L66" s="237"/>
      <c r="M66" s="237"/>
      <c r="N66" s="237"/>
      <c r="O66" s="237"/>
      <c r="P66" s="237"/>
      <c r="Q66" s="237"/>
      <c r="R66" s="237"/>
      <c r="S66" s="237"/>
      <c r="T66" s="237"/>
      <c r="U66" s="237"/>
      <c r="V66" s="237"/>
      <c r="W66" s="237"/>
      <c r="X66" s="237"/>
      <c r="Y66" s="237"/>
      <c r="Z66" s="237"/>
      <c r="AA66" s="124"/>
      <c r="AB66" s="124"/>
      <c r="AC66" s="124"/>
      <c r="AD66" s="124"/>
      <c r="AE66" s="124"/>
      <c r="AF66" s="124"/>
      <c r="AG66" s="124"/>
      <c r="AH66" s="124"/>
      <c r="AI66" s="124"/>
    </row>
    <row r="67" ht="15.75" customHeight="1">
      <c r="A67" s="237"/>
      <c r="B67" s="260"/>
      <c r="C67" s="260"/>
      <c r="D67" s="237"/>
      <c r="E67" s="147"/>
      <c r="F67" s="230"/>
      <c r="G67" s="230"/>
      <c r="H67" s="230"/>
      <c r="I67" s="237"/>
      <c r="J67" s="261"/>
      <c r="K67" s="266"/>
      <c r="L67" s="237"/>
      <c r="M67" s="237"/>
      <c r="N67" s="237"/>
      <c r="O67" s="237"/>
      <c r="P67" s="237"/>
      <c r="Q67" s="237"/>
      <c r="R67" s="237"/>
      <c r="S67" s="237"/>
      <c r="T67" s="237"/>
      <c r="U67" s="237"/>
      <c r="V67" s="237"/>
      <c r="W67" s="237"/>
      <c r="X67" s="237"/>
      <c r="Y67" s="237"/>
      <c r="Z67" s="237"/>
      <c r="AA67" s="124"/>
      <c r="AB67" s="124"/>
      <c r="AC67" s="124"/>
      <c r="AD67" s="124"/>
      <c r="AE67" s="124"/>
      <c r="AF67" s="124"/>
      <c r="AG67" s="124"/>
      <c r="AH67" s="124"/>
      <c r="AI67" s="124"/>
    </row>
    <row r="68" ht="15.75" customHeight="1">
      <c r="A68" s="237"/>
      <c r="B68" s="260"/>
      <c r="C68" s="260"/>
      <c r="D68" s="237"/>
      <c r="E68" s="147"/>
      <c r="F68" s="230"/>
      <c r="G68" s="230"/>
      <c r="H68" s="230"/>
      <c r="I68" s="237"/>
      <c r="J68" s="261"/>
      <c r="K68" s="266"/>
      <c r="L68" s="237"/>
      <c r="M68" s="237"/>
      <c r="N68" s="237"/>
      <c r="O68" s="237"/>
      <c r="P68" s="237"/>
      <c r="Q68" s="237"/>
      <c r="R68" s="237"/>
      <c r="S68" s="237"/>
      <c r="T68" s="237"/>
      <c r="U68" s="237"/>
      <c r="V68" s="237"/>
      <c r="W68" s="237"/>
      <c r="X68" s="237"/>
      <c r="Y68" s="237"/>
      <c r="Z68" s="237"/>
      <c r="AA68" s="124"/>
      <c r="AB68" s="124"/>
      <c r="AC68" s="124"/>
      <c r="AD68" s="124"/>
      <c r="AE68" s="124"/>
      <c r="AF68" s="124"/>
      <c r="AG68" s="124"/>
      <c r="AH68" s="124"/>
      <c r="AI68" s="124"/>
    </row>
    <row r="69" ht="15.75" customHeight="1">
      <c r="A69" s="237"/>
      <c r="B69" s="260"/>
      <c r="C69" s="260"/>
      <c r="D69" s="237"/>
      <c r="E69" s="147"/>
      <c r="F69" s="230"/>
      <c r="G69" s="230"/>
      <c r="H69" s="230"/>
      <c r="I69" s="237"/>
      <c r="J69" s="261"/>
      <c r="K69" s="266"/>
      <c r="L69" s="237"/>
      <c r="M69" s="237"/>
      <c r="N69" s="237"/>
      <c r="O69" s="237"/>
      <c r="P69" s="237"/>
      <c r="Q69" s="237"/>
      <c r="R69" s="237"/>
      <c r="S69" s="237"/>
      <c r="T69" s="237"/>
      <c r="U69" s="237"/>
      <c r="V69" s="237"/>
      <c r="W69" s="237"/>
      <c r="X69" s="237"/>
      <c r="Y69" s="237"/>
      <c r="Z69" s="237"/>
      <c r="AA69" s="124"/>
      <c r="AB69" s="124"/>
      <c r="AC69" s="124"/>
      <c r="AD69" s="124"/>
      <c r="AE69" s="124"/>
      <c r="AF69" s="124"/>
      <c r="AG69" s="124"/>
      <c r="AH69" s="124"/>
      <c r="AI69" s="124"/>
    </row>
    <row r="70" ht="15.75" customHeight="1">
      <c r="A70" s="237"/>
      <c r="B70" s="260"/>
      <c r="C70" s="260"/>
      <c r="D70" s="237"/>
      <c r="E70" s="147"/>
      <c r="F70" s="230"/>
      <c r="G70" s="230"/>
      <c r="H70" s="230"/>
      <c r="I70" s="237"/>
      <c r="J70" s="261"/>
      <c r="K70" s="266"/>
      <c r="L70" s="237"/>
      <c r="M70" s="237"/>
      <c r="N70" s="237"/>
      <c r="O70" s="237"/>
      <c r="P70" s="237"/>
      <c r="Q70" s="237"/>
      <c r="R70" s="237"/>
      <c r="S70" s="237"/>
      <c r="T70" s="237"/>
      <c r="U70" s="237"/>
      <c r="V70" s="237"/>
      <c r="W70" s="237"/>
      <c r="X70" s="237"/>
      <c r="Y70" s="237"/>
      <c r="Z70" s="237"/>
      <c r="AA70" s="124"/>
      <c r="AB70" s="124"/>
      <c r="AC70" s="124"/>
      <c r="AD70" s="124"/>
      <c r="AE70" s="124"/>
      <c r="AF70" s="124"/>
      <c r="AG70" s="124"/>
      <c r="AH70" s="124"/>
      <c r="AI70" s="124"/>
    </row>
    <row r="71" ht="15.75" customHeight="1">
      <c r="A71" s="237"/>
      <c r="B71" s="260"/>
      <c r="C71" s="260"/>
      <c r="D71" s="237"/>
      <c r="E71" s="147"/>
      <c r="F71" s="230"/>
      <c r="G71" s="230"/>
      <c r="H71" s="230"/>
      <c r="I71" s="237"/>
      <c r="J71" s="261"/>
      <c r="K71" s="266"/>
      <c r="L71" s="237"/>
      <c r="M71" s="237"/>
      <c r="N71" s="237"/>
      <c r="O71" s="237"/>
      <c r="P71" s="237"/>
      <c r="Q71" s="237"/>
      <c r="R71" s="237"/>
      <c r="S71" s="237"/>
      <c r="T71" s="237"/>
      <c r="U71" s="237"/>
      <c r="V71" s="237"/>
      <c r="W71" s="237"/>
      <c r="X71" s="237"/>
      <c r="Y71" s="237"/>
      <c r="Z71" s="237"/>
      <c r="AA71" s="124"/>
      <c r="AB71" s="124"/>
      <c r="AC71" s="124"/>
      <c r="AD71" s="124"/>
      <c r="AE71" s="124"/>
      <c r="AF71" s="124"/>
      <c r="AG71" s="124"/>
      <c r="AH71" s="124"/>
      <c r="AI71" s="124"/>
    </row>
    <row r="72" ht="15.75" customHeight="1">
      <c r="A72" s="237"/>
      <c r="B72" s="260"/>
      <c r="C72" s="260"/>
      <c r="D72" s="237"/>
      <c r="E72" s="147"/>
      <c r="F72" s="230"/>
      <c r="G72" s="230"/>
      <c r="H72" s="230"/>
      <c r="I72" s="237"/>
      <c r="J72" s="261"/>
      <c r="K72" s="266"/>
      <c r="L72" s="237"/>
      <c r="M72" s="237"/>
      <c r="N72" s="237"/>
      <c r="O72" s="237"/>
      <c r="P72" s="237"/>
      <c r="Q72" s="237"/>
      <c r="R72" s="237"/>
      <c r="S72" s="237"/>
      <c r="T72" s="237"/>
      <c r="U72" s="237"/>
      <c r="V72" s="237"/>
      <c r="W72" s="237"/>
      <c r="X72" s="237"/>
      <c r="Y72" s="237"/>
      <c r="Z72" s="237"/>
      <c r="AA72" s="124"/>
      <c r="AB72" s="124"/>
      <c r="AC72" s="124"/>
      <c r="AD72" s="124"/>
      <c r="AE72" s="124"/>
      <c r="AF72" s="124"/>
      <c r="AG72" s="124"/>
      <c r="AH72" s="124"/>
      <c r="AI72" s="124"/>
    </row>
    <row r="73" ht="15.75" customHeight="1">
      <c r="B73" s="88"/>
      <c r="C73" s="88"/>
      <c r="F73" s="89"/>
      <c r="G73" s="89"/>
      <c r="H73" s="89"/>
    </row>
    <row r="74" ht="15.75" customHeight="1">
      <c r="B74" s="88"/>
      <c r="C74" s="88"/>
      <c r="F74" s="89"/>
      <c r="G74" s="89"/>
      <c r="H74" s="89"/>
    </row>
    <row r="75" ht="15.75" customHeight="1">
      <c r="B75" s="88"/>
      <c r="C75" s="88"/>
      <c r="F75" s="89"/>
      <c r="G75" s="89"/>
      <c r="H75" s="89"/>
    </row>
    <row r="76" ht="15.75" customHeight="1">
      <c r="B76" s="88"/>
      <c r="C76" s="88"/>
      <c r="F76" s="89"/>
      <c r="G76" s="89"/>
      <c r="H76" s="89"/>
    </row>
    <row r="77" ht="15.75" customHeight="1">
      <c r="B77" s="88"/>
      <c r="C77" s="88"/>
      <c r="F77" s="89"/>
      <c r="G77" s="89"/>
      <c r="H77" s="89"/>
    </row>
    <row r="78" ht="15.75" customHeight="1">
      <c r="B78" s="88"/>
      <c r="C78" s="88"/>
      <c r="F78" s="89"/>
      <c r="G78" s="89"/>
      <c r="H78" s="89"/>
    </row>
    <row r="79" ht="15.75" customHeight="1">
      <c r="B79" s="88"/>
      <c r="C79" s="88"/>
      <c r="F79" s="89"/>
      <c r="G79" s="89"/>
      <c r="H79" s="89"/>
    </row>
    <row r="80" ht="15.75" customHeight="1">
      <c r="B80" s="88"/>
      <c r="C80" s="88"/>
      <c r="F80" s="89"/>
      <c r="G80" s="89"/>
      <c r="H80" s="89"/>
    </row>
    <row r="81" ht="15.75" customHeight="1">
      <c r="B81" s="88"/>
      <c r="C81" s="88"/>
      <c r="F81" s="89"/>
      <c r="G81" s="89"/>
      <c r="H81" s="89"/>
    </row>
    <row r="82" ht="15.75" customHeight="1">
      <c r="B82" s="88"/>
      <c r="C82" s="88"/>
      <c r="F82" s="89"/>
      <c r="G82" s="89"/>
      <c r="H82" s="89"/>
    </row>
    <row r="83" ht="15.75" customHeight="1">
      <c r="B83" s="88"/>
      <c r="C83" s="88"/>
      <c r="F83" s="89"/>
      <c r="G83" s="89"/>
      <c r="H83" s="89"/>
    </row>
    <row r="84" ht="15.75" customHeight="1">
      <c r="B84" s="88"/>
      <c r="C84" s="88"/>
      <c r="F84" s="89"/>
      <c r="G84" s="89"/>
      <c r="H84" s="89"/>
    </row>
    <row r="85" ht="15.75" customHeight="1">
      <c r="B85" s="88"/>
      <c r="C85" s="88"/>
      <c r="F85" s="89"/>
      <c r="G85" s="89"/>
      <c r="H85" s="89"/>
    </row>
    <row r="86" ht="15.75" customHeight="1">
      <c r="B86" s="88"/>
      <c r="C86" s="88"/>
      <c r="F86" s="89"/>
      <c r="G86" s="89"/>
      <c r="H86" s="89"/>
    </row>
    <row r="87" ht="15.75" customHeight="1">
      <c r="B87" s="88"/>
      <c r="C87" s="88"/>
      <c r="F87" s="89"/>
      <c r="G87" s="89"/>
      <c r="H87" s="89"/>
    </row>
    <row r="88" ht="15.75" customHeight="1">
      <c r="B88" s="88"/>
      <c r="C88" s="88"/>
      <c r="F88" s="89"/>
      <c r="G88" s="89"/>
      <c r="H88" s="89"/>
    </row>
    <row r="89" ht="15.75" customHeight="1">
      <c r="B89" s="88"/>
      <c r="C89" s="88"/>
      <c r="F89" s="89"/>
      <c r="G89" s="89"/>
      <c r="H89" s="89"/>
    </row>
    <row r="90" ht="15.75" customHeight="1">
      <c r="B90" s="88"/>
      <c r="C90" s="88"/>
      <c r="F90" s="89"/>
      <c r="G90" s="89"/>
      <c r="H90" s="89"/>
    </row>
    <row r="91" ht="15.75" customHeight="1">
      <c r="B91" s="88"/>
      <c r="C91" s="88"/>
      <c r="F91" s="89"/>
      <c r="G91" s="89"/>
      <c r="H91" s="89"/>
    </row>
    <row r="92" ht="15.75" customHeight="1">
      <c r="B92" s="88"/>
      <c r="C92" s="88"/>
      <c r="F92" s="89"/>
      <c r="G92" s="89"/>
      <c r="H92" s="89"/>
    </row>
    <row r="93" ht="15.75" customHeight="1">
      <c r="B93" s="88"/>
      <c r="C93" s="88"/>
      <c r="F93" s="89"/>
      <c r="G93" s="89"/>
      <c r="H93" s="89"/>
    </row>
    <row r="94" ht="15.75" customHeight="1">
      <c r="B94" s="88"/>
      <c r="C94" s="88"/>
      <c r="F94" s="89"/>
      <c r="G94" s="89"/>
      <c r="H94" s="89"/>
    </row>
    <row r="95" ht="15.75" customHeight="1">
      <c r="B95" s="88"/>
      <c r="C95" s="88"/>
      <c r="F95" s="89"/>
      <c r="G95" s="89"/>
      <c r="H95" s="89"/>
    </row>
    <row r="96" ht="15.75" customHeight="1">
      <c r="B96" s="88"/>
      <c r="C96" s="88"/>
      <c r="F96" s="89"/>
      <c r="G96" s="89"/>
      <c r="H96" s="89"/>
    </row>
    <row r="97" ht="15.75" customHeight="1">
      <c r="B97" s="88"/>
      <c r="C97" s="88"/>
      <c r="F97" s="89"/>
      <c r="G97" s="89"/>
      <c r="H97" s="89"/>
    </row>
    <row r="98" ht="15.75" customHeight="1">
      <c r="B98" s="88"/>
      <c r="C98" s="88"/>
      <c r="F98" s="89"/>
      <c r="G98" s="89"/>
      <c r="H98" s="89"/>
    </row>
    <row r="99" ht="15.75" customHeight="1">
      <c r="B99" s="88"/>
      <c r="C99" s="88"/>
      <c r="F99" s="89"/>
      <c r="G99" s="89"/>
      <c r="H99" s="89"/>
    </row>
    <row r="100" ht="15.75" customHeight="1">
      <c r="B100" s="88"/>
      <c r="C100" s="88"/>
      <c r="F100" s="89"/>
      <c r="G100" s="89"/>
      <c r="H100" s="89"/>
    </row>
    <row r="101" ht="15.75" customHeight="1">
      <c r="B101" s="88"/>
      <c r="C101" s="88"/>
      <c r="F101" s="89"/>
      <c r="G101" s="89"/>
      <c r="H101" s="89"/>
    </row>
    <row r="102" ht="15.75" customHeight="1">
      <c r="B102" s="88"/>
      <c r="C102" s="88"/>
      <c r="F102" s="89"/>
      <c r="G102" s="89"/>
      <c r="H102" s="89"/>
    </row>
    <row r="103" ht="15.75" customHeight="1">
      <c r="B103" s="88"/>
      <c r="C103" s="88"/>
      <c r="F103" s="89"/>
      <c r="G103" s="89"/>
      <c r="H103" s="89"/>
    </row>
    <row r="104" ht="15.75" customHeight="1">
      <c r="B104" s="88"/>
      <c r="C104" s="88"/>
      <c r="F104" s="89"/>
      <c r="G104" s="89"/>
      <c r="H104" s="89"/>
    </row>
    <row r="105" ht="15.75" customHeight="1">
      <c r="B105" s="88"/>
      <c r="C105" s="88"/>
      <c r="F105" s="89"/>
      <c r="G105" s="89"/>
      <c r="H105" s="89"/>
    </row>
    <row r="106" ht="15.75" customHeight="1">
      <c r="B106" s="88"/>
      <c r="C106" s="88"/>
      <c r="F106" s="89"/>
      <c r="G106" s="89"/>
      <c r="H106" s="89"/>
    </row>
    <row r="107" ht="15.75" customHeight="1">
      <c r="B107" s="88"/>
      <c r="C107" s="88"/>
      <c r="F107" s="89"/>
      <c r="G107" s="89"/>
      <c r="H107" s="89"/>
    </row>
    <row r="108" ht="15.75" customHeight="1">
      <c r="B108" s="88"/>
      <c r="C108" s="88"/>
      <c r="F108" s="89"/>
      <c r="G108" s="89"/>
      <c r="H108" s="89"/>
    </row>
    <row r="109" ht="15.75" customHeight="1">
      <c r="B109" s="88"/>
      <c r="C109" s="88"/>
      <c r="F109" s="89"/>
      <c r="G109" s="89"/>
      <c r="H109" s="89"/>
    </row>
    <row r="110" ht="15.75" customHeight="1">
      <c r="B110" s="88"/>
      <c r="C110" s="88"/>
      <c r="F110" s="89"/>
      <c r="G110" s="89"/>
      <c r="H110" s="89"/>
    </row>
    <row r="111" ht="15.75" customHeight="1">
      <c r="B111" s="88"/>
      <c r="C111" s="88"/>
      <c r="F111" s="89"/>
      <c r="G111" s="89"/>
      <c r="H111" s="89"/>
    </row>
    <row r="112" ht="15.75" customHeight="1">
      <c r="B112" s="88"/>
      <c r="C112" s="88"/>
      <c r="F112" s="89"/>
      <c r="G112" s="89"/>
      <c r="H112" s="89"/>
    </row>
    <row r="113" ht="15.75" customHeight="1">
      <c r="B113" s="88"/>
      <c r="C113" s="88"/>
      <c r="F113" s="89"/>
      <c r="G113" s="89"/>
      <c r="H113" s="89"/>
    </row>
    <row r="114" ht="15.75" customHeight="1">
      <c r="B114" s="88"/>
      <c r="C114" s="88"/>
      <c r="F114" s="89"/>
      <c r="G114" s="89"/>
      <c r="H114" s="89"/>
    </row>
    <row r="115" ht="15.75" customHeight="1">
      <c r="B115" s="88"/>
      <c r="C115" s="88"/>
      <c r="F115" s="89"/>
      <c r="G115" s="89"/>
      <c r="H115" s="89"/>
    </row>
    <row r="116" ht="15.75" customHeight="1">
      <c r="B116" s="88"/>
      <c r="C116" s="88"/>
      <c r="F116" s="89"/>
      <c r="G116" s="89"/>
      <c r="H116" s="89"/>
    </row>
    <row r="117" ht="15.75" customHeight="1">
      <c r="B117" s="88"/>
      <c r="C117" s="88"/>
      <c r="F117" s="89"/>
      <c r="G117" s="89"/>
      <c r="H117" s="89"/>
    </row>
    <row r="118" ht="15.75" customHeight="1">
      <c r="B118" s="88"/>
      <c r="C118" s="88"/>
      <c r="F118" s="89"/>
      <c r="G118" s="89"/>
      <c r="H118" s="89"/>
    </row>
    <row r="119" ht="15.75" customHeight="1">
      <c r="B119" s="88"/>
      <c r="C119" s="88"/>
      <c r="F119" s="89"/>
      <c r="G119" s="89"/>
      <c r="H119" s="89"/>
    </row>
    <row r="120" ht="15.75" customHeight="1">
      <c r="B120" s="88"/>
      <c r="C120" s="88"/>
      <c r="F120" s="89"/>
      <c r="G120" s="89"/>
      <c r="H120" s="89"/>
    </row>
    <row r="121" ht="15.75" customHeight="1">
      <c r="B121" s="88"/>
      <c r="C121" s="88"/>
      <c r="F121" s="89"/>
      <c r="G121" s="89"/>
      <c r="H121" s="89"/>
    </row>
    <row r="122" ht="15.75" customHeight="1">
      <c r="B122" s="88"/>
      <c r="C122" s="88"/>
      <c r="F122" s="89"/>
      <c r="G122" s="89"/>
      <c r="H122" s="89"/>
    </row>
    <row r="123" ht="15.75" customHeight="1">
      <c r="B123" s="88"/>
      <c r="C123" s="88"/>
      <c r="F123" s="89"/>
      <c r="G123" s="89"/>
      <c r="H123" s="89"/>
    </row>
    <row r="124" ht="15.75" customHeight="1">
      <c r="B124" s="88"/>
      <c r="C124" s="88"/>
      <c r="F124" s="89"/>
      <c r="G124" s="89"/>
      <c r="H124" s="89"/>
    </row>
    <row r="125" ht="15.75" customHeight="1">
      <c r="B125" s="88"/>
      <c r="C125" s="88"/>
      <c r="F125" s="89"/>
      <c r="G125" s="89"/>
      <c r="H125" s="89"/>
    </row>
    <row r="126" ht="15.75" customHeight="1">
      <c r="B126" s="88"/>
      <c r="C126" s="88"/>
      <c r="F126" s="89"/>
      <c r="G126" s="89"/>
      <c r="H126" s="89"/>
    </row>
    <row r="127" ht="15.75" customHeight="1">
      <c r="B127" s="88"/>
      <c r="C127" s="88"/>
      <c r="F127" s="89"/>
      <c r="G127" s="89"/>
      <c r="H127" s="89"/>
    </row>
    <row r="128" ht="15.75" customHeight="1">
      <c r="B128" s="88"/>
      <c r="C128" s="88"/>
      <c r="F128" s="89"/>
      <c r="G128" s="89"/>
      <c r="H128" s="89"/>
    </row>
    <row r="129" ht="15.75" customHeight="1">
      <c r="B129" s="88"/>
      <c r="C129" s="88"/>
      <c r="F129" s="89"/>
      <c r="G129" s="89"/>
      <c r="H129" s="89"/>
    </row>
    <row r="130" ht="15.75" customHeight="1">
      <c r="B130" s="88"/>
      <c r="C130" s="88"/>
      <c r="F130" s="89"/>
      <c r="G130" s="89"/>
      <c r="H130" s="89"/>
    </row>
    <row r="131" ht="15.75" customHeight="1">
      <c r="B131" s="88"/>
      <c r="C131" s="88"/>
      <c r="F131" s="89"/>
      <c r="G131" s="89"/>
      <c r="H131" s="89"/>
    </row>
    <row r="132" ht="15.75" customHeight="1">
      <c r="B132" s="88"/>
      <c r="C132" s="88"/>
      <c r="F132" s="89"/>
      <c r="G132" s="89"/>
      <c r="H132" s="89"/>
    </row>
    <row r="133" ht="15.75" customHeight="1">
      <c r="B133" s="88"/>
      <c r="C133" s="88"/>
      <c r="F133" s="89"/>
      <c r="G133" s="89"/>
      <c r="H133" s="89"/>
    </row>
    <row r="134" ht="15.75" customHeight="1">
      <c r="B134" s="88"/>
      <c r="C134" s="88"/>
      <c r="F134" s="89"/>
      <c r="G134" s="89"/>
      <c r="H134" s="89"/>
    </row>
    <row r="135" ht="15.75" customHeight="1">
      <c r="B135" s="88"/>
      <c r="C135" s="88"/>
      <c r="F135" s="89"/>
      <c r="G135" s="89"/>
      <c r="H135" s="89"/>
    </row>
    <row r="136" ht="15.75" customHeight="1">
      <c r="B136" s="88"/>
      <c r="C136" s="88"/>
      <c r="F136" s="89"/>
      <c r="G136" s="89"/>
      <c r="H136" s="89"/>
    </row>
    <row r="137" ht="15.75" customHeight="1">
      <c r="B137" s="88"/>
      <c r="C137" s="88"/>
      <c r="F137" s="89"/>
      <c r="G137" s="89"/>
      <c r="H137" s="89"/>
    </row>
    <row r="138" ht="15.75" customHeight="1">
      <c r="B138" s="88"/>
      <c r="C138" s="88"/>
      <c r="F138" s="89"/>
      <c r="G138" s="89"/>
      <c r="H138" s="89"/>
    </row>
    <row r="139" ht="15.75" customHeight="1">
      <c r="B139" s="88"/>
      <c r="C139" s="88"/>
      <c r="F139" s="89"/>
      <c r="G139" s="89"/>
      <c r="H139" s="89"/>
    </row>
    <row r="140" ht="15.75" customHeight="1">
      <c r="B140" s="88"/>
      <c r="C140" s="88"/>
      <c r="F140" s="89"/>
      <c r="G140" s="89"/>
      <c r="H140" s="89"/>
    </row>
    <row r="141" ht="15.75" customHeight="1">
      <c r="B141" s="88"/>
      <c r="C141" s="88"/>
      <c r="F141" s="89"/>
      <c r="G141" s="89"/>
      <c r="H141" s="89"/>
    </row>
    <row r="142" ht="15.75" customHeight="1">
      <c r="B142" s="88"/>
      <c r="C142" s="88"/>
      <c r="F142" s="89"/>
      <c r="G142" s="89"/>
      <c r="H142" s="89"/>
    </row>
    <row r="143" ht="15.75" customHeight="1">
      <c r="B143" s="88"/>
      <c r="C143" s="88"/>
      <c r="F143" s="89"/>
      <c r="G143" s="89"/>
      <c r="H143" s="89"/>
    </row>
    <row r="144" ht="15.75" customHeight="1">
      <c r="B144" s="88"/>
      <c r="C144" s="88"/>
      <c r="F144" s="89"/>
      <c r="G144" s="89"/>
      <c r="H144" s="89"/>
    </row>
    <row r="145" ht="15.75" customHeight="1">
      <c r="B145" s="88"/>
      <c r="C145" s="88"/>
      <c r="F145" s="89"/>
      <c r="G145" s="89"/>
      <c r="H145" s="89"/>
    </row>
    <row r="146" ht="15.75" customHeight="1">
      <c r="B146" s="88"/>
      <c r="C146" s="88"/>
      <c r="F146" s="89"/>
      <c r="G146" s="89"/>
      <c r="H146" s="89"/>
    </row>
    <row r="147" ht="15.75" customHeight="1">
      <c r="B147" s="88"/>
      <c r="C147" s="88"/>
      <c r="F147" s="89"/>
      <c r="G147" s="89"/>
      <c r="H147" s="89"/>
    </row>
    <row r="148" ht="15.75" customHeight="1">
      <c r="B148" s="88"/>
      <c r="C148" s="88"/>
      <c r="F148" s="89"/>
      <c r="G148" s="89"/>
      <c r="H148" s="89"/>
    </row>
    <row r="149" ht="15.75" customHeight="1">
      <c r="B149" s="88"/>
      <c r="C149" s="88"/>
      <c r="F149" s="89"/>
      <c r="G149" s="89"/>
      <c r="H149" s="89"/>
    </row>
    <row r="150" ht="15.75" customHeight="1">
      <c r="B150" s="88"/>
      <c r="C150" s="88"/>
      <c r="F150" s="89"/>
      <c r="G150" s="89"/>
      <c r="H150" s="89"/>
    </row>
    <row r="151" ht="15.75" customHeight="1">
      <c r="B151" s="88"/>
      <c r="C151" s="88"/>
      <c r="F151" s="89"/>
      <c r="G151" s="89"/>
      <c r="H151" s="89"/>
    </row>
    <row r="152" ht="15.75" customHeight="1">
      <c r="B152" s="88"/>
      <c r="C152" s="88"/>
      <c r="F152" s="89"/>
      <c r="G152" s="89"/>
      <c r="H152" s="89"/>
    </row>
    <row r="153" ht="15.75" customHeight="1">
      <c r="B153" s="88"/>
      <c r="C153" s="88"/>
      <c r="F153" s="89"/>
      <c r="G153" s="89"/>
      <c r="H153" s="89"/>
    </row>
    <row r="154" ht="15.75" customHeight="1">
      <c r="B154" s="88"/>
      <c r="C154" s="88"/>
      <c r="F154" s="89"/>
      <c r="G154" s="89"/>
      <c r="H154" s="89"/>
    </row>
    <row r="155" ht="15.75" customHeight="1">
      <c r="B155" s="88"/>
      <c r="C155" s="88"/>
      <c r="F155" s="89"/>
      <c r="G155" s="89"/>
      <c r="H155" s="89"/>
    </row>
    <row r="156" ht="15.75" customHeight="1">
      <c r="B156" s="88"/>
      <c r="C156" s="88"/>
      <c r="F156" s="89"/>
      <c r="G156" s="89"/>
      <c r="H156" s="89"/>
    </row>
    <row r="157" ht="15.75" customHeight="1">
      <c r="B157" s="88"/>
      <c r="C157" s="88"/>
      <c r="F157" s="89"/>
      <c r="G157" s="89"/>
      <c r="H157" s="89"/>
    </row>
    <row r="158" ht="15.75" customHeight="1">
      <c r="B158" s="88"/>
      <c r="C158" s="88"/>
      <c r="F158" s="89"/>
      <c r="G158" s="89"/>
      <c r="H158" s="89"/>
    </row>
    <row r="159" ht="15.75" customHeight="1">
      <c r="B159" s="88"/>
      <c r="C159" s="88"/>
      <c r="F159" s="89"/>
      <c r="G159" s="89"/>
      <c r="H159" s="89"/>
    </row>
    <row r="160" ht="15.75" customHeight="1">
      <c r="B160" s="88"/>
      <c r="C160" s="88"/>
      <c r="F160" s="89"/>
      <c r="G160" s="89"/>
      <c r="H160" s="89"/>
    </row>
    <row r="161" ht="15.75" customHeight="1">
      <c r="B161" s="88"/>
      <c r="C161" s="88"/>
      <c r="F161" s="89"/>
      <c r="G161" s="89"/>
      <c r="H161" s="89"/>
    </row>
    <row r="162" ht="15.75" customHeight="1">
      <c r="B162" s="88"/>
      <c r="C162" s="88"/>
      <c r="F162" s="89"/>
      <c r="G162" s="89"/>
      <c r="H162" s="89"/>
    </row>
    <row r="163" ht="15.75" customHeight="1">
      <c r="B163" s="88"/>
      <c r="C163" s="88"/>
      <c r="F163" s="89"/>
      <c r="G163" s="89"/>
      <c r="H163" s="89"/>
    </row>
    <row r="164" ht="15.75" customHeight="1">
      <c r="B164" s="88"/>
      <c r="C164" s="88"/>
      <c r="F164" s="89"/>
      <c r="G164" s="89"/>
      <c r="H164" s="89"/>
    </row>
    <row r="165" ht="15.75" customHeight="1">
      <c r="B165" s="88"/>
      <c r="C165" s="88"/>
      <c r="F165" s="89"/>
      <c r="G165" s="89"/>
      <c r="H165" s="89"/>
    </row>
    <row r="166" ht="15.75" customHeight="1">
      <c r="B166" s="88"/>
      <c r="C166" s="88"/>
      <c r="F166" s="89"/>
      <c r="G166" s="89"/>
      <c r="H166" s="89"/>
    </row>
    <row r="167" ht="15.75" customHeight="1">
      <c r="B167" s="88"/>
      <c r="C167" s="88"/>
      <c r="F167" s="89"/>
      <c r="G167" s="89"/>
      <c r="H167" s="89"/>
    </row>
    <row r="168" ht="15.75" customHeight="1">
      <c r="B168" s="88"/>
      <c r="C168" s="88"/>
      <c r="F168" s="89"/>
      <c r="G168" s="89"/>
      <c r="H168" s="89"/>
    </row>
    <row r="169" ht="15.75" customHeight="1">
      <c r="B169" s="88"/>
      <c r="C169" s="88"/>
      <c r="F169" s="89"/>
      <c r="G169" s="89"/>
      <c r="H169" s="89"/>
    </row>
    <row r="170" ht="15.75" customHeight="1">
      <c r="B170" s="88"/>
      <c r="C170" s="88"/>
      <c r="F170" s="89"/>
      <c r="G170" s="89"/>
      <c r="H170" s="89"/>
    </row>
    <row r="171" ht="15.75" customHeight="1">
      <c r="B171" s="88"/>
      <c r="C171" s="88"/>
      <c r="F171" s="89"/>
      <c r="G171" s="89"/>
      <c r="H171" s="89"/>
    </row>
    <row r="172" ht="15.75" customHeight="1">
      <c r="B172" s="88"/>
      <c r="C172" s="88"/>
      <c r="F172" s="89"/>
      <c r="G172" s="89"/>
      <c r="H172" s="89"/>
    </row>
    <row r="173" ht="15.75" customHeight="1">
      <c r="B173" s="88"/>
      <c r="C173" s="88"/>
      <c r="F173" s="89"/>
      <c r="G173" s="89"/>
      <c r="H173" s="89"/>
    </row>
    <row r="174" ht="15.75" customHeight="1">
      <c r="B174" s="88"/>
      <c r="C174" s="88"/>
      <c r="F174" s="89"/>
      <c r="G174" s="89"/>
      <c r="H174" s="89"/>
    </row>
    <row r="175" ht="15.75" customHeight="1">
      <c r="B175" s="88"/>
      <c r="C175" s="88"/>
      <c r="F175" s="89"/>
      <c r="G175" s="89"/>
      <c r="H175" s="89"/>
    </row>
    <row r="176" ht="15.75" customHeight="1">
      <c r="B176" s="88"/>
      <c r="C176" s="88"/>
      <c r="F176" s="89"/>
      <c r="G176" s="89"/>
      <c r="H176" s="89"/>
    </row>
    <row r="177" ht="15.75" customHeight="1">
      <c r="B177" s="88"/>
      <c r="C177" s="88"/>
      <c r="F177" s="89"/>
      <c r="G177" s="89"/>
      <c r="H177" s="89"/>
    </row>
    <row r="178" ht="15.75" customHeight="1">
      <c r="B178" s="88"/>
      <c r="C178" s="88"/>
      <c r="F178" s="89"/>
      <c r="G178" s="89"/>
      <c r="H178" s="89"/>
    </row>
    <row r="179" ht="15.75" customHeight="1">
      <c r="B179" s="88"/>
      <c r="C179" s="88"/>
      <c r="F179" s="89"/>
      <c r="G179" s="89"/>
      <c r="H179" s="89"/>
    </row>
    <row r="180" ht="15.75" customHeight="1">
      <c r="B180" s="88"/>
      <c r="C180" s="88"/>
      <c r="F180" s="89"/>
      <c r="G180" s="89"/>
      <c r="H180" s="89"/>
    </row>
    <row r="181" ht="15.75" customHeight="1">
      <c r="B181" s="88"/>
      <c r="C181" s="88"/>
      <c r="F181" s="89"/>
      <c r="G181" s="89"/>
      <c r="H181" s="89"/>
    </row>
    <row r="182" ht="15.75" customHeight="1">
      <c r="B182" s="88"/>
      <c r="C182" s="88"/>
      <c r="F182" s="89"/>
      <c r="G182" s="89"/>
      <c r="H182" s="89"/>
    </row>
    <row r="183" ht="15.75" customHeight="1">
      <c r="B183" s="88"/>
      <c r="C183" s="88"/>
      <c r="F183" s="89"/>
      <c r="G183" s="89"/>
      <c r="H183" s="89"/>
    </row>
    <row r="184" ht="15.75" customHeight="1">
      <c r="B184" s="88"/>
      <c r="C184" s="88"/>
      <c r="F184" s="89"/>
      <c r="G184" s="89"/>
      <c r="H184" s="89"/>
    </row>
    <row r="185" ht="15.75" customHeight="1">
      <c r="B185" s="88"/>
      <c r="C185" s="88"/>
      <c r="F185" s="89"/>
      <c r="G185" s="89"/>
      <c r="H185" s="89"/>
    </row>
    <row r="186" ht="15.75" customHeight="1">
      <c r="B186" s="88"/>
      <c r="C186" s="88"/>
      <c r="F186" s="89"/>
      <c r="G186" s="89"/>
      <c r="H186" s="89"/>
    </row>
    <row r="187" ht="15.75" customHeight="1">
      <c r="B187" s="88"/>
      <c r="C187" s="88"/>
      <c r="F187" s="89"/>
      <c r="G187" s="89"/>
      <c r="H187" s="89"/>
    </row>
    <row r="188" ht="15.75" customHeight="1">
      <c r="B188" s="88"/>
      <c r="C188" s="88"/>
      <c r="F188" s="89"/>
      <c r="G188" s="89"/>
      <c r="H188" s="89"/>
    </row>
    <row r="189" ht="15.75" customHeight="1">
      <c r="B189" s="88"/>
      <c r="C189" s="88"/>
      <c r="F189" s="89"/>
      <c r="G189" s="89"/>
      <c r="H189" s="89"/>
    </row>
    <row r="190" ht="15.75" customHeight="1">
      <c r="B190" s="88"/>
      <c r="C190" s="88"/>
      <c r="F190" s="89"/>
      <c r="G190" s="89"/>
      <c r="H190" s="89"/>
    </row>
    <row r="191" ht="15.75" customHeight="1">
      <c r="B191" s="88"/>
      <c r="C191" s="88"/>
      <c r="F191" s="89"/>
      <c r="G191" s="89"/>
      <c r="H191" s="89"/>
    </row>
    <row r="192" ht="15.75" customHeight="1">
      <c r="B192" s="88"/>
      <c r="C192" s="88"/>
      <c r="F192" s="89"/>
      <c r="G192" s="89"/>
      <c r="H192" s="89"/>
    </row>
    <row r="193" ht="15.75" customHeight="1">
      <c r="B193" s="88"/>
      <c r="C193" s="88"/>
      <c r="F193" s="89"/>
      <c r="G193" s="89"/>
      <c r="H193" s="89"/>
    </row>
    <row r="194" ht="15.75" customHeight="1">
      <c r="B194" s="88"/>
      <c r="C194" s="88"/>
      <c r="F194" s="89"/>
      <c r="G194" s="89"/>
      <c r="H194" s="89"/>
    </row>
    <row r="195" ht="15.75" customHeight="1">
      <c r="B195" s="88"/>
      <c r="C195" s="88"/>
      <c r="F195" s="89"/>
      <c r="G195" s="89"/>
      <c r="H195" s="89"/>
    </row>
    <row r="196" ht="15.75" customHeight="1">
      <c r="B196" s="88"/>
      <c r="C196" s="88"/>
      <c r="F196" s="89"/>
      <c r="G196" s="89"/>
      <c r="H196" s="89"/>
    </row>
    <row r="197" ht="15.75" customHeight="1">
      <c r="B197" s="88"/>
      <c r="C197" s="88"/>
      <c r="F197" s="89"/>
      <c r="G197" s="89"/>
      <c r="H197" s="89"/>
    </row>
    <row r="198" ht="15.75" customHeight="1">
      <c r="B198" s="88"/>
      <c r="C198" s="88"/>
      <c r="F198" s="89"/>
      <c r="G198" s="89"/>
      <c r="H198" s="89"/>
    </row>
    <row r="199" ht="15.75" customHeight="1">
      <c r="B199" s="88"/>
      <c r="C199" s="88"/>
      <c r="F199" s="89"/>
      <c r="G199" s="89"/>
      <c r="H199" s="89"/>
    </row>
    <row r="200" ht="15.75" customHeight="1">
      <c r="B200" s="88"/>
      <c r="C200" s="88"/>
      <c r="F200" s="89"/>
      <c r="G200" s="89"/>
      <c r="H200" s="89"/>
    </row>
    <row r="201" ht="15.75" customHeight="1">
      <c r="B201" s="88"/>
      <c r="C201" s="88"/>
      <c r="F201" s="89"/>
      <c r="G201" s="89"/>
      <c r="H201" s="89"/>
    </row>
    <row r="202" ht="15.75" customHeight="1">
      <c r="B202" s="88"/>
      <c r="C202" s="88"/>
      <c r="F202" s="89"/>
      <c r="G202" s="89"/>
      <c r="H202" s="89"/>
    </row>
    <row r="203" ht="15.75" customHeight="1">
      <c r="B203" s="88"/>
      <c r="C203" s="88"/>
      <c r="F203" s="89"/>
      <c r="G203" s="89"/>
      <c r="H203" s="89"/>
    </row>
    <row r="204" ht="15.75" customHeight="1">
      <c r="B204" s="88"/>
      <c r="C204" s="88"/>
      <c r="F204" s="89"/>
      <c r="G204" s="89"/>
      <c r="H204" s="89"/>
    </row>
    <row r="205" ht="15.75" customHeight="1">
      <c r="B205" s="88"/>
      <c r="C205" s="88"/>
      <c r="F205" s="89"/>
      <c r="G205" s="89"/>
      <c r="H205" s="89"/>
    </row>
    <row r="206" ht="15.75" customHeight="1">
      <c r="B206" s="88"/>
      <c r="C206" s="88"/>
      <c r="F206" s="89"/>
      <c r="G206" s="89"/>
      <c r="H206" s="89"/>
    </row>
    <row r="207" ht="15.75" customHeight="1">
      <c r="B207" s="88"/>
      <c r="C207" s="88"/>
      <c r="F207" s="89"/>
      <c r="G207" s="89"/>
      <c r="H207" s="89"/>
    </row>
    <row r="208" ht="15.75" customHeight="1">
      <c r="B208" s="88"/>
      <c r="C208" s="88"/>
      <c r="F208" s="89"/>
      <c r="G208" s="89"/>
      <c r="H208" s="89"/>
    </row>
    <row r="209" ht="15.75" customHeight="1">
      <c r="B209" s="88"/>
      <c r="C209" s="88"/>
      <c r="F209" s="89"/>
      <c r="G209" s="89"/>
      <c r="H209" s="89"/>
    </row>
    <row r="210" ht="15.75" customHeight="1">
      <c r="B210" s="88"/>
      <c r="C210" s="88"/>
      <c r="F210" s="89"/>
      <c r="G210" s="89"/>
      <c r="H210" s="89"/>
    </row>
    <row r="211" ht="15.75" customHeight="1">
      <c r="B211" s="88"/>
      <c r="C211" s="88"/>
      <c r="F211" s="89"/>
      <c r="G211" s="89"/>
      <c r="H211" s="89"/>
    </row>
    <row r="212" ht="15.75" customHeight="1">
      <c r="B212" s="88"/>
      <c r="C212" s="88"/>
      <c r="F212" s="89"/>
      <c r="G212" s="89"/>
      <c r="H212" s="89"/>
    </row>
    <row r="213" ht="15.75" customHeight="1">
      <c r="B213" s="88"/>
      <c r="C213" s="88"/>
      <c r="F213" s="89"/>
      <c r="G213" s="89"/>
      <c r="H213" s="89"/>
    </row>
    <row r="214" ht="15.75" customHeight="1">
      <c r="B214" s="88"/>
      <c r="C214" s="88"/>
      <c r="F214" s="89"/>
      <c r="G214" s="89"/>
      <c r="H214" s="89"/>
    </row>
    <row r="215" ht="15.75" customHeight="1">
      <c r="B215" s="88"/>
      <c r="C215" s="88"/>
      <c r="F215" s="89"/>
      <c r="G215" s="89"/>
      <c r="H215" s="89"/>
    </row>
    <row r="216" ht="15.75" customHeight="1">
      <c r="B216" s="88"/>
      <c r="C216" s="88"/>
      <c r="F216" s="89"/>
      <c r="G216" s="89"/>
      <c r="H216" s="89"/>
    </row>
    <row r="217" ht="15.75" customHeight="1">
      <c r="B217" s="88"/>
      <c r="C217" s="88"/>
      <c r="F217" s="89"/>
      <c r="G217" s="89"/>
      <c r="H217" s="89"/>
    </row>
    <row r="218" ht="15.75" customHeight="1">
      <c r="B218" s="88"/>
      <c r="C218" s="88"/>
      <c r="F218" s="89"/>
      <c r="G218" s="89"/>
      <c r="H218" s="89"/>
    </row>
    <row r="219" ht="15.75" customHeight="1">
      <c r="B219" s="88"/>
      <c r="C219" s="88"/>
      <c r="F219" s="89"/>
      <c r="G219" s="89"/>
      <c r="H219" s="89"/>
    </row>
    <row r="220" ht="15.75" customHeight="1">
      <c r="B220" s="88"/>
      <c r="C220" s="88"/>
      <c r="F220" s="89"/>
      <c r="G220" s="89"/>
      <c r="H220" s="89"/>
    </row>
    <row r="221" ht="15.75" customHeight="1">
      <c r="B221" s="88"/>
      <c r="C221" s="88"/>
      <c r="F221" s="89"/>
      <c r="G221" s="89"/>
      <c r="H221" s="89"/>
    </row>
    <row r="222" ht="15.75" customHeight="1">
      <c r="B222" s="88"/>
      <c r="C222" s="88"/>
      <c r="F222" s="89"/>
      <c r="G222" s="89"/>
      <c r="H222" s="89"/>
    </row>
    <row r="223" ht="15.75" customHeight="1">
      <c r="B223" s="88"/>
      <c r="C223" s="88"/>
      <c r="F223" s="89"/>
      <c r="G223" s="89"/>
      <c r="H223" s="89"/>
    </row>
    <row r="224" ht="15.75" customHeight="1">
      <c r="B224" s="88"/>
      <c r="C224" s="88"/>
      <c r="F224" s="89"/>
      <c r="G224" s="89"/>
      <c r="H224" s="89"/>
    </row>
    <row r="225" ht="15.75" customHeight="1">
      <c r="B225" s="88"/>
      <c r="C225" s="88"/>
      <c r="F225" s="89"/>
      <c r="G225" s="89"/>
      <c r="H225" s="89"/>
    </row>
    <row r="226" ht="15.75" customHeight="1">
      <c r="B226" s="88"/>
      <c r="C226" s="88"/>
      <c r="F226" s="89"/>
      <c r="G226" s="89"/>
      <c r="H226" s="89"/>
    </row>
    <row r="227" ht="15.75" customHeight="1">
      <c r="B227" s="88"/>
      <c r="C227" s="88"/>
      <c r="F227" s="89"/>
      <c r="G227" s="89"/>
      <c r="H227" s="89"/>
    </row>
    <row r="228" ht="15.75" customHeight="1">
      <c r="B228" s="88"/>
      <c r="C228" s="88"/>
      <c r="F228" s="89"/>
      <c r="G228" s="89"/>
      <c r="H228" s="89"/>
    </row>
    <row r="229" ht="15.75" customHeight="1">
      <c r="B229" s="88"/>
      <c r="C229" s="88"/>
      <c r="F229" s="89"/>
      <c r="G229" s="89"/>
      <c r="H229" s="89"/>
    </row>
    <row r="230" ht="15.75" customHeight="1">
      <c r="B230" s="88"/>
      <c r="C230" s="88"/>
      <c r="F230" s="89"/>
      <c r="G230" s="89"/>
      <c r="H230" s="89"/>
    </row>
    <row r="231" ht="15.75" customHeight="1">
      <c r="B231" s="88"/>
      <c r="C231" s="88"/>
      <c r="F231" s="89"/>
      <c r="G231" s="89"/>
      <c r="H231" s="89"/>
    </row>
    <row r="232" ht="15.75" customHeight="1">
      <c r="B232" s="88"/>
      <c r="C232" s="88"/>
      <c r="F232" s="89"/>
      <c r="G232" s="89"/>
      <c r="H232" s="89"/>
    </row>
    <row r="233" ht="15.75" customHeight="1">
      <c r="B233" s="88"/>
      <c r="C233" s="88"/>
      <c r="F233" s="89"/>
      <c r="G233" s="89"/>
      <c r="H233" s="89"/>
    </row>
    <row r="234" ht="15.75" customHeight="1">
      <c r="B234" s="88"/>
      <c r="C234" s="88"/>
      <c r="F234" s="89"/>
      <c r="G234" s="89"/>
      <c r="H234" s="89"/>
    </row>
    <row r="235" ht="15.75" customHeight="1">
      <c r="B235" s="88"/>
      <c r="C235" s="88"/>
      <c r="F235" s="89"/>
      <c r="G235" s="89"/>
      <c r="H235" s="89"/>
    </row>
    <row r="236" ht="15.75" customHeight="1">
      <c r="B236" s="88"/>
      <c r="C236" s="88"/>
      <c r="F236" s="89"/>
      <c r="G236" s="89"/>
      <c r="H236" s="89"/>
    </row>
    <row r="237" ht="15.75" customHeight="1">
      <c r="B237" s="88"/>
      <c r="C237" s="88"/>
      <c r="F237" s="89"/>
      <c r="G237" s="89"/>
      <c r="H237" s="89"/>
    </row>
    <row r="238" ht="15.75" customHeight="1">
      <c r="B238" s="88"/>
      <c r="C238" s="88"/>
      <c r="F238" s="89"/>
      <c r="G238" s="89"/>
      <c r="H238" s="89"/>
    </row>
    <row r="239" ht="15.75" customHeight="1">
      <c r="B239" s="88"/>
      <c r="C239" s="88"/>
      <c r="F239" s="89"/>
      <c r="G239" s="89"/>
      <c r="H239" s="89"/>
    </row>
    <row r="240" ht="15.75" customHeight="1">
      <c r="B240" s="88"/>
      <c r="C240" s="88"/>
      <c r="F240" s="89"/>
      <c r="G240" s="89"/>
      <c r="H240" s="89"/>
    </row>
    <row r="241" ht="15.75" customHeight="1">
      <c r="B241" s="88"/>
      <c r="C241" s="88"/>
      <c r="F241" s="89"/>
      <c r="G241" s="89"/>
      <c r="H241" s="89"/>
    </row>
    <row r="242" ht="15.75" customHeight="1">
      <c r="B242" s="88"/>
      <c r="C242" s="88"/>
      <c r="F242" s="89"/>
      <c r="G242" s="89"/>
      <c r="H242" s="89"/>
    </row>
    <row r="243" ht="15.75" customHeight="1">
      <c r="B243" s="88"/>
      <c r="C243" s="88"/>
      <c r="F243" s="89"/>
      <c r="G243" s="89"/>
      <c r="H243" s="89"/>
    </row>
    <row r="244" ht="15.75" customHeight="1">
      <c r="B244" s="88"/>
      <c r="C244" s="88"/>
      <c r="F244" s="89"/>
      <c r="G244" s="89"/>
      <c r="H244" s="89"/>
    </row>
    <row r="245" ht="15.75" customHeight="1">
      <c r="B245" s="88"/>
      <c r="C245" s="88"/>
      <c r="F245" s="89"/>
      <c r="G245" s="89"/>
      <c r="H245" s="89"/>
    </row>
    <row r="246" ht="15.75" customHeight="1">
      <c r="B246" s="88"/>
      <c r="C246" s="88"/>
      <c r="F246" s="89"/>
      <c r="G246" s="89"/>
      <c r="H246" s="89"/>
    </row>
    <row r="247" ht="15.75" customHeight="1">
      <c r="B247" s="88"/>
      <c r="C247" s="88"/>
      <c r="F247" s="89"/>
      <c r="G247" s="89"/>
      <c r="H247" s="89"/>
    </row>
    <row r="248" ht="15.75" customHeight="1">
      <c r="B248" s="88"/>
      <c r="C248" s="88"/>
      <c r="F248" s="89"/>
      <c r="G248" s="89"/>
      <c r="H248" s="89"/>
    </row>
    <row r="249" ht="15.75" customHeight="1">
      <c r="B249" s="88"/>
      <c r="C249" s="88"/>
      <c r="F249" s="89"/>
      <c r="G249" s="89"/>
      <c r="H249" s="89"/>
    </row>
    <row r="250" ht="15.75" customHeight="1">
      <c r="B250" s="88"/>
      <c r="C250" s="88"/>
      <c r="F250" s="89"/>
      <c r="G250" s="89"/>
      <c r="H250" s="89"/>
    </row>
    <row r="251" ht="15.75" customHeight="1">
      <c r="B251" s="88"/>
      <c r="C251" s="88"/>
      <c r="F251" s="89"/>
      <c r="G251" s="89"/>
      <c r="H251" s="89"/>
    </row>
    <row r="252" ht="15.75" customHeight="1">
      <c r="B252" s="88"/>
      <c r="C252" s="88"/>
      <c r="F252" s="89"/>
      <c r="G252" s="89"/>
      <c r="H252" s="89"/>
    </row>
    <row r="253" ht="15.75" customHeight="1">
      <c r="B253" s="88"/>
      <c r="C253" s="88"/>
      <c r="F253" s="89"/>
      <c r="G253" s="89"/>
      <c r="H253" s="89"/>
    </row>
    <row r="254" ht="15.75" customHeight="1">
      <c r="B254" s="88"/>
      <c r="C254" s="88"/>
      <c r="F254" s="89"/>
      <c r="G254" s="89"/>
      <c r="H254" s="89"/>
    </row>
    <row r="255" ht="15.75" customHeight="1">
      <c r="B255" s="88"/>
      <c r="C255" s="88"/>
      <c r="F255" s="89"/>
      <c r="G255" s="89"/>
      <c r="H255" s="89"/>
    </row>
    <row r="256" ht="15.75" customHeight="1">
      <c r="B256" s="88"/>
      <c r="C256" s="88"/>
      <c r="F256" s="89"/>
      <c r="G256" s="89"/>
      <c r="H256" s="89"/>
    </row>
    <row r="257" ht="15.75" customHeight="1">
      <c r="B257" s="88"/>
      <c r="C257" s="88"/>
      <c r="F257" s="89"/>
      <c r="G257" s="89"/>
      <c r="H257" s="89"/>
    </row>
    <row r="258" ht="15.75" customHeight="1">
      <c r="B258" s="88"/>
      <c r="C258" s="88"/>
      <c r="F258" s="89"/>
      <c r="G258" s="89"/>
      <c r="H258" s="89"/>
    </row>
    <row r="259" ht="15.75" customHeight="1">
      <c r="B259" s="88"/>
      <c r="C259" s="88"/>
      <c r="F259" s="89"/>
      <c r="G259" s="89"/>
      <c r="H259" s="89"/>
    </row>
    <row r="260" ht="15.75" customHeight="1">
      <c r="B260" s="88"/>
      <c r="C260" s="88"/>
      <c r="F260" s="89"/>
      <c r="G260" s="89"/>
      <c r="H260" s="89"/>
    </row>
    <row r="261" ht="15.75" customHeight="1">
      <c r="B261" s="88"/>
      <c r="C261" s="88"/>
      <c r="F261" s="89"/>
      <c r="G261" s="89"/>
      <c r="H261" s="89"/>
    </row>
    <row r="262" ht="15.75" customHeight="1">
      <c r="B262" s="88"/>
      <c r="C262" s="88"/>
      <c r="F262" s="89"/>
      <c r="G262" s="89"/>
      <c r="H262" s="89"/>
    </row>
    <row r="263" ht="15.75" customHeight="1">
      <c r="B263" s="88"/>
      <c r="C263" s="88"/>
      <c r="F263" s="89"/>
      <c r="G263" s="89"/>
      <c r="H263" s="89"/>
    </row>
    <row r="264" ht="15.75" customHeight="1">
      <c r="B264" s="88"/>
      <c r="C264" s="88"/>
      <c r="F264" s="89"/>
      <c r="G264" s="89"/>
      <c r="H264" s="89"/>
    </row>
    <row r="265" ht="15.75" customHeight="1">
      <c r="B265" s="88"/>
      <c r="C265" s="88"/>
      <c r="F265" s="89"/>
      <c r="G265" s="89"/>
      <c r="H265" s="89"/>
    </row>
    <row r="266" ht="15.75" customHeight="1">
      <c r="B266" s="88"/>
      <c r="C266" s="88"/>
      <c r="F266" s="89"/>
      <c r="G266" s="89"/>
      <c r="H266" s="89"/>
    </row>
    <row r="267" ht="15.75" customHeight="1">
      <c r="B267" s="88"/>
      <c r="C267" s="88"/>
      <c r="F267" s="89"/>
      <c r="G267" s="89"/>
      <c r="H267" s="89"/>
    </row>
    <row r="268" ht="15.75" customHeight="1">
      <c r="B268" s="88"/>
      <c r="C268" s="88"/>
      <c r="F268" s="89"/>
      <c r="G268" s="89"/>
      <c r="H268" s="89"/>
    </row>
    <row r="269" ht="15.75" customHeight="1">
      <c r="B269" s="88"/>
      <c r="C269" s="88"/>
      <c r="F269" s="89"/>
      <c r="G269" s="89"/>
      <c r="H269" s="89"/>
    </row>
    <row r="270" ht="15.75" customHeight="1">
      <c r="B270" s="88"/>
      <c r="C270" s="88"/>
      <c r="F270" s="89"/>
      <c r="G270" s="89"/>
      <c r="H270" s="89"/>
    </row>
    <row r="271" ht="15.75" customHeight="1">
      <c r="B271" s="88"/>
      <c r="C271" s="88"/>
      <c r="F271" s="89"/>
      <c r="G271" s="89"/>
      <c r="H271" s="89"/>
    </row>
    <row r="272" ht="15.75" customHeight="1">
      <c r="B272" s="88"/>
      <c r="C272" s="88"/>
      <c r="F272" s="89"/>
      <c r="G272" s="89"/>
      <c r="H272" s="89"/>
    </row>
    <row r="273" ht="15.75" customHeight="1">
      <c r="B273" s="88"/>
      <c r="C273" s="88"/>
      <c r="F273" s="89"/>
      <c r="G273" s="89"/>
      <c r="H273" s="89"/>
    </row>
    <row r="274" ht="15.75" customHeight="1">
      <c r="B274" s="88"/>
      <c r="C274" s="88"/>
      <c r="F274" s="89"/>
      <c r="G274" s="89"/>
      <c r="H274" s="89"/>
    </row>
    <row r="275" ht="15.75" customHeight="1">
      <c r="B275" s="88"/>
      <c r="C275" s="88"/>
      <c r="F275" s="89"/>
      <c r="G275" s="89"/>
      <c r="H275" s="89"/>
    </row>
    <row r="276" ht="15.75" customHeight="1">
      <c r="B276" s="88"/>
      <c r="C276" s="88"/>
      <c r="F276" s="89"/>
      <c r="G276" s="89"/>
      <c r="H276" s="89"/>
    </row>
    <row r="277" ht="15.75" customHeight="1">
      <c r="B277" s="88"/>
      <c r="C277" s="88"/>
      <c r="F277" s="89"/>
      <c r="G277" s="89"/>
      <c r="H277" s="89"/>
    </row>
    <row r="278" ht="15.75" customHeight="1">
      <c r="B278" s="88"/>
      <c r="C278" s="88"/>
      <c r="F278" s="89"/>
      <c r="G278" s="89"/>
      <c r="H278" s="89"/>
    </row>
    <row r="279" ht="15.75" customHeight="1">
      <c r="B279" s="88"/>
      <c r="C279" s="88"/>
      <c r="F279" s="89"/>
      <c r="G279" s="89"/>
      <c r="H279" s="89"/>
    </row>
    <row r="280" ht="15.75" customHeight="1">
      <c r="B280" s="88"/>
      <c r="C280" s="88"/>
      <c r="F280" s="89"/>
      <c r="G280" s="89"/>
      <c r="H280" s="89"/>
    </row>
    <row r="281" ht="15.75" customHeight="1">
      <c r="B281" s="88"/>
      <c r="C281" s="88"/>
      <c r="F281" s="89"/>
      <c r="G281" s="89"/>
      <c r="H281" s="89"/>
    </row>
    <row r="282" ht="15.75" customHeight="1">
      <c r="B282" s="88"/>
      <c r="C282" s="88"/>
      <c r="F282" s="89"/>
      <c r="G282" s="89"/>
      <c r="H282" s="89"/>
    </row>
    <row r="283" ht="15.75" customHeight="1">
      <c r="B283" s="88"/>
      <c r="C283" s="88"/>
      <c r="F283" s="89"/>
      <c r="G283" s="89"/>
      <c r="H283" s="89"/>
    </row>
    <row r="284" ht="15.75" customHeight="1">
      <c r="B284" s="88"/>
      <c r="C284" s="88"/>
      <c r="F284" s="89"/>
      <c r="G284" s="89"/>
      <c r="H284" s="89"/>
    </row>
    <row r="285" ht="15.75" customHeight="1">
      <c r="B285" s="88"/>
      <c r="C285" s="88"/>
      <c r="F285" s="89"/>
      <c r="G285" s="89"/>
      <c r="H285" s="89"/>
    </row>
    <row r="286" ht="15.75" customHeight="1">
      <c r="B286" s="88"/>
      <c r="C286" s="88"/>
      <c r="F286" s="89"/>
      <c r="G286" s="89"/>
      <c r="H286" s="89"/>
    </row>
    <row r="287" ht="15.75" customHeight="1">
      <c r="B287" s="88"/>
      <c r="C287" s="88"/>
      <c r="F287" s="89"/>
      <c r="G287" s="89"/>
      <c r="H287" s="89"/>
    </row>
    <row r="288" ht="15.75" customHeight="1">
      <c r="B288" s="88"/>
      <c r="C288" s="88"/>
      <c r="F288" s="89"/>
      <c r="G288" s="89"/>
      <c r="H288" s="89"/>
    </row>
    <row r="289" ht="15.75" customHeight="1">
      <c r="B289" s="88"/>
      <c r="C289" s="88"/>
      <c r="F289" s="89"/>
      <c r="G289" s="89"/>
      <c r="H289" s="89"/>
    </row>
    <row r="290" ht="15.75" customHeight="1">
      <c r="B290" s="88"/>
      <c r="C290" s="88"/>
      <c r="F290" s="89"/>
      <c r="G290" s="89"/>
      <c r="H290" s="89"/>
    </row>
    <row r="291" ht="15.75" customHeight="1">
      <c r="B291" s="88"/>
      <c r="C291" s="88"/>
      <c r="F291" s="89"/>
      <c r="G291" s="89"/>
      <c r="H291" s="89"/>
    </row>
    <row r="292" ht="15.75" customHeight="1">
      <c r="B292" s="88"/>
      <c r="C292" s="88"/>
      <c r="F292" s="89"/>
      <c r="G292" s="89"/>
      <c r="H292" s="89"/>
    </row>
    <row r="293" ht="15.75" customHeight="1">
      <c r="B293" s="88"/>
      <c r="C293" s="88"/>
      <c r="F293" s="89"/>
      <c r="G293" s="89"/>
      <c r="H293" s="89"/>
    </row>
    <row r="294" ht="15.75" customHeight="1">
      <c r="B294" s="88"/>
      <c r="C294" s="88"/>
      <c r="F294" s="89"/>
      <c r="G294" s="89"/>
      <c r="H294" s="89"/>
    </row>
    <row r="295" ht="15.75" customHeight="1">
      <c r="B295" s="88"/>
      <c r="C295" s="88"/>
      <c r="F295" s="89"/>
      <c r="G295" s="89"/>
      <c r="H295" s="89"/>
    </row>
    <row r="296" ht="15.75" customHeight="1">
      <c r="B296" s="88"/>
      <c r="C296" s="88"/>
      <c r="F296" s="89"/>
      <c r="G296" s="89"/>
      <c r="H296" s="89"/>
    </row>
    <row r="297" ht="15.75" customHeight="1">
      <c r="B297" s="88"/>
      <c r="C297" s="88"/>
      <c r="F297" s="89"/>
      <c r="G297" s="89"/>
      <c r="H297" s="89"/>
    </row>
    <row r="298" ht="15.75" customHeight="1">
      <c r="B298" s="88"/>
      <c r="C298" s="88"/>
      <c r="F298" s="89"/>
      <c r="G298" s="89"/>
      <c r="H298" s="89"/>
    </row>
    <row r="299" ht="15.75" customHeight="1">
      <c r="B299" s="88"/>
      <c r="C299" s="88"/>
      <c r="F299" s="89"/>
      <c r="G299" s="89"/>
      <c r="H299" s="89"/>
    </row>
    <row r="300" ht="15.75" customHeight="1">
      <c r="B300" s="88"/>
      <c r="C300" s="88"/>
      <c r="F300" s="89"/>
      <c r="G300" s="89"/>
      <c r="H300" s="89"/>
    </row>
    <row r="301" ht="15.75" customHeight="1">
      <c r="B301" s="88"/>
      <c r="C301" s="88"/>
      <c r="F301" s="89"/>
      <c r="G301" s="89"/>
      <c r="H301" s="89"/>
    </row>
    <row r="302" ht="15.75" customHeight="1">
      <c r="B302" s="88"/>
      <c r="C302" s="88"/>
      <c r="F302" s="89"/>
      <c r="G302" s="89"/>
      <c r="H302" s="89"/>
    </row>
    <row r="303" ht="15.75" customHeight="1">
      <c r="B303" s="88"/>
      <c r="C303" s="88"/>
      <c r="F303" s="89"/>
      <c r="G303" s="89"/>
      <c r="H303" s="89"/>
    </row>
    <row r="304" ht="15.75" customHeight="1">
      <c r="B304" s="88"/>
      <c r="C304" s="88"/>
      <c r="F304" s="89"/>
      <c r="G304" s="89"/>
      <c r="H304" s="89"/>
    </row>
    <row r="305" ht="15.75" customHeight="1">
      <c r="B305" s="88"/>
      <c r="C305" s="88"/>
      <c r="F305" s="89"/>
      <c r="G305" s="89"/>
      <c r="H305" s="89"/>
    </row>
    <row r="306" ht="15.75" customHeight="1">
      <c r="B306" s="88"/>
      <c r="C306" s="88"/>
      <c r="F306" s="89"/>
      <c r="G306" s="89"/>
      <c r="H306" s="89"/>
    </row>
    <row r="307" ht="15.75" customHeight="1">
      <c r="B307" s="88"/>
      <c r="C307" s="88"/>
      <c r="F307" s="89"/>
      <c r="G307" s="89"/>
      <c r="H307" s="89"/>
    </row>
    <row r="308" ht="15.75" customHeight="1">
      <c r="B308" s="88"/>
      <c r="C308" s="88"/>
      <c r="F308" s="89"/>
      <c r="G308" s="89"/>
      <c r="H308" s="89"/>
    </row>
    <row r="309" ht="15.75" customHeight="1">
      <c r="B309" s="88"/>
      <c r="C309" s="88"/>
      <c r="F309" s="89"/>
      <c r="G309" s="89"/>
      <c r="H309" s="89"/>
    </row>
    <row r="310" ht="15.75" customHeight="1">
      <c r="B310" s="88"/>
      <c r="C310" s="88"/>
      <c r="F310" s="89"/>
      <c r="G310" s="89"/>
      <c r="H310" s="89"/>
    </row>
    <row r="311" ht="15.75" customHeight="1">
      <c r="B311" s="88"/>
      <c r="C311" s="88"/>
      <c r="F311" s="89"/>
      <c r="G311" s="89"/>
      <c r="H311" s="89"/>
    </row>
    <row r="312" ht="15.75" customHeight="1">
      <c r="B312" s="88"/>
      <c r="C312" s="88"/>
      <c r="F312" s="89"/>
      <c r="G312" s="89"/>
      <c r="H312" s="89"/>
    </row>
    <row r="313" ht="15.75" customHeight="1">
      <c r="B313" s="88"/>
      <c r="C313" s="88"/>
      <c r="F313" s="89"/>
      <c r="G313" s="89"/>
      <c r="H313" s="89"/>
    </row>
    <row r="314" ht="15.75" customHeight="1">
      <c r="B314" s="88"/>
      <c r="C314" s="88"/>
      <c r="F314" s="89"/>
      <c r="G314" s="89"/>
      <c r="H314" s="89"/>
    </row>
    <row r="315" ht="15.75" customHeight="1">
      <c r="B315" s="88"/>
      <c r="C315" s="88"/>
      <c r="F315" s="89"/>
      <c r="G315" s="89"/>
      <c r="H315" s="89"/>
    </row>
    <row r="316" ht="15.75" customHeight="1">
      <c r="B316" s="88"/>
      <c r="C316" s="88"/>
      <c r="F316" s="89"/>
      <c r="G316" s="89"/>
      <c r="H316" s="89"/>
    </row>
    <row r="317" ht="15.75" customHeight="1">
      <c r="B317" s="88"/>
      <c r="C317" s="88"/>
      <c r="F317" s="89"/>
      <c r="G317" s="89"/>
      <c r="H317" s="89"/>
    </row>
    <row r="318" ht="15.75" customHeight="1">
      <c r="B318" s="88"/>
      <c r="C318" s="88"/>
      <c r="F318" s="89"/>
      <c r="G318" s="89"/>
      <c r="H318" s="89"/>
    </row>
    <row r="319" ht="15.75" customHeight="1">
      <c r="B319" s="88"/>
      <c r="C319" s="88"/>
      <c r="F319" s="89"/>
      <c r="G319" s="89"/>
      <c r="H319" s="89"/>
    </row>
    <row r="320" ht="15.75" customHeight="1">
      <c r="B320" s="88"/>
      <c r="C320" s="88"/>
      <c r="F320" s="89"/>
      <c r="G320" s="89"/>
      <c r="H320" s="89"/>
    </row>
    <row r="321" ht="15.75" customHeight="1">
      <c r="B321" s="88"/>
      <c r="C321" s="88"/>
      <c r="F321" s="89"/>
      <c r="G321" s="89"/>
      <c r="H321" s="89"/>
    </row>
    <row r="322" ht="15.75" customHeight="1">
      <c r="B322" s="88"/>
      <c r="C322" s="88"/>
      <c r="F322" s="89"/>
      <c r="G322" s="89"/>
      <c r="H322" s="89"/>
    </row>
    <row r="323" ht="15.75" customHeight="1">
      <c r="B323" s="88"/>
      <c r="C323" s="88"/>
      <c r="F323" s="89"/>
      <c r="G323" s="89"/>
      <c r="H323" s="89"/>
    </row>
    <row r="324" ht="15.75" customHeight="1">
      <c r="B324" s="88"/>
      <c r="C324" s="88"/>
      <c r="F324" s="89"/>
      <c r="G324" s="89"/>
      <c r="H324" s="89"/>
    </row>
    <row r="325" ht="15.75" customHeight="1">
      <c r="B325" s="88"/>
      <c r="C325" s="88"/>
      <c r="F325" s="89"/>
      <c r="G325" s="89"/>
      <c r="H325" s="89"/>
    </row>
    <row r="326" ht="15.75" customHeight="1">
      <c r="B326" s="88"/>
      <c r="C326" s="88"/>
      <c r="F326" s="89"/>
      <c r="G326" s="89"/>
      <c r="H326" s="89"/>
    </row>
    <row r="327" ht="15.75" customHeight="1">
      <c r="B327" s="88"/>
      <c r="C327" s="88"/>
      <c r="F327" s="89"/>
      <c r="G327" s="89"/>
      <c r="H327" s="89"/>
    </row>
    <row r="328" ht="15.75" customHeight="1">
      <c r="B328" s="88"/>
      <c r="C328" s="88"/>
      <c r="F328" s="89"/>
      <c r="G328" s="89"/>
      <c r="H328" s="89"/>
    </row>
    <row r="329" ht="15.75" customHeight="1">
      <c r="B329" s="88"/>
      <c r="C329" s="88"/>
      <c r="F329" s="89"/>
      <c r="G329" s="89"/>
      <c r="H329" s="89"/>
    </row>
    <row r="330" ht="15.75" customHeight="1">
      <c r="B330" s="88"/>
      <c r="C330" s="88"/>
      <c r="F330" s="89"/>
      <c r="G330" s="89"/>
      <c r="H330" s="89"/>
    </row>
    <row r="331" ht="15.75" customHeight="1">
      <c r="B331" s="88"/>
      <c r="C331" s="88"/>
      <c r="F331" s="89"/>
      <c r="G331" s="89"/>
      <c r="H331" s="89"/>
    </row>
    <row r="332" ht="15.75" customHeight="1">
      <c r="B332" s="88"/>
      <c r="C332" s="88"/>
      <c r="F332" s="89"/>
      <c r="G332" s="89"/>
      <c r="H332" s="89"/>
    </row>
    <row r="333" ht="15.75" customHeight="1">
      <c r="B333" s="88"/>
      <c r="C333" s="88"/>
      <c r="F333" s="89"/>
      <c r="G333" s="89"/>
      <c r="H333" s="89"/>
    </row>
    <row r="334" ht="15.75" customHeight="1">
      <c r="B334" s="88"/>
      <c r="C334" s="88"/>
      <c r="F334" s="89"/>
      <c r="G334" s="89"/>
      <c r="H334" s="89"/>
    </row>
    <row r="335" ht="15.75" customHeight="1">
      <c r="B335" s="88"/>
      <c r="C335" s="88"/>
      <c r="F335" s="89"/>
      <c r="G335" s="89"/>
      <c r="H335" s="89"/>
    </row>
    <row r="336" ht="15.75" customHeight="1">
      <c r="B336" s="88"/>
      <c r="C336" s="88"/>
      <c r="F336" s="89"/>
      <c r="G336" s="89"/>
      <c r="H336" s="89"/>
    </row>
    <row r="337" ht="15.75" customHeight="1">
      <c r="B337" s="88"/>
      <c r="C337" s="88"/>
      <c r="F337" s="89"/>
      <c r="G337" s="89"/>
      <c r="H337" s="89"/>
    </row>
    <row r="338" ht="15.75" customHeight="1">
      <c r="B338" s="88"/>
      <c r="C338" s="88"/>
      <c r="F338" s="89"/>
      <c r="G338" s="89"/>
      <c r="H338" s="89"/>
    </row>
    <row r="339" ht="15.75" customHeight="1">
      <c r="B339" s="88"/>
      <c r="C339" s="88"/>
      <c r="F339" s="89"/>
      <c r="G339" s="89"/>
      <c r="H339" s="89"/>
    </row>
    <row r="340" ht="15.75" customHeight="1">
      <c r="B340" s="88"/>
      <c r="C340" s="88"/>
      <c r="F340" s="89"/>
      <c r="G340" s="89"/>
      <c r="H340" s="89"/>
    </row>
    <row r="341" ht="15.75" customHeight="1">
      <c r="B341" s="88"/>
      <c r="C341" s="88"/>
      <c r="F341" s="89"/>
      <c r="G341" s="89"/>
      <c r="H341" s="89"/>
    </row>
    <row r="342" ht="15.75" customHeight="1">
      <c r="B342" s="88"/>
      <c r="C342" s="88"/>
      <c r="F342" s="89"/>
      <c r="G342" s="89"/>
      <c r="H342" s="89"/>
    </row>
    <row r="343" ht="15.75" customHeight="1">
      <c r="B343" s="88"/>
      <c r="C343" s="88"/>
      <c r="F343" s="89"/>
      <c r="G343" s="89"/>
      <c r="H343" s="89"/>
    </row>
    <row r="344" ht="15.75" customHeight="1">
      <c r="B344" s="88"/>
      <c r="C344" s="88"/>
      <c r="F344" s="89"/>
      <c r="G344" s="89"/>
      <c r="H344" s="89"/>
    </row>
    <row r="345" ht="15.75" customHeight="1">
      <c r="B345" s="88"/>
      <c r="C345" s="88"/>
      <c r="F345" s="89"/>
      <c r="G345" s="89"/>
      <c r="H345" s="89"/>
    </row>
    <row r="346" ht="15.75" customHeight="1">
      <c r="B346" s="88"/>
      <c r="C346" s="88"/>
      <c r="F346" s="89"/>
      <c r="G346" s="89"/>
      <c r="H346" s="89"/>
    </row>
    <row r="347" ht="15.75" customHeight="1">
      <c r="B347" s="88"/>
      <c r="C347" s="88"/>
      <c r="F347" s="89"/>
      <c r="G347" s="89"/>
      <c r="H347" s="89"/>
    </row>
    <row r="348" ht="15.75" customHeight="1">
      <c r="B348" s="88"/>
      <c r="C348" s="88"/>
      <c r="F348" s="89"/>
      <c r="G348" s="89"/>
      <c r="H348" s="89"/>
    </row>
    <row r="349" ht="15.75" customHeight="1">
      <c r="B349" s="88"/>
      <c r="C349" s="88"/>
      <c r="F349" s="89"/>
      <c r="G349" s="89"/>
      <c r="H349" s="89"/>
    </row>
    <row r="350" ht="15.75" customHeight="1">
      <c r="B350" s="88"/>
      <c r="C350" s="88"/>
      <c r="F350" s="89"/>
      <c r="G350" s="89"/>
      <c r="H350" s="89"/>
    </row>
    <row r="351" ht="15.75" customHeight="1">
      <c r="B351" s="88"/>
      <c r="C351" s="88"/>
      <c r="F351" s="89"/>
      <c r="G351" s="89"/>
      <c r="H351" s="89"/>
    </row>
    <row r="352" ht="15.75" customHeight="1">
      <c r="B352" s="88"/>
      <c r="C352" s="88"/>
      <c r="F352" s="89"/>
      <c r="G352" s="89"/>
      <c r="H352" s="89"/>
    </row>
    <row r="353" ht="15.75" customHeight="1">
      <c r="B353" s="88"/>
      <c r="C353" s="88"/>
      <c r="F353" s="89"/>
      <c r="G353" s="89"/>
      <c r="H353" s="89"/>
    </row>
    <row r="354" ht="15.75" customHeight="1">
      <c r="B354" s="88"/>
      <c r="C354" s="88"/>
      <c r="F354" s="89"/>
      <c r="G354" s="89"/>
      <c r="H354" s="89"/>
    </row>
    <row r="355" ht="15.75" customHeight="1">
      <c r="B355" s="88"/>
      <c r="C355" s="88"/>
      <c r="F355" s="89"/>
      <c r="G355" s="89"/>
      <c r="H355" s="89"/>
    </row>
    <row r="356" ht="15.75" customHeight="1">
      <c r="B356" s="88"/>
      <c r="C356" s="88"/>
      <c r="F356" s="89"/>
      <c r="G356" s="89"/>
      <c r="H356" s="89"/>
    </row>
    <row r="357" ht="15.75" customHeight="1">
      <c r="B357" s="88"/>
      <c r="C357" s="88"/>
      <c r="F357" s="89"/>
      <c r="G357" s="89"/>
      <c r="H357" s="89"/>
    </row>
    <row r="358" ht="15.75" customHeight="1">
      <c r="B358" s="88"/>
      <c r="C358" s="88"/>
      <c r="F358" s="89"/>
      <c r="G358" s="89"/>
      <c r="H358" s="89"/>
    </row>
    <row r="359" ht="15.75" customHeight="1">
      <c r="B359" s="88"/>
      <c r="C359" s="88"/>
      <c r="F359" s="89"/>
      <c r="G359" s="89"/>
      <c r="H359" s="89"/>
    </row>
    <row r="360" ht="15.75" customHeight="1">
      <c r="B360" s="88"/>
      <c r="C360" s="88"/>
      <c r="F360" s="89"/>
      <c r="G360" s="89"/>
      <c r="H360" s="89"/>
    </row>
    <row r="361" ht="15.75" customHeight="1">
      <c r="B361" s="88"/>
      <c r="C361" s="88"/>
      <c r="F361" s="89"/>
      <c r="G361" s="89"/>
      <c r="H361" s="89"/>
    </row>
    <row r="362" ht="15.75" customHeight="1">
      <c r="B362" s="88"/>
      <c r="C362" s="88"/>
      <c r="F362" s="89"/>
      <c r="G362" s="89"/>
      <c r="H362" s="89"/>
    </row>
    <row r="363" ht="15.75" customHeight="1">
      <c r="B363" s="88"/>
      <c r="C363" s="88"/>
      <c r="F363" s="89"/>
      <c r="G363" s="89"/>
      <c r="H363" s="89"/>
    </row>
    <row r="364" ht="15.75" customHeight="1">
      <c r="B364" s="88"/>
      <c r="C364" s="88"/>
      <c r="F364" s="89"/>
      <c r="G364" s="89"/>
      <c r="H364" s="89"/>
    </row>
    <row r="365" ht="15.75" customHeight="1">
      <c r="B365" s="88"/>
      <c r="C365" s="88"/>
      <c r="F365" s="89"/>
      <c r="G365" s="89"/>
      <c r="H365" s="89"/>
    </row>
    <row r="366" ht="15.75" customHeight="1">
      <c r="B366" s="88"/>
      <c r="C366" s="88"/>
      <c r="F366" s="89"/>
      <c r="G366" s="89"/>
      <c r="H366" s="89"/>
    </row>
    <row r="367" ht="15.75" customHeight="1">
      <c r="B367" s="88"/>
      <c r="C367" s="88"/>
      <c r="F367" s="89"/>
      <c r="G367" s="89"/>
      <c r="H367" s="89"/>
    </row>
    <row r="368" ht="15.75" customHeight="1">
      <c r="B368" s="88"/>
      <c r="C368" s="88"/>
      <c r="F368" s="89"/>
      <c r="G368" s="89"/>
      <c r="H368" s="89"/>
    </row>
    <row r="369" ht="15.75" customHeight="1">
      <c r="B369" s="88"/>
      <c r="C369" s="88"/>
      <c r="F369" s="89"/>
      <c r="G369" s="89"/>
      <c r="H369" s="89"/>
    </row>
    <row r="370" ht="15.75" customHeight="1">
      <c r="B370" s="88"/>
      <c r="C370" s="88"/>
      <c r="F370" s="89"/>
      <c r="G370" s="89"/>
      <c r="H370" s="89"/>
    </row>
    <row r="371" ht="15.75" customHeight="1">
      <c r="B371" s="88"/>
      <c r="C371" s="88"/>
      <c r="F371" s="89"/>
      <c r="G371" s="89"/>
      <c r="H371" s="89"/>
    </row>
    <row r="372" ht="15.75" customHeight="1">
      <c r="B372" s="88"/>
      <c r="C372" s="88"/>
      <c r="F372" s="89"/>
      <c r="G372" s="89"/>
      <c r="H372" s="89"/>
    </row>
    <row r="373" ht="15.75" customHeight="1">
      <c r="B373" s="88"/>
      <c r="C373" s="88"/>
      <c r="F373" s="89"/>
      <c r="G373" s="89"/>
      <c r="H373" s="89"/>
    </row>
    <row r="374" ht="15.75" customHeight="1">
      <c r="B374" s="88"/>
      <c r="C374" s="88"/>
      <c r="F374" s="89"/>
      <c r="G374" s="89"/>
      <c r="H374" s="89"/>
    </row>
    <row r="375" ht="15.75" customHeight="1">
      <c r="B375" s="88"/>
      <c r="C375" s="88"/>
      <c r="F375" s="89"/>
      <c r="G375" s="89"/>
      <c r="H375" s="89"/>
    </row>
    <row r="376" ht="15.75" customHeight="1">
      <c r="B376" s="88"/>
      <c r="C376" s="88"/>
      <c r="F376" s="89"/>
      <c r="G376" s="89"/>
      <c r="H376" s="89"/>
    </row>
    <row r="377" ht="15.75" customHeight="1">
      <c r="B377" s="88"/>
      <c r="C377" s="88"/>
      <c r="F377" s="89"/>
      <c r="G377" s="89"/>
      <c r="H377" s="89"/>
    </row>
    <row r="378" ht="15.75" customHeight="1">
      <c r="B378" s="88"/>
      <c r="C378" s="88"/>
      <c r="F378" s="89"/>
      <c r="G378" s="89"/>
      <c r="H378" s="89"/>
    </row>
    <row r="379" ht="15.75" customHeight="1">
      <c r="B379" s="88"/>
      <c r="C379" s="88"/>
      <c r="F379" s="89"/>
      <c r="G379" s="89"/>
      <c r="H379" s="89"/>
    </row>
    <row r="380" ht="15.75" customHeight="1">
      <c r="B380" s="88"/>
      <c r="C380" s="88"/>
      <c r="F380" s="89"/>
      <c r="G380" s="89"/>
      <c r="H380" s="89"/>
    </row>
    <row r="381" ht="15.75" customHeight="1">
      <c r="B381" s="88"/>
      <c r="C381" s="88"/>
      <c r="F381" s="89"/>
      <c r="G381" s="89"/>
      <c r="H381" s="89"/>
    </row>
    <row r="382" ht="15.75" customHeight="1">
      <c r="B382" s="88"/>
      <c r="C382" s="88"/>
      <c r="F382" s="89"/>
      <c r="G382" s="89"/>
      <c r="H382" s="89"/>
    </row>
    <row r="383" ht="15.75" customHeight="1">
      <c r="B383" s="88"/>
      <c r="C383" s="88"/>
      <c r="F383" s="89"/>
      <c r="G383" s="89"/>
      <c r="H383" s="89"/>
    </row>
    <row r="384" ht="15.75" customHeight="1">
      <c r="B384" s="88"/>
      <c r="C384" s="88"/>
      <c r="F384" s="89"/>
      <c r="G384" s="89"/>
      <c r="H384" s="89"/>
    </row>
    <row r="385" ht="15.75" customHeight="1">
      <c r="B385" s="88"/>
      <c r="C385" s="88"/>
      <c r="F385" s="89"/>
      <c r="G385" s="89"/>
      <c r="H385" s="89"/>
    </row>
    <row r="386" ht="15.75" customHeight="1">
      <c r="B386" s="88"/>
      <c r="C386" s="88"/>
      <c r="F386" s="89"/>
      <c r="G386" s="89"/>
      <c r="H386" s="89"/>
    </row>
    <row r="387" ht="15.75" customHeight="1">
      <c r="B387" s="88"/>
      <c r="C387" s="88"/>
      <c r="F387" s="89"/>
      <c r="G387" s="89"/>
      <c r="H387" s="89"/>
    </row>
    <row r="388" ht="15.75" customHeight="1">
      <c r="B388" s="88"/>
      <c r="C388" s="88"/>
      <c r="F388" s="89"/>
      <c r="G388" s="89"/>
      <c r="H388" s="89"/>
    </row>
    <row r="389" ht="15.75" customHeight="1">
      <c r="B389" s="88"/>
      <c r="C389" s="88"/>
      <c r="F389" s="89"/>
      <c r="G389" s="89"/>
      <c r="H389" s="89"/>
    </row>
    <row r="390" ht="15.75" customHeight="1">
      <c r="B390" s="88"/>
      <c r="C390" s="88"/>
      <c r="F390" s="89"/>
      <c r="G390" s="89"/>
      <c r="H390" s="89"/>
    </row>
    <row r="391" ht="15.75" customHeight="1">
      <c r="B391" s="88"/>
      <c r="C391" s="88"/>
      <c r="F391" s="89"/>
      <c r="G391" s="89"/>
      <c r="H391" s="89"/>
    </row>
    <row r="392" ht="15.75" customHeight="1">
      <c r="B392" s="88"/>
      <c r="C392" s="88"/>
      <c r="F392" s="89"/>
      <c r="G392" s="89"/>
      <c r="H392" s="89"/>
    </row>
    <row r="393" ht="15.75" customHeight="1">
      <c r="B393" s="88"/>
      <c r="C393" s="88"/>
      <c r="F393" s="89"/>
      <c r="G393" s="89"/>
      <c r="H393" s="89"/>
    </row>
    <row r="394" ht="15.75" customHeight="1">
      <c r="B394" s="88"/>
      <c r="C394" s="88"/>
      <c r="F394" s="89"/>
      <c r="G394" s="89"/>
      <c r="H394" s="89"/>
    </row>
    <row r="395" ht="15.75" customHeight="1">
      <c r="B395" s="88"/>
      <c r="C395" s="88"/>
      <c r="F395" s="89"/>
      <c r="G395" s="89"/>
      <c r="H395" s="89"/>
    </row>
    <row r="396" ht="15.75" customHeight="1">
      <c r="B396" s="88"/>
      <c r="C396" s="88"/>
      <c r="F396" s="89"/>
      <c r="G396" s="89"/>
      <c r="H396" s="89"/>
    </row>
    <row r="397" ht="15.75" customHeight="1">
      <c r="B397" s="88"/>
      <c r="C397" s="88"/>
      <c r="F397" s="89"/>
      <c r="G397" s="89"/>
      <c r="H397" s="89"/>
    </row>
    <row r="398" ht="15.75" customHeight="1">
      <c r="B398" s="88"/>
      <c r="C398" s="88"/>
      <c r="F398" s="89"/>
      <c r="G398" s="89"/>
      <c r="H398" s="89"/>
    </row>
    <row r="399" ht="15.75" customHeight="1">
      <c r="B399" s="88"/>
      <c r="C399" s="88"/>
      <c r="F399" s="89"/>
      <c r="G399" s="89"/>
      <c r="H399" s="89"/>
    </row>
    <row r="400" ht="15.75" customHeight="1">
      <c r="B400" s="88"/>
      <c r="C400" s="88"/>
      <c r="F400" s="89"/>
      <c r="G400" s="89"/>
      <c r="H400" s="89"/>
    </row>
    <row r="401" ht="15.75" customHeight="1">
      <c r="B401" s="88"/>
      <c r="C401" s="88"/>
      <c r="F401" s="89"/>
      <c r="G401" s="89"/>
      <c r="H401" s="89"/>
    </row>
    <row r="402" ht="15.75" customHeight="1">
      <c r="B402" s="88"/>
      <c r="C402" s="88"/>
      <c r="F402" s="89"/>
      <c r="G402" s="89"/>
      <c r="H402" s="89"/>
    </row>
    <row r="403" ht="15.75" customHeight="1">
      <c r="B403" s="88"/>
      <c r="C403" s="88"/>
      <c r="F403" s="89"/>
      <c r="G403" s="89"/>
      <c r="H403" s="89"/>
    </row>
    <row r="404" ht="15.75" customHeight="1">
      <c r="B404" s="88"/>
      <c r="C404" s="88"/>
      <c r="F404" s="89"/>
      <c r="G404" s="89"/>
      <c r="H404" s="89"/>
    </row>
    <row r="405" ht="15.75" customHeight="1">
      <c r="B405" s="88"/>
      <c r="C405" s="88"/>
      <c r="F405" s="89"/>
      <c r="G405" s="89"/>
      <c r="H405" s="89"/>
    </row>
    <row r="406" ht="15.75" customHeight="1">
      <c r="B406" s="88"/>
      <c r="C406" s="88"/>
      <c r="F406" s="89"/>
      <c r="G406" s="89"/>
      <c r="H406" s="89"/>
    </row>
    <row r="407" ht="15.75" customHeight="1">
      <c r="B407" s="88"/>
      <c r="C407" s="88"/>
      <c r="F407" s="89"/>
      <c r="G407" s="89"/>
      <c r="H407" s="89"/>
    </row>
    <row r="408" ht="15.75" customHeight="1">
      <c r="B408" s="88"/>
      <c r="C408" s="88"/>
      <c r="F408" s="89"/>
      <c r="G408" s="89"/>
      <c r="H408" s="89"/>
    </row>
    <row r="409" ht="15.75" customHeight="1">
      <c r="B409" s="88"/>
      <c r="C409" s="88"/>
      <c r="F409" s="89"/>
      <c r="G409" s="89"/>
      <c r="H409" s="89"/>
    </row>
    <row r="410" ht="15.75" customHeight="1">
      <c r="B410" s="88"/>
      <c r="C410" s="88"/>
      <c r="F410" s="89"/>
      <c r="G410" s="89"/>
      <c r="H410" s="89"/>
    </row>
    <row r="411" ht="15.75" customHeight="1">
      <c r="B411" s="88"/>
      <c r="C411" s="88"/>
      <c r="F411" s="89"/>
      <c r="G411" s="89"/>
      <c r="H411" s="89"/>
    </row>
    <row r="412" ht="15.75" customHeight="1">
      <c r="B412" s="88"/>
      <c r="C412" s="88"/>
      <c r="F412" s="89"/>
      <c r="G412" s="89"/>
      <c r="H412" s="89"/>
    </row>
    <row r="413" ht="15.75" customHeight="1">
      <c r="B413" s="88"/>
      <c r="C413" s="88"/>
      <c r="F413" s="89"/>
      <c r="G413" s="89"/>
      <c r="H413" s="89"/>
    </row>
    <row r="414" ht="15.75" customHeight="1">
      <c r="B414" s="88"/>
      <c r="C414" s="88"/>
      <c r="F414" s="89"/>
      <c r="G414" s="89"/>
      <c r="H414" s="89"/>
    </row>
    <row r="415" ht="15.75" customHeight="1">
      <c r="B415" s="88"/>
      <c r="C415" s="88"/>
      <c r="F415" s="89"/>
      <c r="G415" s="89"/>
      <c r="H415" s="89"/>
    </row>
    <row r="416" ht="15.75" customHeight="1">
      <c r="B416" s="88"/>
      <c r="C416" s="88"/>
      <c r="F416" s="89"/>
      <c r="G416" s="89"/>
      <c r="H416" s="89"/>
    </row>
    <row r="417" ht="15.75" customHeight="1">
      <c r="B417" s="88"/>
      <c r="C417" s="88"/>
      <c r="F417" s="89"/>
      <c r="G417" s="89"/>
      <c r="H417" s="89"/>
    </row>
    <row r="418" ht="15.75" customHeight="1">
      <c r="B418" s="88"/>
      <c r="C418" s="88"/>
      <c r="F418" s="89"/>
      <c r="G418" s="89"/>
      <c r="H418" s="89"/>
    </row>
    <row r="419" ht="15.75" customHeight="1">
      <c r="B419" s="88"/>
      <c r="C419" s="88"/>
      <c r="F419" s="89"/>
      <c r="G419" s="89"/>
      <c r="H419" s="89"/>
    </row>
    <row r="420" ht="15.75" customHeight="1">
      <c r="B420" s="88"/>
      <c r="C420" s="88"/>
      <c r="F420" s="89"/>
      <c r="G420" s="89"/>
      <c r="H420" s="89"/>
    </row>
    <row r="421" ht="15.75" customHeight="1">
      <c r="B421" s="88"/>
      <c r="C421" s="88"/>
      <c r="F421" s="89"/>
      <c r="G421" s="89"/>
      <c r="H421" s="89"/>
    </row>
    <row r="422" ht="15.75" customHeight="1">
      <c r="B422" s="88"/>
      <c r="C422" s="88"/>
      <c r="F422" s="89"/>
      <c r="G422" s="89"/>
      <c r="H422" s="89"/>
    </row>
    <row r="423" ht="15.75" customHeight="1">
      <c r="B423" s="88"/>
      <c r="C423" s="88"/>
      <c r="F423" s="89"/>
      <c r="G423" s="89"/>
      <c r="H423" s="89"/>
    </row>
    <row r="424" ht="15.75" customHeight="1">
      <c r="B424" s="88"/>
      <c r="C424" s="88"/>
      <c r="F424" s="89"/>
      <c r="G424" s="89"/>
      <c r="H424" s="89"/>
    </row>
    <row r="425" ht="15.75" customHeight="1">
      <c r="B425" s="88"/>
      <c r="C425" s="88"/>
      <c r="F425" s="89"/>
      <c r="G425" s="89"/>
      <c r="H425" s="89"/>
    </row>
    <row r="426" ht="15.75" customHeight="1">
      <c r="B426" s="88"/>
      <c r="C426" s="88"/>
      <c r="F426" s="89"/>
      <c r="G426" s="89"/>
      <c r="H426" s="89"/>
    </row>
    <row r="427" ht="15.75" customHeight="1">
      <c r="B427" s="88"/>
      <c r="C427" s="88"/>
      <c r="F427" s="89"/>
      <c r="G427" s="89"/>
      <c r="H427" s="89"/>
    </row>
    <row r="428" ht="15.75" customHeight="1">
      <c r="B428" s="88"/>
      <c r="C428" s="88"/>
      <c r="F428" s="89"/>
      <c r="G428" s="89"/>
      <c r="H428" s="89"/>
    </row>
    <row r="429" ht="15.75" customHeight="1">
      <c r="B429" s="88"/>
      <c r="C429" s="88"/>
      <c r="F429" s="89"/>
      <c r="G429" s="89"/>
      <c r="H429" s="89"/>
    </row>
    <row r="430" ht="15.75" customHeight="1">
      <c r="B430" s="88"/>
      <c r="C430" s="88"/>
      <c r="F430" s="89"/>
      <c r="G430" s="89"/>
      <c r="H430" s="89"/>
    </row>
    <row r="431" ht="15.75" customHeight="1">
      <c r="B431" s="88"/>
      <c r="C431" s="88"/>
      <c r="F431" s="89"/>
      <c r="G431" s="89"/>
      <c r="H431" s="89"/>
    </row>
    <row r="432" ht="15.75" customHeight="1">
      <c r="B432" s="88"/>
      <c r="C432" s="88"/>
      <c r="F432" s="89"/>
      <c r="G432" s="89"/>
      <c r="H432" s="89"/>
    </row>
    <row r="433" ht="15.75" customHeight="1">
      <c r="B433" s="88"/>
      <c r="C433" s="88"/>
      <c r="F433" s="89"/>
      <c r="G433" s="89"/>
      <c r="H433" s="89"/>
    </row>
    <row r="434" ht="15.75" customHeight="1">
      <c r="B434" s="88"/>
      <c r="C434" s="88"/>
      <c r="F434" s="89"/>
      <c r="G434" s="89"/>
      <c r="H434" s="89"/>
    </row>
    <row r="435" ht="15.75" customHeight="1">
      <c r="B435" s="88"/>
      <c r="C435" s="88"/>
      <c r="F435" s="89"/>
      <c r="G435" s="89"/>
      <c r="H435" s="89"/>
    </row>
    <row r="436" ht="15.75" customHeight="1">
      <c r="B436" s="88"/>
      <c r="C436" s="88"/>
      <c r="F436" s="89"/>
      <c r="G436" s="89"/>
      <c r="H436" s="89"/>
    </row>
    <row r="437" ht="15.75" customHeight="1">
      <c r="B437" s="88"/>
      <c r="C437" s="88"/>
      <c r="F437" s="89"/>
      <c r="G437" s="89"/>
      <c r="H437" s="89"/>
    </row>
    <row r="438" ht="15.75" customHeight="1">
      <c r="B438" s="88"/>
      <c r="C438" s="88"/>
      <c r="F438" s="89"/>
      <c r="G438" s="89"/>
      <c r="H438" s="89"/>
    </row>
    <row r="439" ht="15.75" customHeight="1">
      <c r="B439" s="88"/>
      <c r="C439" s="88"/>
      <c r="F439" s="89"/>
      <c r="G439" s="89"/>
      <c r="H439" s="89"/>
    </row>
    <row r="440" ht="15.75" customHeight="1">
      <c r="B440" s="88"/>
      <c r="C440" s="88"/>
      <c r="F440" s="89"/>
      <c r="G440" s="89"/>
      <c r="H440" s="89"/>
    </row>
    <row r="441" ht="15.75" customHeight="1">
      <c r="B441" s="88"/>
      <c r="C441" s="88"/>
      <c r="F441" s="89"/>
      <c r="G441" s="89"/>
      <c r="H441" s="89"/>
    </row>
    <row r="442" ht="15.75" customHeight="1">
      <c r="B442" s="88"/>
      <c r="C442" s="88"/>
      <c r="F442" s="89"/>
      <c r="G442" s="89"/>
      <c r="H442" s="89"/>
    </row>
    <row r="443" ht="15.75" customHeight="1">
      <c r="B443" s="88"/>
      <c r="C443" s="88"/>
      <c r="F443" s="89"/>
      <c r="G443" s="89"/>
      <c r="H443" s="89"/>
    </row>
    <row r="444" ht="15.75" customHeight="1">
      <c r="B444" s="88"/>
      <c r="C444" s="88"/>
      <c r="F444" s="89"/>
      <c r="G444" s="89"/>
      <c r="H444" s="89"/>
    </row>
    <row r="445" ht="15.75" customHeight="1">
      <c r="B445" s="88"/>
      <c r="C445" s="88"/>
      <c r="F445" s="89"/>
      <c r="G445" s="89"/>
      <c r="H445" s="89"/>
    </row>
    <row r="446" ht="15.75" customHeight="1">
      <c r="B446" s="88"/>
      <c r="C446" s="88"/>
      <c r="F446" s="89"/>
      <c r="G446" s="89"/>
      <c r="H446" s="89"/>
    </row>
    <row r="447" ht="15.75" customHeight="1">
      <c r="B447" s="88"/>
      <c r="C447" s="88"/>
      <c r="F447" s="89"/>
      <c r="G447" s="89"/>
      <c r="H447" s="89"/>
    </row>
    <row r="448" ht="15.75" customHeight="1">
      <c r="B448" s="88"/>
      <c r="C448" s="88"/>
      <c r="F448" s="89"/>
      <c r="G448" s="89"/>
      <c r="H448" s="89"/>
    </row>
    <row r="449" ht="15.75" customHeight="1">
      <c r="B449" s="88"/>
      <c r="C449" s="88"/>
      <c r="F449" s="89"/>
      <c r="G449" s="89"/>
      <c r="H449" s="89"/>
    </row>
    <row r="450" ht="15.75" customHeight="1">
      <c r="B450" s="88"/>
      <c r="C450" s="88"/>
      <c r="F450" s="89"/>
      <c r="G450" s="89"/>
      <c r="H450" s="89"/>
    </row>
    <row r="451" ht="15.75" customHeight="1">
      <c r="B451" s="88"/>
      <c r="C451" s="88"/>
      <c r="F451" s="89"/>
      <c r="G451" s="89"/>
      <c r="H451" s="89"/>
    </row>
    <row r="452" ht="15.75" customHeight="1">
      <c r="B452" s="88"/>
      <c r="C452" s="88"/>
      <c r="F452" s="89"/>
      <c r="G452" s="89"/>
      <c r="H452" s="89"/>
    </row>
    <row r="453" ht="15.75" customHeight="1">
      <c r="B453" s="88"/>
      <c r="C453" s="88"/>
      <c r="F453" s="89"/>
      <c r="G453" s="89"/>
      <c r="H453" s="89"/>
    </row>
    <row r="454" ht="15.75" customHeight="1">
      <c r="B454" s="88"/>
      <c r="C454" s="88"/>
      <c r="F454" s="89"/>
      <c r="G454" s="89"/>
      <c r="H454" s="89"/>
    </row>
    <row r="455" ht="15.75" customHeight="1">
      <c r="B455" s="88"/>
      <c r="C455" s="88"/>
      <c r="F455" s="89"/>
      <c r="G455" s="89"/>
      <c r="H455" s="89"/>
    </row>
    <row r="456" ht="15.75" customHeight="1">
      <c r="B456" s="88"/>
      <c r="C456" s="88"/>
      <c r="F456" s="89"/>
      <c r="G456" s="89"/>
      <c r="H456" s="89"/>
    </row>
    <row r="457" ht="15.75" customHeight="1">
      <c r="B457" s="88"/>
      <c r="C457" s="88"/>
      <c r="F457" s="89"/>
      <c r="G457" s="89"/>
      <c r="H457" s="89"/>
    </row>
    <row r="458" ht="15.75" customHeight="1">
      <c r="B458" s="88"/>
      <c r="C458" s="88"/>
      <c r="F458" s="89"/>
      <c r="G458" s="89"/>
      <c r="H458" s="89"/>
    </row>
    <row r="459" ht="15.75" customHeight="1">
      <c r="B459" s="88"/>
      <c r="C459" s="88"/>
      <c r="F459" s="89"/>
      <c r="G459" s="89"/>
      <c r="H459" s="89"/>
    </row>
    <row r="460" ht="15.75" customHeight="1">
      <c r="B460" s="88"/>
      <c r="C460" s="88"/>
      <c r="F460" s="89"/>
      <c r="G460" s="89"/>
      <c r="H460" s="89"/>
    </row>
    <row r="461" ht="15.75" customHeight="1">
      <c r="B461" s="88"/>
      <c r="C461" s="88"/>
      <c r="F461" s="89"/>
      <c r="G461" s="89"/>
      <c r="H461" s="89"/>
    </row>
    <row r="462" ht="15.75" customHeight="1">
      <c r="B462" s="88"/>
      <c r="C462" s="88"/>
      <c r="F462" s="89"/>
      <c r="G462" s="89"/>
      <c r="H462" s="89"/>
    </row>
    <row r="463" ht="15.75" customHeight="1">
      <c r="B463" s="88"/>
      <c r="C463" s="88"/>
      <c r="F463" s="89"/>
      <c r="G463" s="89"/>
      <c r="H463" s="89"/>
    </row>
    <row r="464" ht="15.75" customHeight="1">
      <c r="B464" s="88"/>
      <c r="C464" s="88"/>
      <c r="F464" s="89"/>
      <c r="G464" s="89"/>
      <c r="H464" s="89"/>
    </row>
    <row r="465" ht="15.75" customHeight="1">
      <c r="B465" s="88"/>
      <c r="C465" s="88"/>
      <c r="F465" s="89"/>
      <c r="G465" s="89"/>
      <c r="H465" s="89"/>
    </row>
    <row r="466" ht="15.75" customHeight="1">
      <c r="B466" s="88"/>
      <c r="C466" s="88"/>
      <c r="F466" s="89"/>
      <c r="G466" s="89"/>
      <c r="H466" s="89"/>
    </row>
    <row r="467" ht="15.75" customHeight="1">
      <c r="B467" s="88"/>
      <c r="C467" s="88"/>
      <c r="F467" s="89"/>
      <c r="G467" s="89"/>
      <c r="H467" s="89"/>
    </row>
    <row r="468" ht="15.75" customHeight="1">
      <c r="B468" s="88"/>
      <c r="C468" s="88"/>
      <c r="F468" s="89"/>
      <c r="G468" s="89"/>
      <c r="H468" s="89"/>
    </row>
    <row r="469" ht="15.75" customHeight="1">
      <c r="B469" s="88"/>
      <c r="C469" s="88"/>
      <c r="F469" s="89"/>
      <c r="G469" s="89"/>
      <c r="H469" s="89"/>
    </row>
    <row r="470" ht="15.75" customHeight="1">
      <c r="B470" s="88"/>
      <c r="C470" s="88"/>
      <c r="F470" s="89"/>
      <c r="G470" s="89"/>
      <c r="H470" s="89"/>
    </row>
    <row r="471" ht="15.75" customHeight="1">
      <c r="B471" s="88"/>
      <c r="C471" s="88"/>
      <c r="F471" s="89"/>
      <c r="G471" s="89"/>
      <c r="H471" s="89"/>
    </row>
    <row r="472" ht="15.75" customHeight="1">
      <c r="B472" s="88"/>
      <c r="C472" s="88"/>
      <c r="F472" s="89"/>
      <c r="G472" s="89"/>
      <c r="H472" s="89"/>
    </row>
    <row r="473" ht="15.75" customHeight="1">
      <c r="B473" s="88"/>
      <c r="C473" s="88"/>
      <c r="F473" s="89"/>
      <c r="G473" s="89"/>
      <c r="H473" s="89"/>
    </row>
    <row r="474" ht="15.75" customHeight="1">
      <c r="B474" s="88"/>
      <c r="C474" s="88"/>
      <c r="F474" s="89"/>
      <c r="G474" s="89"/>
      <c r="H474" s="89"/>
    </row>
    <row r="475" ht="15.75" customHeight="1">
      <c r="B475" s="88"/>
      <c r="C475" s="88"/>
      <c r="F475" s="89"/>
      <c r="G475" s="89"/>
      <c r="H475" s="89"/>
    </row>
    <row r="476" ht="15.75" customHeight="1">
      <c r="B476" s="88"/>
      <c r="C476" s="88"/>
      <c r="F476" s="89"/>
      <c r="G476" s="89"/>
      <c r="H476" s="89"/>
    </row>
    <row r="477" ht="15.75" customHeight="1">
      <c r="B477" s="88"/>
      <c r="C477" s="88"/>
      <c r="F477" s="89"/>
      <c r="G477" s="89"/>
      <c r="H477" s="89"/>
    </row>
    <row r="478" ht="15.75" customHeight="1">
      <c r="B478" s="88"/>
      <c r="C478" s="88"/>
      <c r="F478" s="89"/>
      <c r="G478" s="89"/>
      <c r="H478" s="89"/>
    </row>
    <row r="479" ht="15.75" customHeight="1">
      <c r="B479" s="88"/>
      <c r="C479" s="88"/>
      <c r="F479" s="89"/>
      <c r="G479" s="89"/>
      <c r="H479" s="89"/>
    </row>
    <row r="480" ht="15.75" customHeight="1">
      <c r="B480" s="88"/>
      <c r="C480" s="88"/>
      <c r="F480" s="89"/>
      <c r="G480" s="89"/>
      <c r="H480" s="89"/>
    </row>
    <row r="481" ht="15.75" customHeight="1">
      <c r="B481" s="88"/>
      <c r="C481" s="88"/>
      <c r="F481" s="89"/>
      <c r="G481" s="89"/>
      <c r="H481" s="89"/>
    </row>
    <row r="482" ht="15.75" customHeight="1">
      <c r="B482" s="88"/>
      <c r="C482" s="88"/>
      <c r="F482" s="89"/>
      <c r="G482" s="89"/>
      <c r="H482" s="89"/>
    </row>
    <row r="483" ht="15.75" customHeight="1">
      <c r="B483" s="88"/>
      <c r="C483" s="88"/>
      <c r="F483" s="89"/>
      <c r="G483" s="89"/>
      <c r="H483" s="89"/>
    </row>
    <row r="484" ht="15.75" customHeight="1">
      <c r="B484" s="88"/>
      <c r="C484" s="88"/>
      <c r="F484" s="89"/>
      <c r="G484" s="89"/>
      <c r="H484" s="89"/>
    </row>
    <row r="485" ht="15.75" customHeight="1">
      <c r="B485" s="88"/>
      <c r="C485" s="88"/>
      <c r="F485" s="89"/>
      <c r="G485" s="89"/>
      <c r="H485" s="89"/>
    </row>
    <row r="486" ht="15.75" customHeight="1">
      <c r="B486" s="88"/>
      <c r="C486" s="88"/>
      <c r="F486" s="89"/>
      <c r="G486" s="89"/>
      <c r="H486" s="89"/>
    </row>
    <row r="487" ht="15.75" customHeight="1">
      <c r="B487" s="88"/>
      <c r="C487" s="88"/>
      <c r="F487" s="89"/>
      <c r="G487" s="89"/>
      <c r="H487" s="89"/>
    </row>
    <row r="488" ht="15.75" customHeight="1">
      <c r="B488" s="88"/>
      <c r="C488" s="88"/>
      <c r="F488" s="89"/>
      <c r="G488" s="89"/>
      <c r="H488" s="89"/>
    </row>
    <row r="489" ht="15.75" customHeight="1">
      <c r="B489" s="88"/>
      <c r="C489" s="88"/>
      <c r="F489" s="89"/>
      <c r="G489" s="89"/>
      <c r="H489" s="89"/>
    </row>
    <row r="490" ht="15.75" customHeight="1">
      <c r="B490" s="88"/>
      <c r="C490" s="88"/>
      <c r="F490" s="89"/>
      <c r="G490" s="89"/>
      <c r="H490" s="89"/>
    </row>
    <row r="491" ht="15.75" customHeight="1">
      <c r="B491" s="88"/>
      <c r="C491" s="88"/>
      <c r="F491" s="89"/>
      <c r="G491" s="89"/>
      <c r="H491" s="89"/>
    </row>
    <row r="492" ht="15.75" customHeight="1">
      <c r="B492" s="88"/>
      <c r="C492" s="88"/>
      <c r="F492" s="89"/>
      <c r="G492" s="89"/>
      <c r="H492" s="89"/>
    </row>
    <row r="493" ht="15.75" customHeight="1">
      <c r="B493" s="88"/>
      <c r="C493" s="88"/>
      <c r="F493" s="89"/>
      <c r="G493" s="89"/>
      <c r="H493" s="89"/>
    </row>
    <row r="494" ht="15.75" customHeight="1">
      <c r="B494" s="88"/>
      <c r="C494" s="88"/>
      <c r="F494" s="89"/>
      <c r="G494" s="89"/>
      <c r="H494" s="89"/>
    </row>
    <row r="495" ht="15.75" customHeight="1">
      <c r="B495" s="88"/>
      <c r="C495" s="88"/>
      <c r="F495" s="89"/>
      <c r="G495" s="89"/>
      <c r="H495" s="89"/>
    </row>
    <row r="496" ht="15.75" customHeight="1">
      <c r="B496" s="88"/>
      <c r="C496" s="88"/>
      <c r="F496" s="89"/>
      <c r="G496" s="89"/>
      <c r="H496" s="89"/>
    </row>
    <row r="497" ht="15.75" customHeight="1">
      <c r="B497" s="88"/>
      <c r="C497" s="88"/>
      <c r="F497" s="89"/>
      <c r="G497" s="89"/>
      <c r="H497" s="89"/>
    </row>
    <row r="498" ht="15.75" customHeight="1">
      <c r="B498" s="88"/>
      <c r="C498" s="88"/>
      <c r="F498" s="89"/>
      <c r="G498" s="89"/>
      <c r="H498" s="89"/>
    </row>
    <row r="499" ht="15.75" customHeight="1">
      <c r="B499" s="88"/>
      <c r="C499" s="88"/>
      <c r="F499" s="89"/>
      <c r="G499" s="89"/>
      <c r="H499" s="89"/>
    </row>
    <row r="500" ht="15.75" customHeight="1">
      <c r="B500" s="88"/>
      <c r="C500" s="88"/>
      <c r="F500" s="89"/>
      <c r="G500" s="89"/>
      <c r="H500" s="89"/>
    </row>
    <row r="501" ht="15.75" customHeight="1">
      <c r="B501" s="88"/>
      <c r="C501" s="88"/>
      <c r="F501" s="89"/>
      <c r="G501" s="89"/>
      <c r="H501" s="89"/>
    </row>
    <row r="502" ht="15.75" customHeight="1">
      <c r="B502" s="88"/>
      <c r="C502" s="88"/>
      <c r="F502" s="89"/>
      <c r="G502" s="89"/>
      <c r="H502" s="89"/>
    </row>
    <row r="503" ht="15.75" customHeight="1">
      <c r="B503" s="88"/>
      <c r="C503" s="88"/>
      <c r="F503" s="89"/>
      <c r="G503" s="89"/>
      <c r="H503" s="89"/>
    </row>
    <row r="504" ht="15.75" customHeight="1">
      <c r="B504" s="88"/>
      <c r="C504" s="88"/>
      <c r="F504" s="89"/>
      <c r="G504" s="89"/>
      <c r="H504" s="89"/>
    </row>
    <row r="505" ht="15.75" customHeight="1">
      <c r="B505" s="88"/>
      <c r="C505" s="88"/>
      <c r="F505" s="89"/>
      <c r="G505" s="89"/>
      <c r="H505" s="89"/>
    </row>
    <row r="506" ht="15.75" customHeight="1">
      <c r="B506" s="88"/>
      <c r="C506" s="88"/>
      <c r="F506" s="89"/>
      <c r="G506" s="89"/>
      <c r="H506" s="89"/>
    </row>
    <row r="507" ht="15.75" customHeight="1">
      <c r="B507" s="88"/>
      <c r="C507" s="88"/>
      <c r="F507" s="89"/>
      <c r="G507" s="89"/>
      <c r="H507" s="89"/>
    </row>
    <row r="508" ht="15.75" customHeight="1">
      <c r="B508" s="88"/>
      <c r="C508" s="88"/>
      <c r="F508" s="89"/>
      <c r="G508" s="89"/>
      <c r="H508" s="89"/>
    </row>
    <row r="509" ht="15.75" customHeight="1">
      <c r="B509" s="88"/>
      <c r="C509" s="88"/>
      <c r="F509" s="89"/>
      <c r="G509" s="89"/>
      <c r="H509" s="89"/>
    </row>
    <row r="510" ht="15.75" customHeight="1">
      <c r="B510" s="88"/>
      <c r="C510" s="88"/>
      <c r="F510" s="89"/>
      <c r="G510" s="89"/>
      <c r="H510" s="89"/>
    </row>
    <row r="511" ht="15.75" customHeight="1">
      <c r="B511" s="88"/>
      <c r="C511" s="88"/>
      <c r="F511" s="89"/>
      <c r="G511" s="89"/>
      <c r="H511" s="89"/>
    </row>
    <row r="512" ht="15.75" customHeight="1">
      <c r="B512" s="88"/>
      <c r="C512" s="88"/>
      <c r="F512" s="89"/>
      <c r="G512" s="89"/>
      <c r="H512" s="89"/>
    </row>
    <row r="513" ht="15.75" customHeight="1">
      <c r="B513" s="88"/>
      <c r="C513" s="88"/>
      <c r="F513" s="89"/>
      <c r="G513" s="89"/>
      <c r="H513" s="89"/>
    </row>
    <row r="514" ht="15.75" customHeight="1">
      <c r="B514" s="88"/>
      <c r="C514" s="88"/>
      <c r="F514" s="89"/>
      <c r="G514" s="89"/>
      <c r="H514" s="89"/>
    </row>
    <row r="515" ht="15.75" customHeight="1">
      <c r="B515" s="88"/>
      <c r="C515" s="88"/>
      <c r="F515" s="89"/>
      <c r="G515" s="89"/>
      <c r="H515" s="89"/>
    </row>
    <row r="516" ht="15.75" customHeight="1">
      <c r="B516" s="88"/>
      <c r="C516" s="88"/>
      <c r="F516" s="89"/>
      <c r="G516" s="89"/>
      <c r="H516" s="89"/>
    </row>
    <row r="517" ht="15.75" customHeight="1">
      <c r="B517" s="88"/>
      <c r="C517" s="88"/>
      <c r="F517" s="89"/>
      <c r="G517" s="89"/>
      <c r="H517" s="89"/>
    </row>
    <row r="518" ht="15.75" customHeight="1">
      <c r="B518" s="88"/>
      <c r="C518" s="88"/>
      <c r="F518" s="89"/>
      <c r="G518" s="89"/>
      <c r="H518" s="89"/>
    </row>
    <row r="519" ht="15.75" customHeight="1">
      <c r="B519" s="88"/>
      <c r="C519" s="88"/>
      <c r="F519" s="89"/>
      <c r="G519" s="89"/>
      <c r="H519" s="89"/>
    </row>
    <row r="520" ht="15.75" customHeight="1">
      <c r="B520" s="88"/>
      <c r="C520" s="88"/>
      <c r="F520" s="89"/>
      <c r="G520" s="89"/>
      <c r="H520" s="89"/>
    </row>
    <row r="521" ht="15.75" customHeight="1">
      <c r="B521" s="88"/>
      <c r="C521" s="88"/>
      <c r="F521" s="89"/>
      <c r="G521" s="89"/>
      <c r="H521" s="89"/>
    </row>
    <row r="522" ht="15.75" customHeight="1">
      <c r="B522" s="88"/>
      <c r="C522" s="88"/>
      <c r="F522" s="89"/>
      <c r="G522" s="89"/>
      <c r="H522" s="89"/>
    </row>
    <row r="523" ht="15.75" customHeight="1">
      <c r="B523" s="88"/>
      <c r="C523" s="88"/>
      <c r="F523" s="89"/>
      <c r="G523" s="89"/>
      <c r="H523" s="89"/>
    </row>
    <row r="524" ht="15.75" customHeight="1">
      <c r="B524" s="88"/>
      <c r="C524" s="88"/>
      <c r="F524" s="89"/>
      <c r="G524" s="89"/>
      <c r="H524" s="89"/>
    </row>
    <row r="525" ht="15.75" customHeight="1">
      <c r="B525" s="88"/>
      <c r="C525" s="88"/>
      <c r="F525" s="89"/>
      <c r="G525" s="89"/>
      <c r="H525" s="89"/>
    </row>
    <row r="526" ht="15.75" customHeight="1">
      <c r="B526" s="88"/>
      <c r="C526" s="88"/>
      <c r="F526" s="89"/>
      <c r="G526" s="89"/>
      <c r="H526" s="89"/>
    </row>
    <row r="527" ht="15.75" customHeight="1">
      <c r="B527" s="88"/>
      <c r="C527" s="88"/>
      <c r="F527" s="89"/>
      <c r="G527" s="89"/>
      <c r="H527" s="89"/>
    </row>
    <row r="528" ht="15.75" customHeight="1">
      <c r="B528" s="88"/>
      <c r="C528" s="88"/>
      <c r="F528" s="89"/>
      <c r="G528" s="89"/>
      <c r="H528" s="89"/>
    </row>
    <row r="529" ht="15.75" customHeight="1">
      <c r="B529" s="88"/>
      <c r="C529" s="88"/>
      <c r="F529" s="89"/>
      <c r="G529" s="89"/>
      <c r="H529" s="89"/>
    </row>
    <row r="530" ht="15.75" customHeight="1">
      <c r="B530" s="88"/>
      <c r="C530" s="88"/>
      <c r="F530" s="89"/>
      <c r="G530" s="89"/>
      <c r="H530" s="89"/>
    </row>
    <row r="531" ht="15.75" customHeight="1">
      <c r="B531" s="88"/>
      <c r="C531" s="88"/>
      <c r="F531" s="89"/>
      <c r="G531" s="89"/>
      <c r="H531" s="89"/>
    </row>
    <row r="532" ht="15.75" customHeight="1">
      <c r="B532" s="88"/>
      <c r="C532" s="88"/>
      <c r="F532" s="89"/>
      <c r="G532" s="89"/>
      <c r="H532" s="89"/>
    </row>
    <row r="533" ht="15.75" customHeight="1">
      <c r="B533" s="88"/>
      <c r="C533" s="88"/>
      <c r="F533" s="89"/>
      <c r="G533" s="89"/>
      <c r="H533" s="89"/>
    </row>
    <row r="534" ht="15.75" customHeight="1">
      <c r="B534" s="88"/>
      <c r="C534" s="88"/>
      <c r="F534" s="89"/>
      <c r="G534" s="89"/>
      <c r="H534" s="89"/>
    </row>
    <row r="535" ht="15.75" customHeight="1">
      <c r="B535" s="88"/>
      <c r="C535" s="88"/>
      <c r="F535" s="89"/>
      <c r="G535" s="89"/>
      <c r="H535" s="89"/>
    </row>
    <row r="536" ht="15.75" customHeight="1">
      <c r="B536" s="88"/>
      <c r="C536" s="88"/>
      <c r="F536" s="89"/>
      <c r="G536" s="89"/>
      <c r="H536" s="89"/>
    </row>
    <row r="537" ht="15.75" customHeight="1">
      <c r="B537" s="88"/>
      <c r="C537" s="88"/>
      <c r="F537" s="89"/>
      <c r="G537" s="89"/>
      <c r="H537" s="89"/>
    </row>
    <row r="538" ht="15.75" customHeight="1">
      <c r="B538" s="88"/>
      <c r="C538" s="88"/>
      <c r="F538" s="89"/>
      <c r="G538" s="89"/>
      <c r="H538" s="89"/>
    </row>
    <row r="539" ht="15.75" customHeight="1">
      <c r="B539" s="88"/>
      <c r="C539" s="88"/>
      <c r="F539" s="89"/>
      <c r="G539" s="89"/>
      <c r="H539" s="89"/>
    </row>
    <row r="540" ht="15.75" customHeight="1">
      <c r="B540" s="88"/>
      <c r="C540" s="88"/>
      <c r="F540" s="89"/>
      <c r="G540" s="89"/>
      <c r="H540" s="89"/>
    </row>
    <row r="541" ht="15.75" customHeight="1">
      <c r="B541" s="88"/>
      <c r="C541" s="88"/>
      <c r="F541" s="89"/>
      <c r="G541" s="89"/>
      <c r="H541" s="89"/>
    </row>
    <row r="542" ht="15.75" customHeight="1">
      <c r="B542" s="88"/>
      <c r="C542" s="88"/>
      <c r="F542" s="89"/>
      <c r="G542" s="89"/>
      <c r="H542" s="89"/>
    </row>
    <row r="543" ht="15.75" customHeight="1">
      <c r="B543" s="88"/>
      <c r="C543" s="88"/>
      <c r="F543" s="89"/>
      <c r="G543" s="89"/>
      <c r="H543" s="89"/>
    </row>
    <row r="544" ht="15.75" customHeight="1">
      <c r="B544" s="88"/>
      <c r="C544" s="88"/>
      <c r="F544" s="89"/>
      <c r="G544" s="89"/>
      <c r="H544" s="89"/>
    </row>
    <row r="545" ht="15.75" customHeight="1">
      <c r="B545" s="88"/>
      <c r="C545" s="88"/>
      <c r="F545" s="89"/>
      <c r="G545" s="89"/>
      <c r="H545" s="89"/>
    </row>
    <row r="546" ht="15.75" customHeight="1">
      <c r="B546" s="88"/>
      <c r="C546" s="88"/>
      <c r="F546" s="89"/>
      <c r="G546" s="89"/>
      <c r="H546" s="89"/>
    </row>
    <row r="547" ht="15.75" customHeight="1">
      <c r="B547" s="88"/>
      <c r="C547" s="88"/>
      <c r="F547" s="89"/>
      <c r="G547" s="89"/>
      <c r="H547" s="89"/>
    </row>
    <row r="548" ht="15.75" customHeight="1">
      <c r="B548" s="88"/>
      <c r="C548" s="88"/>
      <c r="F548" s="89"/>
      <c r="G548" s="89"/>
      <c r="H548" s="89"/>
    </row>
    <row r="549" ht="15.75" customHeight="1">
      <c r="B549" s="88"/>
      <c r="C549" s="88"/>
      <c r="F549" s="89"/>
      <c r="G549" s="89"/>
      <c r="H549" s="89"/>
    </row>
    <row r="550" ht="15.75" customHeight="1">
      <c r="B550" s="88"/>
      <c r="C550" s="88"/>
      <c r="F550" s="89"/>
      <c r="G550" s="89"/>
      <c r="H550" s="89"/>
    </row>
    <row r="551" ht="15.75" customHeight="1">
      <c r="B551" s="88"/>
      <c r="C551" s="88"/>
      <c r="F551" s="89"/>
      <c r="G551" s="89"/>
      <c r="H551" s="89"/>
    </row>
    <row r="552" ht="15.75" customHeight="1">
      <c r="B552" s="88"/>
      <c r="C552" s="88"/>
      <c r="F552" s="89"/>
      <c r="G552" s="89"/>
      <c r="H552" s="89"/>
    </row>
    <row r="553" ht="15.75" customHeight="1">
      <c r="B553" s="88"/>
      <c r="C553" s="88"/>
      <c r="F553" s="89"/>
      <c r="G553" s="89"/>
      <c r="H553" s="89"/>
    </row>
    <row r="554" ht="15.75" customHeight="1">
      <c r="B554" s="88"/>
      <c r="C554" s="88"/>
      <c r="F554" s="89"/>
      <c r="G554" s="89"/>
      <c r="H554" s="89"/>
    </row>
    <row r="555" ht="15.75" customHeight="1">
      <c r="B555" s="88"/>
      <c r="C555" s="88"/>
      <c r="F555" s="89"/>
      <c r="G555" s="89"/>
      <c r="H555" s="89"/>
    </row>
    <row r="556" ht="15.75" customHeight="1">
      <c r="B556" s="88"/>
      <c r="C556" s="88"/>
      <c r="F556" s="89"/>
      <c r="G556" s="89"/>
      <c r="H556" s="89"/>
    </row>
    <row r="557" ht="15.75" customHeight="1">
      <c r="B557" s="88"/>
      <c r="C557" s="88"/>
      <c r="F557" s="89"/>
      <c r="G557" s="89"/>
      <c r="H557" s="89"/>
    </row>
    <row r="558" ht="15.75" customHeight="1">
      <c r="B558" s="88"/>
      <c r="C558" s="88"/>
      <c r="F558" s="89"/>
      <c r="G558" s="89"/>
      <c r="H558" s="89"/>
    </row>
    <row r="559" ht="15.75" customHeight="1">
      <c r="B559" s="88"/>
      <c r="C559" s="88"/>
      <c r="F559" s="89"/>
      <c r="G559" s="89"/>
      <c r="H559" s="89"/>
    </row>
    <row r="560" ht="15.75" customHeight="1">
      <c r="B560" s="88"/>
      <c r="C560" s="88"/>
      <c r="F560" s="89"/>
      <c r="G560" s="89"/>
      <c r="H560" s="89"/>
    </row>
    <row r="561" ht="15.75" customHeight="1">
      <c r="B561" s="88"/>
      <c r="C561" s="88"/>
      <c r="F561" s="89"/>
      <c r="G561" s="89"/>
      <c r="H561" s="89"/>
    </row>
    <row r="562" ht="15.75" customHeight="1">
      <c r="B562" s="88"/>
      <c r="C562" s="88"/>
      <c r="F562" s="89"/>
      <c r="G562" s="89"/>
      <c r="H562" s="89"/>
    </row>
    <row r="563" ht="15.75" customHeight="1">
      <c r="B563" s="88"/>
      <c r="C563" s="88"/>
      <c r="F563" s="89"/>
      <c r="G563" s="89"/>
      <c r="H563" s="89"/>
    </row>
    <row r="564" ht="15.75" customHeight="1">
      <c r="B564" s="88"/>
      <c r="C564" s="88"/>
      <c r="F564" s="89"/>
      <c r="G564" s="89"/>
      <c r="H564" s="89"/>
    </row>
    <row r="565" ht="15.75" customHeight="1">
      <c r="B565" s="88"/>
      <c r="C565" s="88"/>
      <c r="F565" s="89"/>
      <c r="G565" s="89"/>
      <c r="H565" s="89"/>
    </row>
    <row r="566" ht="15.75" customHeight="1">
      <c r="B566" s="88"/>
      <c r="C566" s="88"/>
      <c r="F566" s="89"/>
      <c r="G566" s="89"/>
      <c r="H566" s="89"/>
    </row>
    <row r="567" ht="15.75" customHeight="1">
      <c r="B567" s="88"/>
      <c r="C567" s="88"/>
      <c r="F567" s="89"/>
      <c r="G567" s="89"/>
      <c r="H567" s="89"/>
    </row>
    <row r="568" ht="15.75" customHeight="1">
      <c r="B568" s="88"/>
      <c r="C568" s="88"/>
      <c r="F568" s="89"/>
      <c r="G568" s="89"/>
      <c r="H568" s="89"/>
    </row>
    <row r="569" ht="15.75" customHeight="1">
      <c r="B569" s="88"/>
      <c r="C569" s="88"/>
      <c r="F569" s="89"/>
      <c r="G569" s="89"/>
      <c r="H569" s="89"/>
    </row>
    <row r="570" ht="15.75" customHeight="1">
      <c r="B570" s="88"/>
      <c r="C570" s="88"/>
      <c r="F570" s="89"/>
      <c r="G570" s="89"/>
      <c r="H570" s="89"/>
    </row>
    <row r="571" ht="15.75" customHeight="1">
      <c r="B571" s="88"/>
      <c r="C571" s="88"/>
      <c r="F571" s="89"/>
      <c r="G571" s="89"/>
      <c r="H571" s="89"/>
    </row>
    <row r="572" ht="15.75" customHeight="1">
      <c r="B572" s="88"/>
      <c r="C572" s="88"/>
      <c r="F572" s="89"/>
      <c r="G572" s="89"/>
      <c r="H572" s="89"/>
    </row>
    <row r="573" ht="15.75" customHeight="1">
      <c r="B573" s="88"/>
      <c r="C573" s="88"/>
      <c r="F573" s="89"/>
      <c r="G573" s="89"/>
      <c r="H573" s="89"/>
    </row>
    <row r="574" ht="15.75" customHeight="1">
      <c r="B574" s="88"/>
      <c r="C574" s="88"/>
      <c r="F574" s="89"/>
      <c r="G574" s="89"/>
      <c r="H574" s="89"/>
    </row>
    <row r="575" ht="15.75" customHeight="1">
      <c r="B575" s="88"/>
      <c r="C575" s="88"/>
      <c r="F575" s="89"/>
      <c r="G575" s="89"/>
      <c r="H575" s="89"/>
    </row>
    <row r="576" ht="15.75" customHeight="1">
      <c r="B576" s="88"/>
      <c r="C576" s="88"/>
      <c r="F576" s="89"/>
      <c r="G576" s="89"/>
      <c r="H576" s="89"/>
    </row>
    <row r="577" ht="15.75" customHeight="1">
      <c r="B577" s="88"/>
      <c r="C577" s="88"/>
      <c r="F577" s="89"/>
      <c r="G577" s="89"/>
      <c r="H577" s="89"/>
    </row>
    <row r="578" ht="15.75" customHeight="1">
      <c r="B578" s="88"/>
      <c r="C578" s="88"/>
      <c r="F578" s="89"/>
      <c r="G578" s="89"/>
      <c r="H578" s="89"/>
    </row>
    <row r="579" ht="15.75" customHeight="1">
      <c r="B579" s="88"/>
      <c r="C579" s="88"/>
      <c r="F579" s="89"/>
      <c r="G579" s="89"/>
      <c r="H579" s="89"/>
    </row>
    <row r="580" ht="15.75" customHeight="1">
      <c r="B580" s="88"/>
      <c r="C580" s="88"/>
      <c r="F580" s="89"/>
      <c r="G580" s="89"/>
      <c r="H580" s="89"/>
    </row>
    <row r="581" ht="15.75" customHeight="1">
      <c r="B581" s="88"/>
      <c r="C581" s="88"/>
      <c r="F581" s="89"/>
      <c r="G581" s="89"/>
      <c r="H581" s="89"/>
    </row>
    <row r="582" ht="15.75" customHeight="1">
      <c r="B582" s="88"/>
      <c r="C582" s="88"/>
      <c r="F582" s="89"/>
      <c r="G582" s="89"/>
      <c r="H582" s="89"/>
    </row>
    <row r="583" ht="15.75" customHeight="1">
      <c r="B583" s="88"/>
      <c r="C583" s="88"/>
      <c r="F583" s="89"/>
      <c r="G583" s="89"/>
      <c r="H583" s="89"/>
    </row>
    <row r="584" ht="15.75" customHeight="1">
      <c r="B584" s="88"/>
      <c r="C584" s="88"/>
      <c r="F584" s="89"/>
      <c r="G584" s="89"/>
      <c r="H584" s="89"/>
    </row>
    <row r="585" ht="15.75" customHeight="1">
      <c r="B585" s="88"/>
      <c r="C585" s="88"/>
      <c r="F585" s="89"/>
      <c r="G585" s="89"/>
      <c r="H585" s="89"/>
    </row>
    <row r="586" ht="15.75" customHeight="1">
      <c r="B586" s="88"/>
      <c r="C586" s="88"/>
      <c r="F586" s="89"/>
      <c r="G586" s="89"/>
      <c r="H586" s="89"/>
    </row>
    <row r="587" ht="15.75" customHeight="1">
      <c r="B587" s="88"/>
      <c r="C587" s="88"/>
      <c r="F587" s="89"/>
      <c r="G587" s="89"/>
      <c r="H587" s="89"/>
    </row>
    <row r="588" ht="15.75" customHeight="1">
      <c r="B588" s="88"/>
      <c r="C588" s="88"/>
      <c r="F588" s="89"/>
      <c r="G588" s="89"/>
      <c r="H588" s="89"/>
    </row>
    <row r="589" ht="15.75" customHeight="1">
      <c r="B589" s="88"/>
      <c r="C589" s="88"/>
      <c r="F589" s="89"/>
      <c r="G589" s="89"/>
      <c r="H589" s="89"/>
    </row>
    <row r="590" ht="15.75" customHeight="1">
      <c r="B590" s="88"/>
      <c r="C590" s="88"/>
      <c r="F590" s="89"/>
      <c r="G590" s="89"/>
      <c r="H590" s="89"/>
    </row>
    <row r="591" ht="15.75" customHeight="1">
      <c r="B591" s="88"/>
      <c r="C591" s="88"/>
      <c r="F591" s="89"/>
      <c r="G591" s="89"/>
      <c r="H591" s="89"/>
    </row>
    <row r="592" ht="15.75" customHeight="1">
      <c r="B592" s="88"/>
      <c r="C592" s="88"/>
      <c r="F592" s="89"/>
      <c r="G592" s="89"/>
      <c r="H592" s="89"/>
    </row>
    <row r="593" ht="15.75" customHeight="1">
      <c r="B593" s="88"/>
      <c r="C593" s="88"/>
      <c r="F593" s="89"/>
      <c r="G593" s="89"/>
      <c r="H593" s="89"/>
    </row>
    <row r="594" ht="15.75" customHeight="1">
      <c r="B594" s="88"/>
      <c r="C594" s="88"/>
      <c r="F594" s="89"/>
      <c r="G594" s="89"/>
      <c r="H594" s="89"/>
    </row>
    <row r="595" ht="15.75" customHeight="1">
      <c r="B595" s="88"/>
      <c r="C595" s="88"/>
      <c r="F595" s="89"/>
      <c r="G595" s="89"/>
      <c r="H595" s="89"/>
    </row>
    <row r="596" ht="15.75" customHeight="1">
      <c r="B596" s="88"/>
      <c r="C596" s="88"/>
      <c r="F596" s="89"/>
      <c r="G596" s="89"/>
      <c r="H596" s="89"/>
    </row>
    <row r="597" ht="15.75" customHeight="1">
      <c r="B597" s="88"/>
      <c r="C597" s="88"/>
      <c r="F597" s="89"/>
      <c r="G597" s="89"/>
      <c r="H597" s="89"/>
    </row>
    <row r="598" ht="15.75" customHeight="1">
      <c r="B598" s="88"/>
      <c r="C598" s="88"/>
      <c r="F598" s="89"/>
      <c r="G598" s="89"/>
      <c r="H598" s="89"/>
    </row>
    <row r="599" ht="15.75" customHeight="1">
      <c r="B599" s="88"/>
      <c r="C599" s="88"/>
      <c r="F599" s="89"/>
      <c r="G599" s="89"/>
      <c r="H599" s="89"/>
    </row>
    <row r="600" ht="15.75" customHeight="1">
      <c r="B600" s="88"/>
      <c r="C600" s="88"/>
      <c r="F600" s="89"/>
      <c r="G600" s="89"/>
      <c r="H600" s="89"/>
    </row>
    <row r="601" ht="15.75" customHeight="1">
      <c r="B601" s="88"/>
      <c r="C601" s="88"/>
      <c r="F601" s="89"/>
      <c r="G601" s="89"/>
      <c r="H601" s="89"/>
    </row>
    <row r="602" ht="15.75" customHeight="1">
      <c r="B602" s="88"/>
      <c r="C602" s="88"/>
      <c r="F602" s="89"/>
      <c r="G602" s="89"/>
      <c r="H602" s="89"/>
    </row>
    <row r="603" ht="15.75" customHeight="1">
      <c r="B603" s="88"/>
      <c r="C603" s="88"/>
      <c r="F603" s="89"/>
      <c r="G603" s="89"/>
      <c r="H603" s="89"/>
    </row>
    <row r="604" ht="15.75" customHeight="1">
      <c r="B604" s="88"/>
      <c r="C604" s="88"/>
      <c r="F604" s="89"/>
      <c r="G604" s="89"/>
      <c r="H604" s="89"/>
    </row>
    <row r="605" ht="15.75" customHeight="1">
      <c r="B605" s="88"/>
      <c r="C605" s="88"/>
      <c r="F605" s="89"/>
      <c r="G605" s="89"/>
      <c r="H605" s="89"/>
    </row>
    <row r="606" ht="15.75" customHeight="1">
      <c r="B606" s="88"/>
      <c r="C606" s="88"/>
      <c r="F606" s="89"/>
      <c r="G606" s="89"/>
      <c r="H606" s="89"/>
    </row>
    <row r="607" ht="15.75" customHeight="1">
      <c r="B607" s="88"/>
      <c r="C607" s="88"/>
      <c r="F607" s="89"/>
      <c r="G607" s="89"/>
      <c r="H607" s="89"/>
    </row>
    <row r="608" ht="15.75" customHeight="1">
      <c r="B608" s="88"/>
      <c r="C608" s="88"/>
      <c r="F608" s="89"/>
      <c r="G608" s="89"/>
      <c r="H608" s="89"/>
    </row>
    <row r="609" ht="15.75" customHeight="1">
      <c r="B609" s="88"/>
      <c r="C609" s="88"/>
      <c r="F609" s="89"/>
      <c r="G609" s="89"/>
      <c r="H609" s="89"/>
    </row>
    <row r="610" ht="15.75" customHeight="1">
      <c r="B610" s="88"/>
      <c r="C610" s="88"/>
      <c r="F610" s="89"/>
      <c r="G610" s="89"/>
      <c r="H610" s="89"/>
    </row>
    <row r="611" ht="15.75" customHeight="1">
      <c r="B611" s="88"/>
      <c r="C611" s="88"/>
      <c r="F611" s="89"/>
      <c r="G611" s="89"/>
      <c r="H611" s="89"/>
    </row>
    <row r="612" ht="15.75" customHeight="1">
      <c r="B612" s="88"/>
      <c r="C612" s="88"/>
      <c r="F612" s="89"/>
      <c r="G612" s="89"/>
      <c r="H612" s="89"/>
    </row>
    <row r="613" ht="15.75" customHeight="1">
      <c r="B613" s="88"/>
      <c r="C613" s="88"/>
      <c r="F613" s="89"/>
      <c r="G613" s="89"/>
      <c r="H613" s="89"/>
    </row>
    <row r="614" ht="15.75" customHeight="1">
      <c r="B614" s="88"/>
      <c r="C614" s="88"/>
      <c r="F614" s="89"/>
      <c r="G614" s="89"/>
      <c r="H614" s="89"/>
    </row>
    <row r="615" ht="15.75" customHeight="1">
      <c r="B615" s="88"/>
      <c r="C615" s="88"/>
      <c r="F615" s="89"/>
      <c r="G615" s="89"/>
      <c r="H615" s="89"/>
    </row>
    <row r="616" ht="15.75" customHeight="1">
      <c r="B616" s="88"/>
      <c r="C616" s="88"/>
      <c r="F616" s="89"/>
      <c r="G616" s="89"/>
      <c r="H616" s="89"/>
    </row>
    <row r="617" ht="15.75" customHeight="1">
      <c r="B617" s="88"/>
      <c r="C617" s="88"/>
      <c r="F617" s="89"/>
      <c r="G617" s="89"/>
      <c r="H617" s="89"/>
    </row>
    <row r="618" ht="15.75" customHeight="1">
      <c r="B618" s="88"/>
      <c r="C618" s="88"/>
      <c r="F618" s="89"/>
      <c r="G618" s="89"/>
      <c r="H618" s="89"/>
    </row>
    <row r="619" ht="15.75" customHeight="1">
      <c r="B619" s="88"/>
      <c r="C619" s="88"/>
      <c r="F619" s="89"/>
      <c r="G619" s="89"/>
      <c r="H619" s="89"/>
    </row>
    <row r="620" ht="15.75" customHeight="1">
      <c r="B620" s="88"/>
      <c r="C620" s="88"/>
      <c r="F620" s="89"/>
      <c r="G620" s="89"/>
      <c r="H620" s="89"/>
    </row>
    <row r="621" ht="15.75" customHeight="1">
      <c r="B621" s="88"/>
      <c r="C621" s="88"/>
      <c r="F621" s="89"/>
      <c r="G621" s="89"/>
      <c r="H621" s="89"/>
    </row>
    <row r="622" ht="15.75" customHeight="1">
      <c r="B622" s="88"/>
      <c r="C622" s="88"/>
      <c r="F622" s="89"/>
      <c r="G622" s="89"/>
      <c r="H622" s="89"/>
    </row>
    <row r="623" ht="15.75" customHeight="1">
      <c r="B623" s="88"/>
      <c r="C623" s="88"/>
      <c r="F623" s="89"/>
      <c r="G623" s="89"/>
      <c r="H623" s="89"/>
    </row>
    <row r="624" ht="15.75" customHeight="1">
      <c r="B624" s="88"/>
      <c r="C624" s="88"/>
      <c r="F624" s="89"/>
      <c r="G624" s="89"/>
      <c r="H624" s="89"/>
    </row>
    <row r="625" ht="15.75" customHeight="1">
      <c r="B625" s="88"/>
      <c r="C625" s="88"/>
      <c r="F625" s="89"/>
      <c r="G625" s="89"/>
      <c r="H625" s="89"/>
    </row>
    <row r="626" ht="15.75" customHeight="1">
      <c r="B626" s="88"/>
      <c r="C626" s="88"/>
      <c r="F626" s="89"/>
      <c r="G626" s="89"/>
      <c r="H626" s="89"/>
    </row>
    <row r="627" ht="15.75" customHeight="1">
      <c r="B627" s="88"/>
      <c r="C627" s="88"/>
      <c r="F627" s="89"/>
      <c r="G627" s="89"/>
      <c r="H627" s="89"/>
    </row>
    <row r="628" ht="15.75" customHeight="1">
      <c r="B628" s="88"/>
      <c r="C628" s="88"/>
      <c r="F628" s="89"/>
      <c r="G628" s="89"/>
      <c r="H628" s="89"/>
    </row>
    <row r="629" ht="15.75" customHeight="1">
      <c r="B629" s="88"/>
      <c r="C629" s="88"/>
      <c r="F629" s="89"/>
      <c r="G629" s="89"/>
      <c r="H629" s="89"/>
    </row>
    <row r="630" ht="15.75" customHeight="1">
      <c r="B630" s="88"/>
      <c r="C630" s="88"/>
      <c r="F630" s="89"/>
      <c r="G630" s="89"/>
      <c r="H630" s="89"/>
    </row>
    <row r="631" ht="15.75" customHeight="1">
      <c r="B631" s="88"/>
      <c r="C631" s="88"/>
      <c r="F631" s="89"/>
      <c r="G631" s="89"/>
      <c r="H631" s="89"/>
    </row>
    <row r="632" ht="15.75" customHeight="1">
      <c r="B632" s="88"/>
      <c r="C632" s="88"/>
      <c r="F632" s="89"/>
      <c r="G632" s="89"/>
      <c r="H632" s="89"/>
    </row>
    <row r="633" ht="15.75" customHeight="1">
      <c r="B633" s="88"/>
      <c r="C633" s="88"/>
      <c r="F633" s="89"/>
      <c r="G633" s="89"/>
      <c r="H633" s="89"/>
    </row>
    <row r="634" ht="15.75" customHeight="1">
      <c r="B634" s="88"/>
      <c r="C634" s="88"/>
      <c r="F634" s="89"/>
      <c r="G634" s="89"/>
      <c r="H634" s="89"/>
    </row>
    <row r="635" ht="15.75" customHeight="1">
      <c r="B635" s="88"/>
      <c r="C635" s="88"/>
      <c r="F635" s="89"/>
      <c r="G635" s="89"/>
      <c r="H635" s="89"/>
    </row>
    <row r="636" ht="15.75" customHeight="1">
      <c r="B636" s="88"/>
      <c r="C636" s="88"/>
      <c r="F636" s="89"/>
      <c r="G636" s="89"/>
      <c r="H636" s="89"/>
    </row>
    <row r="637" ht="15.75" customHeight="1">
      <c r="B637" s="88"/>
      <c r="C637" s="88"/>
      <c r="F637" s="89"/>
      <c r="G637" s="89"/>
      <c r="H637" s="89"/>
    </row>
    <row r="638" ht="15.75" customHeight="1">
      <c r="B638" s="88"/>
      <c r="C638" s="88"/>
      <c r="F638" s="89"/>
      <c r="G638" s="89"/>
      <c r="H638" s="89"/>
    </row>
    <row r="639" ht="15.75" customHeight="1">
      <c r="B639" s="88"/>
      <c r="C639" s="88"/>
      <c r="F639" s="89"/>
      <c r="G639" s="89"/>
      <c r="H639" s="89"/>
    </row>
    <row r="640" ht="15.75" customHeight="1">
      <c r="B640" s="88"/>
      <c r="C640" s="88"/>
      <c r="F640" s="89"/>
      <c r="G640" s="89"/>
      <c r="H640" s="89"/>
    </row>
    <row r="641" ht="15.75" customHeight="1">
      <c r="B641" s="88"/>
      <c r="C641" s="88"/>
      <c r="F641" s="89"/>
      <c r="G641" s="89"/>
      <c r="H641" s="89"/>
    </row>
    <row r="642" ht="15.75" customHeight="1">
      <c r="B642" s="88"/>
      <c r="C642" s="88"/>
      <c r="F642" s="89"/>
      <c r="G642" s="89"/>
      <c r="H642" s="89"/>
    </row>
    <row r="643" ht="15.75" customHeight="1">
      <c r="B643" s="88"/>
      <c r="C643" s="88"/>
      <c r="F643" s="89"/>
      <c r="G643" s="89"/>
      <c r="H643" s="89"/>
    </row>
    <row r="644" ht="15.75" customHeight="1">
      <c r="B644" s="88"/>
      <c r="C644" s="88"/>
      <c r="F644" s="89"/>
      <c r="G644" s="89"/>
      <c r="H644" s="89"/>
    </row>
    <row r="645" ht="15.75" customHeight="1">
      <c r="B645" s="88"/>
      <c r="C645" s="88"/>
      <c r="F645" s="89"/>
      <c r="G645" s="89"/>
      <c r="H645" s="89"/>
    </row>
    <row r="646" ht="15.75" customHeight="1">
      <c r="B646" s="88"/>
      <c r="C646" s="88"/>
      <c r="F646" s="89"/>
      <c r="G646" s="89"/>
      <c r="H646" s="89"/>
    </row>
    <row r="647" ht="15.75" customHeight="1">
      <c r="B647" s="88"/>
      <c r="C647" s="88"/>
      <c r="F647" s="89"/>
      <c r="G647" s="89"/>
      <c r="H647" s="89"/>
    </row>
    <row r="648" ht="15.75" customHeight="1">
      <c r="B648" s="88"/>
      <c r="C648" s="88"/>
      <c r="F648" s="89"/>
      <c r="G648" s="89"/>
      <c r="H648" s="89"/>
    </row>
    <row r="649" ht="15.75" customHeight="1">
      <c r="B649" s="88"/>
      <c r="C649" s="88"/>
      <c r="F649" s="89"/>
      <c r="G649" s="89"/>
      <c r="H649" s="89"/>
    </row>
    <row r="650" ht="15.75" customHeight="1">
      <c r="B650" s="88"/>
      <c r="C650" s="88"/>
      <c r="F650" s="89"/>
      <c r="G650" s="89"/>
      <c r="H650" s="89"/>
    </row>
    <row r="651" ht="15.75" customHeight="1">
      <c r="B651" s="88"/>
      <c r="C651" s="88"/>
      <c r="F651" s="89"/>
      <c r="G651" s="89"/>
      <c r="H651" s="89"/>
    </row>
    <row r="652" ht="15.75" customHeight="1">
      <c r="B652" s="88"/>
      <c r="C652" s="88"/>
      <c r="F652" s="89"/>
      <c r="G652" s="89"/>
      <c r="H652" s="89"/>
    </row>
    <row r="653" ht="15.75" customHeight="1">
      <c r="B653" s="88"/>
      <c r="C653" s="88"/>
      <c r="F653" s="89"/>
      <c r="G653" s="89"/>
      <c r="H653" s="89"/>
    </row>
    <row r="654" ht="15.75" customHeight="1">
      <c r="B654" s="88"/>
      <c r="C654" s="88"/>
      <c r="F654" s="89"/>
      <c r="G654" s="89"/>
      <c r="H654" s="89"/>
    </row>
    <row r="655" ht="15.75" customHeight="1">
      <c r="B655" s="88"/>
      <c r="C655" s="88"/>
      <c r="F655" s="89"/>
      <c r="G655" s="89"/>
      <c r="H655" s="89"/>
    </row>
    <row r="656" ht="15.75" customHeight="1">
      <c r="B656" s="88"/>
      <c r="C656" s="88"/>
      <c r="F656" s="89"/>
      <c r="G656" s="89"/>
      <c r="H656" s="89"/>
    </row>
    <row r="657" ht="15.75" customHeight="1">
      <c r="B657" s="88"/>
      <c r="C657" s="88"/>
      <c r="F657" s="89"/>
      <c r="G657" s="89"/>
      <c r="H657" s="89"/>
    </row>
    <row r="658" ht="15.75" customHeight="1">
      <c r="B658" s="88"/>
      <c r="C658" s="88"/>
      <c r="F658" s="89"/>
      <c r="G658" s="89"/>
      <c r="H658" s="89"/>
    </row>
    <row r="659" ht="15.75" customHeight="1">
      <c r="B659" s="88"/>
      <c r="C659" s="88"/>
      <c r="F659" s="89"/>
      <c r="G659" s="89"/>
      <c r="H659" s="89"/>
    </row>
    <row r="660" ht="15.75" customHeight="1">
      <c r="B660" s="88"/>
      <c r="C660" s="88"/>
      <c r="F660" s="89"/>
      <c r="G660" s="89"/>
      <c r="H660" s="89"/>
    </row>
    <row r="661" ht="15.75" customHeight="1">
      <c r="B661" s="88"/>
      <c r="C661" s="88"/>
      <c r="F661" s="89"/>
      <c r="G661" s="89"/>
      <c r="H661" s="89"/>
    </row>
    <row r="662" ht="15.75" customHeight="1">
      <c r="B662" s="88"/>
      <c r="C662" s="88"/>
      <c r="F662" s="89"/>
      <c r="G662" s="89"/>
      <c r="H662" s="89"/>
    </row>
    <row r="663" ht="15.75" customHeight="1">
      <c r="B663" s="88"/>
      <c r="C663" s="88"/>
      <c r="F663" s="89"/>
      <c r="G663" s="89"/>
      <c r="H663" s="89"/>
    </row>
    <row r="664" ht="15.75" customHeight="1">
      <c r="B664" s="88"/>
      <c r="C664" s="88"/>
      <c r="F664" s="89"/>
      <c r="G664" s="89"/>
      <c r="H664" s="89"/>
    </row>
    <row r="665" ht="15.75" customHeight="1">
      <c r="B665" s="88"/>
      <c r="C665" s="88"/>
      <c r="F665" s="89"/>
      <c r="G665" s="89"/>
      <c r="H665" s="89"/>
    </row>
    <row r="666" ht="15.75" customHeight="1">
      <c r="B666" s="88"/>
      <c r="C666" s="88"/>
      <c r="F666" s="89"/>
      <c r="G666" s="89"/>
      <c r="H666" s="89"/>
    </row>
    <row r="667" ht="15.75" customHeight="1">
      <c r="B667" s="88"/>
      <c r="C667" s="88"/>
      <c r="F667" s="89"/>
      <c r="G667" s="89"/>
      <c r="H667" s="89"/>
    </row>
    <row r="668" ht="15.75" customHeight="1">
      <c r="B668" s="88"/>
      <c r="C668" s="88"/>
      <c r="F668" s="89"/>
      <c r="G668" s="89"/>
      <c r="H668" s="89"/>
    </row>
    <row r="669" ht="15.75" customHeight="1">
      <c r="B669" s="88"/>
      <c r="C669" s="88"/>
      <c r="F669" s="89"/>
      <c r="G669" s="89"/>
      <c r="H669" s="89"/>
    </row>
    <row r="670" ht="15.75" customHeight="1">
      <c r="B670" s="88"/>
      <c r="C670" s="88"/>
      <c r="F670" s="89"/>
      <c r="G670" s="89"/>
      <c r="H670" s="89"/>
    </row>
    <row r="671" ht="15.75" customHeight="1">
      <c r="B671" s="88"/>
      <c r="C671" s="88"/>
      <c r="F671" s="89"/>
      <c r="G671" s="89"/>
      <c r="H671" s="89"/>
    </row>
    <row r="672" ht="15.75" customHeight="1">
      <c r="B672" s="88"/>
      <c r="C672" s="88"/>
      <c r="F672" s="89"/>
      <c r="G672" s="89"/>
      <c r="H672" s="89"/>
    </row>
    <row r="673" ht="15.75" customHeight="1">
      <c r="B673" s="88"/>
      <c r="C673" s="88"/>
      <c r="F673" s="89"/>
      <c r="G673" s="89"/>
      <c r="H673" s="89"/>
    </row>
    <row r="674" ht="15.75" customHeight="1">
      <c r="B674" s="88"/>
      <c r="C674" s="88"/>
      <c r="F674" s="89"/>
      <c r="G674" s="89"/>
      <c r="H674" s="89"/>
    </row>
    <row r="675" ht="15.75" customHeight="1">
      <c r="B675" s="88"/>
      <c r="C675" s="88"/>
      <c r="F675" s="89"/>
      <c r="G675" s="89"/>
      <c r="H675" s="89"/>
    </row>
    <row r="676" ht="15.75" customHeight="1">
      <c r="B676" s="88"/>
      <c r="C676" s="88"/>
      <c r="F676" s="89"/>
      <c r="G676" s="89"/>
      <c r="H676" s="89"/>
    </row>
    <row r="677" ht="15.75" customHeight="1">
      <c r="B677" s="88"/>
      <c r="C677" s="88"/>
      <c r="F677" s="89"/>
      <c r="G677" s="89"/>
      <c r="H677" s="89"/>
    </row>
    <row r="678" ht="15.75" customHeight="1">
      <c r="B678" s="88"/>
      <c r="C678" s="88"/>
      <c r="F678" s="89"/>
      <c r="G678" s="89"/>
      <c r="H678" s="89"/>
    </row>
    <row r="679" ht="15.75" customHeight="1">
      <c r="B679" s="88"/>
      <c r="C679" s="88"/>
      <c r="F679" s="89"/>
      <c r="G679" s="89"/>
      <c r="H679" s="89"/>
    </row>
    <row r="680" ht="15.75" customHeight="1">
      <c r="B680" s="88"/>
      <c r="C680" s="88"/>
      <c r="F680" s="89"/>
      <c r="G680" s="89"/>
      <c r="H680" s="89"/>
    </row>
    <row r="681" ht="15.75" customHeight="1">
      <c r="B681" s="88"/>
      <c r="C681" s="88"/>
      <c r="F681" s="89"/>
      <c r="G681" s="89"/>
      <c r="H681" s="89"/>
    </row>
    <row r="682" ht="15.75" customHeight="1">
      <c r="B682" s="88"/>
      <c r="C682" s="88"/>
      <c r="F682" s="89"/>
      <c r="G682" s="89"/>
      <c r="H682" s="89"/>
    </row>
    <row r="683" ht="15.75" customHeight="1">
      <c r="B683" s="88"/>
      <c r="C683" s="88"/>
      <c r="F683" s="89"/>
      <c r="G683" s="89"/>
      <c r="H683" s="89"/>
    </row>
    <row r="684" ht="15.75" customHeight="1">
      <c r="B684" s="88"/>
      <c r="C684" s="88"/>
      <c r="F684" s="89"/>
      <c r="G684" s="89"/>
      <c r="H684" s="89"/>
    </row>
    <row r="685" ht="15.75" customHeight="1">
      <c r="B685" s="88"/>
      <c r="C685" s="88"/>
      <c r="F685" s="89"/>
      <c r="G685" s="89"/>
      <c r="H685" s="89"/>
    </row>
    <row r="686" ht="15.75" customHeight="1">
      <c r="B686" s="88"/>
      <c r="C686" s="88"/>
      <c r="F686" s="89"/>
      <c r="G686" s="89"/>
      <c r="H686" s="89"/>
    </row>
    <row r="687" ht="15.75" customHeight="1">
      <c r="B687" s="88"/>
      <c r="C687" s="88"/>
      <c r="F687" s="89"/>
      <c r="G687" s="89"/>
      <c r="H687" s="89"/>
    </row>
    <row r="688" ht="15.75" customHeight="1">
      <c r="B688" s="88"/>
      <c r="C688" s="88"/>
      <c r="F688" s="89"/>
      <c r="G688" s="89"/>
      <c r="H688" s="89"/>
    </row>
    <row r="689" ht="15.75" customHeight="1">
      <c r="B689" s="88"/>
      <c r="C689" s="88"/>
      <c r="F689" s="89"/>
      <c r="G689" s="89"/>
      <c r="H689" s="89"/>
    </row>
    <row r="690" ht="15.75" customHeight="1">
      <c r="B690" s="88"/>
      <c r="C690" s="88"/>
      <c r="F690" s="89"/>
      <c r="G690" s="89"/>
      <c r="H690" s="89"/>
    </row>
    <row r="691" ht="15.75" customHeight="1">
      <c r="B691" s="88"/>
      <c r="C691" s="88"/>
      <c r="F691" s="89"/>
      <c r="G691" s="89"/>
      <c r="H691" s="89"/>
    </row>
    <row r="692" ht="15.75" customHeight="1">
      <c r="B692" s="88"/>
      <c r="C692" s="88"/>
      <c r="F692" s="89"/>
      <c r="G692" s="89"/>
      <c r="H692" s="89"/>
    </row>
    <row r="693" ht="15.75" customHeight="1">
      <c r="B693" s="88"/>
      <c r="C693" s="88"/>
      <c r="F693" s="89"/>
      <c r="G693" s="89"/>
      <c r="H693" s="89"/>
    </row>
    <row r="694" ht="15.75" customHeight="1">
      <c r="B694" s="88"/>
      <c r="C694" s="88"/>
      <c r="F694" s="89"/>
      <c r="G694" s="89"/>
      <c r="H694" s="89"/>
    </row>
    <row r="695" ht="15.75" customHeight="1">
      <c r="B695" s="88"/>
      <c r="C695" s="88"/>
      <c r="F695" s="89"/>
      <c r="G695" s="89"/>
      <c r="H695" s="89"/>
    </row>
    <row r="696" ht="15.75" customHeight="1">
      <c r="B696" s="88"/>
      <c r="C696" s="88"/>
      <c r="F696" s="89"/>
      <c r="G696" s="89"/>
      <c r="H696" s="89"/>
    </row>
    <row r="697" ht="15.75" customHeight="1">
      <c r="B697" s="88"/>
      <c r="C697" s="88"/>
      <c r="F697" s="89"/>
      <c r="G697" s="89"/>
      <c r="H697" s="89"/>
    </row>
    <row r="698" ht="15.75" customHeight="1">
      <c r="B698" s="88"/>
      <c r="C698" s="88"/>
      <c r="F698" s="89"/>
      <c r="G698" s="89"/>
      <c r="H698" s="89"/>
    </row>
    <row r="699" ht="15.75" customHeight="1">
      <c r="B699" s="88"/>
      <c r="C699" s="88"/>
      <c r="F699" s="89"/>
      <c r="G699" s="89"/>
      <c r="H699" s="89"/>
    </row>
    <row r="700" ht="15.75" customHeight="1">
      <c r="B700" s="88"/>
      <c r="C700" s="88"/>
      <c r="F700" s="89"/>
      <c r="G700" s="89"/>
      <c r="H700" s="89"/>
    </row>
    <row r="701" ht="15.75" customHeight="1">
      <c r="B701" s="88"/>
      <c r="C701" s="88"/>
      <c r="F701" s="89"/>
      <c r="G701" s="89"/>
      <c r="H701" s="89"/>
    </row>
    <row r="702" ht="15.75" customHeight="1">
      <c r="B702" s="88"/>
      <c r="C702" s="88"/>
      <c r="F702" s="89"/>
      <c r="G702" s="89"/>
      <c r="H702" s="89"/>
    </row>
    <row r="703" ht="15.75" customHeight="1">
      <c r="B703" s="88"/>
      <c r="C703" s="88"/>
      <c r="F703" s="89"/>
      <c r="G703" s="89"/>
      <c r="H703" s="89"/>
    </row>
    <row r="704" ht="15.75" customHeight="1">
      <c r="B704" s="88"/>
      <c r="C704" s="88"/>
      <c r="F704" s="89"/>
      <c r="G704" s="89"/>
      <c r="H704" s="89"/>
    </row>
    <row r="705" ht="15.75" customHeight="1">
      <c r="B705" s="88"/>
      <c r="C705" s="88"/>
      <c r="F705" s="89"/>
      <c r="G705" s="89"/>
      <c r="H705" s="89"/>
    </row>
    <row r="706" ht="15.75" customHeight="1">
      <c r="B706" s="88"/>
      <c r="C706" s="88"/>
      <c r="F706" s="89"/>
      <c r="G706" s="89"/>
      <c r="H706" s="89"/>
    </row>
    <row r="707" ht="15.75" customHeight="1">
      <c r="B707" s="88"/>
      <c r="C707" s="88"/>
      <c r="F707" s="89"/>
      <c r="G707" s="89"/>
      <c r="H707" s="89"/>
    </row>
    <row r="708" ht="15.75" customHeight="1">
      <c r="B708" s="88"/>
      <c r="C708" s="88"/>
      <c r="F708" s="89"/>
      <c r="G708" s="89"/>
      <c r="H708" s="89"/>
    </row>
    <row r="709" ht="15.75" customHeight="1">
      <c r="B709" s="88"/>
      <c r="C709" s="88"/>
      <c r="F709" s="89"/>
      <c r="G709" s="89"/>
      <c r="H709" s="89"/>
    </row>
    <row r="710" ht="15.75" customHeight="1">
      <c r="B710" s="88"/>
      <c r="C710" s="88"/>
      <c r="F710" s="89"/>
      <c r="G710" s="89"/>
      <c r="H710" s="89"/>
    </row>
    <row r="711" ht="15.75" customHeight="1">
      <c r="B711" s="88"/>
      <c r="C711" s="88"/>
      <c r="F711" s="89"/>
      <c r="G711" s="89"/>
      <c r="H711" s="89"/>
    </row>
    <row r="712" ht="15.75" customHeight="1">
      <c r="B712" s="88"/>
      <c r="C712" s="88"/>
      <c r="F712" s="89"/>
      <c r="G712" s="89"/>
      <c r="H712" s="89"/>
    </row>
    <row r="713" ht="15.75" customHeight="1">
      <c r="B713" s="88"/>
      <c r="C713" s="88"/>
      <c r="F713" s="89"/>
      <c r="G713" s="89"/>
      <c r="H713" s="89"/>
    </row>
    <row r="714" ht="15.75" customHeight="1">
      <c r="B714" s="88"/>
      <c r="C714" s="88"/>
      <c r="F714" s="89"/>
      <c r="G714" s="89"/>
      <c r="H714" s="89"/>
    </row>
    <row r="715" ht="15.75" customHeight="1">
      <c r="B715" s="88"/>
      <c r="C715" s="88"/>
      <c r="F715" s="89"/>
      <c r="G715" s="89"/>
      <c r="H715" s="89"/>
    </row>
    <row r="716" ht="15.75" customHeight="1">
      <c r="B716" s="88"/>
      <c r="C716" s="88"/>
      <c r="F716" s="89"/>
      <c r="G716" s="89"/>
      <c r="H716" s="89"/>
    </row>
    <row r="717" ht="15.75" customHeight="1">
      <c r="B717" s="88"/>
      <c r="C717" s="88"/>
      <c r="F717" s="89"/>
      <c r="G717" s="89"/>
      <c r="H717" s="89"/>
    </row>
    <row r="718" ht="15.75" customHeight="1">
      <c r="B718" s="88"/>
      <c r="C718" s="88"/>
      <c r="F718" s="89"/>
      <c r="G718" s="89"/>
      <c r="H718" s="89"/>
    </row>
    <row r="719" ht="15.75" customHeight="1">
      <c r="B719" s="88"/>
      <c r="C719" s="88"/>
      <c r="F719" s="89"/>
      <c r="G719" s="89"/>
      <c r="H719" s="89"/>
    </row>
    <row r="720" ht="15.75" customHeight="1">
      <c r="B720" s="88"/>
      <c r="C720" s="88"/>
      <c r="F720" s="89"/>
      <c r="G720" s="89"/>
      <c r="H720" s="89"/>
    </row>
    <row r="721" ht="15.75" customHeight="1">
      <c r="B721" s="88"/>
      <c r="C721" s="88"/>
      <c r="F721" s="89"/>
      <c r="G721" s="89"/>
      <c r="H721" s="89"/>
    </row>
    <row r="722" ht="15.75" customHeight="1">
      <c r="B722" s="88"/>
      <c r="C722" s="88"/>
      <c r="F722" s="89"/>
      <c r="G722" s="89"/>
      <c r="H722" s="89"/>
    </row>
    <row r="723" ht="15.75" customHeight="1">
      <c r="B723" s="88"/>
      <c r="C723" s="88"/>
      <c r="F723" s="89"/>
      <c r="G723" s="89"/>
      <c r="H723" s="89"/>
    </row>
    <row r="724" ht="15.75" customHeight="1">
      <c r="B724" s="88"/>
      <c r="C724" s="88"/>
      <c r="F724" s="89"/>
      <c r="G724" s="89"/>
      <c r="H724" s="89"/>
    </row>
    <row r="725" ht="15.75" customHeight="1">
      <c r="B725" s="88"/>
      <c r="C725" s="88"/>
      <c r="F725" s="89"/>
      <c r="G725" s="89"/>
      <c r="H725" s="89"/>
    </row>
    <row r="726" ht="15.75" customHeight="1">
      <c r="B726" s="88"/>
      <c r="C726" s="88"/>
      <c r="F726" s="89"/>
      <c r="G726" s="89"/>
      <c r="H726" s="89"/>
    </row>
    <row r="727" ht="15.75" customHeight="1">
      <c r="B727" s="88"/>
      <c r="C727" s="88"/>
      <c r="F727" s="89"/>
      <c r="G727" s="89"/>
      <c r="H727" s="89"/>
    </row>
    <row r="728" ht="15.75" customHeight="1">
      <c r="B728" s="88"/>
      <c r="C728" s="88"/>
      <c r="F728" s="89"/>
      <c r="G728" s="89"/>
      <c r="H728" s="89"/>
    </row>
    <row r="729" ht="15.75" customHeight="1">
      <c r="B729" s="88"/>
      <c r="C729" s="88"/>
      <c r="F729" s="89"/>
      <c r="G729" s="89"/>
      <c r="H729" s="89"/>
    </row>
    <row r="730" ht="15.75" customHeight="1">
      <c r="B730" s="88"/>
      <c r="C730" s="88"/>
      <c r="F730" s="89"/>
      <c r="G730" s="89"/>
      <c r="H730" s="89"/>
    </row>
    <row r="731" ht="15.75" customHeight="1">
      <c r="B731" s="88"/>
      <c r="C731" s="88"/>
      <c r="F731" s="89"/>
      <c r="G731" s="89"/>
      <c r="H731" s="89"/>
    </row>
    <row r="732" ht="15.75" customHeight="1">
      <c r="B732" s="88"/>
      <c r="C732" s="88"/>
      <c r="F732" s="89"/>
      <c r="G732" s="89"/>
      <c r="H732" s="89"/>
    </row>
    <row r="733" ht="15.75" customHeight="1">
      <c r="B733" s="88"/>
      <c r="C733" s="88"/>
      <c r="F733" s="89"/>
      <c r="G733" s="89"/>
      <c r="H733" s="89"/>
    </row>
    <row r="734" ht="15.75" customHeight="1">
      <c r="B734" s="88"/>
      <c r="C734" s="88"/>
      <c r="F734" s="89"/>
      <c r="G734" s="89"/>
      <c r="H734" s="89"/>
    </row>
    <row r="735" ht="15.75" customHeight="1">
      <c r="B735" s="88"/>
      <c r="C735" s="88"/>
      <c r="F735" s="89"/>
      <c r="G735" s="89"/>
      <c r="H735" s="89"/>
    </row>
    <row r="736" ht="15.75" customHeight="1">
      <c r="B736" s="88"/>
      <c r="C736" s="88"/>
      <c r="F736" s="89"/>
      <c r="G736" s="89"/>
      <c r="H736" s="89"/>
    </row>
    <row r="737" ht="15.75" customHeight="1">
      <c r="B737" s="88"/>
      <c r="C737" s="88"/>
      <c r="F737" s="89"/>
      <c r="G737" s="89"/>
      <c r="H737" s="89"/>
    </row>
    <row r="738" ht="15.75" customHeight="1">
      <c r="B738" s="88"/>
      <c r="C738" s="88"/>
      <c r="F738" s="89"/>
      <c r="G738" s="89"/>
      <c r="H738" s="89"/>
    </row>
    <row r="739" ht="15.75" customHeight="1">
      <c r="B739" s="88"/>
      <c r="C739" s="88"/>
      <c r="F739" s="89"/>
      <c r="G739" s="89"/>
      <c r="H739" s="89"/>
    </row>
    <row r="740" ht="15.75" customHeight="1">
      <c r="B740" s="88"/>
      <c r="C740" s="88"/>
      <c r="F740" s="89"/>
      <c r="G740" s="89"/>
      <c r="H740" s="89"/>
    </row>
    <row r="741" ht="15.75" customHeight="1">
      <c r="B741" s="88"/>
      <c r="C741" s="88"/>
      <c r="F741" s="89"/>
      <c r="G741" s="89"/>
      <c r="H741" s="89"/>
    </row>
    <row r="742" ht="15.75" customHeight="1">
      <c r="B742" s="88"/>
      <c r="C742" s="88"/>
      <c r="F742" s="89"/>
      <c r="G742" s="89"/>
      <c r="H742" s="89"/>
    </row>
    <row r="743" ht="15.75" customHeight="1">
      <c r="B743" s="88"/>
      <c r="C743" s="88"/>
      <c r="F743" s="89"/>
      <c r="G743" s="89"/>
      <c r="H743" s="89"/>
    </row>
    <row r="744" ht="15.75" customHeight="1">
      <c r="B744" s="88"/>
      <c r="C744" s="88"/>
      <c r="F744" s="89"/>
      <c r="G744" s="89"/>
      <c r="H744" s="89"/>
    </row>
    <row r="745" ht="15.75" customHeight="1">
      <c r="B745" s="88"/>
      <c r="C745" s="88"/>
      <c r="F745" s="89"/>
      <c r="G745" s="89"/>
      <c r="H745" s="89"/>
    </row>
    <row r="746" ht="15.75" customHeight="1">
      <c r="B746" s="88"/>
      <c r="C746" s="88"/>
      <c r="F746" s="89"/>
      <c r="G746" s="89"/>
      <c r="H746" s="89"/>
    </row>
    <row r="747" ht="15.75" customHeight="1">
      <c r="B747" s="88"/>
      <c r="C747" s="88"/>
      <c r="F747" s="89"/>
      <c r="G747" s="89"/>
      <c r="H747" s="89"/>
    </row>
    <row r="748" ht="15.75" customHeight="1">
      <c r="B748" s="88"/>
      <c r="C748" s="88"/>
      <c r="F748" s="89"/>
      <c r="G748" s="89"/>
      <c r="H748" s="89"/>
    </row>
    <row r="749" ht="15.75" customHeight="1">
      <c r="B749" s="88"/>
      <c r="C749" s="88"/>
      <c r="F749" s="89"/>
      <c r="G749" s="89"/>
      <c r="H749" s="89"/>
    </row>
    <row r="750" ht="15.75" customHeight="1">
      <c r="B750" s="88"/>
      <c r="C750" s="88"/>
      <c r="F750" s="89"/>
      <c r="G750" s="89"/>
      <c r="H750" s="89"/>
    </row>
    <row r="751" ht="15.75" customHeight="1">
      <c r="B751" s="88"/>
      <c r="C751" s="88"/>
      <c r="F751" s="89"/>
      <c r="G751" s="89"/>
      <c r="H751" s="89"/>
    </row>
    <row r="752" ht="15.75" customHeight="1">
      <c r="B752" s="88"/>
      <c r="C752" s="88"/>
      <c r="F752" s="89"/>
      <c r="G752" s="89"/>
      <c r="H752" s="89"/>
    </row>
    <row r="753" ht="15.75" customHeight="1">
      <c r="B753" s="88"/>
      <c r="C753" s="88"/>
      <c r="F753" s="89"/>
      <c r="G753" s="89"/>
      <c r="H753" s="89"/>
    </row>
    <row r="754" ht="15.75" customHeight="1">
      <c r="B754" s="88"/>
      <c r="C754" s="88"/>
      <c r="F754" s="89"/>
      <c r="G754" s="89"/>
      <c r="H754" s="89"/>
    </row>
    <row r="755" ht="15.75" customHeight="1">
      <c r="B755" s="88"/>
      <c r="C755" s="88"/>
      <c r="F755" s="89"/>
      <c r="G755" s="89"/>
      <c r="H755" s="89"/>
    </row>
    <row r="756" ht="15.75" customHeight="1">
      <c r="B756" s="88"/>
      <c r="C756" s="88"/>
      <c r="F756" s="89"/>
      <c r="G756" s="89"/>
      <c r="H756" s="89"/>
    </row>
    <row r="757" ht="15.75" customHeight="1">
      <c r="B757" s="88"/>
      <c r="C757" s="88"/>
      <c r="F757" s="89"/>
      <c r="G757" s="89"/>
      <c r="H757" s="89"/>
    </row>
    <row r="758" ht="15.75" customHeight="1">
      <c r="B758" s="88"/>
      <c r="C758" s="88"/>
      <c r="F758" s="89"/>
      <c r="G758" s="89"/>
      <c r="H758" s="89"/>
    </row>
    <row r="759" ht="15.75" customHeight="1">
      <c r="B759" s="88"/>
      <c r="C759" s="88"/>
      <c r="F759" s="89"/>
      <c r="G759" s="89"/>
      <c r="H759" s="89"/>
    </row>
    <row r="760" ht="15.75" customHeight="1">
      <c r="B760" s="88"/>
      <c r="C760" s="88"/>
      <c r="F760" s="89"/>
      <c r="G760" s="89"/>
      <c r="H760" s="89"/>
    </row>
    <row r="761" ht="15.75" customHeight="1">
      <c r="B761" s="88"/>
      <c r="C761" s="88"/>
      <c r="F761" s="89"/>
      <c r="G761" s="89"/>
      <c r="H761" s="89"/>
    </row>
    <row r="762" ht="15.75" customHeight="1">
      <c r="B762" s="88"/>
      <c r="C762" s="88"/>
      <c r="F762" s="89"/>
      <c r="G762" s="89"/>
      <c r="H762" s="89"/>
    </row>
    <row r="763" ht="15.75" customHeight="1">
      <c r="B763" s="88"/>
      <c r="C763" s="88"/>
      <c r="F763" s="89"/>
      <c r="G763" s="89"/>
      <c r="H763" s="89"/>
    </row>
    <row r="764" ht="15.75" customHeight="1">
      <c r="B764" s="88"/>
      <c r="C764" s="88"/>
      <c r="F764" s="89"/>
      <c r="G764" s="89"/>
      <c r="H764" s="89"/>
    </row>
  </sheetData>
  <mergeCells count="4">
    <mergeCell ref="C3:I3"/>
    <mergeCell ref="C4:I4"/>
    <mergeCell ref="B9:C9"/>
    <mergeCell ref="B18:C18"/>
  </mergeCells>
  <dataValidations>
    <dataValidation type="list" allowBlank="1" showErrorMessage="1" sqref="I8 I10:I17 I19:I57">
      <formula1>$O$2:$O$6</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5"/>
    <col customWidth="1" min="2" max="2" width="30.13"/>
    <col customWidth="1" min="3" max="3" width="41.75"/>
    <col customWidth="1" min="4" max="4" width="37.0"/>
    <col customWidth="1" min="5" max="5" width="44.25"/>
    <col customWidth="1" min="6" max="6" width="48.38"/>
    <col customWidth="1" min="7" max="7" width="36.0"/>
    <col customWidth="1" min="8" max="8" width="38.88"/>
    <col customWidth="1" min="11" max="11" width="32.88"/>
  </cols>
  <sheetData>
    <row r="1" ht="15.75" customHeight="1">
      <c r="A1" s="366"/>
      <c r="B1" s="119"/>
      <c r="C1" s="119"/>
      <c r="D1" s="366"/>
      <c r="E1" s="299"/>
      <c r="F1" s="299"/>
      <c r="G1" s="119"/>
      <c r="H1" s="119"/>
      <c r="I1" s="366"/>
      <c r="J1" s="298"/>
      <c r="K1" s="367"/>
      <c r="L1" s="266"/>
      <c r="M1" s="266"/>
      <c r="N1" s="266"/>
      <c r="O1" s="266"/>
      <c r="P1" s="266"/>
      <c r="Q1" s="266"/>
      <c r="R1" s="266"/>
      <c r="S1" s="266"/>
      <c r="T1" s="266"/>
      <c r="U1" s="266"/>
      <c r="V1" s="266"/>
      <c r="W1" s="266"/>
      <c r="X1" s="266"/>
      <c r="Y1" s="266"/>
      <c r="Z1" s="266"/>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46</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0</v>
      </c>
      <c r="C6" s="149">
        <f>COUNTIF(I10:I514,"Untested")</f>
        <v>2</v>
      </c>
      <c r="D6" s="149">
        <f>COUNTIF(I10:I514,"N/A")</f>
        <v>0</v>
      </c>
      <c r="E6" s="150">
        <f>SUM(A6:D6)</f>
        <v>44</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02"/>
      <c r="L7" s="299"/>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5"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63"/>
      <c r="B9" s="179" t="s">
        <v>5263</v>
      </c>
      <c r="C9" s="6"/>
      <c r="D9" s="253"/>
      <c r="E9" s="213"/>
      <c r="F9" s="213"/>
      <c r="G9" s="211"/>
      <c r="H9" s="211"/>
      <c r="I9" s="253"/>
      <c r="J9" s="264"/>
      <c r="K9" s="213"/>
      <c r="L9" s="253"/>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258" t="s">
        <v>5264</v>
      </c>
      <c r="B10" s="173" t="s">
        <v>5265</v>
      </c>
      <c r="C10" s="173" t="s">
        <v>49</v>
      </c>
      <c r="D10" s="268" t="s">
        <v>5266</v>
      </c>
      <c r="E10" s="185" t="s">
        <v>5267</v>
      </c>
      <c r="F10" s="185" t="s">
        <v>3362</v>
      </c>
      <c r="G10" s="173" t="s">
        <v>5268</v>
      </c>
      <c r="H10" s="173" t="s">
        <v>5268</v>
      </c>
      <c r="I10" s="149" t="s">
        <v>3359</v>
      </c>
      <c r="J10" s="368">
        <f t="shared" ref="J10:J16" si="1">DATE(2025,5,25)</f>
        <v>45802</v>
      </c>
      <c r="K10" s="185"/>
      <c r="L10" s="268" t="s">
        <v>3394</v>
      </c>
      <c r="M10" s="369"/>
      <c r="N10" s="266"/>
      <c r="O10" s="266"/>
      <c r="P10" s="266"/>
      <c r="Q10" s="266"/>
      <c r="R10" s="266"/>
      <c r="S10" s="266"/>
      <c r="T10" s="266"/>
      <c r="U10" s="266"/>
      <c r="V10" s="266"/>
      <c r="W10" s="266"/>
      <c r="X10" s="266"/>
      <c r="Y10" s="266"/>
      <c r="Z10" s="266"/>
      <c r="AA10" s="124"/>
      <c r="AB10" s="124"/>
      <c r="AC10" s="124"/>
      <c r="AD10" s="124"/>
      <c r="AE10" s="124"/>
      <c r="AF10" s="124"/>
      <c r="AG10" s="124"/>
      <c r="AH10" s="124"/>
      <c r="AI10" s="124"/>
    </row>
    <row r="11" ht="15.75" customHeight="1">
      <c r="A11" s="258" t="s">
        <v>5269</v>
      </c>
      <c r="B11" s="173" t="s">
        <v>5265</v>
      </c>
      <c r="C11" s="169" t="s">
        <v>52</v>
      </c>
      <c r="D11" s="268" t="s">
        <v>5270</v>
      </c>
      <c r="E11" s="185" t="s">
        <v>5271</v>
      </c>
      <c r="F11" s="149" t="s">
        <v>5272</v>
      </c>
      <c r="G11" s="169" t="s">
        <v>5273</v>
      </c>
      <c r="H11" s="169" t="s">
        <v>5273</v>
      </c>
      <c r="I11" s="149" t="s">
        <v>3359</v>
      </c>
      <c r="J11" s="368">
        <f t="shared" si="1"/>
        <v>45802</v>
      </c>
      <c r="K11" s="185"/>
      <c r="L11" s="268" t="s">
        <v>3394</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75" customHeight="1">
      <c r="A12" s="258" t="s">
        <v>5274</v>
      </c>
      <c r="B12" s="173" t="s">
        <v>5265</v>
      </c>
      <c r="C12" s="169" t="s">
        <v>54</v>
      </c>
      <c r="D12" s="268" t="s">
        <v>5275</v>
      </c>
      <c r="E12" s="185" t="s">
        <v>5276</v>
      </c>
      <c r="F12" s="149" t="s">
        <v>3362</v>
      </c>
      <c r="G12" s="169" t="s">
        <v>5277</v>
      </c>
      <c r="H12" s="169" t="s">
        <v>5277</v>
      </c>
      <c r="I12" s="149" t="s">
        <v>3359</v>
      </c>
      <c r="J12" s="368">
        <f t="shared" si="1"/>
        <v>45802</v>
      </c>
      <c r="K12" s="185"/>
      <c r="L12" s="268" t="s">
        <v>3394</v>
      </c>
      <c r="M12" s="49"/>
      <c r="N12" s="49"/>
      <c r="O12" s="49"/>
      <c r="P12" s="49"/>
      <c r="Q12" s="49"/>
      <c r="R12" s="49"/>
      <c r="S12" s="49"/>
      <c r="T12" s="49"/>
      <c r="U12" s="49"/>
      <c r="V12" s="49"/>
      <c r="W12" s="49"/>
      <c r="X12" s="49"/>
      <c r="Y12" s="49"/>
      <c r="Z12" s="49"/>
      <c r="AA12" s="124"/>
      <c r="AB12" s="124"/>
      <c r="AC12" s="124"/>
      <c r="AD12" s="124"/>
      <c r="AE12" s="124"/>
      <c r="AF12" s="124"/>
      <c r="AG12" s="124"/>
      <c r="AH12" s="124"/>
      <c r="AI12" s="124"/>
    </row>
    <row r="13" ht="15.75" customHeight="1">
      <c r="A13" s="258" t="s">
        <v>5278</v>
      </c>
      <c r="B13" s="173" t="s">
        <v>5265</v>
      </c>
      <c r="C13" s="169" t="s">
        <v>56</v>
      </c>
      <c r="D13" s="268" t="s">
        <v>5279</v>
      </c>
      <c r="E13" s="185" t="s">
        <v>5267</v>
      </c>
      <c r="F13" s="149" t="s">
        <v>5280</v>
      </c>
      <c r="G13" s="169" t="s">
        <v>4343</v>
      </c>
      <c r="H13" s="169" t="s">
        <v>4343</v>
      </c>
      <c r="I13" s="149" t="s">
        <v>3359</v>
      </c>
      <c r="J13" s="368">
        <f t="shared" si="1"/>
        <v>45802</v>
      </c>
      <c r="K13" s="185"/>
      <c r="L13" s="268" t="s">
        <v>3394</v>
      </c>
      <c r="M13" s="49"/>
      <c r="N13" s="49"/>
      <c r="O13" s="49"/>
      <c r="P13" s="49"/>
      <c r="Q13" s="49"/>
      <c r="R13" s="49"/>
      <c r="S13" s="49"/>
      <c r="T13" s="49"/>
      <c r="U13" s="49"/>
      <c r="V13" s="49"/>
      <c r="W13" s="49"/>
      <c r="X13" s="49"/>
      <c r="Y13" s="49"/>
      <c r="Z13" s="49"/>
      <c r="AA13" s="124"/>
      <c r="AB13" s="124"/>
      <c r="AC13" s="124"/>
      <c r="AD13" s="124"/>
      <c r="AE13" s="124"/>
      <c r="AF13" s="124"/>
      <c r="AG13" s="124"/>
      <c r="AH13" s="124"/>
      <c r="AI13" s="124"/>
    </row>
    <row r="14" ht="15.75" customHeight="1">
      <c r="A14" s="258" t="s">
        <v>5281</v>
      </c>
      <c r="B14" s="173" t="s">
        <v>5265</v>
      </c>
      <c r="C14" s="169" t="s">
        <v>58</v>
      </c>
      <c r="D14" s="268" t="s">
        <v>5282</v>
      </c>
      <c r="E14" s="185" t="s">
        <v>5267</v>
      </c>
      <c r="F14" s="149" t="s">
        <v>5283</v>
      </c>
      <c r="G14" s="173" t="s">
        <v>4372</v>
      </c>
      <c r="H14" s="173" t="s">
        <v>4372</v>
      </c>
      <c r="I14" s="149" t="s">
        <v>3359</v>
      </c>
      <c r="J14" s="368">
        <f t="shared" si="1"/>
        <v>45802</v>
      </c>
      <c r="K14" s="185"/>
      <c r="L14" s="268" t="s">
        <v>3394</v>
      </c>
      <c r="M14" s="49"/>
      <c r="N14" s="49"/>
      <c r="O14" s="49"/>
      <c r="P14" s="49"/>
      <c r="Q14" s="49"/>
      <c r="R14" s="49"/>
      <c r="S14" s="49"/>
      <c r="T14" s="49"/>
      <c r="U14" s="49"/>
      <c r="V14" s="49"/>
      <c r="W14" s="49"/>
      <c r="X14" s="49"/>
      <c r="Y14" s="49"/>
      <c r="Z14" s="49"/>
      <c r="AA14" s="124"/>
      <c r="AB14" s="124"/>
      <c r="AC14" s="124"/>
      <c r="AD14" s="124"/>
      <c r="AE14" s="124"/>
      <c r="AF14" s="124"/>
      <c r="AG14" s="124"/>
      <c r="AH14" s="124"/>
      <c r="AI14" s="124"/>
    </row>
    <row r="15" ht="15.75" customHeight="1">
      <c r="A15" s="258" t="s">
        <v>5284</v>
      </c>
      <c r="B15" s="173" t="s">
        <v>5265</v>
      </c>
      <c r="C15" s="169" t="s">
        <v>60</v>
      </c>
      <c r="D15" s="268" t="s">
        <v>5285</v>
      </c>
      <c r="E15" s="185" t="s">
        <v>5267</v>
      </c>
      <c r="F15" s="149" t="s">
        <v>5286</v>
      </c>
      <c r="G15" s="169" t="s">
        <v>5287</v>
      </c>
      <c r="H15" s="169" t="s">
        <v>5287</v>
      </c>
      <c r="I15" s="149" t="s">
        <v>3359</v>
      </c>
      <c r="J15" s="368">
        <f t="shared" si="1"/>
        <v>45802</v>
      </c>
      <c r="K15" s="185"/>
      <c r="L15" s="268" t="s">
        <v>3394</v>
      </c>
      <c r="M15" s="49"/>
      <c r="N15" s="49"/>
      <c r="O15" s="49"/>
      <c r="P15" s="49"/>
      <c r="Q15" s="49"/>
      <c r="R15" s="49"/>
      <c r="S15" s="49"/>
      <c r="T15" s="49"/>
      <c r="U15" s="49"/>
      <c r="V15" s="49"/>
      <c r="W15" s="49"/>
      <c r="X15" s="49"/>
      <c r="Y15" s="49"/>
      <c r="Z15" s="49"/>
      <c r="AA15" s="124"/>
      <c r="AB15" s="124"/>
      <c r="AC15" s="124"/>
      <c r="AD15" s="124"/>
      <c r="AE15" s="124"/>
      <c r="AF15" s="124"/>
      <c r="AG15" s="124"/>
      <c r="AH15" s="124"/>
      <c r="AI15" s="124"/>
    </row>
    <row r="16" ht="15.75" customHeight="1">
      <c r="A16" s="258" t="s">
        <v>5288</v>
      </c>
      <c r="B16" s="173" t="s">
        <v>5265</v>
      </c>
      <c r="C16" s="166" t="s">
        <v>62</v>
      </c>
      <c r="D16" s="268" t="s">
        <v>5289</v>
      </c>
      <c r="E16" s="185" t="s">
        <v>5267</v>
      </c>
      <c r="F16" s="149" t="s">
        <v>3362</v>
      </c>
      <c r="G16" s="169" t="s">
        <v>5290</v>
      </c>
      <c r="H16" s="169" t="s">
        <v>5291</v>
      </c>
      <c r="I16" s="149" t="s">
        <v>3359</v>
      </c>
      <c r="J16" s="368">
        <f t="shared" si="1"/>
        <v>45802</v>
      </c>
      <c r="K16" s="185"/>
      <c r="L16" s="268" t="s">
        <v>3394</v>
      </c>
      <c r="M16" s="49"/>
      <c r="N16" s="49"/>
      <c r="O16" s="49"/>
      <c r="P16" s="49"/>
      <c r="Q16" s="49"/>
      <c r="R16" s="49"/>
      <c r="S16" s="49"/>
      <c r="T16" s="49"/>
      <c r="U16" s="49"/>
      <c r="V16" s="49"/>
      <c r="W16" s="49"/>
      <c r="X16" s="49"/>
      <c r="Y16" s="49"/>
      <c r="Z16" s="49"/>
      <c r="AA16" s="124"/>
      <c r="AB16" s="124"/>
      <c r="AC16" s="124"/>
      <c r="AD16" s="124"/>
      <c r="AE16" s="124"/>
      <c r="AF16" s="124"/>
      <c r="AG16" s="124"/>
      <c r="AH16" s="124"/>
      <c r="AI16" s="124"/>
    </row>
    <row r="17" ht="15.75" customHeight="1">
      <c r="A17" s="263"/>
      <c r="B17" s="179" t="s">
        <v>5292</v>
      </c>
      <c r="C17" s="6"/>
      <c r="D17" s="253"/>
      <c r="E17" s="213"/>
      <c r="F17" s="213"/>
      <c r="G17" s="211"/>
      <c r="H17" s="211"/>
      <c r="I17" s="253"/>
      <c r="J17" s="213"/>
      <c r="K17" s="213"/>
      <c r="L17" s="253"/>
      <c r="M17" s="265"/>
      <c r="N17" s="266"/>
      <c r="O17" s="266"/>
      <c r="P17" s="266"/>
      <c r="Q17" s="266"/>
      <c r="R17" s="266"/>
      <c r="S17" s="266"/>
      <c r="T17" s="266"/>
      <c r="U17" s="266"/>
      <c r="V17" s="266"/>
      <c r="W17" s="266"/>
      <c r="X17" s="266"/>
      <c r="Y17" s="266"/>
      <c r="Z17" s="266"/>
      <c r="AA17" s="124"/>
      <c r="AB17" s="124"/>
      <c r="AC17" s="124"/>
      <c r="AD17" s="124"/>
      <c r="AE17" s="124"/>
      <c r="AF17" s="124"/>
      <c r="AG17" s="124"/>
      <c r="AH17" s="124"/>
      <c r="AI17" s="124"/>
    </row>
    <row r="18" ht="15.75" customHeight="1">
      <c r="A18" s="148" t="s">
        <v>5293</v>
      </c>
      <c r="B18" s="169" t="s">
        <v>63</v>
      </c>
      <c r="C18" s="166" t="s">
        <v>66</v>
      </c>
      <c r="D18" s="238" t="s">
        <v>5294</v>
      </c>
      <c r="E18" s="168" t="s">
        <v>5295</v>
      </c>
      <c r="F18" s="149" t="s">
        <v>5296</v>
      </c>
      <c r="G18" s="169" t="s">
        <v>5297</v>
      </c>
      <c r="H18" s="169" t="s">
        <v>5298</v>
      </c>
      <c r="I18" s="149" t="s">
        <v>3359</v>
      </c>
      <c r="J18" s="368">
        <f t="shared" ref="J18:J54" si="2">DATE(2025,5,25)</f>
        <v>45802</v>
      </c>
      <c r="K18" s="185"/>
      <c r="L18" s="268" t="s">
        <v>3394</v>
      </c>
      <c r="M18" s="49"/>
      <c r="N18" s="49"/>
      <c r="O18" s="49"/>
      <c r="P18" s="49"/>
      <c r="Q18" s="49"/>
      <c r="R18" s="49"/>
      <c r="S18" s="49"/>
      <c r="T18" s="49"/>
      <c r="U18" s="49"/>
      <c r="V18" s="49"/>
      <c r="W18" s="49"/>
      <c r="X18" s="49"/>
      <c r="Y18" s="49"/>
      <c r="Z18" s="49"/>
      <c r="AA18" s="124"/>
      <c r="AB18" s="124"/>
      <c r="AC18" s="124"/>
      <c r="AD18" s="124"/>
      <c r="AE18" s="124"/>
      <c r="AF18" s="124"/>
      <c r="AG18" s="124"/>
      <c r="AH18" s="124"/>
      <c r="AI18" s="124"/>
    </row>
    <row r="19" ht="15.75" customHeight="1">
      <c r="A19" s="148" t="s">
        <v>5299</v>
      </c>
      <c r="B19" s="169" t="s">
        <v>63</v>
      </c>
      <c r="C19" s="169" t="s">
        <v>69</v>
      </c>
      <c r="D19" s="238" t="s">
        <v>5294</v>
      </c>
      <c r="E19" s="267" t="s">
        <v>5300</v>
      </c>
      <c r="F19" s="149" t="s">
        <v>5301</v>
      </c>
      <c r="G19" s="169" t="s">
        <v>5302</v>
      </c>
      <c r="H19" s="169" t="s">
        <v>5302</v>
      </c>
      <c r="I19" s="149" t="s">
        <v>3359</v>
      </c>
      <c r="J19" s="368">
        <f t="shared" si="2"/>
        <v>45802</v>
      </c>
      <c r="K19" s="149"/>
      <c r="L19" s="268" t="s">
        <v>3394</v>
      </c>
      <c r="M19" s="49" t="s">
        <v>5303</v>
      </c>
      <c r="N19" s="49"/>
      <c r="O19" s="49"/>
      <c r="P19" s="49"/>
      <c r="Q19" s="49"/>
      <c r="R19" s="49"/>
      <c r="S19" s="49"/>
      <c r="T19" s="49"/>
      <c r="U19" s="49"/>
      <c r="V19" s="49"/>
      <c r="W19" s="49"/>
      <c r="X19" s="49"/>
      <c r="Y19" s="49"/>
      <c r="Z19" s="49"/>
      <c r="AA19" s="174"/>
      <c r="AB19" s="174"/>
      <c r="AC19" s="174"/>
      <c r="AD19" s="174"/>
      <c r="AE19" s="174"/>
      <c r="AF19" s="174"/>
      <c r="AG19" s="174"/>
      <c r="AH19" s="174"/>
      <c r="AI19" s="174"/>
    </row>
    <row r="20" ht="15.75" customHeight="1">
      <c r="A20" s="148" t="s">
        <v>5304</v>
      </c>
      <c r="B20" s="169" t="s">
        <v>63</v>
      </c>
      <c r="C20" s="173" t="s">
        <v>71</v>
      </c>
      <c r="D20" s="238" t="s">
        <v>5305</v>
      </c>
      <c r="E20" s="168" t="s">
        <v>5295</v>
      </c>
      <c r="F20" s="149" t="s">
        <v>5306</v>
      </c>
      <c r="G20" s="176" t="s">
        <v>5307</v>
      </c>
      <c r="H20" s="176" t="s">
        <v>5307</v>
      </c>
      <c r="I20" s="149" t="s">
        <v>3359</v>
      </c>
      <c r="J20" s="368">
        <f t="shared" si="2"/>
        <v>45802</v>
      </c>
      <c r="K20" s="185"/>
      <c r="L20" s="268" t="s">
        <v>3394</v>
      </c>
      <c r="M20" s="49"/>
      <c r="N20" s="49"/>
      <c r="O20" s="49"/>
      <c r="P20" s="49"/>
      <c r="Q20" s="49"/>
      <c r="R20" s="49"/>
      <c r="S20" s="49"/>
      <c r="T20" s="49"/>
      <c r="U20" s="49"/>
      <c r="V20" s="49"/>
      <c r="W20" s="49"/>
      <c r="X20" s="49"/>
      <c r="Y20" s="49"/>
      <c r="Z20" s="49"/>
      <c r="AA20" s="124"/>
      <c r="AB20" s="124"/>
      <c r="AC20" s="124"/>
      <c r="AD20" s="124"/>
      <c r="AE20" s="124"/>
      <c r="AF20" s="124"/>
      <c r="AG20" s="124"/>
      <c r="AH20" s="124"/>
      <c r="AI20" s="124"/>
    </row>
    <row r="21" ht="15.75" customHeight="1">
      <c r="A21" s="148" t="s">
        <v>5308</v>
      </c>
      <c r="B21" s="169" t="s">
        <v>63</v>
      </c>
      <c r="C21" s="169" t="s">
        <v>73</v>
      </c>
      <c r="D21" s="238" t="s">
        <v>5309</v>
      </c>
      <c r="E21" s="185" t="s">
        <v>5267</v>
      </c>
      <c r="F21" s="149" t="s">
        <v>3362</v>
      </c>
      <c r="G21" s="169" t="s">
        <v>5310</v>
      </c>
      <c r="H21" s="169" t="s">
        <v>5310</v>
      </c>
      <c r="I21" s="149" t="s">
        <v>3359</v>
      </c>
      <c r="J21" s="368">
        <f t="shared" si="2"/>
        <v>45802</v>
      </c>
      <c r="K21" s="149"/>
      <c r="L21" s="268" t="s">
        <v>3394</v>
      </c>
      <c r="M21" s="49"/>
      <c r="N21" s="49"/>
      <c r="O21" s="49"/>
      <c r="P21" s="49"/>
      <c r="Q21" s="49"/>
      <c r="R21" s="49"/>
      <c r="S21" s="49"/>
      <c r="T21" s="49"/>
      <c r="U21" s="49"/>
      <c r="V21" s="49"/>
      <c r="W21" s="49"/>
      <c r="X21" s="49"/>
      <c r="Y21" s="49"/>
      <c r="Z21" s="49"/>
      <c r="AA21" s="124"/>
      <c r="AB21" s="124"/>
      <c r="AC21" s="124"/>
      <c r="AD21" s="124"/>
      <c r="AE21" s="124"/>
      <c r="AF21" s="124"/>
      <c r="AG21" s="124"/>
      <c r="AH21" s="124"/>
      <c r="AI21" s="124"/>
    </row>
    <row r="22" ht="15.75" customHeight="1">
      <c r="A22" s="148" t="s">
        <v>5311</v>
      </c>
      <c r="B22" s="169" t="s">
        <v>63</v>
      </c>
      <c r="C22" s="169" t="s">
        <v>75</v>
      </c>
      <c r="D22" s="238" t="s">
        <v>5312</v>
      </c>
      <c r="E22" s="168" t="s">
        <v>5295</v>
      </c>
      <c r="F22" s="149" t="s">
        <v>5313</v>
      </c>
      <c r="G22" s="169" t="s">
        <v>5297</v>
      </c>
      <c r="H22" s="169" t="s">
        <v>5298</v>
      </c>
      <c r="I22" s="149" t="s">
        <v>3359</v>
      </c>
      <c r="J22" s="368">
        <f t="shared" si="2"/>
        <v>45802</v>
      </c>
      <c r="K22" s="149"/>
      <c r="L22" s="268" t="s">
        <v>3394</v>
      </c>
      <c r="M22" s="49"/>
      <c r="N22" s="49"/>
      <c r="O22" s="49"/>
      <c r="P22" s="49"/>
      <c r="Q22" s="49"/>
      <c r="R22" s="49"/>
      <c r="S22" s="49"/>
      <c r="T22" s="49"/>
      <c r="U22" s="49"/>
      <c r="V22" s="49"/>
      <c r="W22" s="49"/>
      <c r="X22" s="49"/>
      <c r="Y22" s="49"/>
      <c r="Z22" s="49"/>
      <c r="AA22" s="124"/>
      <c r="AB22" s="124"/>
      <c r="AC22" s="124"/>
      <c r="AD22" s="124"/>
      <c r="AE22" s="124"/>
      <c r="AF22" s="124"/>
      <c r="AG22" s="124"/>
      <c r="AH22" s="124"/>
      <c r="AI22" s="124"/>
    </row>
    <row r="23" ht="15.75" customHeight="1">
      <c r="A23" s="148" t="s">
        <v>5314</v>
      </c>
      <c r="B23" s="169" t="s">
        <v>63</v>
      </c>
      <c r="C23" s="173" t="s">
        <v>77</v>
      </c>
      <c r="D23" s="238" t="s">
        <v>5315</v>
      </c>
      <c r="E23" s="168" t="s">
        <v>5295</v>
      </c>
      <c r="F23" s="149" t="s">
        <v>5313</v>
      </c>
      <c r="G23" s="169" t="s">
        <v>5297</v>
      </c>
      <c r="H23" s="169" t="s">
        <v>5298</v>
      </c>
      <c r="I23" s="149" t="s">
        <v>3359</v>
      </c>
      <c r="J23" s="368">
        <f t="shared" si="2"/>
        <v>45802</v>
      </c>
      <c r="K23" s="149"/>
      <c r="L23" s="268" t="s">
        <v>3394</v>
      </c>
      <c r="M23" s="49"/>
      <c r="N23" s="49"/>
      <c r="O23" s="49"/>
      <c r="P23" s="49"/>
      <c r="Q23" s="49"/>
      <c r="R23" s="49"/>
      <c r="S23" s="49"/>
      <c r="T23" s="49"/>
      <c r="U23" s="49"/>
      <c r="V23" s="49"/>
      <c r="W23" s="49"/>
      <c r="X23" s="49"/>
      <c r="Y23" s="49"/>
      <c r="Z23" s="49"/>
      <c r="AA23" s="124"/>
      <c r="AB23" s="124"/>
      <c r="AC23" s="124"/>
      <c r="AD23" s="124"/>
      <c r="AE23" s="124"/>
      <c r="AF23" s="124"/>
      <c r="AG23" s="124"/>
      <c r="AH23" s="124"/>
      <c r="AI23" s="124"/>
    </row>
    <row r="24" ht="15.75" customHeight="1">
      <c r="A24" s="148" t="s">
        <v>5316</v>
      </c>
      <c r="B24" s="188" t="s">
        <v>63</v>
      </c>
      <c r="C24" s="188" t="s">
        <v>79</v>
      </c>
      <c r="D24" s="287" t="s">
        <v>5317</v>
      </c>
      <c r="E24" s="364" t="s">
        <v>5295</v>
      </c>
      <c r="F24" s="190" t="s">
        <v>5318</v>
      </c>
      <c r="G24" s="188" t="s">
        <v>5225</v>
      </c>
      <c r="H24" s="188" t="s">
        <v>5225</v>
      </c>
      <c r="I24" s="190" t="s">
        <v>3359</v>
      </c>
      <c r="J24" s="368">
        <f t="shared" si="2"/>
        <v>45802</v>
      </c>
      <c r="K24" s="190"/>
      <c r="L24" s="268" t="s">
        <v>3394</v>
      </c>
      <c r="M24" s="276"/>
      <c r="N24" s="276"/>
      <c r="O24" s="276"/>
      <c r="P24" s="276"/>
      <c r="Q24" s="276"/>
      <c r="R24" s="276"/>
      <c r="S24" s="276"/>
      <c r="T24" s="276"/>
      <c r="U24" s="276"/>
      <c r="V24" s="276"/>
      <c r="W24" s="276"/>
      <c r="X24" s="276"/>
      <c r="Y24" s="276"/>
      <c r="Z24" s="276"/>
      <c r="AA24" s="192"/>
      <c r="AB24" s="192"/>
      <c r="AC24" s="192"/>
      <c r="AD24" s="192"/>
      <c r="AE24" s="192"/>
      <c r="AF24" s="192"/>
      <c r="AG24" s="192"/>
      <c r="AH24" s="192"/>
      <c r="AI24" s="192"/>
    </row>
    <row r="25" ht="15.75" customHeight="1">
      <c r="A25" s="148" t="s">
        <v>5319</v>
      </c>
      <c r="B25" s="188" t="s">
        <v>63</v>
      </c>
      <c r="C25" s="188" t="s">
        <v>81</v>
      </c>
      <c r="D25" s="287" t="s">
        <v>5320</v>
      </c>
      <c r="E25" s="190" t="s">
        <v>5321</v>
      </c>
      <c r="F25" s="190" t="s">
        <v>3362</v>
      </c>
      <c r="G25" s="188" t="s">
        <v>5322</v>
      </c>
      <c r="H25" s="188" t="s">
        <v>5322</v>
      </c>
      <c r="I25" s="190" t="s">
        <v>3359</v>
      </c>
      <c r="J25" s="368">
        <f t="shared" si="2"/>
        <v>45802</v>
      </c>
      <c r="K25" s="190"/>
      <c r="L25" s="268" t="s">
        <v>3394</v>
      </c>
      <c r="M25" s="276"/>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148" t="s">
        <v>5323</v>
      </c>
      <c r="B26" s="188" t="s">
        <v>63</v>
      </c>
      <c r="C26" s="188" t="s">
        <v>83</v>
      </c>
      <c r="D26" s="287" t="s">
        <v>5324</v>
      </c>
      <c r="E26" s="190" t="s">
        <v>5325</v>
      </c>
      <c r="F26" s="190" t="s">
        <v>3362</v>
      </c>
      <c r="G26" s="188" t="s">
        <v>5326</v>
      </c>
      <c r="H26" s="188" t="s">
        <v>5326</v>
      </c>
      <c r="I26" s="190" t="s">
        <v>3359</v>
      </c>
      <c r="J26" s="368">
        <f t="shared" si="2"/>
        <v>45802</v>
      </c>
      <c r="K26" s="190"/>
      <c r="L26" s="268" t="s">
        <v>3394</v>
      </c>
      <c r="M26" s="276"/>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148" t="s">
        <v>5327</v>
      </c>
      <c r="B27" s="169" t="s">
        <v>63</v>
      </c>
      <c r="C27" s="169" t="s">
        <v>85</v>
      </c>
      <c r="D27" s="238" t="s">
        <v>5328</v>
      </c>
      <c r="E27" s="185" t="s">
        <v>5267</v>
      </c>
      <c r="F27" s="149" t="s">
        <v>5329</v>
      </c>
      <c r="G27" s="173" t="s">
        <v>5330</v>
      </c>
      <c r="H27" s="173" t="s">
        <v>5330</v>
      </c>
      <c r="I27" s="149" t="s">
        <v>3359</v>
      </c>
      <c r="J27" s="368">
        <f t="shared" si="2"/>
        <v>45802</v>
      </c>
      <c r="K27" s="149"/>
      <c r="L27" s="268" t="s">
        <v>3394</v>
      </c>
      <c r="M27" s="49"/>
      <c r="N27" s="49"/>
      <c r="O27" s="49"/>
      <c r="P27" s="49"/>
      <c r="Q27" s="49"/>
      <c r="R27" s="49"/>
      <c r="S27" s="49"/>
      <c r="T27" s="49"/>
      <c r="U27" s="49"/>
      <c r="V27" s="49"/>
      <c r="W27" s="49"/>
      <c r="X27" s="49"/>
      <c r="Y27" s="49"/>
      <c r="Z27" s="49"/>
      <c r="AA27" s="124"/>
      <c r="AB27" s="124"/>
      <c r="AC27" s="124"/>
      <c r="AD27" s="124"/>
      <c r="AE27" s="124"/>
      <c r="AF27" s="124"/>
      <c r="AG27" s="124"/>
      <c r="AH27" s="124"/>
      <c r="AI27" s="124"/>
    </row>
    <row r="28" ht="15.75" customHeight="1">
      <c r="A28" s="148" t="s">
        <v>5331</v>
      </c>
      <c r="B28" s="169" t="s">
        <v>63</v>
      </c>
      <c r="C28" s="173" t="s">
        <v>87</v>
      </c>
      <c r="D28" s="238" t="s">
        <v>5332</v>
      </c>
      <c r="E28" s="168" t="s">
        <v>5333</v>
      </c>
      <c r="F28" s="185" t="s">
        <v>5334</v>
      </c>
      <c r="G28" s="169" t="s">
        <v>5335</v>
      </c>
      <c r="H28" s="169" t="s">
        <v>5336</v>
      </c>
      <c r="I28" s="149" t="s">
        <v>3359</v>
      </c>
      <c r="J28" s="368">
        <f t="shared" si="2"/>
        <v>45802</v>
      </c>
      <c r="K28" s="149"/>
      <c r="L28" s="268" t="s">
        <v>3394</v>
      </c>
      <c r="M28" s="49"/>
      <c r="N28" s="49"/>
      <c r="O28" s="49"/>
      <c r="P28" s="49"/>
      <c r="Q28" s="49"/>
      <c r="R28" s="49"/>
      <c r="S28" s="49"/>
      <c r="T28" s="49"/>
      <c r="U28" s="49"/>
      <c r="V28" s="49"/>
      <c r="W28" s="49"/>
      <c r="X28" s="49"/>
      <c r="Y28" s="49"/>
      <c r="Z28" s="49"/>
      <c r="AA28" s="124"/>
      <c r="AB28" s="124"/>
      <c r="AC28" s="124"/>
      <c r="AD28" s="124"/>
      <c r="AE28" s="124"/>
      <c r="AF28" s="124"/>
      <c r="AG28" s="124"/>
      <c r="AH28" s="124"/>
      <c r="AI28" s="124"/>
    </row>
    <row r="29" ht="15.75" customHeight="1">
      <c r="A29" s="148" t="s">
        <v>5337</v>
      </c>
      <c r="B29" s="169" t="s">
        <v>63</v>
      </c>
      <c r="C29" s="173" t="s">
        <v>89</v>
      </c>
      <c r="D29" s="238" t="s">
        <v>5338</v>
      </c>
      <c r="E29" s="168" t="s">
        <v>5339</v>
      </c>
      <c r="F29" s="185" t="s">
        <v>5340</v>
      </c>
      <c r="G29" s="169" t="s">
        <v>5335</v>
      </c>
      <c r="H29" s="169" t="s">
        <v>5336</v>
      </c>
      <c r="I29" s="149" t="s">
        <v>3359</v>
      </c>
      <c r="J29" s="368">
        <f t="shared" si="2"/>
        <v>45802</v>
      </c>
      <c r="K29" s="149"/>
      <c r="L29" s="268" t="s">
        <v>3394</v>
      </c>
      <c r="M29" s="49"/>
      <c r="N29" s="49"/>
      <c r="O29" s="49"/>
      <c r="P29" s="49"/>
      <c r="Q29" s="49"/>
      <c r="R29" s="49"/>
      <c r="S29" s="49"/>
      <c r="T29" s="49"/>
      <c r="U29" s="49"/>
      <c r="V29" s="49"/>
      <c r="W29" s="49"/>
      <c r="X29" s="49"/>
      <c r="Y29" s="49"/>
      <c r="Z29" s="49"/>
      <c r="AA29" s="124"/>
      <c r="AB29" s="124"/>
      <c r="AC29" s="124"/>
      <c r="AD29" s="124"/>
      <c r="AE29" s="124"/>
      <c r="AF29" s="124"/>
      <c r="AG29" s="124"/>
      <c r="AH29" s="124"/>
      <c r="AI29" s="124"/>
    </row>
    <row r="30" ht="15.75" customHeight="1">
      <c r="A30" s="148" t="s">
        <v>5341</v>
      </c>
      <c r="B30" s="169" t="s">
        <v>63</v>
      </c>
      <c r="C30" s="169" t="s">
        <v>91</v>
      </c>
      <c r="D30" s="238" t="s">
        <v>5342</v>
      </c>
      <c r="E30" s="185" t="s">
        <v>5267</v>
      </c>
      <c r="F30" s="185" t="s">
        <v>5343</v>
      </c>
      <c r="G30" s="169" t="s">
        <v>5335</v>
      </c>
      <c r="H30" s="169" t="s">
        <v>5336</v>
      </c>
      <c r="I30" s="149" t="s">
        <v>3359</v>
      </c>
      <c r="J30" s="368">
        <f t="shared" si="2"/>
        <v>45802</v>
      </c>
      <c r="K30" s="149"/>
      <c r="L30" s="268" t="s">
        <v>3394</v>
      </c>
      <c r="M30" s="49"/>
      <c r="N30" s="49"/>
      <c r="O30" s="49"/>
      <c r="P30" s="49"/>
      <c r="Q30" s="49"/>
      <c r="R30" s="49"/>
      <c r="S30" s="49"/>
      <c r="T30" s="49"/>
      <c r="U30" s="49"/>
      <c r="V30" s="49"/>
      <c r="W30" s="49"/>
      <c r="X30" s="49"/>
      <c r="Y30" s="49"/>
      <c r="Z30" s="49"/>
      <c r="AA30" s="124"/>
      <c r="AB30" s="124"/>
      <c r="AC30" s="124"/>
      <c r="AD30" s="124"/>
      <c r="AE30" s="124"/>
      <c r="AF30" s="124"/>
      <c r="AG30" s="124"/>
      <c r="AH30" s="124"/>
      <c r="AI30" s="124"/>
    </row>
    <row r="31" ht="15.75" customHeight="1">
      <c r="A31" s="148" t="s">
        <v>5344</v>
      </c>
      <c r="B31" s="169" t="s">
        <v>63</v>
      </c>
      <c r="C31" s="173" t="s">
        <v>93</v>
      </c>
      <c r="D31" s="238" t="s">
        <v>5345</v>
      </c>
      <c r="E31" s="185" t="s">
        <v>5267</v>
      </c>
      <c r="F31" s="370" t="s">
        <v>5346</v>
      </c>
      <c r="G31" s="169" t="s">
        <v>5335</v>
      </c>
      <c r="H31" s="169" t="s">
        <v>5335</v>
      </c>
      <c r="I31" s="149" t="s">
        <v>3359</v>
      </c>
      <c r="J31" s="368">
        <f t="shared" si="2"/>
        <v>45802</v>
      </c>
      <c r="K31" s="149"/>
      <c r="L31" s="268" t="s">
        <v>3394</v>
      </c>
      <c r="M31" s="49"/>
      <c r="N31" s="49"/>
      <c r="O31" s="49"/>
      <c r="P31" s="49"/>
      <c r="Q31" s="49"/>
      <c r="R31" s="49"/>
      <c r="S31" s="49"/>
      <c r="T31" s="49"/>
      <c r="U31" s="49"/>
      <c r="V31" s="49"/>
      <c r="W31" s="49"/>
      <c r="X31" s="49"/>
      <c r="Y31" s="49"/>
      <c r="Z31" s="49"/>
      <c r="AA31" s="124"/>
      <c r="AB31" s="124"/>
      <c r="AC31" s="124"/>
      <c r="AD31" s="124"/>
      <c r="AE31" s="124"/>
      <c r="AF31" s="124"/>
      <c r="AG31" s="124"/>
      <c r="AH31" s="124"/>
      <c r="AI31" s="124"/>
    </row>
    <row r="32" ht="15.75" customHeight="1">
      <c r="A32" s="148" t="s">
        <v>5347</v>
      </c>
      <c r="B32" s="169" t="s">
        <v>63</v>
      </c>
      <c r="C32" s="173" t="s">
        <v>95</v>
      </c>
      <c r="D32" s="238" t="s">
        <v>5345</v>
      </c>
      <c r="E32" s="185" t="s">
        <v>5267</v>
      </c>
      <c r="F32" s="370" t="s">
        <v>5346</v>
      </c>
      <c r="G32" s="169" t="s">
        <v>5335</v>
      </c>
      <c r="H32" s="169" t="s">
        <v>5335</v>
      </c>
      <c r="I32" s="149" t="s">
        <v>3359</v>
      </c>
      <c r="J32" s="368">
        <f t="shared" si="2"/>
        <v>45802</v>
      </c>
      <c r="K32" s="149"/>
      <c r="L32" s="268" t="s">
        <v>3394</v>
      </c>
      <c r="M32" s="49"/>
      <c r="N32" s="49"/>
      <c r="O32" s="49"/>
      <c r="P32" s="49"/>
      <c r="Q32" s="49"/>
      <c r="R32" s="49"/>
      <c r="S32" s="49"/>
      <c r="T32" s="49"/>
      <c r="U32" s="49"/>
      <c r="V32" s="49"/>
      <c r="W32" s="49"/>
      <c r="X32" s="49"/>
      <c r="Y32" s="49"/>
      <c r="Z32" s="49"/>
      <c r="AA32" s="124"/>
      <c r="AB32" s="124"/>
      <c r="AC32" s="124"/>
      <c r="AD32" s="124"/>
      <c r="AE32" s="124"/>
      <c r="AF32" s="124"/>
      <c r="AG32" s="124"/>
      <c r="AH32" s="124"/>
      <c r="AI32" s="124"/>
    </row>
    <row r="33" ht="15.75" customHeight="1">
      <c r="A33" s="148" t="s">
        <v>5348</v>
      </c>
      <c r="B33" s="169" t="s">
        <v>63</v>
      </c>
      <c r="C33" s="173" t="s">
        <v>97</v>
      </c>
      <c r="D33" s="238" t="s">
        <v>5349</v>
      </c>
      <c r="E33" s="185" t="s">
        <v>5267</v>
      </c>
      <c r="F33" s="185" t="s">
        <v>5350</v>
      </c>
      <c r="G33" s="173" t="s">
        <v>5351</v>
      </c>
      <c r="H33" s="173" t="s">
        <v>5352</v>
      </c>
      <c r="I33" s="149" t="s">
        <v>3359</v>
      </c>
      <c r="J33" s="368">
        <f t="shared" si="2"/>
        <v>45802</v>
      </c>
      <c r="K33" s="149"/>
      <c r="L33" s="268" t="s">
        <v>3394</v>
      </c>
      <c r="M33" s="49"/>
      <c r="N33" s="49"/>
      <c r="O33" s="49"/>
      <c r="P33" s="49"/>
      <c r="Q33" s="49"/>
      <c r="R33" s="49"/>
      <c r="S33" s="49"/>
      <c r="T33" s="49"/>
      <c r="U33" s="49"/>
      <c r="V33" s="49"/>
      <c r="W33" s="49"/>
      <c r="X33" s="49"/>
      <c r="Y33" s="49"/>
      <c r="Z33" s="49"/>
      <c r="AA33" s="124"/>
      <c r="AB33" s="124"/>
      <c r="AC33" s="124"/>
      <c r="AD33" s="124"/>
      <c r="AE33" s="124"/>
      <c r="AF33" s="124"/>
      <c r="AG33" s="124"/>
      <c r="AH33" s="124"/>
      <c r="AI33" s="124"/>
    </row>
    <row r="34" ht="15.75" customHeight="1">
      <c r="A34" s="148" t="s">
        <v>5353</v>
      </c>
      <c r="B34" s="169" t="s">
        <v>63</v>
      </c>
      <c r="C34" s="169" t="s">
        <v>99</v>
      </c>
      <c r="D34" s="238" t="s">
        <v>5354</v>
      </c>
      <c r="E34" s="185" t="s">
        <v>5267</v>
      </c>
      <c r="F34" s="185" t="s">
        <v>5355</v>
      </c>
      <c r="G34" s="173" t="s">
        <v>5351</v>
      </c>
      <c r="H34" s="173" t="s">
        <v>5356</v>
      </c>
      <c r="I34" s="149" t="s">
        <v>3359</v>
      </c>
      <c r="J34" s="368">
        <f t="shared" si="2"/>
        <v>45802</v>
      </c>
      <c r="K34" s="149"/>
      <c r="L34" s="268" t="s">
        <v>3394</v>
      </c>
      <c r="M34" s="49"/>
      <c r="N34" s="49"/>
      <c r="O34" s="49"/>
      <c r="P34" s="49"/>
      <c r="Q34" s="49"/>
      <c r="R34" s="49"/>
      <c r="S34" s="49"/>
      <c r="T34" s="49"/>
      <c r="U34" s="49"/>
      <c r="V34" s="49"/>
      <c r="W34" s="49"/>
      <c r="X34" s="49"/>
      <c r="Y34" s="49"/>
      <c r="Z34" s="49"/>
      <c r="AA34" s="124"/>
      <c r="AB34" s="124"/>
      <c r="AC34" s="124"/>
      <c r="AD34" s="124"/>
      <c r="AE34" s="124"/>
      <c r="AF34" s="124"/>
      <c r="AG34" s="124"/>
      <c r="AH34" s="124"/>
      <c r="AI34" s="124"/>
    </row>
    <row r="35" ht="15.75" customHeight="1">
      <c r="A35" s="148" t="s">
        <v>5357</v>
      </c>
      <c r="B35" s="169" t="s">
        <v>63</v>
      </c>
      <c r="C35" s="173" t="s">
        <v>101</v>
      </c>
      <c r="D35" s="238" t="s">
        <v>5354</v>
      </c>
      <c r="E35" s="168" t="s">
        <v>5295</v>
      </c>
      <c r="F35" s="149" t="s">
        <v>3362</v>
      </c>
      <c r="G35" s="173" t="s">
        <v>5358</v>
      </c>
      <c r="H35" s="173" t="s">
        <v>5358</v>
      </c>
      <c r="I35" s="149" t="s">
        <v>3359</v>
      </c>
      <c r="J35" s="368">
        <f t="shared" si="2"/>
        <v>45802</v>
      </c>
      <c r="K35" s="185"/>
      <c r="L35" s="268" t="s">
        <v>3394</v>
      </c>
      <c r="M35" s="49"/>
      <c r="N35" s="49"/>
      <c r="O35" s="49"/>
      <c r="P35" s="49"/>
      <c r="Q35" s="49"/>
      <c r="R35" s="49"/>
      <c r="S35" s="49"/>
      <c r="T35" s="49"/>
      <c r="U35" s="49"/>
      <c r="V35" s="49"/>
      <c r="W35" s="49"/>
      <c r="X35" s="49"/>
      <c r="Y35" s="49"/>
      <c r="Z35" s="49"/>
      <c r="AA35" s="124"/>
      <c r="AB35" s="124"/>
      <c r="AC35" s="124"/>
      <c r="AD35" s="124"/>
      <c r="AE35" s="124"/>
      <c r="AF35" s="124"/>
      <c r="AG35" s="124"/>
      <c r="AH35" s="124"/>
      <c r="AI35" s="124"/>
    </row>
    <row r="36" ht="15.75" customHeight="1">
      <c r="A36" s="148" t="s">
        <v>5359</v>
      </c>
      <c r="B36" s="169" t="s">
        <v>63</v>
      </c>
      <c r="C36" s="169" t="s">
        <v>103</v>
      </c>
      <c r="D36" s="238" t="s">
        <v>5360</v>
      </c>
      <c r="E36" s="168" t="s">
        <v>5295</v>
      </c>
      <c r="F36" s="149" t="s">
        <v>5361</v>
      </c>
      <c r="G36" s="169" t="s">
        <v>5362</v>
      </c>
      <c r="H36" s="169" t="s">
        <v>5362</v>
      </c>
      <c r="I36" s="149" t="s">
        <v>3359</v>
      </c>
      <c r="J36" s="368">
        <f t="shared" si="2"/>
        <v>45802</v>
      </c>
      <c r="K36" s="149"/>
      <c r="L36" s="268" t="s">
        <v>3394</v>
      </c>
      <c r="M36" s="49"/>
      <c r="N36" s="49"/>
      <c r="O36" s="49"/>
      <c r="P36" s="49"/>
      <c r="Q36" s="49"/>
      <c r="R36" s="49"/>
      <c r="S36" s="49"/>
      <c r="T36" s="49"/>
      <c r="U36" s="49"/>
      <c r="V36" s="49"/>
      <c r="W36" s="49"/>
      <c r="X36" s="49"/>
      <c r="Y36" s="49"/>
      <c r="Z36" s="49"/>
      <c r="AA36" s="124"/>
      <c r="AB36" s="124"/>
      <c r="AC36" s="124"/>
      <c r="AD36" s="124"/>
      <c r="AE36" s="124"/>
      <c r="AF36" s="124"/>
      <c r="AG36" s="124"/>
      <c r="AH36" s="124"/>
      <c r="AI36" s="124"/>
    </row>
    <row r="37" ht="15.75" customHeight="1">
      <c r="A37" s="371" t="s">
        <v>5363</v>
      </c>
      <c r="B37" s="372" t="s">
        <v>63</v>
      </c>
      <c r="C37" s="373" t="s">
        <v>5364</v>
      </c>
      <c r="D37" s="374" t="s">
        <v>5365</v>
      </c>
      <c r="E37" s="375" t="s">
        <v>5267</v>
      </c>
      <c r="F37" s="375" t="s">
        <v>5366</v>
      </c>
      <c r="G37" s="372" t="s">
        <v>5367</v>
      </c>
      <c r="H37" s="372"/>
      <c r="I37" s="375" t="s">
        <v>3361</v>
      </c>
      <c r="J37" s="368">
        <f t="shared" si="2"/>
        <v>45802</v>
      </c>
      <c r="K37" s="375"/>
      <c r="L37" s="268" t="s">
        <v>3394</v>
      </c>
      <c r="M37" s="49"/>
      <c r="N37" s="49"/>
      <c r="O37" s="49"/>
      <c r="P37" s="49"/>
      <c r="Q37" s="49"/>
      <c r="R37" s="49"/>
      <c r="S37" s="49"/>
      <c r="T37" s="49"/>
      <c r="U37" s="49"/>
      <c r="V37" s="49"/>
      <c r="W37" s="49"/>
      <c r="X37" s="49"/>
      <c r="Y37" s="49"/>
      <c r="Z37" s="49"/>
      <c r="AA37" s="124"/>
      <c r="AB37" s="124"/>
      <c r="AC37" s="124"/>
      <c r="AD37" s="124"/>
      <c r="AE37" s="124"/>
      <c r="AF37" s="124"/>
      <c r="AG37" s="124"/>
      <c r="AH37" s="124"/>
      <c r="AI37" s="124"/>
    </row>
    <row r="38" ht="15.75" customHeight="1">
      <c r="A38" s="371" t="s">
        <v>5368</v>
      </c>
      <c r="B38" s="372" t="s">
        <v>63</v>
      </c>
      <c r="C38" s="376" t="s">
        <v>5369</v>
      </c>
      <c r="D38" s="374" t="s">
        <v>5370</v>
      </c>
      <c r="E38" s="375" t="s">
        <v>5371</v>
      </c>
      <c r="F38" s="375" t="s">
        <v>5366</v>
      </c>
      <c r="G38" s="372" t="s">
        <v>5372</v>
      </c>
      <c r="H38" s="372"/>
      <c r="I38" s="375" t="s">
        <v>3361</v>
      </c>
      <c r="J38" s="368">
        <f t="shared" si="2"/>
        <v>45802</v>
      </c>
      <c r="K38" s="375"/>
      <c r="L38" s="268" t="s">
        <v>3394</v>
      </c>
      <c r="M38" s="49"/>
      <c r="N38" s="49"/>
      <c r="O38" s="49"/>
      <c r="P38" s="49"/>
      <c r="Q38" s="49"/>
      <c r="R38" s="49"/>
      <c r="S38" s="49"/>
      <c r="T38" s="49"/>
      <c r="U38" s="49"/>
      <c r="V38" s="49"/>
      <c r="W38" s="49"/>
      <c r="X38" s="49"/>
      <c r="Y38" s="49"/>
      <c r="Z38" s="49"/>
      <c r="AA38" s="124"/>
      <c r="AB38" s="124"/>
      <c r="AC38" s="124"/>
      <c r="AD38" s="124"/>
      <c r="AE38" s="124"/>
      <c r="AF38" s="124"/>
      <c r="AG38" s="124"/>
      <c r="AH38" s="124"/>
      <c r="AI38" s="124"/>
    </row>
    <row r="39" ht="15.75" customHeight="1">
      <c r="A39" s="148" t="s">
        <v>5373</v>
      </c>
      <c r="B39" s="169" t="s">
        <v>63</v>
      </c>
      <c r="C39" s="331" t="s">
        <v>105</v>
      </c>
      <c r="D39" s="238" t="s">
        <v>5374</v>
      </c>
      <c r="E39" s="149" t="s">
        <v>5375</v>
      </c>
      <c r="F39" s="185" t="s">
        <v>3362</v>
      </c>
      <c r="G39" s="173" t="s">
        <v>5376</v>
      </c>
      <c r="H39" s="173" t="s">
        <v>5376</v>
      </c>
      <c r="I39" s="149" t="s">
        <v>3359</v>
      </c>
      <c r="J39" s="368">
        <f t="shared" si="2"/>
        <v>45802</v>
      </c>
      <c r="K39" s="149"/>
      <c r="L39" s="268" t="s">
        <v>3394</v>
      </c>
      <c r="M39" s="49"/>
      <c r="N39" s="49"/>
      <c r="O39" s="49"/>
      <c r="P39" s="49"/>
      <c r="Q39" s="49"/>
      <c r="R39" s="49"/>
      <c r="S39" s="49"/>
      <c r="T39" s="49"/>
      <c r="U39" s="49"/>
      <c r="V39" s="49"/>
      <c r="W39" s="49"/>
      <c r="X39" s="49"/>
      <c r="Y39" s="49"/>
      <c r="Z39" s="49"/>
      <c r="AA39" s="124"/>
      <c r="AB39" s="124"/>
      <c r="AC39" s="124"/>
      <c r="AD39" s="124"/>
      <c r="AE39" s="124"/>
      <c r="AF39" s="124"/>
      <c r="AG39" s="124"/>
      <c r="AH39" s="124"/>
      <c r="AI39" s="124"/>
    </row>
    <row r="40" ht="15.75" customHeight="1">
      <c r="A40" s="148" t="s">
        <v>5377</v>
      </c>
      <c r="B40" s="169" t="s">
        <v>63</v>
      </c>
      <c r="C40" s="331" t="s">
        <v>107</v>
      </c>
      <c r="D40" s="205" t="s">
        <v>5378</v>
      </c>
      <c r="E40" s="149" t="s">
        <v>5379</v>
      </c>
      <c r="F40" s="185" t="s">
        <v>3362</v>
      </c>
      <c r="G40" s="173"/>
      <c r="H40" s="173"/>
      <c r="I40" s="149" t="s">
        <v>3359</v>
      </c>
      <c r="J40" s="368">
        <f t="shared" si="2"/>
        <v>45802</v>
      </c>
      <c r="K40" s="185"/>
      <c r="L40" s="268" t="s">
        <v>3394</v>
      </c>
      <c r="M40" s="266"/>
      <c r="N40" s="266"/>
      <c r="O40" s="266"/>
      <c r="P40" s="266"/>
      <c r="Q40" s="266"/>
      <c r="R40" s="266"/>
      <c r="S40" s="266"/>
      <c r="T40" s="266"/>
      <c r="U40" s="266"/>
      <c r="V40" s="266"/>
      <c r="W40" s="266"/>
      <c r="X40" s="266"/>
      <c r="Y40" s="266"/>
      <c r="Z40" s="266"/>
      <c r="AA40" s="124"/>
      <c r="AB40" s="124"/>
      <c r="AC40" s="124"/>
      <c r="AD40" s="124"/>
      <c r="AE40" s="124"/>
      <c r="AF40" s="124"/>
      <c r="AG40" s="124"/>
      <c r="AH40" s="124"/>
      <c r="AI40" s="124"/>
    </row>
    <row r="41" ht="15.75" customHeight="1">
      <c r="A41" s="148" t="s">
        <v>5380</v>
      </c>
      <c r="B41" s="188" t="s">
        <v>63</v>
      </c>
      <c r="C41" s="186" t="s">
        <v>109</v>
      </c>
      <c r="D41" s="252" t="s">
        <v>5381</v>
      </c>
      <c r="E41" s="190" t="s">
        <v>5295</v>
      </c>
      <c r="F41" s="377" t="s">
        <v>5366</v>
      </c>
      <c r="G41" s="188" t="s">
        <v>5371</v>
      </c>
      <c r="H41" s="188" t="s">
        <v>5371</v>
      </c>
      <c r="I41" s="190" t="s">
        <v>3359</v>
      </c>
      <c r="J41" s="368">
        <f t="shared" si="2"/>
        <v>45802</v>
      </c>
      <c r="K41" s="190"/>
      <c r="L41" s="268"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148" t="s">
        <v>5382</v>
      </c>
      <c r="B42" s="169" t="s">
        <v>63</v>
      </c>
      <c r="C42" s="173" t="s">
        <v>111</v>
      </c>
      <c r="D42" s="363" t="s">
        <v>5383</v>
      </c>
      <c r="E42" s="53" t="s">
        <v>5384</v>
      </c>
      <c r="F42" s="58" t="s">
        <v>5385</v>
      </c>
      <c r="G42" s="126" t="s">
        <v>5386</v>
      </c>
      <c r="H42" s="126" t="s">
        <v>5386</v>
      </c>
      <c r="I42" s="53" t="s">
        <v>3359</v>
      </c>
      <c r="J42" s="368">
        <f t="shared" si="2"/>
        <v>45802</v>
      </c>
      <c r="K42" s="149"/>
      <c r="L42" s="268" t="s">
        <v>3394</v>
      </c>
      <c r="M42" s="49"/>
      <c r="N42" s="49"/>
      <c r="O42" s="49"/>
      <c r="P42" s="49"/>
      <c r="Q42" s="49"/>
      <c r="R42" s="49"/>
      <c r="S42" s="49"/>
      <c r="T42" s="49"/>
      <c r="U42" s="49"/>
      <c r="V42" s="49"/>
      <c r="W42" s="49"/>
      <c r="X42" s="49"/>
      <c r="Y42" s="49"/>
      <c r="Z42" s="49"/>
      <c r="AA42" s="124"/>
      <c r="AB42" s="124"/>
      <c r="AC42" s="124"/>
      <c r="AD42" s="124"/>
      <c r="AE42" s="124"/>
      <c r="AF42" s="124"/>
      <c r="AG42" s="124"/>
      <c r="AH42" s="124"/>
      <c r="AI42" s="124"/>
    </row>
    <row r="43" ht="15.75" customHeight="1">
      <c r="A43" s="148" t="s">
        <v>5387</v>
      </c>
      <c r="B43" s="169" t="s">
        <v>63</v>
      </c>
      <c r="C43" s="173" t="s">
        <v>113</v>
      </c>
      <c r="D43" s="363" t="s">
        <v>5388</v>
      </c>
      <c r="E43" s="53" t="s">
        <v>5384</v>
      </c>
      <c r="F43" s="58" t="s">
        <v>5389</v>
      </c>
      <c r="G43" s="126" t="s">
        <v>5386</v>
      </c>
      <c r="H43" s="126" t="s">
        <v>5386</v>
      </c>
      <c r="I43" s="53" t="s">
        <v>3359</v>
      </c>
      <c r="J43" s="368">
        <f t="shared" si="2"/>
        <v>45802</v>
      </c>
      <c r="K43" s="149"/>
      <c r="L43" s="268" t="s">
        <v>3394</v>
      </c>
      <c r="M43" s="49"/>
      <c r="N43" s="49"/>
      <c r="O43" s="49"/>
      <c r="P43" s="49"/>
      <c r="Q43" s="49"/>
      <c r="R43" s="49"/>
      <c r="S43" s="49"/>
      <c r="T43" s="49"/>
      <c r="U43" s="49"/>
      <c r="V43" s="49"/>
      <c r="W43" s="49"/>
      <c r="X43" s="49"/>
      <c r="Y43" s="49"/>
      <c r="Z43" s="49"/>
      <c r="AA43" s="124"/>
      <c r="AB43" s="124"/>
      <c r="AC43" s="124"/>
      <c r="AD43" s="124"/>
      <c r="AE43" s="124"/>
      <c r="AF43" s="124"/>
      <c r="AG43" s="124"/>
      <c r="AH43" s="124"/>
      <c r="AI43" s="124"/>
    </row>
    <row r="44" ht="15.75" customHeight="1">
      <c r="A44" s="148" t="s">
        <v>5390</v>
      </c>
      <c r="B44" s="169" t="s">
        <v>63</v>
      </c>
      <c r="C44" s="173" t="s">
        <v>115</v>
      </c>
      <c r="D44" s="363" t="s">
        <v>5391</v>
      </c>
      <c r="E44" s="53" t="s">
        <v>5384</v>
      </c>
      <c r="F44" s="58" t="s">
        <v>5392</v>
      </c>
      <c r="G44" s="126" t="s">
        <v>5386</v>
      </c>
      <c r="H44" s="126" t="s">
        <v>5386</v>
      </c>
      <c r="I44" s="53" t="s">
        <v>3359</v>
      </c>
      <c r="J44" s="368">
        <f t="shared" si="2"/>
        <v>45802</v>
      </c>
      <c r="K44" s="149"/>
      <c r="L44" s="268" t="s">
        <v>3394</v>
      </c>
      <c r="M44" s="49"/>
      <c r="N44" s="49"/>
      <c r="O44" s="49"/>
      <c r="P44" s="49"/>
      <c r="Q44" s="49"/>
      <c r="R44" s="49"/>
      <c r="S44" s="49"/>
      <c r="T44" s="49"/>
      <c r="U44" s="49"/>
      <c r="V44" s="49"/>
      <c r="W44" s="49"/>
      <c r="X44" s="49"/>
      <c r="Y44" s="49"/>
      <c r="Z44" s="49"/>
      <c r="AA44" s="124"/>
      <c r="AB44" s="124"/>
      <c r="AC44" s="124"/>
      <c r="AD44" s="124"/>
      <c r="AE44" s="124"/>
      <c r="AF44" s="124"/>
      <c r="AG44" s="124"/>
      <c r="AH44" s="124"/>
      <c r="AI44" s="124"/>
    </row>
    <row r="45" ht="15.75" customHeight="1">
      <c r="A45" s="148" t="s">
        <v>5393</v>
      </c>
      <c r="B45" s="169" t="s">
        <v>63</v>
      </c>
      <c r="C45" s="173" t="s">
        <v>117</v>
      </c>
      <c r="D45" s="363" t="s">
        <v>5394</v>
      </c>
      <c r="E45" s="53" t="s">
        <v>5384</v>
      </c>
      <c r="F45" s="58" t="s">
        <v>5395</v>
      </c>
      <c r="G45" s="126" t="s">
        <v>5386</v>
      </c>
      <c r="H45" s="126" t="s">
        <v>5386</v>
      </c>
      <c r="I45" s="53" t="s">
        <v>3359</v>
      </c>
      <c r="J45" s="368">
        <f t="shared" si="2"/>
        <v>45802</v>
      </c>
      <c r="K45" s="149"/>
      <c r="L45" s="268" t="s">
        <v>3394</v>
      </c>
      <c r="M45" s="49"/>
      <c r="N45" s="49"/>
      <c r="O45" s="49"/>
      <c r="P45" s="49"/>
      <c r="Q45" s="49"/>
      <c r="R45" s="49"/>
      <c r="S45" s="49"/>
      <c r="T45" s="49"/>
      <c r="U45" s="49"/>
      <c r="V45" s="49"/>
      <c r="W45" s="49"/>
      <c r="X45" s="49"/>
      <c r="Y45" s="49"/>
      <c r="Z45" s="49"/>
      <c r="AA45" s="124"/>
      <c r="AB45" s="124"/>
      <c r="AC45" s="124"/>
      <c r="AD45" s="124"/>
      <c r="AE45" s="124"/>
      <c r="AF45" s="124"/>
      <c r="AG45" s="124"/>
      <c r="AH45" s="124"/>
      <c r="AI45" s="124"/>
    </row>
    <row r="46" ht="15.75" customHeight="1">
      <c r="A46" s="148" t="s">
        <v>5396</v>
      </c>
      <c r="B46" s="169" t="s">
        <v>63</v>
      </c>
      <c r="C46" s="173" t="s">
        <v>119</v>
      </c>
      <c r="D46" s="363" t="s">
        <v>5397</v>
      </c>
      <c r="E46" s="53" t="s">
        <v>5384</v>
      </c>
      <c r="F46" s="58" t="s">
        <v>5398</v>
      </c>
      <c r="G46" s="126" t="s">
        <v>5386</v>
      </c>
      <c r="H46" s="126" t="s">
        <v>5386</v>
      </c>
      <c r="I46" s="53" t="s">
        <v>3359</v>
      </c>
      <c r="J46" s="368">
        <f t="shared" si="2"/>
        <v>45802</v>
      </c>
      <c r="K46" s="149"/>
      <c r="L46" s="268" t="s">
        <v>3394</v>
      </c>
      <c r="M46" s="49"/>
      <c r="N46" s="49"/>
      <c r="O46" s="49"/>
      <c r="P46" s="49"/>
      <c r="Q46" s="49"/>
      <c r="R46" s="49"/>
      <c r="S46" s="49"/>
      <c r="T46" s="49"/>
      <c r="U46" s="49"/>
      <c r="V46" s="49"/>
      <c r="W46" s="49"/>
      <c r="X46" s="49"/>
      <c r="Y46" s="49"/>
      <c r="Z46" s="49"/>
      <c r="AA46" s="124"/>
      <c r="AB46" s="124"/>
      <c r="AC46" s="124"/>
      <c r="AD46" s="124"/>
      <c r="AE46" s="124"/>
      <c r="AF46" s="124"/>
      <c r="AG46" s="124"/>
      <c r="AH46" s="124"/>
      <c r="AI46" s="124"/>
    </row>
    <row r="47" ht="15.75" customHeight="1">
      <c r="A47" s="148" t="s">
        <v>5399</v>
      </c>
      <c r="B47" s="54" t="s">
        <v>63</v>
      </c>
      <c r="C47" s="54" t="s">
        <v>121</v>
      </c>
      <c r="D47" s="321" t="s">
        <v>5400</v>
      </c>
      <c r="E47" s="189" t="s">
        <v>5384</v>
      </c>
      <c r="F47" s="189" t="s">
        <v>5401</v>
      </c>
      <c r="G47" s="54" t="s">
        <v>5402</v>
      </c>
      <c r="H47" s="54" t="s">
        <v>5402</v>
      </c>
      <c r="I47" s="189" t="s">
        <v>3359</v>
      </c>
      <c r="J47" s="368">
        <f t="shared" si="2"/>
        <v>45802</v>
      </c>
      <c r="K47" s="189"/>
      <c r="L47" s="26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148" t="s">
        <v>5403</v>
      </c>
      <c r="B48" s="126" t="s">
        <v>63</v>
      </c>
      <c r="C48" s="166" t="s">
        <v>123</v>
      </c>
      <c r="D48" s="294" t="s">
        <v>5404</v>
      </c>
      <c r="E48" s="53" t="s">
        <v>5384</v>
      </c>
      <c r="F48" s="58" t="s">
        <v>5405</v>
      </c>
      <c r="G48" s="126" t="s">
        <v>5386</v>
      </c>
      <c r="H48" s="126" t="s">
        <v>5406</v>
      </c>
      <c r="I48" s="53" t="s">
        <v>3359</v>
      </c>
      <c r="J48" s="368">
        <f t="shared" si="2"/>
        <v>45802</v>
      </c>
      <c r="K48" s="149"/>
      <c r="L48" s="268" t="s">
        <v>3394</v>
      </c>
      <c r="M48" s="49"/>
      <c r="N48" s="49"/>
      <c r="O48" s="49"/>
      <c r="P48" s="49"/>
      <c r="Q48" s="49"/>
      <c r="R48" s="49"/>
      <c r="S48" s="49"/>
      <c r="T48" s="49"/>
      <c r="U48" s="49"/>
      <c r="V48" s="49"/>
      <c r="W48" s="49"/>
      <c r="X48" s="49"/>
      <c r="Y48" s="49"/>
      <c r="Z48" s="49"/>
      <c r="AA48" s="124"/>
      <c r="AB48" s="124"/>
      <c r="AC48" s="124"/>
      <c r="AD48" s="124"/>
      <c r="AE48" s="124"/>
      <c r="AF48" s="124"/>
      <c r="AG48" s="124"/>
      <c r="AH48" s="124"/>
      <c r="AI48" s="124"/>
    </row>
    <row r="49" ht="15.75" customHeight="1">
      <c r="A49" s="148" t="s">
        <v>5407</v>
      </c>
      <c r="B49" s="126" t="s">
        <v>63</v>
      </c>
      <c r="C49" s="166" t="s">
        <v>125</v>
      </c>
      <c r="D49" s="294" t="s">
        <v>5408</v>
      </c>
      <c r="E49" s="53" t="s">
        <v>5384</v>
      </c>
      <c r="F49" s="149" t="s">
        <v>5409</v>
      </c>
      <c r="G49" s="126" t="s">
        <v>5386</v>
      </c>
      <c r="H49" s="126" t="s">
        <v>5406</v>
      </c>
      <c r="I49" s="53" t="s">
        <v>3359</v>
      </c>
      <c r="J49" s="368">
        <f t="shared" si="2"/>
        <v>45802</v>
      </c>
      <c r="K49" s="149"/>
      <c r="L49" s="268" t="s">
        <v>3394</v>
      </c>
      <c r="M49" s="49"/>
      <c r="N49" s="49"/>
      <c r="O49" s="49"/>
      <c r="P49" s="49"/>
      <c r="Q49" s="49"/>
      <c r="R49" s="49"/>
      <c r="S49" s="49"/>
      <c r="T49" s="49"/>
      <c r="U49" s="49"/>
      <c r="V49" s="49"/>
      <c r="W49" s="49"/>
      <c r="X49" s="49"/>
      <c r="Y49" s="49"/>
      <c r="Z49" s="49"/>
      <c r="AA49" s="124"/>
      <c r="AB49" s="124"/>
      <c r="AC49" s="124"/>
      <c r="AD49" s="124"/>
      <c r="AE49" s="124"/>
      <c r="AF49" s="124"/>
      <c r="AG49" s="124"/>
      <c r="AH49" s="124"/>
      <c r="AI49" s="124"/>
    </row>
    <row r="50" ht="15.75" customHeight="1">
      <c r="A50" s="148" t="s">
        <v>5410</v>
      </c>
      <c r="B50" s="126" t="s">
        <v>63</v>
      </c>
      <c r="C50" s="173" t="s">
        <v>127</v>
      </c>
      <c r="D50" s="317" t="s">
        <v>5411</v>
      </c>
      <c r="E50" s="53" t="s">
        <v>5412</v>
      </c>
      <c r="F50" s="149" t="s">
        <v>5296</v>
      </c>
      <c r="G50" s="126" t="s">
        <v>5413</v>
      </c>
      <c r="H50" s="126" t="s">
        <v>5414</v>
      </c>
      <c r="I50" s="53" t="s">
        <v>3359</v>
      </c>
      <c r="J50" s="368">
        <f t="shared" si="2"/>
        <v>45802</v>
      </c>
      <c r="K50" s="149"/>
      <c r="L50" s="268" t="s">
        <v>3394</v>
      </c>
      <c r="M50" s="49"/>
      <c r="N50" s="49"/>
      <c r="O50" s="49"/>
      <c r="P50" s="49"/>
      <c r="Q50" s="49"/>
      <c r="R50" s="49"/>
      <c r="S50" s="49"/>
      <c r="T50" s="49"/>
      <c r="U50" s="49"/>
      <c r="V50" s="49"/>
      <c r="W50" s="49"/>
      <c r="X50" s="49"/>
      <c r="Y50" s="49"/>
      <c r="Z50" s="49"/>
      <c r="AA50" s="124"/>
      <c r="AB50" s="124"/>
      <c r="AC50" s="124"/>
      <c r="AD50" s="124"/>
      <c r="AE50" s="124"/>
      <c r="AF50" s="124"/>
      <c r="AG50" s="124"/>
      <c r="AH50" s="124"/>
      <c r="AI50" s="124"/>
    </row>
    <row r="51" ht="15.75" customHeight="1">
      <c r="A51" s="148" t="s">
        <v>5415</v>
      </c>
      <c r="B51" s="126" t="s">
        <v>63</v>
      </c>
      <c r="C51" s="173" t="s">
        <v>129</v>
      </c>
      <c r="D51" s="317" t="s">
        <v>5416</v>
      </c>
      <c r="E51" s="53" t="s">
        <v>5384</v>
      </c>
      <c r="F51" s="149" t="s">
        <v>5417</v>
      </c>
      <c r="G51" s="169" t="s">
        <v>5417</v>
      </c>
      <c r="H51" s="126" t="s">
        <v>5418</v>
      </c>
      <c r="I51" s="53" t="s">
        <v>3359</v>
      </c>
      <c r="J51" s="368">
        <f t="shared" si="2"/>
        <v>45802</v>
      </c>
      <c r="K51" s="149"/>
      <c r="L51" s="268" t="s">
        <v>3394</v>
      </c>
      <c r="M51" s="49"/>
      <c r="N51" s="49"/>
      <c r="O51" s="49"/>
      <c r="P51" s="49"/>
      <c r="Q51" s="49"/>
      <c r="R51" s="49"/>
      <c r="S51" s="49"/>
      <c r="T51" s="49"/>
      <c r="U51" s="49"/>
      <c r="V51" s="49"/>
      <c r="W51" s="49"/>
      <c r="X51" s="49"/>
      <c r="Y51" s="49"/>
      <c r="Z51" s="49"/>
      <c r="AA51" s="124"/>
      <c r="AB51" s="124"/>
      <c r="AC51" s="124"/>
      <c r="AD51" s="124"/>
      <c r="AE51" s="124"/>
      <c r="AF51" s="124"/>
      <c r="AG51" s="124"/>
      <c r="AH51" s="124"/>
      <c r="AI51" s="124"/>
    </row>
    <row r="52" ht="15.75" customHeight="1">
      <c r="A52" s="148" t="s">
        <v>5419</v>
      </c>
      <c r="B52" s="126" t="s">
        <v>63</v>
      </c>
      <c r="C52" s="173" t="s">
        <v>131</v>
      </c>
      <c r="D52" s="317" t="s">
        <v>5420</v>
      </c>
      <c r="E52" s="53" t="s">
        <v>5384</v>
      </c>
      <c r="F52" s="58" t="s">
        <v>5421</v>
      </c>
      <c r="G52" s="126" t="s">
        <v>5386</v>
      </c>
      <c r="H52" s="126" t="s">
        <v>5386</v>
      </c>
      <c r="I52" s="53" t="s">
        <v>3359</v>
      </c>
      <c r="J52" s="368">
        <f t="shared" si="2"/>
        <v>45802</v>
      </c>
      <c r="K52" s="149"/>
      <c r="L52" s="268" t="s">
        <v>3394</v>
      </c>
      <c r="M52" s="49"/>
      <c r="N52" s="49"/>
      <c r="O52" s="49"/>
      <c r="P52" s="49"/>
      <c r="Q52" s="49"/>
      <c r="R52" s="49"/>
      <c r="S52" s="49"/>
      <c r="T52" s="49"/>
      <c r="U52" s="49"/>
      <c r="V52" s="49"/>
      <c r="W52" s="49"/>
      <c r="X52" s="49"/>
      <c r="Y52" s="49"/>
      <c r="Z52" s="49"/>
      <c r="AA52" s="124"/>
      <c r="AB52" s="124"/>
      <c r="AC52" s="124"/>
      <c r="AD52" s="124"/>
      <c r="AE52" s="124"/>
      <c r="AF52" s="124"/>
      <c r="AG52" s="124"/>
      <c r="AH52" s="124"/>
      <c r="AI52" s="124"/>
    </row>
    <row r="53" ht="15.75" customHeight="1">
      <c r="A53" s="148" t="s">
        <v>5422</v>
      </c>
      <c r="B53" s="126" t="s">
        <v>63</v>
      </c>
      <c r="C53" s="173" t="s">
        <v>133</v>
      </c>
      <c r="D53" s="317" t="s">
        <v>5423</v>
      </c>
      <c r="E53" s="53" t="s">
        <v>5384</v>
      </c>
      <c r="F53" s="58" t="s">
        <v>5424</v>
      </c>
      <c r="G53" s="126" t="s">
        <v>5386</v>
      </c>
      <c r="H53" s="126" t="s">
        <v>5406</v>
      </c>
      <c r="I53" s="53" t="s">
        <v>3359</v>
      </c>
      <c r="J53" s="368">
        <f t="shared" si="2"/>
        <v>45802</v>
      </c>
      <c r="K53" s="149"/>
      <c r="L53" s="268" t="s">
        <v>3394</v>
      </c>
      <c r="M53" s="49"/>
      <c r="N53" s="49"/>
      <c r="O53" s="49"/>
      <c r="P53" s="49"/>
      <c r="Q53" s="49"/>
      <c r="R53" s="49"/>
      <c r="S53" s="49"/>
      <c r="T53" s="49"/>
      <c r="U53" s="49"/>
      <c r="V53" s="49"/>
      <c r="W53" s="49"/>
      <c r="X53" s="49"/>
      <c r="Y53" s="49"/>
      <c r="Z53" s="49"/>
      <c r="AA53" s="124"/>
      <c r="AB53" s="124"/>
      <c r="AC53" s="124"/>
      <c r="AD53" s="124"/>
      <c r="AE53" s="124"/>
      <c r="AF53" s="124"/>
      <c r="AG53" s="124"/>
      <c r="AH53" s="124"/>
      <c r="AI53" s="124"/>
    </row>
    <row r="54" ht="15.75" customHeight="1">
      <c r="A54" s="148" t="s">
        <v>5425</v>
      </c>
      <c r="B54" s="166" t="s">
        <v>63</v>
      </c>
      <c r="C54" s="166" t="s">
        <v>135</v>
      </c>
      <c r="D54" s="317" t="s">
        <v>5426</v>
      </c>
      <c r="E54" s="53" t="s">
        <v>5384</v>
      </c>
      <c r="F54" s="58" t="s">
        <v>5427</v>
      </c>
      <c r="G54" s="166" t="s">
        <v>5428</v>
      </c>
      <c r="H54" s="166" t="s">
        <v>5428</v>
      </c>
      <c r="I54" s="58" t="s">
        <v>3359</v>
      </c>
      <c r="J54" s="378">
        <f t="shared" si="2"/>
        <v>45802</v>
      </c>
      <c r="K54" s="53"/>
      <c r="L54" s="317" t="s">
        <v>3394</v>
      </c>
      <c r="M54" s="49"/>
      <c r="N54" s="49"/>
      <c r="O54" s="49"/>
      <c r="P54" s="49"/>
      <c r="Q54" s="49"/>
      <c r="R54" s="49"/>
      <c r="S54" s="49"/>
      <c r="T54" s="49"/>
      <c r="U54" s="49"/>
      <c r="V54" s="49"/>
      <c r="W54" s="49"/>
      <c r="X54" s="49"/>
      <c r="Y54" s="49"/>
      <c r="Z54" s="49"/>
      <c r="AA54" s="124"/>
      <c r="AB54" s="124"/>
      <c r="AC54" s="124"/>
      <c r="AD54" s="124"/>
      <c r="AE54" s="124"/>
      <c r="AF54" s="124"/>
      <c r="AG54" s="124"/>
      <c r="AH54" s="124"/>
      <c r="AI54" s="124"/>
    </row>
    <row r="55" ht="15.75" customHeight="1">
      <c r="A55" s="379"/>
      <c r="B55" s="124"/>
      <c r="C55" s="124"/>
      <c r="D55" s="49"/>
      <c r="E55" s="379"/>
      <c r="F55" s="147"/>
      <c r="G55" s="174"/>
      <c r="H55" s="174"/>
      <c r="I55" s="379"/>
      <c r="J55" s="380"/>
      <c r="K55" s="147"/>
      <c r="L55" s="147"/>
      <c r="M55" s="49"/>
      <c r="N55" s="49"/>
      <c r="O55" s="49"/>
      <c r="P55" s="49"/>
      <c r="Q55" s="49"/>
      <c r="R55" s="49"/>
      <c r="S55" s="49"/>
      <c r="T55" s="49"/>
      <c r="U55" s="49"/>
      <c r="V55" s="49"/>
      <c r="W55" s="49"/>
      <c r="X55" s="49"/>
      <c r="Y55" s="49"/>
      <c r="Z55" s="49"/>
      <c r="AA55" s="124"/>
      <c r="AB55" s="124"/>
      <c r="AC55" s="124"/>
      <c r="AD55" s="124"/>
      <c r="AE55" s="124"/>
      <c r="AF55" s="124"/>
      <c r="AG55" s="124"/>
      <c r="AH55" s="124"/>
      <c r="AI55" s="124"/>
    </row>
    <row r="56" ht="15.75" customHeight="1">
      <c r="A56" s="379"/>
      <c r="B56" s="124"/>
      <c r="C56" s="124"/>
      <c r="D56" s="49"/>
      <c r="E56" s="379"/>
      <c r="F56" s="147"/>
      <c r="G56" s="174"/>
      <c r="H56" s="174"/>
      <c r="I56" s="379"/>
      <c r="J56" s="380"/>
      <c r="K56" s="147"/>
      <c r="L56" s="147"/>
      <c r="M56" s="49"/>
      <c r="N56" s="49"/>
      <c r="O56" s="49"/>
      <c r="P56" s="49"/>
      <c r="Q56" s="49"/>
      <c r="R56" s="49"/>
      <c r="S56" s="49"/>
      <c r="T56" s="49"/>
      <c r="U56" s="49"/>
      <c r="V56" s="49"/>
      <c r="W56" s="49"/>
      <c r="X56" s="49"/>
      <c r="Y56" s="49"/>
      <c r="Z56" s="49"/>
      <c r="AA56" s="124"/>
      <c r="AB56" s="124"/>
      <c r="AC56" s="124"/>
      <c r="AD56" s="124"/>
      <c r="AE56" s="124"/>
      <c r="AF56" s="124"/>
      <c r="AG56" s="124"/>
      <c r="AH56" s="124"/>
      <c r="AI56" s="124"/>
    </row>
    <row r="57" ht="15.75" customHeight="1">
      <c r="A57" s="381"/>
      <c r="B57" s="382"/>
      <c r="D57" s="381"/>
      <c r="E57" s="383"/>
      <c r="F57" s="383"/>
      <c r="G57" s="217"/>
      <c r="H57" s="217"/>
      <c r="I57" s="381"/>
      <c r="J57" s="384"/>
      <c r="K57" s="383"/>
      <c r="L57" s="381"/>
      <c r="M57" s="49"/>
      <c r="N57" s="49"/>
      <c r="O57" s="49"/>
      <c r="P57" s="49"/>
      <c r="Q57" s="49"/>
      <c r="R57" s="49"/>
      <c r="S57" s="49"/>
      <c r="T57" s="49"/>
      <c r="U57" s="49"/>
      <c r="V57" s="49"/>
      <c r="W57" s="49"/>
      <c r="X57" s="49"/>
      <c r="Y57" s="49"/>
      <c r="Z57" s="49"/>
      <c r="AA57" s="124"/>
      <c r="AB57" s="124"/>
      <c r="AC57" s="124"/>
      <c r="AD57" s="124"/>
      <c r="AE57" s="124"/>
      <c r="AF57" s="124"/>
      <c r="AG57" s="124"/>
      <c r="AH57" s="124"/>
      <c r="AI57" s="124"/>
    </row>
    <row r="58" ht="15.75" customHeight="1">
      <c r="A58" s="147"/>
      <c r="B58" s="124"/>
      <c r="C58" s="124"/>
      <c r="D58" s="49"/>
      <c r="E58" s="147"/>
      <c r="F58" s="379"/>
      <c r="G58" s="124"/>
      <c r="H58" s="124"/>
      <c r="I58" s="379"/>
      <c r="J58" s="385"/>
      <c r="K58" s="379"/>
      <c r="L58" s="379"/>
      <c r="M58" s="49"/>
      <c r="N58" s="49"/>
      <c r="O58" s="49"/>
      <c r="P58" s="49"/>
      <c r="Q58" s="49"/>
      <c r="R58" s="49"/>
      <c r="S58" s="49"/>
      <c r="T58" s="49"/>
      <c r="U58" s="49"/>
      <c r="V58" s="49"/>
      <c r="W58" s="49"/>
      <c r="X58" s="49"/>
      <c r="Y58" s="49"/>
      <c r="Z58" s="49"/>
      <c r="AA58" s="124"/>
      <c r="AB58" s="124"/>
      <c r="AC58" s="124"/>
      <c r="AD58" s="124"/>
      <c r="AE58" s="124"/>
      <c r="AF58" s="124"/>
      <c r="AG58" s="124"/>
      <c r="AH58" s="124"/>
      <c r="AI58" s="124"/>
    </row>
    <row r="59" ht="15.75" customHeight="1">
      <c r="A59" s="147"/>
      <c r="B59" s="124"/>
      <c r="C59" s="174"/>
      <c r="D59" s="49"/>
      <c r="E59" s="147"/>
      <c r="F59" s="379"/>
      <c r="G59" s="124"/>
      <c r="H59" s="124"/>
      <c r="I59" s="379"/>
      <c r="J59" s="385"/>
      <c r="K59" s="379"/>
      <c r="L59" s="379"/>
      <c r="M59" s="49"/>
      <c r="N59" s="49"/>
      <c r="O59" s="49"/>
      <c r="P59" s="49"/>
      <c r="Q59" s="49"/>
      <c r="R59" s="49"/>
      <c r="S59" s="49"/>
      <c r="T59" s="49"/>
      <c r="U59" s="49"/>
      <c r="V59" s="49"/>
      <c r="W59" s="49"/>
      <c r="X59" s="49"/>
      <c r="Y59" s="49"/>
      <c r="Z59" s="49"/>
      <c r="AA59" s="124"/>
      <c r="AB59" s="124"/>
      <c r="AC59" s="124"/>
      <c r="AD59" s="124"/>
      <c r="AE59" s="124"/>
      <c r="AF59" s="124"/>
      <c r="AG59" s="124"/>
      <c r="AH59" s="124"/>
      <c r="AI59" s="124"/>
    </row>
    <row r="60" ht="15.75" customHeight="1">
      <c r="A60" s="147"/>
      <c r="B60" s="124"/>
      <c r="C60" s="174"/>
      <c r="D60" s="49"/>
      <c r="E60" s="147"/>
      <c r="F60" s="379"/>
      <c r="G60" s="124"/>
      <c r="H60" s="124"/>
      <c r="I60" s="379"/>
      <c r="J60" s="385"/>
      <c r="K60" s="379"/>
      <c r="L60" s="379"/>
      <c r="M60" s="49"/>
      <c r="N60" s="49"/>
      <c r="O60" s="49"/>
      <c r="P60" s="49"/>
      <c r="Q60" s="49"/>
      <c r="R60" s="49"/>
      <c r="S60" s="49"/>
      <c r="T60" s="49"/>
      <c r="U60" s="49"/>
      <c r="V60" s="49"/>
      <c r="W60" s="49"/>
      <c r="X60" s="49"/>
      <c r="Y60" s="49"/>
      <c r="Z60" s="49"/>
      <c r="AA60" s="124"/>
      <c r="AB60" s="124"/>
      <c r="AC60" s="124"/>
      <c r="AD60" s="124"/>
      <c r="AE60" s="124"/>
      <c r="AF60" s="124"/>
      <c r="AG60" s="124"/>
      <c r="AH60" s="124"/>
      <c r="AI60" s="124"/>
    </row>
    <row r="61" ht="15.75" customHeight="1">
      <c r="A61" s="147"/>
      <c r="B61" s="124"/>
      <c r="C61" s="174"/>
      <c r="D61" s="49"/>
      <c r="E61" s="147"/>
      <c r="F61" s="379"/>
      <c r="G61" s="124"/>
      <c r="H61" s="124"/>
      <c r="I61" s="379"/>
      <c r="J61" s="385"/>
      <c r="K61" s="379"/>
      <c r="L61" s="379"/>
      <c r="M61" s="49"/>
      <c r="N61" s="49"/>
      <c r="O61" s="49"/>
      <c r="P61" s="49"/>
      <c r="Q61" s="49"/>
      <c r="R61" s="49"/>
      <c r="S61" s="49"/>
      <c r="T61" s="49"/>
      <c r="U61" s="49"/>
      <c r="V61" s="49"/>
      <c r="W61" s="49"/>
      <c r="X61" s="49"/>
      <c r="Y61" s="49"/>
      <c r="Z61" s="49"/>
      <c r="AA61" s="124"/>
      <c r="AB61" s="124"/>
      <c r="AC61" s="124"/>
      <c r="AD61" s="124"/>
      <c r="AE61" s="124"/>
      <c r="AF61" s="124"/>
      <c r="AG61" s="124"/>
      <c r="AH61" s="124"/>
      <c r="AI61" s="124"/>
    </row>
    <row r="62" ht="15.75" customHeight="1">
      <c r="A62" s="147"/>
      <c r="B62" s="124"/>
      <c r="C62" s="124"/>
      <c r="D62" s="49"/>
      <c r="E62" s="147"/>
      <c r="F62" s="379"/>
      <c r="G62" s="174"/>
      <c r="H62" s="174"/>
      <c r="I62" s="379"/>
      <c r="J62" s="385"/>
      <c r="K62" s="379"/>
      <c r="L62" s="379"/>
      <c r="M62" s="49"/>
      <c r="N62" s="49"/>
      <c r="O62" s="49"/>
      <c r="P62" s="49"/>
      <c r="Q62" s="49"/>
      <c r="R62" s="49"/>
      <c r="S62" s="49"/>
      <c r="T62" s="49"/>
      <c r="U62" s="49"/>
      <c r="V62" s="49"/>
      <c r="W62" s="49"/>
      <c r="X62" s="49"/>
      <c r="Y62" s="49"/>
      <c r="Z62" s="49"/>
      <c r="AA62" s="124"/>
      <c r="AB62" s="124"/>
      <c r="AC62" s="124"/>
      <c r="AD62" s="124"/>
      <c r="AE62" s="124"/>
      <c r="AF62" s="124"/>
      <c r="AG62" s="124"/>
      <c r="AH62" s="124"/>
      <c r="AI62" s="124"/>
    </row>
    <row r="63" ht="15.75" customHeight="1">
      <c r="A63" s="147"/>
      <c r="B63" s="124"/>
      <c r="C63" s="124"/>
      <c r="D63" s="266"/>
      <c r="E63" s="147"/>
      <c r="F63" s="147"/>
      <c r="G63" s="124"/>
      <c r="H63" s="124"/>
      <c r="I63" s="266"/>
      <c r="J63" s="298"/>
      <c r="K63" s="147"/>
      <c r="L63" s="266"/>
      <c r="M63" s="49"/>
      <c r="N63" s="49"/>
      <c r="O63" s="49"/>
      <c r="P63" s="49"/>
      <c r="Q63" s="49"/>
      <c r="R63" s="49"/>
      <c r="S63" s="49"/>
      <c r="T63" s="49"/>
      <c r="U63" s="49"/>
      <c r="V63" s="49"/>
      <c r="W63" s="49"/>
      <c r="X63" s="49"/>
      <c r="Y63" s="49"/>
      <c r="Z63" s="49"/>
      <c r="AA63" s="124"/>
      <c r="AB63" s="124"/>
      <c r="AC63" s="124"/>
      <c r="AD63" s="124"/>
      <c r="AE63" s="124"/>
      <c r="AF63" s="124"/>
      <c r="AG63" s="124"/>
      <c r="AH63" s="124"/>
      <c r="AI63" s="124"/>
    </row>
    <row r="64" ht="15.75" customHeight="1">
      <c r="A64" s="147"/>
      <c r="B64" s="124"/>
      <c r="C64" s="124"/>
      <c r="D64" s="49"/>
      <c r="E64" s="147"/>
      <c r="F64" s="379"/>
      <c r="G64" s="124"/>
      <c r="H64" s="124"/>
      <c r="I64" s="379"/>
      <c r="J64" s="385"/>
      <c r="K64" s="379"/>
      <c r="L64" s="379"/>
      <c r="M64" s="49"/>
      <c r="N64" s="49"/>
      <c r="O64" s="49"/>
      <c r="P64" s="49"/>
      <c r="Q64" s="49"/>
      <c r="R64" s="49"/>
      <c r="S64" s="49"/>
      <c r="T64" s="49"/>
      <c r="U64" s="49"/>
      <c r="V64" s="49"/>
      <c r="W64" s="49"/>
      <c r="X64" s="49"/>
      <c r="Y64" s="49"/>
      <c r="Z64" s="49"/>
      <c r="AA64" s="124"/>
      <c r="AB64" s="124"/>
      <c r="AC64" s="124"/>
      <c r="AD64" s="124"/>
      <c r="AE64" s="124"/>
      <c r="AF64" s="124"/>
      <c r="AG64" s="124"/>
      <c r="AH64" s="124"/>
      <c r="AI64" s="124"/>
    </row>
    <row r="65" ht="15.75" customHeight="1">
      <c r="A65" s="147"/>
      <c r="B65" s="124"/>
      <c r="C65" s="174"/>
      <c r="D65" s="49"/>
      <c r="E65" s="379"/>
      <c r="F65" s="379"/>
      <c r="G65" s="174"/>
      <c r="H65" s="174"/>
      <c r="I65" s="379"/>
      <c r="J65" s="385"/>
      <c r="K65" s="379"/>
      <c r="L65" s="379"/>
      <c r="M65" s="49"/>
      <c r="N65" s="49"/>
      <c r="O65" s="49"/>
      <c r="P65" s="49"/>
      <c r="Q65" s="49"/>
      <c r="R65" s="49"/>
      <c r="S65" s="49"/>
      <c r="T65" s="49"/>
      <c r="U65" s="49"/>
      <c r="V65" s="49"/>
      <c r="W65" s="49"/>
      <c r="X65" s="49"/>
      <c r="Y65" s="49"/>
      <c r="Z65" s="49"/>
      <c r="AA65" s="124"/>
      <c r="AB65" s="124"/>
      <c r="AC65" s="124"/>
      <c r="AD65" s="124"/>
      <c r="AE65" s="124"/>
      <c r="AF65" s="124"/>
      <c r="AG65" s="124"/>
      <c r="AH65" s="124"/>
      <c r="AI65" s="124"/>
    </row>
    <row r="66" ht="15.75" customHeight="1">
      <c r="A66" s="147"/>
      <c r="B66" s="174"/>
      <c r="C66" s="124"/>
      <c r="D66" s="49"/>
      <c r="E66" s="147"/>
      <c r="F66" s="379"/>
      <c r="G66" s="124"/>
      <c r="H66" s="124"/>
      <c r="I66" s="379"/>
      <c r="J66" s="385"/>
      <c r="K66" s="379"/>
      <c r="L66" s="379"/>
      <c r="M66" s="49"/>
      <c r="N66" s="49"/>
      <c r="O66" s="49"/>
      <c r="P66" s="49"/>
      <c r="Q66" s="49"/>
      <c r="R66" s="49"/>
      <c r="S66" s="49"/>
      <c r="T66" s="49"/>
      <c r="U66" s="49"/>
      <c r="V66" s="49"/>
      <c r="W66" s="49"/>
      <c r="X66" s="49"/>
      <c r="Y66" s="49"/>
      <c r="Z66" s="49"/>
      <c r="AA66" s="124"/>
      <c r="AB66" s="124"/>
      <c r="AC66" s="124"/>
      <c r="AD66" s="124"/>
      <c r="AE66" s="124"/>
      <c r="AF66" s="124"/>
      <c r="AG66" s="124"/>
      <c r="AH66" s="124"/>
      <c r="AI66" s="124"/>
    </row>
    <row r="67" ht="15.75" customHeight="1">
      <c r="A67" s="147"/>
      <c r="B67" s="124"/>
      <c r="C67" s="124"/>
      <c r="D67" s="49"/>
      <c r="E67" s="147"/>
      <c r="F67" s="379"/>
      <c r="G67" s="174"/>
      <c r="H67" s="124"/>
      <c r="I67" s="379"/>
      <c r="J67" s="385"/>
      <c r="K67" s="379"/>
      <c r="L67" s="379"/>
      <c r="M67" s="49"/>
      <c r="N67" s="49"/>
      <c r="O67" s="49"/>
      <c r="P67" s="49"/>
      <c r="Q67" s="49"/>
      <c r="R67" s="49"/>
      <c r="S67" s="49"/>
      <c r="T67" s="49"/>
      <c r="U67" s="49"/>
      <c r="V67" s="49"/>
      <c r="W67" s="49"/>
      <c r="X67" s="49"/>
      <c r="Y67" s="49"/>
      <c r="Z67" s="49"/>
      <c r="AA67" s="124"/>
      <c r="AB67" s="124"/>
      <c r="AC67" s="124"/>
      <c r="AD67" s="124"/>
      <c r="AE67" s="124"/>
      <c r="AF67" s="124"/>
      <c r="AG67" s="124"/>
      <c r="AH67" s="124"/>
      <c r="AI67" s="124"/>
    </row>
    <row r="68" ht="15.75" customHeight="1">
      <c r="A68" s="147"/>
      <c r="B68" s="124"/>
      <c r="C68" s="174"/>
      <c r="D68" s="49"/>
      <c r="E68" s="147"/>
      <c r="F68" s="379"/>
      <c r="G68" s="174"/>
      <c r="H68" s="124"/>
      <c r="I68" s="379"/>
      <c r="J68" s="385"/>
      <c r="K68" s="379"/>
      <c r="L68" s="379"/>
      <c r="M68" s="49"/>
      <c r="N68" s="49"/>
      <c r="O68" s="49"/>
      <c r="P68" s="49"/>
      <c r="Q68" s="49"/>
      <c r="R68" s="49"/>
      <c r="S68" s="49"/>
      <c r="T68" s="49"/>
      <c r="U68" s="49"/>
      <c r="V68" s="49"/>
      <c r="W68" s="49"/>
      <c r="X68" s="49"/>
      <c r="Y68" s="49"/>
      <c r="Z68" s="49"/>
      <c r="AA68" s="124"/>
      <c r="AB68" s="124"/>
      <c r="AC68" s="124"/>
      <c r="AD68" s="124"/>
      <c r="AE68" s="124"/>
      <c r="AF68" s="124"/>
      <c r="AG68" s="124"/>
      <c r="AH68" s="124"/>
      <c r="AI68" s="124"/>
    </row>
    <row r="69" ht="15.75" customHeight="1">
      <c r="A69" s="147"/>
      <c r="B69" s="124"/>
      <c r="C69" s="174"/>
      <c r="D69" s="49"/>
      <c r="E69" s="147"/>
      <c r="F69" s="379"/>
      <c r="G69" s="124"/>
      <c r="H69" s="124"/>
      <c r="I69" s="379"/>
      <c r="J69" s="385"/>
      <c r="K69" s="379"/>
      <c r="L69" s="379"/>
      <c r="M69" s="49"/>
      <c r="N69" s="49"/>
      <c r="O69" s="49"/>
      <c r="P69" s="49"/>
      <c r="Q69" s="49"/>
      <c r="R69" s="49"/>
      <c r="S69" s="49"/>
      <c r="T69" s="49"/>
      <c r="U69" s="49"/>
      <c r="V69" s="49"/>
      <c r="W69" s="49"/>
      <c r="X69" s="49"/>
      <c r="Y69" s="49"/>
      <c r="Z69" s="49"/>
      <c r="AA69" s="124"/>
      <c r="AB69" s="124"/>
      <c r="AC69" s="124"/>
      <c r="AD69" s="124"/>
      <c r="AE69" s="124"/>
      <c r="AF69" s="124"/>
      <c r="AG69" s="124"/>
      <c r="AH69" s="124"/>
      <c r="AI69" s="124"/>
    </row>
    <row r="70" ht="15.75" customHeight="1">
      <c r="A70" s="147"/>
      <c r="B70" s="124"/>
      <c r="C70" s="124"/>
      <c r="D70" s="49"/>
      <c r="E70" s="147"/>
      <c r="F70" s="379"/>
      <c r="G70" s="124"/>
      <c r="H70" s="124"/>
      <c r="I70" s="379"/>
      <c r="J70" s="385"/>
      <c r="K70" s="379"/>
      <c r="L70" s="379"/>
      <c r="M70" s="49"/>
      <c r="N70" s="49"/>
      <c r="O70" s="49"/>
      <c r="P70" s="49"/>
      <c r="Q70" s="49"/>
      <c r="R70" s="49"/>
      <c r="S70" s="49"/>
      <c r="T70" s="49"/>
      <c r="U70" s="49"/>
      <c r="V70" s="49"/>
      <c r="W70" s="49"/>
      <c r="X70" s="49"/>
      <c r="Y70" s="49"/>
      <c r="Z70" s="49"/>
      <c r="AA70" s="124"/>
      <c r="AB70" s="124"/>
      <c r="AC70" s="124"/>
      <c r="AD70" s="124"/>
      <c r="AE70" s="124"/>
      <c r="AF70" s="124"/>
      <c r="AG70" s="124"/>
      <c r="AH70" s="124"/>
      <c r="AI70" s="124"/>
    </row>
    <row r="71" ht="15.75" customHeight="1">
      <c r="A71" s="147"/>
      <c r="B71" s="124"/>
      <c r="C71" s="124"/>
      <c r="D71" s="49"/>
      <c r="E71" s="147"/>
      <c r="F71" s="379"/>
      <c r="G71" s="124"/>
      <c r="H71" s="124"/>
      <c r="I71" s="379"/>
      <c r="J71" s="385"/>
      <c r="K71" s="379"/>
      <c r="L71" s="379"/>
      <c r="M71" s="49"/>
      <c r="N71" s="49"/>
      <c r="O71" s="49"/>
      <c r="P71" s="49"/>
      <c r="Q71" s="49"/>
      <c r="R71" s="49"/>
      <c r="S71" s="49"/>
      <c r="T71" s="49"/>
      <c r="U71" s="49"/>
      <c r="V71" s="49"/>
      <c r="W71" s="49"/>
      <c r="X71" s="49"/>
      <c r="Y71" s="49"/>
      <c r="Z71" s="49"/>
      <c r="AA71" s="124"/>
      <c r="AB71" s="124"/>
      <c r="AC71" s="124"/>
      <c r="AD71" s="124"/>
      <c r="AE71" s="124"/>
      <c r="AF71" s="124"/>
      <c r="AG71" s="124"/>
      <c r="AH71" s="124"/>
      <c r="AI71" s="124"/>
    </row>
    <row r="72" ht="15.75" customHeight="1">
      <c r="A72" s="147"/>
      <c r="B72" s="124"/>
      <c r="C72" s="124"/>
      <c r="D72" s="49"/>
      <c r="E72" s="147"/>
      <c r="F72" s="379"/>
      <c r="G72" s="124"/>
      <c r="H72" s="124"/>
      <c r="I72" s="379"/>
      <c r="J72" s="385"/>
      <c r="K72" s="379"/>
      <c r="L72" s="379"/>
      <c r="M72" s="49"/>
      <c r="N72" s="49"/>
      <c r="O72" s="49"/>
      <c r="P72" s="49"/>
      <c r="Q72" s="49"/>
      <c r="R72" s="49"/>
      <c r="S72" s="49"/>
      <c r="T72" s="49"/>
      <c r="U72" s="49"/>
      <c r="V72" s="49"/>
      <c r="W72" s="49"/>
      <c r="X72" s="49"/>
      <c r="Y72" s="49"/>
      <c r="Z72" s="49"/>
      <c r="AA72" s="124"/>
      <c r="AB72" s="124"/>
      <c r="AC72" s="124"/>
      <c r="AD72" s="124"/>
      <c r="AE72" s="124"/>
      <c r="AF72" s="124"/>
      <c r="AG72" s="124"/>
      <c r="AH72" s="124"/>
      <c r="AI72" s="124"/>
    </row>
    <row r="73" ht="15.75" customHeight="1">
      <c r="A73" s="147"/>
      <c r="B73" s="124"/>
      <c r="C73" s="124"/>
      <c r="D73" s="49"/>
      <c r="E73" s="147"/>
      <c r="F73" s="379"/>
      <c r="G73" s="124"/>
      <c r="H73" s="124"/>
      <c r="I73" s="379"/>
      <c r="J73" s="385"/>
      <c r="K73" s="379"/>
      <c r="L73" s="379"/>
      <c r="M73" s="49"/>
      <c r="N73" s="49"/>
      <c r="O73" s="49"/>
      <c r="P73" s="49"/>
      <c r="Q73" s="49"/>
      <c r="R73" s="49"/>
      <c r="S73" s="49"/>
      <c r="T73" s="49"/>
      <c r="U73" s="49"/>
      <c r="V73" s="49"/>
      <c r="W73" s="49"/>
      <c r="X73" s="49"/>
      <c r="Y73" s="49"/>
      <c r="Z73" s="49"/>
      <c r="AA73" s="124"/>
      <c r="AB73" s="124"/>
      <c r="AC73" s="124"/>
      <c r="AD73" s="124"/>
      <c r="AE73" s="124"/>
      <c r="AF73" s="124"/>
      <c r="AG73" s="124"/>
      <c r="AH73" s="124"/>
      <c r="AI73" s="124"/>
    </row>
    <row r="74" ht="15.75" customHeight="1">
      <c r="A74" s="147"/>
      <c r="B74" s="124"/>
      <c r="C74" s="124"/>
      <c r="D74" s="49"/>
      <c r="E74" s="147"/>
      <c r="F74" s="379"/>
      <c r="G74" s="124"/>
      <c r="H74" s="124"/>
      <c r="I74" s="379"/>
      <c r="J74" s="385"/>
      <c r="K74" s="379"/>
      <c r="L74" s="379"/>
      <c r="M74" s="49"/>
      <c r="N74" s="49"/>
      <c r="O74" s="49"/>
      <c r="P74" s="49"/>
      <c r="Q74" s="49"/>
      <c r="R74" s="49"/>
      <c r="S74" s="49"/>
      <c r="T74" s="49"/>
      <c r="U74" s="49"/>
      <c r="V74" s="49"/>
      <c r="W74" s="49"/>
      <c r="X74" s="49"/>
      <c r="Y74" s="49"/>
      <c r="Z74" s="49"/>
      <c r="AA74" s="124"/>
      <c r="AB74" s="124"/>
      <c r="AC74" s="124"/>
      <c r="AD74" s="124"/>
      <c r="AE74" s="124"/>
      <c r="AF74" s="124"/>
      <c r="AG74" s="124"/>
      <c r="AH74" s="124"/>
      <c r="AI74" s="124"/>
    </row>
    <row r="75" ht="15.75" customHeight="1">
      <c r="A75" s="147"/>
      <c r="B75" s="124"/>
      <c r="C75" s="124"/>
      <c r="D75" s="49"/>
      <c r="E75" s="147"/>
      <c r="F75" s="379"/>
      <c r="G75" s="124"/>
      <c r="H75" s="124"/>
      <c r="I75" s="379"/>
      <c r="J75" s="386"/>
      <c r="K75" s="379"/>
      <c r="L75" s="379"/>
      <c r="M75" s="49"/>
      <c r="N75" s="49"/>
      <c r="O75" s="49"/>
      <c r="P75" s="49"/>
      <c r="Q75" s="49"/>
      <c r="R75" s="49"/>
      <c r="S75" s="49"/>
      <c r="T75" s="49"/>
      <c r="U75" s="49"/>
      <c r="V75" s="49"/>
      <c r="W75" s="49"/>
      <c r="X75" s="49"/>
      <c r="Y75" s="49"/>
      <c r="Z75" s="49"/>
      <c r="AA75" s="124"/>
      <c r="AB75" s="124"/>
      <c r="AC75" s="124"/>
      <c r="AD75" s="124"/>
      <c r="AE75" s="124"/>
      <c r="AF75" s="124"/>
      <c r="AG75" s="124"/>
      <c r="AH75" s="124"/>
      <c r="AI75" s="124"/>
    </row>
    <row r="76" ht="15.75" customHeight="1">
      <c r="A76" s="147"/>
      <c r="B76" s="124"/>
      <c r="C76" s="124"/>
      <c r="D76" s="49"/>
      <c r="E76" s="147"/>
      <c r="F76" s="379"/>
      <c r="G76" s="124"/>
      <c r="H76" s="124"/>
      <c r="I76" s="379"/>
      <c r="J76" s="385"/>
      <c r="K76" s="379"/>
      <c r="L76" s="379"/>
      <c r="M76" s="49"/>
      <c r="N76" s="49"/>
      <c r="O76" s="49"/>
      <c r="P76" s="49"/>
      <c r="Q76" s="49"/>
      <c r="R76" s="49"/>
      <c r="S76" s="49"/>
      <c r="T76" s="49"/>
      <c r="U76" s="49"/>
      <c r="V76" s="49"/>
      <c r="W76" s="49"/>
      <c r="X76" s="49"/>
      <c r="Y76" s="49"/>
      <c r="Z76" s="49"/>
      <c r="AA76" s="124"/>
      <c r="AB76" s="124"/>
      <c r="AC76" s="124"/>
      <c r="AD76" s="124"/>
      <c r="AE76" s="124"/>
      <c r="AF76" s="124"/>
      <c r="AG76" s="124"/>
      <c r="AH76" s="124"/>
      <c r="AI76" s="124"/>
    </row>
    <row r="77" ht="15.75" customHeight="1">
      <c r="A77" s="147"/>
      <c r="B77" s="124"/>
      <c r="C77" s="124"/>
      <c r="D77" s="49"/>
      <c r="E77" s="147"/>
      <c r="F77" s="379"/>
      <c r="G77" s="124"/>
      <c r="H77" s="124"/>
      <c r="I77" s="379"/>
      <c r="J77" s="385"/>
      <c r="K77" s="379"/>
      <c r="L77" s="379"/>
      <c r="M77" s="49"/>
      <c r="N77" s="49"/>
      <c r="O77" s="49"/>
      <c r="P77" s="49"/>
      <c r="Q77" s="49"/>
      <c r="R77" s="49"/>
      <c r="S77" s="49"/>
      <c r="T77" s="49"/>
      <c r="U77" s="49"/>
      <c r="V77" s="49"/>
      <c r="W77" s="49"/>
      <c r="X77" s="49"/>
      <c r="Y77" s="49"/>
      <c r="Z77" s="49"/>
      <c r="AA77" s="124"/>
      <c r="AB77" s="124"/>
      <c r="AC77" s="124"/>
      <c r="AD77" s="124"/>
      <c r="AE77" s="124"/>
      <c r="AF77" s="124"/>
      <c r="AG77" s="124"/>
      <c r="AH77" s="124"/>
      <c r="AI77" s="124"/>
    </row>
    <row r="78" ht="15.75" customHeight="1">
      <c r="A78" s="147"/>
      <c r="B78" s="124"/>
      <c r="C78" s="124"/>
      <c r="D78" s="49"/>
      <c r="E78" s="147"/>
      <c r="F78" s="379"/>
      <c r="G78" s="124"/>
      <c r="H78" s="124"/>
      <c r="I78" s="379"/>
      <c r="J78" s="385"/>
      <c r="K78" s="379"/>
      <c r="L78" s="379"/>
      <c r="M78" s="49"/>
      <c r="N78" s="49"/>
      <c r="O78" s="49"/>
      <c r="P78" s="49"/>
      <c r="Q78" s="49"/>
      <c r="R78" s="49"/>
      <c r="S78" s="49"/>
      <c r="T78" s="49"/>
      <c r="U78" s="49"/>
      <c r="V78" s="49"/>
      <c r="W78" s="49"/>
      <c r="X78" s="49"/>
      <c r="Y78" s="49"/>
      <c r="Z78" s="49"/>
      <c r="AA78" s="124"/>
      <c r="AB78" s="124"/>
      <c r="AC78" s="124"/>
      <c r="AD78" s="124"/>
      <c r="AE78" s="124"/>
      <c r="AF78" s="124"/>
      <c r="AG78" s="124"/>
      <c r="AH78" s="124"/>
      <c r="AI78" s="124"/>
    </row>
    <row r="79" ht="15.75" customHeight="1">
      <c r="A79" s="147"/>
      <c r="B79" s="124"/>
      <c r="C79" s="124"/>
      <c r="D79" s="49"/>
      <c r="E79" s="147"/>
      <c r="F79" s="379"/>
      <c r="G79" s="124"/>
      <c r="H79" s="124"/>
      <c r="I79" s="379"/>
      <c r="J79" s="385"/>
      <c r="K79" s="379"/>
      <c r="L79" s="379"/>
      <c r="M79" s="49"/>
      <c r="N79" s="49"/>
      <c r="O79" s="49"/>
      <c r="P79" s="49"/>
      <c r="Q79" s="49"/>
      <c r="R79" s="49"/>
      <c r="S79" s="49"/>
      <c r="T79" s="49"/>
      <c r="U79" s="49"/>
      <c r="V79" s="49"/>
      <c r="W79" s="49"/>
      <c r="X79" s="49"/>
      <c r="Y79" s="49"/>
      <c r="Z79" s="49"/>
      <c r="AA79" s="124"/>
      <c r="AB79" s="124"/>
      <c r="AC79" s="124"/>
      <c r="AD79" s="124"/>
      <c r="AE79" s="124"/>
      <c r="AF79" s="124"/>
      <c r="AG79" s="124"/>
      <c r="AH79" s="124"/>
      <c r="AI79" s="124"/>
    </row>
    <row r="80" ht="15.75" customHeight="1">
      <c r="A80" s="147"/>
      <c r="B80" s="124"/>
      <c r="C80" s="124"/>
      <c r="D80" s="49"/>
      <c r="E80" s="147"/>
      <c r="F80" s="379"/>
      <c r="G80" s="124"/>
      <c r="H80" s="124"/>
      <c r="I80" s="385"/>
      <c r="J80" s="385"/>
      <c r="K80" s="379"/>
      <c r="L80" s="379"/>
      <c r="M80" s="49"/>
      <c r="N80" s="49"/>
      <c r="O80" s="49"/>
      <c r="P80" s="49"/>
      <c r="Q80" s="49"/>
      <c r="R80" s="49"/>
      <c r="S80" s="49"/>
      <c r="T80" s="49"/>
      <c r="U80" s="49"/>
      <c r="V80" s="49"/>
      <c r="W80" s="49"/>
      <c r="X80" s="49"/>
      <c r="Y80" s="49"/>
      <c r="Z80" s="49"/>
      <c r="AA80" s="124"/>
      <c r="AB80" s="124"/>
      <c r="AC80" s="124"/>
      <c r="AD80" s="124"/>
      <c r="AE80" s="124"/>
      <c r="AF80" s="124"/>
      <c r="AG80" s="124"/>
      <c r="AH80" s="124"/>
      <c r="AI80" s="124"/>
    </row>
    <row r="81" ht="15.75" customHeight="1">
      <c r="A81" s="147"/>
      <c r="B81" s="124"/>
      <c r="C81" s="124"/>
      <c r="D81" s="49"/>
      <c r="E81" s="147"/>
      <c r="F81" s="379"/>
      <c r="G81" s="124"/>
      <c r="H81" s="124"/>
      <c r="I81" s="385"/>
      <c r="J81" s="385"/>
      <c r="K81" s="379"/>
      <c r="L81" s="379"/>
      <c r="M81" s="49"/>
      <c r="N81" s="49"/>
      <c r="O81" s="49"/>
      <c r="P81" s="49"/>
      <c r="Q81" s="49"/>
      <c r="R81" s="49"/>
      <c r="S81" s="49"/>
      <c r="T81" s="49"/>
      <c r="U81" s="49"/>
      <c r="V81" s="49"/>
      <c r="W81" s="49"/>
      <c r="X81" s="49"/>
      <c r="Y81" s="49"/>
      <c r="Z81" s="49"/>
      <c r="AA81" s="124"/>
      <c r="AB81" s="124"/>
      <c r="AC81" s="124"/>
      <c r="AD81" s="124"/>
      <c r="AE81" s="124"/>
      <c r="AF81" s="124"/>
      <c r="AG81" s="124"/>
      <c r="AH81" s="124"/>
      <c r="AI81" s="124"/>
    </row>
    <row r="82" ht="15.75" customHeight="1">
      <c r="A82" s="147"/>
      <c r="B82" s="124"/>
      <c r="C82" s="124"/>
      <c r="D82" s="49"/>
      <c r="E82" s="147"/>
      <c r="F82" s="379"/>
      <c r="G82" s="124"/>
      <c r="H82" s="124"/>
      <c r="I82" s="385"/>
      <c r="J82" s="385"/>
      <c r="K82" s="379"/>
      <c r="L82" s="379"/>
      <c r="M82" s="49"/>
      <c r="N82" s="49"/>
      <c r="O82" s="49"/>
      <c r="P82" s="49"/>
      <c r="Q82" s="49"/>
      <c r="R82" s="49"/>
      <c r="S82" s="49"/>
      <c r="T82" s="49"/>
      <c r="U82" s="49"/>
      <c r="V82" s="49"/>
      <c r="W82" s="49"/>
      <c r="X82" s="49"/>
      <c r="Y82" s="49"/>
      <c r="Z82" s="49"/>
      <c r="AA82" s="124"/>
      <c r="AB82" s="124"/>
      <c r="AC82" s="124"/>
      <c r="AD82" s="124"/>
      <c r="AE82" s="124"/>
      <c r="AF82" s="124"/>
      <c r="AG82" s="124"/>
      <c r="AH82" s="124"/>
      <c r="AI82" s="124"/>
    </row>
    <row r="83" ht="15.75" customHeight="1">
      <c r="A83" s="147"/>
      <c r="B83" s="124"/>
      <c r="C83" s="124"/>
      <c r="D83" s="49"/>
      <c r="E83" s="147"/>
      <c r="F83" s="379"/>
      <c r="G83" s="124"/>
      <c r="H83" s="124"/>
      <c r="I83" s="385"/>
      <c r="J83" s="385"/>
      <c r="K83" s="379"/>
      <c r="L83" s="379"/>
      <c r="M83" s="49"/>
      <c r="N83" s="49"/>
      <c r="O83" s="49"/>
      <c r="P83" s="49"/>
      <c r="Q83" s="49"/>
      <c r="R83" s="49"/>
      <c r="S83" s="49"/>
      <c r="T83" s="49"/>
      <c r="U83" s="49"/>
      <c r="V83" s="49"/>
      <c r="W83" s="49"/>
      <c r="X83" s="49"/>
      <c r="Y83" s="49"/>
      <c r="Z83" s="49"/>
      <c r="AA83" s="124"/>
      <c r="AB83" s="124"/>
      <c r="AC83" s="124"/>
      <c r="AD83" s="124"/>
      <c r="AE83" s="124"/>
      <c r="AF83" s="124"/>
      <c r="AG83" s="124"/>
      <c r="AH83" s="124"/>
      <c r="AI83" s="124"/>
    </row>
    <row r="84" ht="15.75" customHeight="1">
      <c r="A84" s="147"/>
      <c r="B84" s="124"/>
      <c r="C84" s="124"/>
      <c r="D84" s="49"/>
      <c r="E84" s="147"/>
      <c r="F84" s="379"/>
      <c r="G84" s="124"/>
      <c r="H84" s="124"/>
      <c r="I84" s="385"/>
      <c r="J84" s="385"/>
      <c r="K84" s="379"/>
      <c r="L84" s="379"/>
      <c r="M84" s="49"/>
      <c r="N84" s="49"/>
      <c r="O84" s="49"/>
      <c r="P84" s="49"/>
      <c r="Q84" s="49"/>
      <c r="R84" s="49"/>
      <c r="S84" s="49"/>
      <c r="T84" s="49"/>
      <c r="U84" s="49"/>
      <c r="V84" s="49"/>
      <c r="W84" s="49"/>
      <c r="X84" s="49"/>
      <c r="Y84" s="49"/>
      <c r="Z84" s="49"/>
      <c r="AA84" s="124"/>
      <c r="AB84" s="124"/>
      <c r="AC84" s="124"/>
      <c r="AD84" s="124"/>
      <c r="AE84" s="124"/>
      <c r="AF84" s="124"/>
      <c r="AG84" s="124"/>
      <c r="AH84" s="124"/>
      <c r="AI84" s="124"/>
    </row>
    <row r="85" ht="15.75" customHeight="1">
      <c r="A85" s="147"/>
      <c r="B85" s="124"/>
      <c r="C85" s="124"/>
      <c r="D85" s="49"/>
      <c r="E85" s="147"/>
      <c r="F85" s="379"/>
      <c r="G85" s="124"/>
      <c r="H85" s="124"/>
      <c r="I85" s="385"/>
      <c r="J85" s="385"/>
      <c r="K85" s="379"/>
      <c r="L85" s="379"/>
      <c r="M85" s="49"/>
      <c r="N85" s="49"/>
      <c r="O85" s="49"/>
      <c r="P85" s="49"/>
      <c r="Q85" s="49"/>
      <c r="R85" s="49"/>
      <c r="S85" s="49"/>
      <c r="T85" s="49"/>
      <c r="U85" s="49"/>
      <c r="V85" s="49"/>
      <c r="W85" s="49"/>
      <c r="X85" s="49"/>
      <c r="Y85" s="49"/>
      <c r="Z85" s="49"/>
      <c r="AA85" s="124"/>
      <c r="AB85" s="124"/>
      <c r="AC85" s="124"/>
      <c r="AD85" s="124"/>
      <c r="AE85" s="124"/>
      <c r="AF85" s="124"/>
      <c r="AG85" s="124"/>
      <c r="AH85" s="124"/>
      <c r="AI85" s="124"/>
    </row>
    <row r="86" ht="15.75" customHeight="1">
      <c r="A86" s="147"/>
      <c r="B86" s="124"/>
      <c r="C86" s="124"/>
      <c r="D86" s="49"/>
      <c r="E86" s="147"/>
      <c r="F86" s="379"/>
      <c r="G86" s="124"/>
      <c r="H86" s="124"/>
      <c r="I86" s="385"/>
      <c r="J86" s="385"/>
      <c r="K86" s="379"/>
      <c r="L86" s="379"/>
      <c r="M86" s="49"/>
      <c r="N86" s="49"/>
      <c r="O86" s="49"/>
      <c r="P86" s="49"/>
      <c r="Q86" s="49"/>
      <c r="R86" s="49"/>
      <c r="S86" s="49"/>
      <c r="T86" s="49"/>
      <c r="U86" s="49"/>
      <c r="V86" s="49"/>
      <c r="W86" s="49"/>
      <c r="X86" s="49"/>
      <c r="Y86" s="49"/>
      <c r="Z86" s="49"/>
      <c r="AA86" s="124"/>
      <c r="AB86" s="124"/>
      <c r="AC86" s="124"/>
      <c r="AD86" s="124"/>
      <c r="AE86" s="124"/>
      <c r="AF86" s="124"/>
      <c r="AG86" s="124"/>
      <c r="AH86" s="124"/>
      <c r="AI86" s="124"/>
    </row>
    <row r="87" ht="15.75" customHeight="1">
      <c r="A87" s="147"/>
      <c r="B87" s="124"/>
      <c r="C87" s="124"/>
      <c r="D87" s="49"/>
      <c r="E87" s="147"/>
      <c r="F87" s="379"/>
      <c r="G87" s="124"/>
      <c r="H87" s="124"/>
      <c r="I87" s="385"/>
      <c r="J87" s="385"/>
      <c r="K87" s="379"/>
      <c r="L87" s="379"/>
      <c r="M87" s="49"/>
      <c r="N87" s="49"/>
      <c r="O87" s="49"/>
      <c r="P87" s="49"/>
      <c r="Q87" s="49"/>
      <c r="R87" s="49"/>
      <c r="S87" s="49"/>
      <c r="T87" s="49"/>
      <c r="U87" s="49"/>
      <c r="V87" s="49"/>
      <c r="W87" s="49"/>
      <c r="X87" s="49"/>
      <c r="Y87" s="49"/>
      <c r="Z87" s="49"/>
      <c r="AA87" s="124"/>
      <c r="AB87" s="124"/>
      <c r="AC87" s="124"/>
      <c r="AD87" s="124"/>
      <c r="AE87" s="124"/>
      <c r="AF87" s="124"/>
      <c r="AG87" s="124"/>
      <c r="AH87" s="124"/>
      <c r="AI87" s="124"/>
    </row>
    <row r="88" ht="15.75" customHeight="1">
      <c r="A88" s="147"/>
      <c r="B88" s="124"/>
      <c r="C88" s="124"/>
      <c r="D88" s="49"/>
      <c r="E88" s="147"/>
      <c r="F88" s="379"/>
      <c r="G88" s="124"/>
      <c r="H88" s="124"/>
      <c r="I88" s="385"/>
      <c r="J88" s="385"/>
      <c r="K88" s="379"/>
      <c r="L88" s="379"/>
      <c r="M88" s="49"/>
      <c r="N88" s="49"/>
      <c r="O88" s="49"/>
      <c r="P88" s="49"/>
      <c r="Q88" s="49"/>
      <c r="R88" s="49"/>
      <c r="S88" s="49"/>
      <c r="T88" s="49"/>
      <c r="U88" s="49"/>
      <c r="V88" s="49"/>
      <c r="W88" s="49"/>
      <c r="X88" s="49"/>
      <c r="Y88" s="49"/>
      <c r="Z88" s="49"/>
      <c r="AA88" s="124"/>
      <c r="AB88" s="124"/>
      <c r="AC88" s="124"/>
      <c r="AD88" s="124"/>
      <c r="AE88" s="124"/>
      <c r="AF88" s="124"/>
      <c r="AG88" s="124"/>
      <c r="AH88" s="124"/>
      <c r="AI88" s="124"/>
    </row>
    <row r="89" ht="15.75" customHeight="1">
      <c r="A89" s="147"/>
      <c r="B89" s="124"/>
      <c r="C89" s="124"/>
      <c r="D89" s="49"/>
      <c r="E89" s="147"/>
      <c r="F89" s="379"/>
      <c r="G89" s="124"/>
      <c r="H89" s="124"/>
      <c r="I89" s="385"/>
      <c r="J89" s="385"/>
      <c r="K89" s="379"/>
      <c r="L89" s="379"/>
      <c r="M89" s="49"/>
      <c r="N89" s="49"/>
      <c r="O89" s="49"/>
      <c r="P89" s="49"/>
      <c r="Q89" s="49"/>
      <c r="R89" s="49"/>
      <c r="S89" s="49"/>
      <c r="T89" s="49"/>
      <c r="U89" s="49"/>
      <c r="V89" s="49"/>
      <c r="W89" s="49"/>
      <c r="X89" s="49"/>
      <c r="Y89" s="49"/>
      <c r="Z89" s="49"/>
      <c r="AA89" s="124"/>
      <c r="AB89" s="124"/>
      <c r="AC89" s="124"/>
      <c r="AD89" s="124"/>
      <c r="AE89" s="124"/>
      <c r="AF89" s="124"/>
      <c r="AG89" s="124"/>
      <c r="AH89" s="124"/>
      <c r="AI89" s="124"/>
    </row>
    <row r="90" ht="15.75" customHeight="1">
      <c r="A90" s="147"/>
      <c r="B90" s="124"/>
      <c r="C90" s="124"/>
      <c r="D90" s="49"/>
      <c r="E90" s="147"/>
      <c r="F90" s="379"/>
      <c r="G90" s="124"/>
      <c r="H90" s="124"/>
      <c r="I90" s="385"/>
      <c r="J90" s="367"/>
      <c r="K90" s="147"/>
      <c r="L90" s="147"/>
      <c r="M90" s="49"/>
      <c r="N90" s="49"/>
      <c r="O90" s="49"/>
      <c r="P90" s="49"/>
      <c r="Q90" s="49"/>
      <c r="R90" s="49"/>
      <c r="S90" s="49"/>
      <c r="T90" s="49"/>
      <c r="U90" s="49"/>
      <c r="V90" s="49"/>
      <c r="W90" s="49"/>
      <c r="X90" s="49"/>
      <c r="Y90" s="49"/>
      <c r="Z90" s="49"/>
      <c r="AA90" s="124"/>
      <c r="AB90" s="124"/>
      <c r="AC90" s="124"/>
      <c r="AD90" s="124"/>
      <c r="AE90" s="124"/>
      <c r="AF90" s="124"/>
      <c r="AG90" s="124"/>
      <c r="AH90" s="124"/>
      <c r="AI90" s="124"/>
    </row>
    <row r="91" ht="15.75" customHeight="1">
      <c r="A91" s="147"/>
      <c r="B91" s="124"/>
      <c r="C91" s="124"/>
      <c r="D91" s="49"/>
      <c r="E91" s="147"/>
      <c r="F91" s="379"/>
      <c r="G91" s="124"/>
      <c r="H91" s="124"/>
      <c r="I91" s="385"/>
      <c r="J91" s="367"/>
      <c r="K91" s="147"/>
      <c r="L91" s="147"/>
      <c r="M91" s="49"/>
      <c r="N91" s="49"/>
      <c r="O91" s="49"/>
      <c r="P91" s="49"/>
      <c r="Q91" s="49"/>
      <c r="R91" s="49"/>
      <c r="S91" s="49"/>
      <c r="T91" s="49"/>
      <c r="U91" s="49"/>
      <c r="V91" s="49"/>
      <c r="W91" s="49"/>
      <c r="X91" s="49"/>
      <c r="Y91" s="49"/>
      <c r="Z91" s="49"/>
      <c r="AA91" s="124"/>
      <c r="AB91" s="124"/>
      <c r="AC91" s="124"/>
      <c r="AD91" s="124"/>
      <c r="AE91" s="124"/>
      <c r="AF91" s="124"/>
      <c r="AG91" s="124"/>
      <c r="AH91" s="124"/>
      <c r="AI91" s="124"/>
    </row>
    <row r="92" ht="15.75" customHeight="1">
      <c r="A92" s="147"/>
      <c r="B92" s="124"/>
      <c r="C92" s="124"/>
      <c r="D92" s="49"/>
      <c r="E92" s="147"/>
      <c r="F92" s="379"/>
      <c r="G92" s="124"/>
      <c r="H92" s="124"/>
      <c r="I92" s="385"/>
      <c r="J92" s="367"/>
      <c r="K92" s="147"/>
      <c r="L92" s="147"/>
      <c r="M92" s="49"/>
      <c r="N92" s="49"/>
      <c r="O92" s="49"/>
      <c r="P92" s="49"/>
      <c r="Q92" s="49"/>
      <c r="R92" s="49"/>
      <c r="S92" s="49"/>
      <c r="T92" s="49"/>
      <c r="U92" s="49"/>
      <c r="V92" s="49"/>
      <c r="W92" s="49"/>
      <c r="X92" s="49"/>
      <c r="Y92" s="49"/>
      <c r="Z92" s="49"/>
      <c r="AA92" s="124"/>
      <c r="AB92" s="124"/>
      <c r="AC92" s="124"/>
      <c r="AD92" s="124"/>
      <c r="AE92" s="124"/>
      <c r="AF92" s="124"/>
      <c r="AG92" s="124"/>
      <c r="AH92" s="124"/>
      <c r="AI92" s="124"/>
    </row>
    <row r="93" ht="15.75" customHeight="1">
      <c r="A93" s="147"/>
      <c r="B93" s="124"/>
      <c r="C93" s="124"/>
      <c r="D93" s="49"/>
      <c r="E93" s="147"/>
      <c r="F93" s="379"/>
      <c r="G93" s="124"/>
      <c r="H93" s="124"/>
      <c r="I93" s="385"/>
      <c r="J93" s="367"/>
      <c r="K93" s="147"/>
      <c r="L93" s="147"/>
      <c r="M93" s="49"/>
      <c r="N93" s="49"/>
      <c r="O93" s="49"/>
      <c r="P93" s="49"/>
      <c r="Q93" s="49"/>
      <c r="R93" s="49"/>
      <c r="S93" s="49"/>
      <c r="T93" s="49"/>
      <c r="U93" s="49"/>
      <c r="V93" s="49"/>
      <c r="W93" s="49"/>
      <c r="X93" s="49"/>
      <c r="Y93" s="49"/>
      <c r="Z93" s="49"/>
      <c r="AA93" s="124"/>
      <c r="AB93" s="124"/>
      <c r="AC93" s="124"/>
      <c r="AD93" s="124"/>
      <c r="AE93" s="124"/>
      <c r="AF93" s="124"/>
      <c r="AG93" s="124"/>
      <c r="AH93" s="124"/>
      <c r="AI93" s="124"/>
    </row>
    <row r="94" ht="15.75" customHeight="1">
      <c r="A94" s="147"/>
      <c r="B94" s="124"/>
      <c r="C94" s="124"/>
      <c r="D94" s="49"/>
      <c r="E94" s="147"/>
      <c r="F94" s="379"/>
      <c r="G94" s="124"/>
      <c r="H94" s="124"/>
      <c r="I94" s="385"/>
      <c r="J94" s="367"/>
      <c r="K94" s="147"/>
      <c r="L94" s="147"/>
      <c r="M94" s="49"/>
      <c r="N94" s="49"/>
      <c r="O94" s="49"/>
      <c r="P94" s="49"/>
      <c r="Q94" s="49"/>
      <c r="R94" s="49"/>
      <c r="S94" s="49"/>
      <c r="T94" s="49"/>
      <c r="U94" s="49"/>
      <c r="V94" s="49"/>
      <c r="W94" s="49"/>
      <c r="X94" s="49"/>
      <c r="Y94" s="49"/>
      <c r="Z94" s="49"/>
      <c r="AA94" s="124"/>
      <c r="AB94" s="124"/>
      <c r="AC94" s="124"/>
      <c r="AD94" s="124"/>
      <c r="AE94" s="124"/>
      <c r="AF94" s="124"/>
      <c r="AG94" s="124"/>
      <c r="AH94" s="124"/>
      <c r="AI94" s="124"/>
    </row>
    <row r="95" ht="15.75" customHeight="1">
      <c r="A95" s="147"/>
      <c r="B95" s="124"/>
      <c r="C95" s="124"/>
      <c r="D95" s="49"/>
      <c r="E95" s="147"/>
      <c r="F95" s="379"/>
      <c r="G95" s="124"/>
      <c r="H95" s="124"/>
      <c r="I95" s="385"/>
      <c r="J95" s="367"/>
      <c r="K95" s="147"/>
      <c r="L95" s="147"/>
      <c r="M95" s="49"/>
      <c r="N95" s="49"/>
      <c r="O95" s="49"/>
      <c r="P95" s="49"/>
      <c r="Q95" s="49"/>
      <c r="R95" s="49"/>
      <c r="S95" s="49"/>
      <c r="T95" s="49"/>
      <c r="U95" s="49"/>
      <c r="V95" s="49"/>
      <c r="W95" s="49"/>
      <c r="X95" s="49"/>
      <c r="Y95" s="49"/>
      <c r="Z95" s="49"/>
      <c r="AA95" s="124"/>
      <c r="AB95" s="124"/>
      <c r="AC95" s="124"/>
      <c r="AD95" s="124"/>
      <c r="AE95" s="124"/>
      <c r="AF95" s="124"/>
      <c r="AG95" s="124"/>
      <c r="AH95" s="124"/>
      <c r="AI95" s="124"/>
    </row>
    <row r="96" ht="15.75" customHeight="1">
      <c r="A96" s="147"/>
      <c r="B96" s="124"/>
      <c r="C96" s="124"/>
      <c r="D96" s="49"/>
      <c r="E96" s="147"/>
      <c r="F96" s="379"/>
      <c r="G96" s="124"/>
      <c r="H96" s="124"/>
      <c r="I96" s="385"/>
      <c r="J96" s="367"/>
      <c r="K96" s="147"/>
      <c r="L96" s="147"/>
      <c r="M96" s="49"/>
      <c r="N96" s="49"/>
      <c r="O96" s="49"/>
      <c r="P96" s="49"/>
      <c r="Q96" s="49"/>
      <c r="R96" s="49"/>
      <c r="S96" s="49"/>
      <c r="T96" s="49"/>
      <c r="U96" s="49"/>
      <c r="V96" s="49"/>
      <c r="W96" s="49"/>
      <c r="X96" s="49"/>
      <c r="Y96" s="49"/>
      <c r="Z96" s="49"/>
      <c r="AA96" s="124"/>
      <c r="AB96" s="124"/>
      <c r="AC96" s="124"/>
      <c r="AD96" s="124"/>
      <c r="AE96" s="124"/>
      <c r="AF96" s="124"/>
      <c r="AG96" s="124"/>
      <c r="AH96" s="124"/>
      <c r="AI96" s="124"/>
    </row>
    <row r="97" ht="15.75" customHeight="1">
      <c r="A97" s="147"/>
      <c r="B97" s="124"/>
      <c r="C97" s="124"/>
      <c r="D97" s="49"/>
      <c r="E97" s="147"/>
      <c r="F97" s="379"/>
      <c r="G97" s="124"/>
      <c r="H97" s="124"/>
      <c r="I97" s="385"/>
      <c r="J97" s="367"/>
      <c r="K97" s="147"/>
      <c r="L97" s="147"/>
      <c r="M97" s="49"/>
      <c r="N97" s="49"/>
      <c r="O97" s="49"/>
      <c r="P97" s="49"/>
      <c r="Q97" s="49"/>
      <c r="R97" s="49"/>
      <c r="S97" s="49"/>
      <c r="T97" s="49"/>
      <c r="U97" s="49"/>
      <c r="V97" s="49"/>
      <c r="W97" s="49"/>
      <c r="X97" s="49"/>
      <c r="Y97" s="49"/>
      <c r="Z97" s="49"/>
      <c r="AA97" s="124"/>
      <c r="AB97" s="124"/>
      <c r="AC97" s="124"/>
      <c r="AD97" s="124"/>
      <c r="AE97" s="124"/>
      <c r="AF97" s="124"/>
      <c r="AG97" s="124"/>
      <c r="AH97" s="124"/>
      <c r="AI97" s="124"/>
    </row>
    <row r="98" ht="15.75" customHeight="1">
      <c r="A98" s="147"/>
      <c r="B98" s="124"/>
      <c r="C98" s="124"/>
      <c r="D98" s="49"/>
      <c r="E98" s="147"/>
      <c r="F98" s="379"/>
      <c r="G98" s="124"/>
      <c r="H98" s="124"/>
      <c r="I98" s="385"/>
      <c r="J98" s="367"/>
      <c r="K98" s="147"/>
      <c r="L98" s="147"/>
      <c r="M98" s="49"/>
      <c r="N98" s="49"/>
      <c r="O98" s="49"/>
      <c r="P98" s="49"/>
      <c r="Q98" s="49"/>
      <c r="R98" s="49"/>
      <c r="S98" s="49"/>
      <c r="T98" s="49"/>
      <c r="U98" s="49"/>
      <c r="V98" s="49"/>
      <c r="W98" s="49"/>
      <c r="X98" s="49"/>
      <c r="Y98" s="49"/>
      <c r="Z98" s="49"/>
      <c r="AA98" s="124"/>
      <c r="AB98" s="124"/>
      <c r="AC98" s="124"/>
      <c r="AD98" s="124"/>
      <c r="AE98" s="124"/>
      <c r="AF98" s="124"/>
      <c r="AG98" s="124"/>
      <c r="AH98" s="124"/>
      <c r="AI98" s="124"/>
    </row>
    <row r="99" ht="15.75" customHeight="1">
      <c r="A99" s="147"/>
      <c r="B99" s="124"/>
      <c r="C99" s="124"/>
      <c r="D99" s="49"/>
      <c r="E99" s="147"/>
      <c r="F99" s="379"/>
      <c r="G99" s="124"/>
      <c r="H99" s="124"/>
      <c r="I99" s="385"/>
      <c r="J99" s="380"/>
      <c r="K99" s="147"/>
      <c r="L99" s="147"/>
      <c r="M99" s="49"/>
      <c r="N99" s="49"/>
      <c r="O99" s="49"/>
      <c r="P99" s="49"/>
      <c r="Q99" s="49"/>
      <c r="R99" s="49"/>
      <c r="S99" s="49"/>
      <c r="T99" s="49"/>
      <c r="U99" s="49"/>
      <c r="V99" s="49"/>
      <c r="W99" s="49"/>
      <c r="X99" s="49"/>
      <c r="Y99" s="49"/>
      <c r="Z99" s="49"/>
      <c r="AA99" s="124"/>
      <c r="AB99" s="124"/>
      <c r="AC99" s="124"/>
      <c r="AD99" s="124"/>
      <c r="AE99" s="124"/>
      <c r="AF99" s="124"/>
      <c r="AG99" s="124"/>
      <c r="AH99" s="124"/>
      <c r="AI99" s="124"/>
    </row>
    <row r="100" ht="15.75" customHeight="1">
      <c r="A100" s="381"/>
      <c r="B100" s="382"/>
      <c r="D100" s="381"/>
      <c r="E100" s="383"/>
      <c r="F100" s="383"/>
      <c r="G100" s="217"/>
      <c r="H100" s="217"/>
      <c r="I100" s="381" t="s">
        <v>5429</v>
      </c>
      <c r="J100" s="384"/>
      <c r="K100" s="383"/>
      <c r="L100" s="381"/>
      <c r="M100" s="49"/>
      <c r="N100" s="49"/>
      <c r="O100" s="49"/>
      <c r="P100" s="49"/>
      <c r="Q100" s="49"/>
      <c r="R100" s="49"/>
      <c r="S100" s="49"/>
      <c r="T100" s="49"/>
      <c r="U100" s="49"/>
      <c r="V100" s="49"/>
      <c r="W100" s="49"/>
      <c r="X100" s="49"/>
      <c r="Y100" s="49"/>
      <c r="Z100" s="49"/>
      <c r="AA100" s="124"/>
      <c r="AB100" s="124"/>
      <c r="AC100" s="124"/>
      <c r="AD100" s="124"/>
      <c r="AE100" s="124"/>
      <c r="AF100" s="124"/>
      <c r="AG100" s="124"/>
      <c r="AH100" s="124"/>
      <c r="AI100" s="124"/>
    </row>
    <row r="101" ht="15.75" customHeight="1">
      <c r="A101" s="266"/>
      <c r="B101" s="124"/>
      <c r="C101" s="124"/>
      <c r="D101" s="49"/>
      <c r="E101" s="147"/>
      <c r="F101" s="379"/>
      <c r="G101" s="124"/>
      <c r="H101" s="174"/>
      <c r="I101" s="379"/>
      <c r="J101" s="385"/>
      <c r="K101" s="387"/>
      <c r="L101" s="379"/>
      <c r="M101" s="49"/>
      <c r="N101" s="49"/>
      <c r="O101" s="49"/>
      <c r="P101" s="49"/>
      <c r="Q101" s="49"/>
      <c r="R101" s="49"/>
      <c r="S101" s="49"/>
      <c r="T101" s="49"/>
      <c r="U101" s="49"/>
      <c r="V101" s="49"/>
      <c r="W101" s="49"/>
      <c r="X101" s="49"/>
      <c r="Y101" s="49"/>
      <c r="Z101" s="49"/>
      <c r="AA101" s="124"/>
      <c r="AB101" s="124"/>
      <c r="AC101" s="124"/>
      <c r="AD101" s="124"/>
      <c r="AE101" s="124"/>
      <c r="AF101" s="124"/>
      <c r="AG101" s="124"/>
      <c r="AH101" s="124"/>
      <c r="AI101" s="124"/>
    </row>
    <row r="102" ht="15.75" customHeight="1">
      <c r="A102" s="266"/>
      <c r="B102" s="124"/>
      <c r="C102" s="124"/>
      <c r="D102" s="49"/>
      <c r="E102" s="147"/>
      <c r="F102" s="379"/>
      <c r="G102" s="174"/>
      <c r="H102" s="174"/>
      <c r="I102" s="379"/>
      <c r="J102" s="385"/>
      <c r="K102" s="379"/>
      <c r="L102" s="379"/>
      <c r="M102" s="49"/>
      <c r="N102" s="49"/>
      <c r="O102" s="49"/>
      <c r="P102" s="49"/>
      <c r="Q102" s="49"/>
      <c r="R102" s="49"/>
      <c r="S102" s="49"/>
      <c r="T102" s="49"/>
      <c r="U102" s="49"/>
      <c r="V102" s="49"/>
      <c r="W102" s="49"/>
      <c r="X102" s="49"/>
      <c r="Y102" s="49"/>
      <c r="Z102" s="49"/>
      <c r="AA102" s="124"/>
      <c r="AB102" s="124"/>
      <c r="AC102" s="124"/>
      <c r="AD102" s="124"/>
      <c r="AE102" s="124"/>
      <c r="AF102" s="124"/>
      <c r="AG102" s="124"/>
      <c r="AH102" s="124"/>
      <c r="AI102" s="124"/>
    </row>
    <row r="103" ht="15.75" customHeight="1">
      <c r="A103" s="266"/>
      <c r="B103" s="124"/>
      <c r="C103" s="124"/>
      <c r="D103" s="49"/>
      <c r="E103" s="147"/>
      <c r="F103" s="379"/>
      <c r="G103" s="124"/>
      <c r="H103" s="174"/>
      <c r="I103" s="379"/>
      <c r="J103" s="385"/>
      <c r="K103" s="379"/>
      <c r="L103" s="379"/>
      <c r="M103" s="49"/>
      <c r="N103" s="49"/>
      <c r="O103" s="49"/>
      <c r="P103" s="49"/>
      <c r="Q103" s="49"/>
      <c r="R103" s="49"/>
      <c r="S103" s="49"/>
      <c r="T103" s="49"/>
      <c r="U103" s="49"/>
      <c r="V103" s="49"/>
      <c r="W103" s="49"/>
      <c r="X103" s="49"/>
      <c r="Y103" s="49"/>
      <c r="Z103" s="49"/>
      <c r="AA103" s="124"/>
      <c r="AB103" s="124"/>
      <c r="AC103" s="124"/>
      <c r="AD103" s="124"/>
      <c r="AE103" s="124"/>
      <c r="AF103" s="124"/>
      <c r="AG103" s="124"/>
      <c r="AH103" s="124"/>
      <c r="AI103" s="124"/>
    </row>
    <row r="104" ht="15.75" customHeight="1">
      <c r="A104" s="266"/>
      <c r="B104" s="124"/>
      <c r="C104" s="124"/>
      <c r="D104" s="49"/>
      <c r="E104" s="147"/>
      <c r="F104" s="379"/>
      <c r="G104" s="174"/>
      <c r="H104" s="174"/>
      <c r="I104" s="379"/>
      <c r="J104" s="385"/>
      <c r="K104" s="379"/>
      <c r="L104" s="379"/>
      <c r="M104" s="49"/>
      <c r="N104" s="49"/>
      <c r="O104" s="49"/>
      <c r="P104" s="49"/>
      <c r="Q104" s="49"/>
      <c r="R104" s="49"/>
      <c r="S104" s="49"/>
      <c r="T104" s="49"/>
      <c r="U104" s="49"/>
      <c r="V104" s="49"/>
      <c r="W104" s="49"/>
      <c r="X104" s="49"/>
      <c r="Y104" s="49"/>
      <c r="Z104" s="49"/>
      <c r="AA104" s="124"/>
      <c r="AB104" s="124"/>
      <c r="AC104" s="124"/>
      <c r="AD104" s="124"/>
      <c r="AE104" s="124"/>
      <c r="AF104" s="124"/>
      <c r="AG104" s="124"/>
      <c r="AH104" s="124"/>
      <c r="AI104" s="124"/>
    </row>
    <row r="105" ht="15.75" customHeight="1">
      <c r="A105" s="266"/>
      <c r="B105" s="124"/>
      <c r="C105" s="124"/>
      <c r="D105" s="49"/>
      <c r="E105" s="147"/>
      <c r="F105" s="379"/>
      <c r="G105" s="174"/>
      <c r="H105" s="174"/>
      <c r="I105" s="379"/>
      <c r="J105" s="385"/>
      <c r="K105" s="379"/>
      <c r="L105" s="379"/>
      <c r="M105" s="49"/>
      <c r="N105" s="49"/>
      <c r="O105" s="49"/>
      <c r="P105" s="49"/>
      <c r="Q105" s="49"/>
      <c r="R105" s="49"/>
      <c r="S105" s="49"/>
      <c r="T105" s="49"/>
      <c r="U105" s="49"/>
      <c r="V105" s="49"/>
      <c r="W105" s="49"/>
      <c r="X105" s="49"/>
      <c r="Y105" s="49"/>
      <c r="Z105" s="49"/>
      <c r="AA105" s="124"/>
      <c r="AB105" s="124"/>
      <c r="AC105" s="124"/>
      <c r="AD105" s="124"/>
      <c r="AE105" s="124"/>
      <c r="AF105" s="124"/>
      <c r="AG105" s="124"/>
      <c r="AH105" s="124"/>
      <c r="AI105" s="124"/>
    </row>
    <row r="106" ht="15.75" customHeight="1">
      <c r="A106" s="266"/>
      <c r="B106" s="124"/>
      <c r="C106" s="124"/>
      <c r="D106" s="49"/>
      <c r="E106" s="147"/>
      <c r="F106" s="379"/>
      <c r="G106" s="124"/>
      <c r="H106" s="174"/>
      <c r="I106" s="379"/>
      <c r="J106" s="385"/>
      <c r="K106" s="379"/>
      <c r="L106" s="379"/>
      <c r="M106" s="49"/>
      <c r="N106" s="49"/>
      <c r="O106" s="49"/>
      <c r="P106" s="49"/>
      <c r="Q106" s="49"/>
      <c r="R106" s="49"/>
      <c r="S106" s="49"/>
      <c r="T106" s="49"/>
      <c r="U106" s="49"/>
      <c r="V106" s="49"/>
      <c r="W106" s="49"/>
      <c r="X106" s="49"/>
      <c r="Y106" s="49"/>
      <c r="Z106" s="49"/>
      <c r="AA106" s="124"/>
      <c r="AB106" s="124"/>
      <c r="AC106" s="124"/>
      <c r="AD106" s="124"/>
      <c r="AE106" s="124"/>
      <c r="AF106" s="124"/>
      <c r="AG106" s="124"/>
      <c r="AH106" s="124"/>
      <c r="AI106" s="124"/>
    </row>
    <row r="107" ht="15.75" customHeight="1">
      <c r="A107" s="266"/>
      <c r="B107" s="124"/>
      <c r="C107" s="124"/>
      <c r="D107" s="49"/>
      <c r="E107" s="147"/>
      <c r="F107" s="379"/>
      <c r="G107" s="174"/>
      <c r="H107" s="174"/>
      <c r="I107" s="379"/>
      <c r="J107" s="385"/>
      <c r="K107" s="379"/>
      <c r="L107" s="379"/>
      <c r="M107" s="49"/>
      <c r="N107" s="49"/>
      <c r="O107" s="49"/>
      <c r="P107" s="49"/>
      <c r="Q107" s="49"/>
      <c r="R107" s="49"/>
      <c r="S107" s="49"/>
      <c r="T107" s="49"/>
      <c r="U107" s="49"/>
      <c r="V107" s="49"/>
      <c r="W107" s="49"/>
      <c r="X107" s="49"/>
      <c r="Y107" s="49"/>
      <c r="Z107" s="49"/>
      <c r="AA107" s="124"/>
      <c r="AB107" s="124"/>
      <c r="AC107" s="124"/>
      <c r="AD107" s="124"/>
      <c r="AE107" s="124"/>
      <c r="AF107" s="124"/>
      <c r="AG107" s="124"/>
      <c r="AH107" s="124"/>
      <c r="AI107" s="124"/>
    </row>
    <row r="108" ht="15.75" customHeight="1">
      <c r="A108" s="266"/>
      <c r="B108" s="124"/>
      <c r="C108" s="124"/>
      <c r="D108" s="49"/>
      <c r="E108" s="147"/>
      <c r="F108" s="379"/>
      <c r="G108" s="124"/>
      <c r="H108" s="174"/>
      <c r="I108" s="379"/>
      <c r="J108" s="385"/>
      <c r="K108" s="379"/>
      <c r="L108" s="379"/>
      <c r="M108" s="49"/>
      <c r="N108" s="49"/>
      <c r="O108" s="49"/>
      <c r="P108" s="49"/>
      <c r="Q108" s="49"/>
      <c r="R108" s="49"/>
      <c r="S108" s="49"/>
      <c r="T108" s="49"/>
      <c r="U108" s="49"/>
      <c r="V108" s="49"/>
      <c r="W108" s="49"/>
      <c r="X108" s="49"/>
      <c r="Y108" s="49"/>
      <c r="Z108" s="49"/>
      <c r="AA108" s="124"/>
      <c r="AB108" s="124"/>
      <c r="AC108" s="124"/>
      <c r="AD108" s="124"/>
      <c r="AE108" s="124"/>
      <c r="AF108" s="124"/>
      <c r="AG108" s="124"/>
      <c r="AH108" s="124"/>
      <c r="AI108" s="124"/>
    </row>
    <row r="109" ht="15.75" customHeight="1">
      <c r="A109" s="266"/>
      <c r="B109" s="124"/>
      <c r="C109" s="124"/>
      <c r="D109" s="49"/>
      <c r="E109" s="147"/>
      <c r="F109" s="379"/>
      <c r="G109" s="124"/>
      <c r="H109" s="174"/>
      <c r="I109" s="379"/>
      <c r="J109" s="385"/>
      <c r="K109" s="379"/>
      <c r="L109" s="379"/>
      <c r="M109" s="49"/>
      <c r="N109" s="49"/>
      <c r="O109" s="49"/>
      <c r="P109" s="49"/>
      <c r="Q109" s="49"/>
      <c r="R109" s="49"/>
      <c r="S109" s="49"/>
      <c r="T109" s="49"/>
      <c r="U109" s="49"/>
      <c r="V109" s="49"/>
      <c r="W109" s="49"/>
      <c r="X109" s="49"/>
      <c r="Y109" s="49"/>
      <c r="Z109" s="49"/>
      <c r="AA109" s="124"/>
      <c r="AB109" s="124"/>
      <c r="AC109" s="124"/>
      <c r="AD109" s="124"/>
      <c r="AE109" s="124"/>
      <c r="AF109" s="124"/>
      <c r="AG109" s="124"/>
      <c r="AH109" s="124"/>
      <c r="AI109" s="124"/>
    </row>
    <row r="110" ht="15.75" customHeight="1">
      <c r="A110" s="266"/>
      <c r="B110" s="124"/>
      <c r="C110" s="124"/>
      <c r="D110" s="49"/>
      <c r="E110" s="147"/>
      <c r="F110" s="379"/>
      <c r="G110" s="124"/>
      <c r="H110" s="174"/>
      <c r="I110" s="379"/>
      <c r="J110" s="385"/>
      <c r="K110" s="379"/>
      <c r="L110" s="379"/>
      <c r="M110" s="49"/>
      <c r="N110" s="49"/>
      <c r="O110" s="49"/>
      <c r="P110" s="49"/>
      <c r="Q110" s="49"/>
      <c r="R110" s="49"/>
      <c r="S110" s="49"/>
      <c r="T110" s="49"/>
      <c r="U110" s="49"/>
      <c r="V110" s="49"/>
      <c r="W110" s="49"/>
      <c r="X110" s="49"/>
      <c r="Y110" s="49"/>
      <c r="Z110" s="49"/>
      <c r="AA110" s="124"/>
      <c r="AB110" s="124"/>
      <c r="AC110" s="124"/>
      <c r="AD110" s="124"/>
      <c r="AE110" s="124"/>
      <c r="AF110" s="124"/>
      <c r="AG110" s="124"/>
      <c r="AH110" s="124"/>
      <c r="AI110" s="124"/>
    </row>
    <row r="111" ht="15.75" customHeight="1">
      <c r="A111" s="266"/>
      <c r="B111" s="124"/>
      <c r="C111" s="124"/>
      <c r="D111" s="49"/>
      <c r="E111" s="147"/>
      <c r="F111" s="379"/>
      <c r="G111" s="124"/>
      <c r="H111" s="174"/>
      <c r="I111" s="379"/>
      <c r="J111" s="385"/>
      <c r="K111" s="379"/>
      <c r="L111" s="379"/>
      <c r="M111" s="49"/>
      <c r="N111" s="49"/>
      <c r="O111" s="49"/>
      <c r="P111" s="49"/>
      <c r="Q111" s="49"/>
      <c r="R111" s="49"/>
      <c r="S111" s="49"/>
      <c r="T111" s="49"/>
      <c r="U111" s="49"/>
      <c r="V111" s="49"/>
      <c r="W111" s="49"/>
      <c r="X111" s="49"/>
      <c r="Y111" s="49"/>
      <c r="Z111" s="49"/>
      <c r="AA111" s="124"/>
      <c r="AB111" s="124"/>
      <c r="AC111" s="124"/>
      <c r="AD111" s="124"/>
      <c r="AE111" s="124"/>
      <c r="AF111" s="124"/>
      <c r="AG111" s="124"/>
      <c r="AH111" s="124"/>
      <c r="AI111" s="124"/>
    </row>
    <row r="112" ht="15.75" customHeight="1">
      <c r="A112" s="266"/>
      <c r="B112" s="124"/>
      <c r="C112" s="124"/>
      <c r="D112" s="49"/>
      <c r="E112" s="147"/>
      <c r="F112" s="379"/>
      <c r="G112" s="174"/>
      <c r="H112" s="174"/>
      <c r="I112" s="379"/>
      <c r="J112" s="385"/>
      <c r="K112" s="379"/>
      <c r="L112" s="379"/>
      <c r="M112" s="49"/>
      <c r="N112" s="49"/>
      <c r="O112" s="49"/>
      <c r="P112" s="49"/>
      <c r="Q112" s="49"/>
      <c r="R112" s="49"/>
      <c r="S112" s="49"/>
      <c r="T112" s="49"/>
      <c r="U112" s="49"/>
      <c r="V112" s="49"/>
      <c r="W112" s="49"/>
      <c r="X112" s="49"/>
      <c r="Y112" s="49"/>
      <c r="Z112" s="49"/>
      <c r="AA112" s="124"/>
      <c r="AB112" s="124"/>
      <c r="AC112" s="124"/>
      <c r="AD112" s="124"/>
      <c r="AE112" s="124"/>
      <c r="AF112" s="124"/>
      <c r="AG112" s="124"/>
      <c r="AH112" s="124"/>
      <c r="AI112" s="124"/>
    </row>
    <row r="113" ht="15.75" customHeight="1">
      <c r="A113" s="266"/>
      <c r="B113" s="124"/>
      <c r="C113" s="124"/>
      <c r="D113" s="49"/>
      <c r="E113" s="147"/>
      <c r="F113" s="379"/>
      <c r="G113" s="174"/>
      <c r="H113" s="174"/>
      <c r="I113" s="379"/>
      <c r="J113" s="385"/>
      <c r="K113" s="379"/>
      <c r="L113" s="379"/>
      <c r="M113" s="49"/>
      <c r="N113" s="49"/>
      <c r="O113" s="49"/>
      <c r="P113" s="49"/>
      <c r="Q113" s="49"/>
      <c r="R113" s="49"/>
      <c r="S113" s="49"/>
      <c r="T113" s="49"/>
      <c r="U113" s="49"/>
      <c r="V113" s="49"/>
      <c r="W113" s="49"/>
      <c r="X113" s="49"/>
      <c r="Y113" s="49"/>
      <c r="Z113" s="49"/>
      <c r="AA113" s="124"/>
      <c r="AB113" s="124"/>
      <c r="AC113" s="124"/>
      <c r="AD113" s="124"/>
      <c r="AE113" s="124"/>
      <c r="AF113" s="124"/>
      <c r="AG113" s="124"/>
      <c r="AH113" s="124"/>
      <c r="AI113" s="124"/>
    </row>
    <row r="114" ht="15.75" customHeight="1">
      <c r="A114" s="266"/>
      <c r="B114" s="124"/>
      <c r="C114" s="124"/>
      <c r="D114" s="49"/>
      <c r="E114" s="147"/>
      <c r="F114" s="379"/>
      <c r="G114" s="124"/>
      <c r="H114" s="124"/>
      <c r="I114" s="379"/>
      <c r="J114" s="385"/>
      <c r="K114" s="379"/>
      <c r="L114" s="379"/>
      <c r="M114" s="49"/>
      <c r="N114" s="49"/>
      <c r="O114" s="49"/>
      <c r="P114" s="49"/>
      <c r="Q114" s="49"/>
      <c r="R114" s="49"/>
      <c r="S114" s="49"/>
      <c r="T114" s="49"/>
      <c r="U114" s="49"/>
      <c r="V114" s="49"/>
      <c r="W114" s="49"/>
      <c r="X114" s="49"/>
      <c r="Y114" s="49"/>
      <c r="Z114" s="49"/>
      <c r="AA114" s="124"/>
      <c r="AB114" s="124"/>
      <c r="AC114" s="124"/>
      <c r="AD114" s="124"/>
      <c r="AE114" s="124"/>
      <c r="AF114" s="124"/>
      <c r="AG114" s="124"/>
      <c r="AH114" s="124"/>
      <c r="AI114" s="124"/>
    </row>
    <row r="115" ht="15.75" customHeight="1">
      <c r="A115" s="266"/>
      <c r="B115" s="124"/>
      <c r="C115" s="124"/>
      <c r="D115" s="49"/>
      <c r="E115" s="147"/>
      <c r="F115" s="379"/>
      <c r="G115" s="174"/>
      <c r="H115" s="174"/>
      <c r="I115" s="379"/>
      <c r="J115" s="385"/>
      <c r="K115" s="379"/>
      <c r="L115" s="379"/>
      <c r="M115" s="49"/>
      <c r="N115" s="49"/>
      <c r="O115" s="49"/>
      <c r="P115" s="49"/>
      <c r="Q115" s="49"/>
      <c r="R115" s="49"/>
      <c r="S115" s="49"/>
      <c r="T115" s="49"/>
      <c r="U115" s="49"/>
      <c r="V115" s="49"/>
      <c r="W115" s="49"/>
      <c r="X115" s="49"/>
      <c r="Y115" s="49"/>
      <c r="Z115" s="49"/>
      <c r="AA115" s="124"/>
      <c r="AB115" s="124"/>
      <c r="AC115" s="124"/>
      <c r="AD115" s="124"/>
      <c r="AE115" s="124"/>
      <c r="AF115" s="124"/>
      <c r="AG115" s="124"/>
      <c r="AH115" s="124"/>
      <c r="AI115" s="124"/>
    </row>
    <row r="116" ht="15.75" customHeight="1">
      <c r="A116" s="266"/>
      <c r="B116" s="124"/>
      <c r="C116" s="124"/>
      <c r="D116" s="49"/>
      <c r="E116" s="147"/>
      <c r="F116" s="379"/>
      <c r="G116" s="174"/>
      <c r="H116" s="174"/>
      <c r="I116" s="379"/>
      <c r="J116" s="385"/>
      <c r="K116" s="379"/>
      <c r="L116" s="379"/>
      <c r="M116" s="49"/>
      <c r="N116" s="49"/>
      <c r="O116" s="49"/>
      <c r="P116" s="49"/>
      <c r="Q116" s="49"/>
      <c r="R116" s="49"/>
      <c r="S116" s="49"/>
      <c r="T116" s="49"/>
      <c r="U116" s="49"/>
      <c r="V116" s="49"/>
      <c r="W116" s="49"/>
      <c r="X116" s="49"/>
      <c r="Y116" s="49"/>
      <c r="Z116" s="49"/>
      <c r="AA116" s="124"/>
      <c r="AB116" s="124"/>
      <c r="AC116" s="124"/>
      <c r="AD116" s="124"/>
      <c r="AE116" s="124"/>
      <c r="AF116" s="124"/>
      <c r="AG116" s="124"/>
      <c r="AH116" s="124"/>
      <c r="AI116" s="124"/>
    </row>
    <row r="117" ht="15.75" customHeight="1">
      <c r="A117" s="266"/>
      <c r="B117" s="124"/>
      <c r="C117" s="124"/>
      <c r="D117" s="49"/>
      <c r="E117" s="147"/>
      <c r="F117" s="379"/>
      <c r="G117" s="124"/>
      <c r="H117" s="124"/>
      <c r="I117" s="379"/>
      <c r="J117" s="385"/>
      <c r="K117" s="379"/>
      <c r="L117" s="379"/>
      <c r="M117" s="49"/>
      <c r="N117" s="49"/>
      <c r="O117" s="49"/>
      <c r="P117" s="49"/>
      <c r="Q117" s="49"/>
      <c r="R117" s="49"/>
      <c r="S117" s="49"/>
      <c r="T117" s="49"/>
      <c r="U117" s="49"/>
      <c r="V117" s="49"/>
      <c r="W117" s="49"/>
      <c r="X117" s="49"/>
      <c r="Y117" s="49"/>
      <c r="Z117" s="49"/>
      <c r="AA117" s="124"/>
      <c r="AB117" s="124"/>
      <c r="AC117" s="124"/>
      <c r="AD117" s="124"/>
      <c r="AE117" s="124"/>
      <c r="AF117" s="124"/>
      <c r="AG117" s="124"/>
      <c r="AH117" s="124"/>
      <c r="AI117" s="124"/>
    </row>
    <row r="118" ht="15.75" customHeight="1">
      <c r="A118" s="266"/>
      <c r="B118" s="124"/>
      <c r="C118" s="124"/>
      <c r="D118" s="49"/>
      <c r="E118" s="147"/>
      <c r="F118" s="379"/>
      <c r="G118" s="124"/>
      <c r="H118" s="124"/>
      <c r="I118" s="379"/>
      <c r="J118" s="385"/>
      <c r="K118" s="379"/>
      <c r="L118" s="379"/>
      <c r="M118" s="49"/>
      <c r="N118" s="49"/>
      <c r="O118" s="49"/>
      <c r="P118" s="49"/>
      <c r="Q118" s="49"/>
      <c r="R118" s="49"/>
      <c r="S118" s="49"/>
      <c r="T118" s="49"/>
      <c r="U118" s="49"/>
      <c r="V118" s="49"/>
      <c r="W118" s="49"/>
      <c r="X118" s="49"/>
      <c r="Y118" s="49"/>
      <c r="Z118" s="49"/>
      <c r="AA118" s="124"/>
      <c r="AB118" s="124"/>
      <c r="AC118" s="124"/>
      <c r="AD118" s="124"/>
      <c r="AE118" s="124"/>
      <c r="AF118" s="124"/>
      <c r="AG118" s="124"/>
      <c r="AH118" s="124"/>
      <c r="AI118" s="124"/>
    </row>
    <row r="119" ht="15.75" customHeight="1">
      <c r="A119" s="266"/>
      <c r="B119" s="124"/>
      <c r="C119" s="124"/>
      <c r="D119" s="49"/>
      <c r="E119" s="147"/>
      <c r="F119" s="379"/>
      <c r="G119" s="124"/>
      <c r="H119" s="124"/>
      <c r="I119" s="379"/>
      <c r="J119" s="385"/>
      <c r="K119" s="379"/>
      <c r="L119" s="379"/>
      <c r="M119" s="49"/>
      <c r="N119" s="49"/>
      <c r="O119" s="49"/>
      <c r="P119" s="49"/>
      <c r="Q119" s="49"/>
      <c r="R119" s="49"/>
      <c r="S119" s="49"/>
      <c r="T119" s="49"/>
      <c r="U119" s="49"/>
      <c r="V119" s="49"/>
      <c r="W119" s="49"/>
      <c r="X119" s="49"/>
      <c r="Y119" s="49"/>
      <c r="Z119" s="49"/>
      <c r="AA119" s="124"/>
      <c r="AB119" s="124"/>
      <c r="AC119" s="124"/>
      <c r="AD119" s="124"/>
      <c r="AE119" s="124"/>
      <c r="AF119" s="124"/>
      <c r="AG119" s="124"/>
      <c r="AH119" s="124"/>
      <c r="AI119" s="124"/>
    </row>
    <row r="120" ht="15.75" customHeight="1">
      <c r="A120" s="266"/>
      <c r="B120" s="124"/>
      <c r="C120" s="124"/>
      <c r="D120" s="49"/>
      <c r="E120" s="147"/>
      <c r="F120" s="379"/>
      <c r="G120" s="124"/>
      <c r="H120" s="124"/>
      <c r="I120" s="379"/>
      <c r="J120" s="385"/>
      <c r="K120" s="379"/>
      <c r="L120" s="379"/>
      <c r="M120" s="49"/>
      <c r="N120" s="49"/>
      <c r="O120" s="49"/>
      <c r="P120" s="49"/>
      <c r="Q120" s="49"/>
      <c r="R120" s="49"/>
      <c r="S120" s="49"/>
      <c r="T120" s="49"/>
      <c r="U120" s="49"/>
      <c r="V120" s="49"/>
      <c r="W120" s="49"/>
      <c r="X120" s="49"/>
      <c r="Y120" s="49"/>
      <c r="Z120" s="49"/>
      <c r="AA120" s="124"/>
      <c r="AB120" s="124"/>
      <c r="AC120" s="124"/>
      <c r="AD120" s="124"/>
      <c r="AE120" s="124"/>
      <c r="AF120" s="124"/>
      <c r="AG120" s="124"/>
      <c r="AH120" s="124"/>
      <c r="AI120" s="124"/>
    </row>
    <row r="121" ht="15.75" customHeight="1">
      <c r="A121" s="266"/>
      <c r="B121" s="124"/>
      <c r="C121" s="124"/>
      <c r="D121" s="49"/>
      <c r="E121" s="147"/>
      <c r="F121" s="379"/>
      <c r="G121" s="124"/>
      <c r="H121" s="124"/>
      <c r="I121" s="379"/>
      <c r="J121" s="385"/>
      <c r="K121" s="379"/>
      <c r="L121" s="379"/>
      <c r="M121" s="49"/>
      <c r="N121" s="49"/>
      <c r="O121" s="49"/>
      <c r="P121" s="49"/>
      <c r="Q121" s="49"/>
      <c r="R121" s="49"/>
      <c r="S121" s="49"/>
      <c r="T121" s="49"/>
      <c r="U121" s="49"/>
      <c r="V121" s="49"/>
      <c r="W121" s="49"/>
      <c r="X121" s="49"/>
      <c r="Y121" s="49"/>
      <c r="Z121" s="49"/>
      <c r="AA121" s="124"/>
      <c r="AB121" s="124"/>
      <c r="AC121" s="124"/>
      <c r="AD121" s="124"/>
      <c r="AE121" s="124"/>
      <c r="AF121" s="124"/>
      <c r="AG121" s="124"/>
      <c r="AH121" s="124"/>
      <c r="AI121" s="124"/>
    </row>
    <row r="122" ht="15.75" customHeight="1">
      <c r="A122" s="266"/>
      <c r="B122" s="124"/>
      <c r="C122" s="124"/>
      <c r="D122" s="49"/>
      <c r="E122" s="147"/>
      <c r="F122" s="379"/>
      <c r="G122" s="174"/>
      <c r="H122" s="174"/>
      <c r="I122" s="379"/>
      <c r="J122" s="385"/>
      <c r="K122" s="379"/>
      <c r="L122" s="379"/>
      <c r="M122" s="49"/>
      <c r="N122" s="49"/>
      <c r="O122" s="49"/>
      <c r="P122" s="49"/>
      <c r="Q122" s="49"/>
      <c r="R122" s="49"/>
      <c r="S122" s="49"/>
      <c r="T122" s="49"/>
      <c r="U122" s="49"/>
      <c r="V122" s="49"/>
      <c r="W122" s="49"/>
      <c r="X122" s="49"/>
      <c r="Y122" s="49"/>
      <c r="Z122" s="49"/>
      <c r="AA122" s="124"/>
      <c r="AB122" s="124"/>
      <c r="AC122" s="124"/>
      <c r="AD122" s="124"/>
      <c r="AE122" s="124"/>
      <c r="AF122" s="124"/>
      <c r="AG122" s="124"/>
      <c r="AH122" s="124"/>
      <c r="AI122" s="124"/>
    </row>
    <row r="123" ht="15.75" customHeight="1">
      <c r="A123" s="266"/>
      <c r="B123" s="124"/>
      <c r="C123" s="124"/>
      <c r="D123" s="49"/>
      <c r="E123" s="147"/>
      <c r="F123" s="379"/>
      <c r="G123" s="124"/>
      <c r="H123" s="124"/>
      <c r="I123" s="379"/>
      <c r="J123" s="385"/>
      <c r="K123" s="379"/>
      <c r="L123" s="379"/>
      <c r="M123" s="49"/>
      <c r="N123" s="49"/>
      <c r="O123" s="49"/>
      <c r="P123" s="49"/>
      <c r="Q123" s="49"/>
      <c r="R123" s="49"/>
      <c r="S123" s="49"/>
      <c r="T123" s="49"/>
      <c r="U123" s="49"/>
      <c r="V123" s="49"/>
      <c r="W123" s="49"/>
      <c r="X123" s="49"/>
      <c r="Y123" s="49"/>
      <c r="Z123" s="49"/>
      <c r="AA123" s="124"/>
      <c r="AB123" s="124"/>
      <c r="AC123" s="124"/>
      <c r="AD123" s="124"/>
      <c r="AE123" s="124"/>
      <c r="AF123" s="124"/>
      <c r="AG123" s="124"/>
      <c r="AH123" s="124"/>
      <c r="AI123" s="124"/>
    </row>
    <row r="124" ht="15.75" customHeight="1">
      <c r="A124" s="266"/>
      <c r="B124" s="124"/>
      <c r="C124" s="124"/>
      <c r="D124" s="49"/>
      <c r="E124" s="147"/>
      <c r="F124" s="379"/>
      <c r="G124" s="124"/>
      <c r="H124" s="124"/>
      <c r="I124" s="379"/>
      <c r="J124" s="385"/>
      <c r="K124" s="379"/>
      <c r="L124" s="379"/>
      <c r="M124" s="49"/>
      <c r="N124" s="49"/>
      <c r="O124" s="49"/>
      <c r="P124" s="49"/>
      <c r="Q124" s="49"/>
      <c r="R124" s="49"/>
      <c r="S124" s="49"/>
      <c r="T124" s="49"/>
      <c r="U124" s="49"/>
      <c r="V124" s="49"/>
      <c r="W124" s="49"/>
      <c r="X124" s="49"/>
      <c r="Y124" s="49"/>
      <c r="Z124" s="49"/>
      <c r="AA124" s="124"/>
      <c r="AB124" s="124"/>
      <c r="AC124" s="124"/>
      <c r="AD124" s="124"/>
      <c r="AE124" s="124"/>
      <c r="AF124" s="124"/>
      <c r="AG124" s="124"/>
      <c r="AH124" s="124"/>
      <c r="AI124" s="124"/>
    </row>
    <row r="125" ht="15.75" customHeight="1">
      <c r="A125" s="266"/>
      <c r="B125" s="124"/>
      <c r="C125" s="124"/>
      <c r="D125" s="49"/>
      <c r="E125" s="147"/>
      <c r="F125" s="379"/>
      <c r="G125" s="124"/>
      <c r="H125" s="124"/>
      <c r="I125" s="379"/>
      <c r="J125" s="385"/>
      <c r="K125" s="379"/>
      <c r="L125" s="379"/>
      <c r="M125" s="49"/>
      <c r="N125" s="49"/>
      <c r="O125" s="49"/>
      <c r="P125" s="49"/>
      <c r="Q125" s="49"/>
      <c r="R125" s="49"/>
      <c r="S125" s="49"/>
      <c r="T125" s="49"/>
      <c r="U125" s="49"/>
      <c r="V125" s="49"/>
      <c r="W125" s="49"/>
      <c r="X125" s="49"/>
      <c r="Y125" s="49"/>
      <c r="Z125" s="49"/>
      <c r="AA125" s="124"/>
      <c r="AB125" s="124"/>
      <c r="AC125" s="124"/>
      <c r="AD125" s="124"/>
      <c r="AE125" s="124"/>
      <c r="AF125" s="124"/>
      <c r="AG125" s="124"/>
      <c r="AH125" s="124"/>
      <c r="AI125" s="124"/>
    </row>
    <row r="126" ht="15.75" customHeight="1">
      <c r="A126" s="266"/>
      <c r="B126" s="124"/>
      <c r="C126" s="124"/>
      <c r="D126" s="49"/>
      <c r="E126" s="147"/>
      <c r="F126" s="379"/>
      <c r="G126" s="124"/>
      <c r="H126" s="124"/>
      <c r="I126" s="379"/>
      <c r="J126" s="385"/>
      <c r="K126" s="379"/>
      <c r="L126" s="379"/>
      <c r="M126" s="49"/>
      <c r="N126" s="49"/>
      <c r="O126" s="49"/>
      <c r="P126" s="49"/>
      <c r="Q126" s="49"/>
      <c r="R126" s="49"/>
      <c r="S126" s="49"/>
      <c r="T126" s="49"/>
      <c r="U126" s="49"/>
      <c r="V126" s="49"/>
      <c r="W126" s="49"/>
      <c r="X126" s="49"/>
      <c r="Y126" s="49"/>
      <c r="Z126" s="49"/>
      <c r="AA126" s="124"/>
      <c r="AB126" s="124"/>
      <c r="AC126" s="124"/>
      <c r="AD126" s="124"/>
      <c r="AE126" s="124"/>
      <c r="AF126" s="124"/>
      <c r="AG126" s="124"/>
      <c r="AH126" s="124"/>
      <c r="AI126" s="124"/>
    </row>
    <row r="127" ht="15.75" customHeight="1">
      <c r="A127" s="266"/>
      <c r="B127" s="124"/>
      <c r="C127" s="124"/>
      <c r="D127" s="49"/>
      <c r="E127" s="147"/>
      <c r="F127" s="379"/>
      <c r="G127" s="124"/>
      <c r="H127" s="124"/>
      <c r="I127" s="379"/>
      <c r="J127" s="385"/>
      <c r="K127" s="379"/>
      <c r="L127" s="379"/>
      <c r="M127" s="49"/>
      <c r="N127" s="49"/>
      <c r="O127" s="49"/>
      <c r="P127" s="49"/>
      <c r="Q127" s="49"/>
      <c r="R127" s="49"/>
      <c r="S127" s="49"/>
      <c r="T127" s="49"/>
      <c r="U127" s="49"/>
      <c r="V127" s="49"/>
      <c r="W127" s="49"/>
      <c r="X127" s="49"/>
      <c r="Y127" s="49"/>
      <c r="Z127" s="49"/>
      <c r="AA127" s="124"/>
      <c r="AB127" s="124"/>
      <c r="AC127" s="124"/>
      <c r="AD127" s="124"/>
      <c r="AE127" s="124"/>
      <c r="AF127" s="124"/>
      <c r="AG127" s="124"/>
      <c r="AH127" s="124"/>
      <c r="AI127" s="124"/>
    </row>
    <row r="128" ht="15.75" customHeight="1">
      <c r="A128" s="266"/>
      <c r="B128" s="124"/>
      <c r="C128" s="124"/>
      <c r="D128" s="49"/>
      <c r="E128" s="147"/>
      <c r="F128" s="379"/>
      <c r="G128" s="124"/>
      <c r="H128" s="174"/>
      <c r="I128" s="379"/>
      <c r="J128" s="385"/>
      <c r="K128" s="379"/>
      <c r="L128" s="379"/>
      <c r="M128" s="49"/>
      <c r="N128" s="49"/>
      <c r="O128" s="49"/>
      <c r="P128" s="49"/>
      <c r="Q128" s="49"/>
      <c r="R128" s="49"/>
      <c r="S128" s="49"/>
      <c r="T128" s="49"/>
      <c r="U128" s="49"/>
      <c r="V128" s="49"/>
      <c r="W128" s="49"/>
      <c r="X128" s="49"/>
      <c r="Y128" s="49"/>
      <c r="Z128" s="49"/>
      <c r="AA128" s="124"/>
      <c r="AB128" s="124"/>
      <c r="AC128" s="124"/>
      <c r="AD128" s="124"/>
      <c r="AE128" s="124"/>
      <c r="AF128" s="124"/>
      <c r="AG128" s="124"/>
      <c r="AH128" s="124"/>
      <c r="AI128" s="124"/>
    </row>
    <row r="129" ht="15.75" customHeight="1">
      <c r="A129" s="266"/>
      <c r="B129" s="124"/>
      <c r="C129" s="124"/>
      <c r="D129" s="49"/>
      <c r="E129" s="147"/>
      <c r="F129" s="379"/>
      <c r="G129" s="124"/>
      <c r="H129" s="174"/>
      <c r="I129" s="379"/>
      <c r="J129" s="385"/>
      <c r="K129" s="379"/>
      <c r="L129" s="379"/>
      <c r="M129" s="49"/>
      <c r="N129" s="49"/>
      <c r="O129" s="49"/>
      <c r="P129" s="49"/>
      <c r="Q129" s="49"/>
      <c r="R129" s="49"/>
      <c r="S129" s="49"/>
      <c r="T129" s="49"/>
      <c r="U129" s="49"/>
      <c r="V129" s="49"/>
      <c r="W129" s="49"/>
      <c r="X129" s="49"/>
      <c r="Y129" s="49"/>
      <c r="Z129" s="49"/>
      <c r="AA129" s="124"/>
      <c r="AB129" s="124"/>
      <c r="AC129" s="124"/>
      <c r="AD129" s="124"/>
      <c r="AE129" s="124"/>
      <c r="AF129" s="124"/>
      <c r="AG129" s="124"/>
      <c r="AH129" s="124"/>
      <c r="AI129" s="124"/>
    </row>
    <row r="130" ht="15.75" customHeight="1">
      <c r="A130" s="266"/>
      <c r="B130" s="124"/>
      <c r="C130" s="124"/>
      <c r="D130" s="49"/>
      <c r="E130" s="147"/>
      <c r="F130" s="379"/>
      <c r="G130" s="124"/>
      <c r="H130" s="174"/>
      <c r="I130" s="379"/>
      <c r="J130" s="385"/>
      <c r="K130" s="379"/>
      <c r="L130" s="379"/>
      <c r="M130" s="49"/>
      <c r="N130" s="49"/>
      <c r="O130" s="49"/>
      <c r="P130" s="49"/>
      <c r="Q130" s="49"/>
      <c r="R130" s="49"/>
      <c r="S130" s="49"/>
      <c r="T130" s="49"/>
      <c r="U130" s="49"/>
      <c r="V130" s="49"/>
      <c r="W130" s="49"/>
      <c r="X130" s="49"/>
      <c r="Y130" s="49"/>
      <c r="Z130" s="49"/>
      <c r="AA130" s="124"/>
      <c r="AB130" s="124"/>
      <c r="AC130" s="124"/>
      <c r="AD130" s="124"/>
      <c r="AE130" s="124"/>
      <c r="AF130" s="124"/>
      <c r="AG130" s="124"/>
      <c r="AH130" s="124"/>
      <c r="AI130" s="124"/>
    </row>
    <row r="131" ht="15.75" customHeight="1">
      <c r="A131" s="266"/>
      <c r="B131" s="124"/>
      <c r="C131" s="124"/>
      <c r="D131" s="49"/>
      <c r="E131" s="147"/>
      <c r="F131" s="379"/>
      <c r="G131" s="124"/>
      <c r="H131" s="174"/>
      <c r="I131" s="379"/>
      <c r="J131" s="385"/>
      <c r="K131" s="379"/>
      <c r="L131" s="379"/>
      <c r="M131" s="49"/>
      <c r="N131" s="49"/>
      <c r="O131" s="49"/>
      <c r="P131" s="49"/>
      <c r="Q131" s="49"/>
      <c r="R131" s="49"/>
      <c r="S131" s="49"/>
      <c r="T131" s="49"/>
      <c r="U131" s="49"/>
      <c r="V131" s="49"/>
      <c r="W131" s="49"/>
      <c r="X131" s="49"/>
      <c r="Y131" s="49"/>
      <c r="Z131" s="49"/>
      <c r="AA131" s="124"/>
      <c r="AB131" s="124"/>
      <c r="AC131" s="124"/>
      <c r="AD131" s="124"/>
      <c r="AE131" s="124"/>
      <c r="AF131" s="124"/>
      <c r="AG131" s="124"/>
      <c r="AH131" s="124"/>
      <c r="AI131" s="124"/>
    </row>
    <row r="132" ht="15.75" customHeight="1">
      <c r="A132" s="266"/>
      <c r="B132" s="124"/>
      <c r="C132" s="124"/>
      <c r="D132" s="49"/>
      <c r="E132" s="147"/>
      <c r="F132" s="379"/>
      <c r="G132" s="174"/>
      <c r="H132" s="174"/>
      <c r="I132" s="379"/>
      <c r="J132" s="385"/>
      <c r="K132" s="379"/>
      <c r="L132" s="379"/>
      <c r="M132" s="49"/>
      <c r="N132" s="49"/>
      <c r="O132" s="49"/>
      <c r="P132" s="49"/>
      <c r="Q132" s="49"/>
      <c r="R132" s="49"/>
      <c r="S132" s="49"/>
      <c r="T132" s="49"/>
      <c r="U132" s="49"/>
      <c r="V132" s="49"/>
      <c r="W132" s="49"/>
      <c r="X132" s="49"/>
      <c r="Y132" s="49"/>
      <c r="Z132" s="49"/>
      <c r="AA132" s="124"/>
      <c r="AB132" s="124"/>
      <c r="AC132" s="124"/>
      <c r="AD132" s="124"/>
      <c r="AE132" s="124"/>
      <c r="AF132" s="124"/>
      <c r="AG132" s="124"/>
      <c r="AH132" s="124"/>
      <c r="AI132" s="124"/>
    </row>
    <row r="133" ht="15.75" customHeight="1">
      <c r="A133" s="266"/>
      <c r="B133" s="124"/>
      <c r="C133" s="124"/>
      <c r="D133" s="49"/>
      <c r="E133" s="147"/>
      <c r="F133" s="379"/>
      <c r="G133" s="174"/>
      <c r="H133" s="174"/>
      <c r="I133" s="379"/>
      <c r="J133" s="385"/>
      <c r="K133" s="379"/>
      <c r="L133" s="379"/>
      <c r="M133" s="266"/>
      <c r="N133" s="266"/>
      <c r="O133" s="266"/>
      <c r="P133" s="266"/>
      <c r="Q133" s="266"/>
      <c r="R133" s="266"/>
      <c r="S133" s="266"/>
      <c r="T133" s="266"/>
      <c r="U133" s="266"/>
      <c r="V133" s="266"/>
      <c r="W133" s="266"/>
      <c r="X133" s="266"/>
      <c r="Y133" s="266"/>
      <c r="Z133" s="266"/>
      <c r="AA133" s="124"/>
      <c r="AB133" s="124"/>
      <c r="AC133" s="124"/>
      <c r="AD133" s="124"/>
      <c r="AE133" s="124"/>
      <c r="AF133" s="124"/>
      <c r="AG133" s="124"/>
      <c r="AH133" s="124"/>
      <c r="AI133" s="124"/>
    </row>
    <row r="134" ht="15.75" customHeight="1">
      <c r="A134" s="266"/>
      <c r="B134" s="124"/>
      <c r="C134" s="124"/>
      <c r="D134" s="49"/>
      <c r="E134" s="147"/>
      <c r="F134" s="379"/>
      <c r="G134" s="174"/>
      <c r="H134" s="174"/>
      <c r="I134" s="379"/>
      <c r="J134" s="385"/>
      <c r="K134" s="379"/>
      <c r="L134" s="379"/>
      <c r="M134" s="266"/>
      <c r="N134" s="266"/>
      <c r="O134" s="266"/>
      <c r="P134" s="266"/>
      <c r="Q134" s="266"/>
      <c r="R134" s="266"/>
      <c r="S134" s="266"/>
      <c r="T134" s="266"/>
      <c r="U134" s="266"/>
      <c r="V134" s="266"/>
      <c r="W134" s="266"/>
      <c r="X134" s="266"/>
      <c r="Y134" s="266"/>
      <c r="Z134" s="266"/>
      <c r="AA134" s="124"/>
      <c r="AB134" s="124"/>
      <c r="AC134" s="124"/>
      <c r="AD134" s="124"/>
      <c r="AE134" s="124"/>
      <c r="AF134" s="124"/>
      <c r="AG134" s="124"/>
      <c r="AH134" s="124"/>
      <c r="AI134" s="124"/>
    </row>
    <row r="135" ht="15.75" customHeight="1">
      <c r="A135" s="266"/>
      <c r="B135" s="124"/>
      <c r="C135" s="174"/>
      <c r="D135" s="49"/>
      <c r="E135" s="147"/>
      <c r="F135" s="379"/>
      <c r="G135" s="174"/>
      <c r="H135" s="174"/>
      <c r="I135" s="379"/>
      <c r="J135" s="385"/>
      <c r="K135" s="379"/>
      <c r="L135" s="379"/>
      <c r="M135" s="266"/>
      <c r="N135" s="266"/>
      <c r="O135" s="266"/>
      <c r="P135" s="266"/>
      <c r="Q135" s="266"/>
      <c r="R135" s="266"/>
      <c r="S135" s="266"/>
      <c r="T135" s="266"/>
      <c r="U135" s="266"/>
      <c r="V135" s="266"/>
      <c r="W135" s="266"/>
      <c r="X135" s="266"/>
      <c r="Y135" s="266"/>
      <c r="Z135" s="266"/>
      <c r="AA135" s="124"/>
      <c r="AB135" s="124"/>
      <c r="AC135" s="124"/>
      <c r="AD135" s="124"/>
      <c r="AE135" s="124"/>
      <c r="AF135" s="124"/>
      <c r="AG135" s="124"/>
      <c r="AH135" s="124"/>
      <c r="AI135" s="124"/>
    </row>
    <row r="136" ht="15.75" customHeight="1">
      <c r="A136" s="266"/>
      <c r="B136" s="124"/>
      <c r="C136" s="124"/>
      <c r="D136" s="49"/>
      <c r="E136" s="147"/>
      <c r="F136" s="379"/>
      <c r="G136" s="174"/>
      <c r="H136" s="174"/>
      <c r="I136" s="379"/>
      <c r="J136" s="385"/>
      <c r="K136" s="379"/>
      <c r="L136" s="379"/>
      <c r="M136" s="266"/>
      <c r="N136" s="266"/>
      <c r="O136" s="266"/>
      <c r="P136" s="266"/>
      <c r="Q136" s="266"/>
      <c r="R136" s="266"/>
      <c r="S136" s="266"/>
      <c r="T136" s="266"/>
      <c r="U136" s="266"/>
      <c r="V136" s="266"/>
      <c r="W136" s="266"/>
      <c r="X136" s="266"/>
      <c r="Y136" s="266"/>
      <c r="Z136" s="266"/>
      <c r="AA136" s="124"/>
      <c r="AB136" s="124"/>
      <c r="AC136" s="124"/>
      <c r="AD136" s="124"/>
      <c r="AE136" s="124"/>
      <c r="AF136" s="124"/>
      <c r="AG136" s="124"/>
      <c r="AH136" s="124"/>
      <c r="AI136" s="124"/>
    </row>
    <row r="137" ht="15.75" customHeight="1">
      <c r="A137" s="266"/>
      <c r="B137" s="124"/>
      <c r="C137" s="124"/>
      <c r="D137" s="49"/>
      <c r="E137" s="147"/>
      <c r="F137" s="379"/>
      <c r="G137" s="174"/>
      <c r="H137" s="174"/>
      <c r="I137" s="379"/>
      <c r="J137" s="385"/>
      <c r="K137" s="379"/>
      <c r="L137" s="379"/>
      <c r="M137" s="266"/>
      <c r="N137" s="266"/>
      <c r="O137" s="266"/>
      <c r="P137" s="266"/>
      <c r="Q137" s="266"/>
      <c r="R137" s="266"/>
      <c r="S137" s="266"/>
      <c r="T137" s="266"/>
      <c r="U137" s="266"/>
      <c r="V137" s="266"/>
      <c r="W137" s="266"/>
      <c r="X137" s="266"/>
      <c r="Y137" s="266"/>
      <c r="Z137" s="266"/>
      <c r="AA137" s="124"/>
      <c r="AB137" s="124"/>
      <c r="AC137" s="124"/>
      <c r="AD137" s="124"/>
      <c r="AE137" s="124"/>
      <c r="AF137" s="124"/>
      <c r="AG137" s="124"/>
      <c r="AH137" s="124"/>
      <c r="AI137" s="124"/>
    </row>
    <row r="138" ht="15.75" customHeight="1">
      <c r="A138" s="266"/>
      <c r="B138" s="124"/>
      <c r="C138" s="124"/>
      <c r="D138" s="49"/>
      <c r="E138" s="147"/>
      <c r="F138" s="379"/>
      <c r="G138" s="174"/>
      <c r="H138" s="174"/>
      <c r="I138" s="379"/>
      <c r="J138" s="385"/>
      <c r="K138" s="379"/>
      <c r="L138" s="379"/>
      <c r="M138" s="266"/>
      <c r="N138" s="266"/>
      <c r="O138" s="266"/>
      <c r="P138" s="266"/>
      <c r="Q138" s="266"/>
      <c r="R138" s="266"/>
      <c r="S138" s="266"/>
      <c r="T138" s="266"/>
      <c r="U138" s="266"/>
      <c r="V138" s="266"/>
      <c r="W138" s="266"/>
      <c r="X138" s="266"/>
      <c r="Y138" s="266"/>
      <c r="Z138" s="266"/>
      <c r="AA138" s="124"/>
      <c r="AB138" s="124"/>
      <c r="AC138" s="124"/>
      <c r="AD138" s="124"/>
      <c r="AE138" s="124"/>
      <c r="AF138" s="124"/>
      <c r="AG138" s="124"/>
      <c r="AH138" s="124"/>
      <c r="AI138" s="124"/>
    </row>
    <row r="139" ht="15.75" customHeight="1">
      <c r="A139" s="266"/>
      <c r="B139" s="124"/>
      <c r="C139" s="124"/>
      <c r="D139" s="49"/>
      <c r="E139" s="147"/>
      <c r="F139" s="379"/>
      <c r="G139" s="174"/>
      <c r="H139" s="174"/>
      <c r="I139" s="379"/>
      <c r="J139" s="385"/>
      <c r="K139" s="379"/>
      <c r="L139" s="379"/>
      <c r="M139" s="266"/>
      <c r="N139" s="266"/>
      <c r="O139" s="266"/>
      <c r="P139" s="266"/>
      <c r="Q139" s="266"/>
      <c r="R139" s="266"/>
      <c r="S139" s="266"/>
      <c r="T139" s="266"/>
      <c r="U139" s="266"/>
      <c r="V139" s="266"/>
      <c r="W139" s="266"/>
      <c r="X139" s="266"/>
      <c r="Y139" s="266"/>
      <c r="Z139" s="266"/>
      <c r="AA139" s="124"/>
      <c r="AB139" s="124"/>
      <c r="AC139" s="124"/>
      <c r="AD139" s="124"/>
      <c r="AE139" s="124"/>
      <c r="AF139" s="124"/>
      <c r="AG139" s="124"/>
      <c r="AH139" s="124"/>
      <c r="AI139" s="124"/>
    </row>
    <row r="140" ht="15.75" customHeight="1">
      <c r="A140" s="266"/>
      <c r="B140" s="124"/>
      <c r="C140" s="124"/>
      <c r="D140" s="49"/>
      <c r="E140" s="147"/>
      <c r="F140" s="379"/>
      <c r="G140" s="124"/>
      <c r="H140" s="174"/>
      <c r="I140" s="379"/>
      <c r="J140" s="385"/>
      <c r="K140" s="379"/>
      <c r="L140" s="379"/>
      <c r="M140" s="266"/>
      <c r="N140" s="266"/>
      <c r="O140" s="266"/>
      <c r="P140" s="266"/>
      <c r="Q140" s="266"/>
      <c r="R140" s="266"/>
      <c r="S140" s="266"/>
      <c r="T140" s="266"/>
      <c r="U140" s="266"/>
      <c r="V140" s="266"/>
      <c r="W140" s="266"/>
      <c r="X140" s="266"/>
      <c r="Y140" s="266"/>
      <c r="Z140" s="266"/>
      <c r="AA140" s="124"/>
      <c r="AB140" s="124"/>
      <c r="AC140" s="124"/>
      <c r="AD140" s="124"/>
      <c r="AE140" s="124"/>
      <c r="AF140" s="124"/>
      <c r="AG140" s="124"/>
      <c r="AH140" s="124"/>
      <c r="AI140" s="124"/>
    </row>
    <row r="141" ht="15.75" customHeight="1">
      <c r="A141" s="266"/>
      <c r="B141" s="124"/>
      <c r="C141" s="124"/>
      <c r="D141" s="49"/>
      <c r="E141" s="147"/>
      <c r="F141" s="379"/>
      <c r="G141" s="124"/>
      <c r="H141" s="174"/>
      <c r="I141" s="379"/>
      <c r="J141" s="385"/>
      <c r="K141" s="379"/>
      <c r="L141" s="379"/>
      <c r="M141" s="266"/>
      <c r="N141" s="266"/>
      <c r="O141" s="266"/>
      <c r="P141" s="266"/>
      <c r="Q141" s="266"/>
      <c r="R141" s="266"/>
      <c r="S141" s="266"/>
      <c r="T141" s="266"/>
      <c r="U141" s="266"/>
      <c r="V141" s="266"/>
      <c r="W141" s="266"/>
      <c r="X141" s="266"/>
      <c r="Y141" s="266"/>
      <c r="Z141" s="266"/>
      <c r="AA141" s="124"/>
      <c r="AB141" s="124"/>
      <c r="AC141" s="124"/>
      <c r="AD141" s="124"/>
      <c r="AE141" s="124"/>
      <c r="AF141" s="124"/>
      <c r="AG141" s="124"/>
      <c r="AH141" s="124"/>
      <c r="AI141" s="124"/>
    </row>
    <row r="142" ht="15.75" customHeight="1">
      <c r="A142" s="266"/>
      <c r="B142" s="124"/>
      <c r="C142" s="124"/>
      <c r="D142" s="49"/>
      <c r="E142" s="147"/>
      <c r="F142" s="379"/>
      <c r="G142" s="174"/>
      <c r="H142" s="174"/>
      <c r="I142" s="379"/>
      <c r="J142" s="385"/>
      <c r="K142" s="379"/>
      <c r="L142" s="379"/>
      <c r="M142" s="266"/>
      <c r="N142" s="266"/>
      <c r="O142" s="266"/>
      <c r="P142" s="266"/>
      <c r="Q142" s="266"/>
      <c r="R142" s="266"/>
      <c r="S142" s="266"/>
      <c r="T142" s="266"/>
      <c r="U142" s="266"/>
      <c r="V142" s="266"/>
      <c r="W142" s="266"/>
      <c r="X142" s="266"/>
      <c r="Y142" s="266"/>
      <c r="Z142" s="266"/>
      <c r="AA142" s="124"/>
      <c r="AB142" s="124"/>
      <c r="AC142" s="124"/>
      <c r="AD142" s="124"/>
      <c r="AE142" s="124"/>
      <c r="AF142" s="124"/>
      <c r="AG142" s="124"/>
      <c r="AH142" s="124"/>
      <c r="AI142" s="124"/>
    </row>
    <row r="143" ht="15.75" customHeight="1">
      <c r="A143" s="266"/>
      <c r="B143" s="124"/>
      <c r="C143" s="124"/>
      <c r="D143" s="49"/>
      <c r="E143" s="147"/>
      <c r="F143" s="379"/>
      <c r="G143" s="174"/>
      <c r="H143" s="174"/>
      <c r="I143" s="379"/>
      <c r="J143" s="385"/>
      <c r="K143" s="379"/>
      <c r="L143" s="379"/>
      <c r="M143" s="266"/>
      <c r="N143" s="266"/>
      <c r="O143" s="266"/>
      <c r="P143" s="266"/>
      <c r="Q143" s="266"/>
      <c r="R143" s="266"/>
      <c r="S143" s="266"/>
      <c r="T143" s="266"/>
      <c r="U143" s="266"/>
      <c r="V143" s="266"/>
      <c r="W143" s="266"/>
      <c r="X143" s="266"/>
      <c r="Y143" s="266"/>
      <c r="Z143" s="266"/>
      <c r="AA143" s="124"/>
      <c r="AB143" s="124"/>
      <c r="AC143" s="124"/>
      <c r="AD143" s="124"/>
      <c r="AE143" s="124"/>
      <c r="AF143" s="124"/>
      <c r="AG143" s="124"/>
      <c r="AH143" s="124"/>
      <c r="AI143" s="124"/>
    </row>
    <row r="144" ht="15.75" customHeight="1">
      <c r="A144" s="266"/>
      <c r="B144" s="124"/>
      <c r="C144" s="124"/>
      <c r="D144" s="49"/>
      <c r="E144" s="147"/>
      <c r="F144" s="379"/>
      <c r="G144" s="174"/>
      <c r="H144" s="174"/>
      <c r="I144" s="379"/>
      <c r="J144" s="385"/>
      <c r="K144" s="379"/>
      <c r="L144" s="379"/>
      <c r="M144" s="266"/>
      <c r="N144" s="266"/>
      <c r="O144" s="266"/>
      <c r="P144" s="266"/>
      <c r="Q144" s="266"/>
      <c r="R144" s="266"/>
      <c r="S144" s="266"/>
      <c r="T144" s="266"/>
      <c r="U144" s="266"/>
      <c r="V144" s="266"/>
      <c r="W144" s="266"/>
      <c r="X144" s="266"/>
      <c r="Y144" s="266"/>
      <c r="Z144" s="266"/>
      <c r="AA144" s="124"/>
      <c r="AB144" s="124"/>
      <c r="AC144" s="124"/>
      <c r="AD144" s="124"/>
      <c r="AE144" s="124"/>
      <c r="AF144" s="124"/>
      <c r="AG144" s="124"/>
      <c r="AH144" s="124"/>
      <c r="AI144" s="124"/>
    </row>
    <row r="145" ht="15.75" customHeight="1">
      <c r="A145" s="266"/>
      <c r="B145" s="124"/>
      <c r="C145" s="124"/>
      <c r="D145" s="49"/>
      <c r="E145" s="147"/>
      <c r="F145" s="379"/>
      <c r="G145" s="124"/>
      <c r="H145" s="174"/>
      <c r="I145" s="379"/>
      <c r="J145" s="385"/>
      <c r="K145" s="379"/>
      <c r="L145" s="379"/>
      <c r="M145" s="266"/>
      <c r="N145" s="266"/>
      <c r="O145" s="266"/>
      <c r="P145" s="266"/>
      <c r="Q145" s="266"/>
      <c r="R145" s="266"/>
      <c r="S145" s="266"/>
      <c r="T145" s="266"/>
      <c r="U145" s="266"/>
      <c r="V145" s="266"/>
      <c r="W145" s="266"/>
      <c r="X145" s="266"/>
      <c r="Y145" s="266"/>
      <c r="Z145" s="266"/>
      <c r="AA145" s="124"/>
      <c r="AB145" s="124"/>
      <c r="AC145" s="124"/>
      <c r="AD145" s="124"/>
      <c r="AE145" s="124"/>
      <c r="AF145" s="124"/>
      <c r="AG145" s="124"/>
      <c r="AH145" s="124"/>
      <c r="AI145" s="124"/>
    </row>
    <row r="146" ht="15.75" customHeight="1">
      <c r="A146" s="266"/>
      <c r="B146" s="124"/>
      <c r="C146" s="124"/>
      <c r="D146" s="49"/>
      <c r="E146" s="147"/>
      <c r="F146" s="379"/>
      <c r="G146" s="124"/>
      <c r="H146" s="174"/>
      <c r="I146" s="379"/>
      <c r="J146" s="385"/>
      <c r="K146" s="379"/>
      <c r="L146" s="379"/>
      <c r="M146" s="266"/>
      <c r="N146" s="266"/>
      <c r="O146" s="266"/>
      <c r="P146" s="266"/>
      <c r="Q146" s="266"/>
      <c r="R146" s="266"/>
      <c r="S146" s="266"/>
      <c r="T146" s="266"/>
      <c r="U146" s="266"/>
      <c r="V146" s="266"/>
      <c r="W146" s="266"/>
      <c r="X146" s="266"/>
      <c r="Y146" s="266"/>
      <c r="Z146" s="266"/>
      <c r="AA146" s="124"/>
      <c r="AB146" s="124"/>
      <c r="AC146" s="124"/>
      <c r="AD146" s="124"/>
      <c r="AE146" s="124"/>
      <c r="AF146" s="124"/>
      <c r="AG146" s="124"/>
      <c r="AH146" s="124"/>
      <c r="AI146" s="124"/>
    </row>
    <row r="147" ht="15.75" customHeight="1">
      <c r="A147" s="266"/>
      <c r="B147" s="124"/>
      <c r="C147" s="124"/>
      <c r="D147" s="49"/>
      <c r="E147" s="147"/>
      <c r="F147" s="379"/>
      <c r="G147" s="174"/>
      <c r="H147" s="174"/>
      <c r="I147" s="379"/>
      <c r="J147" s="385"/>
      <c r="K147" s="379"/>
      <c r="L147" s="379"/>
      <c r="M147" s="266"/>
      <c r="N147" s="266"/>
      <c r="O147" s="266"/>
      <c r="P147" s="266"/>
      <c r="Q147" s="266"/>
      <c r="R147" s="266"/>
      <c r="S147" s="266"/>
      <c r="T147" s="266"/>
      <c r="U147" s="266"/>
      <c r="V147" s="266"/>
      <c r="W147" s="266"/>
      <c r="X147" s="266"/>
      <c r="Y147" s="266"/>
      <c r="Z147" s="266"/>
      <c r="AA147" s="124"/>
      <c r="AB147" s="124"/>
      <c r="AC147" s="124"/>
      <c r="AD147" s="124"/>
      <c r="AE147" s="124"/>
      <c r="AF147" s="124"/>
      <c r="AG147" s="124"/>
      <c r="AH147" s="124"/>
      <c r="AI147" s="124"/>
    </row>
    <row r="148" ht="15.75" customHeight="1">
      <c r="A148" s="266"/>
      <c r="B148" s="124"/>
      <c r="C148" s="124"/>
      <c r="D148" s="49"/>
      <c r="E148" s="147"/>
      <c r="F148" s="379"/>
      <c r="G148" s="124"/>
      <c r="H148" s="174"/>
      <c r="I148" s="379"/>
      <c r="J148" s="385"/>
      <c r="K148" s="379"/>
      <c r="L148" s="379"/>
      <c r="M148" s="266"/>
      <c r="N148" s="266"/>
      <c r="O148" s="266"/>
      <c r="P148" s="266"/>
      <c r="Q148" s="266"/>
      <c r="R148" s="266"/>
      <c r="S148" s="266"/>
      <c r="T148" s="266"/>
      <c r="U148" s="266"/>
      <c r="V148" s="266"/>
      <c r="W148" s="266"/>
      <c r="X148" s="266"/>
      <c r="Y148" s="266"/>
      <c r="Z148" s="266"/>
      <c r="AA148" s="124"/>
      <c r="AB148" s="124"/>
      <c r="AC148" s="124"/>
      <c r="AD148" s="124"/>
      <c r="AE148" s="124"/>
      <c r="AF148" s="124"/>
      <c r="AG148" s="124"/>
      <c r="AH148" s="124"/>
      <c r="AI148" s="124"/>
    </row>
    <row r="149" ht="15.75" customHeight="1">
      <c r="A149" s="266"/>
      <c r="B149" s="124"/>
      <c r="C149" s="124"/>
      <c r="D149" s="49"/>
      <c r="E149" s="147"/>
      <c r="F149" s="379"/>
      <c r="G149" s="174"/>
      <c r="H149" s="174"/>
      <c r="I149" s="379"/>
      <c r="J149" s="385"/>
      <c r="K149" s="379"/>
      <c r="L149" s="379"/>
      <c r="M149" s="266"/>
      <c r="N149" s="266"/>
      <c r="O149" s="266"/>
      <c r="P149" s="266"/>
      <c r="Q149" s="266"/>
      <c r="R149" s="266"/>
      <c r="S149" s="266"/>
      <c r="T149" s="266"/>
      <c r="U149" s="266"/>
      <c r="V149" s="266"/>
      <c r="W149" s="266"/>
      <c r="X149" s="266"/>
      <c r="Y149" s="266"/>
      <c r="Z149" s="266"/>
      <c r="AA149" s="124"/>
      <c r="AB149" s="124"/>
      <c r="AC149" s="124"/>
      <c r="AD149" s="124"/>
      <c r="AE149" s="124"/>
      <c r="AF149" s="124"/>
      <c r="AG149" s="124"/>
      <c r="AH149" s="124"/>
      <c r="AI149" s="124"/>
    </row>
    <row r="150" ht="15.75" customHeight="1">
      <c r="A150" s="266"/>
      <c r="B150" s="124"/>
      <c r="C150" s="124"/>
      <c r="D150" s="49"/>
      <c r="E150" s="147"/>
      <c r="F150" s="379"/>
      <c r="G150" s="174"/>
      <c r="H150" s="174"/>
      <c r="I150" s="379"/>
      <c r="J150" s="385"/>
      <c r="K150" s="379"/>
      <c r="L150" s="379"/>
      <c r="M150" s="266"/>
      <c r="N150" s="266"/>
      <c r="O150" s="266"/>
      <c r="P150" s="266"/>
      <c r="Q150" s="266"/>
      <c r="R150" s="266"/>
      <c r="S150" s="266"/>
      <c r="T150" s="266"/>
      <c r="U150" s="266"/>
      <c r="V150" s="266"/>
      <c r="W150" s="266"/>
      <c r="X150" s="266"/>
      <c r="Y150" s="266"/>
      <c r="Z150" s="266"/>
      <c r="AA150" s="124"/>
      <c r="AB150" s="124"/>
      <c r="AC150" s="124"/>
      <c r="AD150" s="124"/>
      <c r="AE150" s="124"/>
      <c r="AF150" s="124"/>
      <c r="AG150" s="124"/>
      <c r="AH150" s="124"/>
      <c r="AI150" s="124"/>
    </row>
    <row r="151" ht="15.75" customHeight="1">
      <c r="A151" s="266"/>
      <c r="B151" s="124"/>
      <c r="C151" s="124"/>
      <c r="D151" s="49"/>
      <c r="E151" s="147"/>
      <c r="F151" s="379"/>
      <c r="G151" s="174"/>
      <c r="H151" s="174"/>
      <c r="I151" s="379"/>
      <c r="J151" s="385"/>
      <c r="K151" s="379"/>
      <c r="L151" s="379"/>
      <c r="M151" s="266"/>
      <c r="N151" s="266"/>
      <c r="O151" s="266"/>
      <c r="P151" s="266"/>
      <c r="Q151" s="266"/>
      <c r="R151" s="266"/>
      <c r="S151" s="266"/>
      <c r="T151" s="266"/>
      <c r="U151" s="266"/>
      <c r="V151" s="266"/>
      <c r="W151" s="266"/>
      <c r="X151" s="266"/>
      <c r="Y151" s="266"/>
      <c r="Z151" s="266"/>
      <c r="AA151" s="124"/>
      <c r="AB151" s="124"/>
      <c r="AC151" s="124"/>
      <c r="AD151" s="124"/>
      <c r="AE151" s="124"/>
      <c r="AF151" s="124"/>
      <c r="AG151" s="124"/>
      <c r="AH151" s="124"/>
      <c r="AI151" s="124"/>
    </row>
    <row r="152" ht="15.75" customHeight="1">
      <c r="A152" s="266"/>
      <c r="B152" s="124"/>
      <c r="C152" s="124"/>
      <c r="D152" s="49"/>
      <c r="E152" s="147"/>
      <c r="F152" s="379"/>
      <c r="G152" s="124"/>
      <c r="H152" s="174"/>
      <c r="I152" s="379"/>
      <c r="J152" s="385"/>
      <c r="K152" s="379"/>
      <c r="L152" s="379"/>
      <c r="M152" s="266"/>
      <c r="N152" s="266"/>
      <c r="O152" s="266"/>
      <c r="P152" s="266"/>
      <c r="Q152" s="266"/>
      <c r="R152" s="266"/>
      <c r="S152" s="266"/>
      <c r="T152" s="266"/>
      <c r="U152" s="266"/>
      <c r="V152" s="266"/>
      <c r="W152" s="266"/>
      <c r="X152" s="266"/>
      <c r="Y152" s="266"/>
      <c r="Z152" s="266"/>
      <c r="AA152" s="124"/>
      <c r="AB152" s="124"/>
      <c r="AC152" s="124"/>
      <c r="AD152" s="124"/>
      <c r="AE152" s="124"/>
      <c r="AF152" s="124"/>
      <c r="AG152" s="124"/>
      <c r="AH152" s="124"/>
      <c r="AI152" s="124"/>
    </row>
    <row r="153" ht="15.75" customHeight="1">
      <c r="A153" s="266"/>
      <c r="B153" s="124"/>
      <c r="C153" s="124"/>
      <c r="D153" s="49"/>
      <c r="E153" s="147"/>
      <c r="F153" s="379"/>
      <c r="G153" s="124"/>
      <c r="H153" s="174"/>
      <c r="I153" s="385"/>
      <c r="J153" s="385"/>
      <c r="K153" s="379"/>
      <c r="L153" s="379"/>
      <c r="M153" s="266"/>
      <c r="N153" s="266"/>
      <c r="O153" s="266"/>
      <c r="P153" s="266"/>
      <c r="Q153" s="266"/>
      <c r="R153" s="266"/>
      <c r="S153" s="266"/>
      <c r="T153" s="266"/>
      <c r="U153" s="266"/>
      <c r="V153" s="266"/>
      <c r="W153" s="266"/>
      <c r="X153" s="266"/>
      <c r="Y153" s="266"/>
      <c r="Z153" s="266"/>
      <c r="AA153" s="124"/>
      <c r="AB153" s="124"/>
      <c r="AC153" s="124"/>
      <c r="AD153" s="124"/>
      <c r="AE153" s="124"/>
      <c r="AF153" s="124"/>
      <c r="AG153" s="124"/>
      <c r="AH153" s="124"/>
      <c r="AI153" s="124"/>
    </row>
    <row r="154" ht="15.75" customHeight="1">
      <c r="A154" s="381"/>
      <c r="B154" s="382"/>
      <c r="D154" s="381"/>
      <c r="E154" s="383"/>
      <c r="F154" s="383"/>
      <c r="G154" s="217"/>
      <c r="H154" s="217"/>
      <c r="I154" s="384"/>
      <c r="J154" s="384"/>
      <c r="K154" s="383"/>
      <c r="L154" s="381"/>
      <c r="M154" s="266"/>
      <c r="N154" s="266"/>
      <c r="O154" s="266"/>
      <c r="P154" s="266"/>
      <c r="Q154" s="266"/>
      <c r="R154" s="266"/>
      <c r="S154" s="266"/>
      <c r="T154" s="266"/>
      <c r="U154" s="266"/>
      <c r="V154" s="266"/>
      <c r="W154" s="266"/>
      <c r="X154" s="266"/>
      <c r="Y154" s="266"/>
      <c r="Z154" s="266"/>
      <c r="AA154" s="124"/>
      <c r="AB154" s="124"/>
      <c r="AC154" s="124"/>
      <c r="AD154" s="124"/>
      <c r="AE154" s="124"/>
      <c r="AF154" s="124"/>
      <c r="AG154" s="124"/>
      <c r="AH154" s="124"/>
      <c r="AI154" s="124"/>
    </row>
    <row r="155" ht="15.75" customHeight="1">
      <c r="A155" s="266"/>
      <c r="B155" s="124"/>
      <c r="C155" s="124"/>
      <c r="D155" s="49"/>
      <c r="E155" s="147"/>
      <c r="F155" s="379"/>
      <c r="G155" s="124"/>
      <c r="H155" s="124"/>
      <c r="I155" s="385"/>
      <c r="J155" s="385"/>
      <c r="K155" s="379"/>
      <c r="L155" s="379"/>
      <c r="M155" s="266"/>
      <c r="N155" s="266"/>
      <c r="O155" s="266"/>
      <c r="P155" s="266"/>
      <c r="Q155" s="266"/>
      <c r="R155" s="266"/>
      <c r="S155" s="266"/>
      <c r="T155" s="266"/>
      <c r="U155" s="266"/>
      <c r="V155" s="266"/>
      <c r="W155" s="266"/>
      <c r="X155" s="266"/>
      <c r="Y155" s="266"/>
      <c r="Z155" s="266"/>
      <c r="AA155" s="124"/>
      <c r="AB155" s="124"/>
      <c r="AC155" s="124"/>
      <c r="AD155" s="124"/>
      <c r="AE155" s="124"/>
      <c r="AF155" s="124"/>
      <c r="AG155" s="124"/>
      <c r="AH155" s="124"/>
      <c r="AI155" s="124"/>
    </row>
    <row r="156" ht="15.75" customHeight="1">
      <c r="A156" s="266"/>
      <c r="B156" s="124"/>
      <c r="C156" s="124"/>
      <c r="D156" s="49"/>
      <c r="E156" s="147"/>
      <c r="F156" s="379"/>
      <c r="G156" s="124"/>
      <c r="H156" s="124"/>
      <c r="I156" s="385"/>
      <c r="J156" s="385"/>
      <c r="K156" s="379"/>
      <c r="L156" s="379"/>
      <c r="M156" s="266"/>
      <c r="N156" s="266"/>
      <c r="O156" s="266"/>
      <c r="P156" s="266"/>
      <c r="Q156" s="266"/>
      <c r="R156" s="266"/>
      <c r="S156" s="266"/>
      <c r="T156" s="266"/>
      <c r="U156" s="266"/>
      <c r="V156" s="266"/>
      <c r="W156" s="266"/>
      <c r="X156" s="266"/>
      <c r="Y156" s="266"/>
      <c r="Z156" s="266"/>
      <c r="AA156" s="124"/>
      <c r="AB156" s="124"/>
      <c r="AC156" s="124"/>
      <c r="AD156" s="124"/>
      <c r="AE156" s="124"/>
      <c r="AF156" s="124"/>
      <c r="AG156" s="124"/>
      <c r="AH156" s="124"/>
      <c r="AI156" s="124"/>
    </row>
    <row r="157" ht="15.75" customHeight="1">
      <c r="A157" s="266"/>
      <c r="B157" s="124"/>
      <c r="C157" s="124"/>
      <c r="D157" s="49"/>
      <c r="E157" s="147"/>
      <c r="F157" s="379"/>
      <c r="G157" s="124"/>
      <c r="H157" s="124"/>
      <c r="I157" s="385"/>
      <c r="J157" s="385"/>
      <c r="K157" s="379"/>
      <c r="L157" s="379"/>
      <c r="M157" s="266"/>
      <c r="N157" s="266"/>
      <c r="O157" s="266"/>
      <c r="P157" s="266"/>
      <c r="Q157" s="266"/>
      <c r="R157" s="266"/>
      <c r="S157" s="266"/>
      <c r="T157" s="266"/>
      <c r="U157" s="266"/>
      <c r="V157" s="266"/>
      <c r="W157" s="266"/>
      <c r="X157" s="266"/>
      <c r="Y157" s="266"/>
      <c r="Z157" s="266"/>
      <c r="AA157" s="124"/>
      <c r="AB157" s="124"/>
      <c r="AC157" s="124"/>
      <c r="AD157" s="124"/>
      <c r="AE157" s="124"/>
      <c r="AF157" s="124"/>
      <c r="AG157" s="124"/>
      <c r="AH157" s="124"/>
      <c r="AI157" s="124"/>
    </row>
    <row r="158" ht="15.75" customHeight="1">
      <c r="A158" s="266"/>
      <c r="B158" s="124"/>
      <c r="C158" s="124"/>
      <c r="D158" s="49"/>
      <c r="E158" s="147"/>
      <c r="F158" s="379"/>
      <c r="G158" s="124"/>
      <c r="H158" s="124"/>
      <c r="I158" s="385"/>
      <c r="J158" s="385"/>
      <c r="K158" s="379"/>
      <c r="L158" s="379"/>
      <c r="M158" s="266"/>
      <c r="N158" s="266"/>
      <c r="O158" s="266"/>
      <c r="P158" s="266"/>
      <c r="Q158" s="266"/>
      <c r="R158" s="266"/>
      <c r="S158" s="266"/>
      <c r="T158" s="266"/>
      <c r="U158" s="266"/>
      <c r="V158" s="266"/>
      <c r="W158" s="266"/>
      <c r="X158" s="266"/>
      <c r="Y158" s="266"/>
      <c r="Z158" s="266"/>
      <c r="AA158" s="124"/>
      <c r="AB158" s="124"/>
      <c r="AC158" s="124"/>
      <c r="AD158" s="124"/>
      <c r="AE158" s="124"/>
      <c r="AF158" s="124"/>
      <c r="AG158" s="124"/>
      <c r="AH158" s="124"/>
      <c r="AI158" s="124"/>
    </row>
    <row r="159" ht="15.75" customHeight="1">
      <c r="A159" s="266"/>
      <c r="B159" s="124"/>
      <c r="C159" s="124"/>
      <c r="D159" s="49"/>
      <c r="E159" s="147"/>
      <c r="F159" s="379"/>
      <c r="G159" s="124"/>
      <c r="H159" s="124"/>
      <c r="I159" s="385"/>
      <c r="J159" s="385"/>
      <c r="K159" s="379"/>
      <c r="L159" s="379"/>
      <c r="M159" s="266"/>
      <c r="N159" s="266"/>
      <c r="O159" s="266"/>
      <c r="P159" s="266"/>
      <c r="Q159" s="266"/>
      <c r="R159" s="266"/>
      <c r="S159" s="266"/>
      <c r="T159" s="266"/>
      <c r="U159" s="266"/>
      <c r="V159" s="266"/>
      <c r="W159" s="266"/>
      <c r="X159" s="266"/>
      <c r="Y159" s="266"/>
      <c r="Z159" s="266"/>
      <c r="AA159" s="124"/>
      <c r="AB159" s="124"/>
      <c r="AC159" s="124"/>
      <c r="AD159" s="124"/>
      <c r="AE159" s="124"/>
      <c r="AF159" s="124"/>
      <c r="AG159" s="124"/>
      <c r="AH159" s="124"/>
      <c r="AI159" s="124"/>
    </row>
    <row r="160" ht="15.75" customHeight="1">
      <c r="A160" s="266"/>
      <c r="B160" s="124"/>
      <c r="C160" s="124"/>
      <c r="D160" s="49"/>
      <c r="E160" s="147"/>
      <c r="F160" s="379"/>
      <c r="G160" s="124"/>
      <c r="H160" s="124"/>
      <c r="I160" s="385"/>
      <c r="J160" s="385"/>
      <c r="K160" s="379"/>
      <c r="L160" s="379"/>
      <c r="M160" s="266"/>
      <c r="N160" s="266"/>
      <c r="O160" s="266"/>
      <c r="P160" s="266"/>
      <c r="Q160" s="266"/>
      <c r="R160" s="266"/>
      <c r="S160" s="266"/>
      <c r="T160" s="266"/>
      <c r="U160" s="266"/>
      <c r="V160" s="266"/>
      <c r="W160" s="266"/>
      <c r="X160" s="266"/>
      <c r="Y160" s="266"/>
      <c r="Z160" s="266"/>
      <c r="AA160" s="124"/>
      <c r="AB160" s="124"/>
      <c r="AC160" s="124"/>
      <c r="AD160" s="124"/>
      <c r="AE160" s="124"/>
      <c r="AF160" s="124"/>
      <c r="AG160" s="124"/>
      <c r="AH160" s="124"/>
      <c r="AI160" s="124"/>
    </row>
    <row r="161" ht="15.75" customHeight="1">
      <c r="A161" s="266"/>
      <c r="B161" s="124"/>
      <c r="C161" s="124"/>
      <c r="D161" s="49"/>
      <c r="E161" s="147"/>
      <c r="F161" s="379"/>
      <c r="G161" s="124"/>
      <c r="H161" s="124"/>
      <c r="I161" s="385"/>
      <c r="J161" s="385"/>
      <c r="K161" s="379"/>
      <c r="L161" s="379"/>
      <c r="M161" s="266"/>
      <c r="N161" s="266"/>
      <c r="O161" s="266"/>
      <c r="P161" s="266"/>
      <c r="Q161" s="266"/>
      <c r="R161" s="266"/>
      <c r="S161" s="266"/>
      <c r="T161" s="266"/>
      <c r="U161" s="266"/>
      <c r="V161" s="266"/>
      <c r="W161" s="266"/>
      <c r="X161" s="266"/>
      <c r="Y161" s="266"/>
      <c r="Z161" s="266"/>
      <c r="AA161" s="124"/>
      <c r="AB161" s="124"/>
      <c r="AC161" s="124"/>
      <c r="AD161" s="124"/>
      <c r="AE161" s="124"/>
      <c r="AF161" s="124"/>
      <c r="AG161" s="124"/>
      <c r="AH161" s="124"/>
      <c r="AI161" s="124"/>
    </row>
    <row r="162" ht="15.75" customHeight="1">
      <c r="A162" s="266"/>
      <c r="B162" s="124"/>
      <c r="C162" s="124"/>
      <c r="D162" s="49"/>
      <c r="E162" s="147"/>
      <c r="F162" s="379"/>
      <c r="G162" s="124"/>
      <c r="H162" s="124"/>
      <c r="I162" s="385"/>
      <c r="J162" s="385"/>
      <c r="K162" s="379"/>
      <c r="L162" s="379"/>
      <c r="M162" s="266"/>
      <c r="N162" s="266"/>
      <c r="O162" s="266"/>
      <c r="P162" s="266"/>
      <c r="Q162" s="266"/>
      <c r="R162" s="266"/>
      <c r="S162" s="266"/>
      <c r="T162" s="266"/>
      <c r="U162" s="266"/>
      <c r="V162" s="266"/>
      <c r="W162" s="266"/>
      <c r="X162" s="266"/>
      <c r="Y162" s="266"/>
      <c r="Z162" s="266"/>
      <c r="AA162" s="124"/>
      <c r="AB162" s="124"/>
      <c r="AC162" s="124"/>
      <c r="AD162" s="124"/>
      <c r="AE162" s="124"/>
      <c r="AF162" s="124"/>
      <c r="AG162" s="124"/>
      <c r="AH162" s="124"/>
      <c r="AI162" s="124"/>
    </row>
    <row r="163" ht="15.75" customHeight="1">
      <c r="A163" s="266"/>
      <c r="B163" s="124"/>
      <c r="C163" s="124"/>
      <c r="D163" s="49"/>
      <c r="E163" s="147"/>
      <c r="F163" s="379"/>
      <c r="G163" s="124"/>
      <c r="H163" s="124"/>
      <c r="I163" s="385"/>
      <c r="J163" s="385"/>
      <c r="K163" s="379"/>
      <c r="L163" s="379"/>
      <c r="M163" s="266"/>
      <c r="N163" s="266"/>
      <c r="O163" s="266"/>
      <c r="P163" s="266"/>
      <c r="Q163" s="266"/>
      <c r="R163" s="266"/>
      <c r="S163" s="266"/>
      <c r="T163" s="266"/>
      <c r="U163" s="266"/>
      <c r="V163" s="266"/>
      <c r="W163" s="266"/>
      <c r="X163" s="266"/>
      <c r="Y163" s="266"/>
      <c r="Z163" s="266"/>
      <c r="AA163" s="124"/>
      <c r="AB163" s="124"/>
      <c r="AC163" s="124"/>
      <c r="AD163" s="124"/>
      <c r="AE163" s="124"/>
      <c r="AF163" s="124"/>
      <c r="AG163" s="124"/>
      <c r="AH163" s="124"/>
      <c r="AI163" s="124"/>
    </row>
    <row r="164" ht="15.75" customHeight="1">
      <c r="A164" s="266"/>
      <c r="B164" s="124"/>
      <c r="C164" s="124"/>
      <c r="D164" s="49"/>
      <c r="E164" s="147"/>
      <c r="F164" s="379"/>
      <c r="G164" s="124"/>
      <c r="H164" s="124"/>
      <c r="I164" s="385"/>
      <c r="J164" s="385"/>
      <c r="K164" s="379"/>
      <c r="L164" s="379"/>
      <c r="M164" s="266"/>
      <c r="N164" s="266"/>
      <c r="O164" s="266"/>
      <c r="P164" s="266"/>
      <c r="Q164" s="266"/>
      <c r="R164" s="266"/>
      <c r="S164" s="266"/>
      <c r="T164" s="266"/>
      <c r="U164" s="266"/>
      <c r="V164" s="266"/>
      <c r="W164" s="266"/>
      <c r="X164" s="266"/>
      <c r="Y164" s="266"/>
      <c r="Z164" s="266"/>
      <c r="AA164" s="124"/>
      <c r="AB164" s="124"/>
      <c r="AC164" s="124"/>
      <c r="AD164" s="124"/>
      <c r="AE164" s="124"/>
      <c r="AF164" s="124"/>
      <c r="AG164" s="124"/>
      <c r="AH164" s="124"/>
      <c r="AI164" s="124"/>
    </row>
    <row r="165" ht="15.75" customHeight="1">
      <c r="A165" s="266"/>
      <c r="B165" s="124"/>
      <c r="C165" s="124"/>
      <c r="D165" s="49"/>
      <c r="E165" s="147"/>
      <c r="F165" s="379"/>
      <c r="G165" s="124"/>
      <c r="H165" s="124"/>
      <c r="I165" s="385"/>
      <c r="J165" s="385"/>
      <c r="K165" s="379"/>
      <c r="L165" s="379"/>
      <c r="M165" s="266"/>
      <c r="N165" s="266"/>
      <c r="O165" s="266"/>
      <c r="P165" s="266"/>
      <c r="Q165" s="266"/>
      <c r="R165" s="266"/>
      <c r="S165" s="266"/>
      <c r="T165" s="266"/>
      <c r="U165" s="266"/>
      <c r="V165" s="266"/>
      <c r="W165" s="266"/>
      <c r="X165" s="266"/>
      <c r="Y165" s="266"/>
      <c r="Z165" s="266"/>
      <c r="AA165" s="124"/>
      <c r="AB165" s="124"/>
      <c r="AC165" s="124"/>
      <c r="AD165" s="124"/>
      <c r="AE165" s="124"/>
      <c r="AF165" s="124"/>
      <c r="AG165" s="124"/>
      <c r="AH165" s="124"/>
      <c r="AI165" s="124"/>
    </row>
    <row r="166" ht="15.75" customHeight="1">
      <c r="A166" s="49"/>
      <c r="B166" s="124"/>
      <c r="C166" s="124"/>
      <c r="D166" s="49"/>
      <c r="E166" s="147"/>
      <c r="F166" s="379"/>
      <c r="G166" s="124"/>
      <c r="H166" s="124"/>
      <c r="I166" s="385"/>
      <c r="J166" s="385"/>
      <c r="K166" s="379"/>
      <c r="L166" s="379"/>
      <c r="M166" s="266"/>
      <c r="N166" s="266"/>
      <c r="O166" s="266"/>
      <c r="P166" s="266"/>
      <c r="Q166" s="266"/>
      <c r="R166" s="266"/>
      <c r="S166" s="266"/>
      <c r="T166" s="266"/>
      <c r="U166" s="266"/>
      <c r="V166" s="266"/>
      <c r="W166" s="266"/>
      <c r="X166" s="266"/>
      <c r="Y166" s="266"/>
      <c r="Z166" s="266"/>
      <c r="AA166" s="124"/>
      <c r="AB166" s="124"/>
      <c r="AC166" s="124"/>
      <c r="AD166" s="124"/>
      <c r="AE166" s="124"/>
      <c r="AF166" s="124"/>
      <c r="AG166" s="124"/>
      <c r="AH166" s="124"/>
      <c r="AI166" s="124"/>
    </row>
    <row r="167" ht="15.75" customHeight="1">
      <c r="A167" s="266"/>
      <c r="B167" s="124"/>
      <c r="C167" s="124"/>
      <c r="D167" s="49"/>
      <c r="E167" s="147"/>
      <c r="F167" s="379"/>
      <c r="G167" s="124"/>
      <c r="H167" s="124"/>
      <c r="I167" s="385"/>
      <c r="J167" s="385"/>
      <c r="K167" s="379"/>
      <c r="L167" s="379"/>
      <c r="M167" s="266"/>
      <c r="N167" s="266"/>
      <c r="O167" s="266"/>
      <c r="P167" s="266"/>
      <c r="Q167" s="266"/>
      <c r="R167" s="266"/>
      <c r="S167" s="266"/>
      <c r="T167" s="266"/>
      <c r="U167" s="266"/>
      <c r="V167" s="266"/>
      <c r="W167" s="266"/>
      <c r="X167" s="266"/>
      <c r="Y167" s="266"/>
      <c r="Z167" s="266"/>
      <c r="AA167" s="124"/>
      <c r="AB167" s="124"/>
      <c r="AC167" s="124"/>
      <c r="AD167" s="124"/>
      <c r="AE167" s="124"/>
      <c r="AF167" s="124"/>
      <c r="AG167" s="124"/>
      <c r="AH167" s="124"/>
      <c r="AI167" s="124"/>
    </row>
    <row r="168" ht="15.75" customHeight="1">
      <c r="A168" s="266"/>
      <c r="B168" s="124"/>
      <c r="C168" s="124"/>
      <c r="D168" s="49"/>
      <c r="E168" s="147"/>
      <c r="F168" s="379"/>
      <c r="G168" s="124"/>
      <c r="H168" s="124"/>
      <c r="I168" s="385"/>
      <c r="J168" s="385"/>
      <c r="K168" s="379"/>
      <c r="L168" s="379"/>
      <c r="M168" s="266"/>
      <c r="N168" s="266"/>
      <c r="O168" s="266"/>
      <c r="P168" s="266"/>
      <c r="Q168" s="266"/>
      <c r="R168" s="266"/>
      <c r="S168" s="266"/>
      <c r="T168" s="266"/>
      <c r="U168" s="266"/>
      <c r="V168" s="266"/>
      <c r="W168" s="266"/>
      <c r="X168" s="266"/>
      <c r="Y168" s="266"/>
      <c r="Z168" s="266"/>
      <c r="AA168" s="124"/>
      <c r="AB168" s="124"/>
      <c r="AC168" s="124"/>
      <c r="AD168" s="124"/>
      <c r="AE168" s="124"/>
      <c r="AF168" s="124"/>
      <c r="AG168" s="124"/>
      <c r="AH168" s="124"/>
      <c r="AI168" s="124"/>
    </row>
    <row r="169" ht="15.75" customHeight="1">
      <c r="A169" s="266"/>
      <c r="B169" s="124"/>
      <c r="C169" s="124"/>
      <c r="D169" s="49"/>
      <c r="E169" s="147"/>
      <c r="F169" s="379"/>
      <c r="G169" s="124"/>
      <c r="H169" s="124"/>
      <c r="I169" s="385"/>
      <c r="J169" s="385"/>
      <c r="K169" s="379"/>
      <c r="L169" s="379"/>
      <c r="M169" s="266"/>
      <c r="N169" s="266"/>
      <c r="O169" s="266"/>
      <c r="P169" s="266"/>
      <c r="Q169" s="266"/>
      <c r="R169" s="266"/>
      <c r="S169" s="266"/>
      <c r="T169" s="266"/>
      <c r="U169" s="266"/>
      <c r="V169" s="266"/>
      <c r="W169" s="266"/>
      <c r="X169" s="266"/>
      <c r="Y169" s="266"/>
      <c r="Z169" s="266"/>
      <c r="AA169" s="124"/>
      <c r="AB169" s="124"/>
      <c r="AC169" s="124"/>
      <c r="AD169" s="124"/>
      <c r="AE169" s="124"/>
      <c r="AF169" s="124"/>
      <c r="AG169" s="124"/>
      <c r="AH169" s="124"/>
      <c r="AI169" s="124"/>
    </row>
    <row r="170" ht="15.75" customHeight="1">
      <c r="A170" s="266"/>
      <c r="B170" s="124"/>
      <c r="C170" s="124"/>
      <c r="D170" s="49"/>
      <c r="E170" s="147"/>
      <c r="F170" s="379"/>
      <c r="G170" s="124"/>
      <c r="H170" s="124"/>
      <c r="I170" s="385"/>
      <c r="J170" s="385"/>
      <c r="K170" s="379"/>
      <c r="L170" s="379"/>
      <c r="M170" s="266"/>
      <c r="N170" s="266"/>
      <c r="O170" s="266"/>
      <c r="P170" s="266"/>
      <c r="Q170" s="266"/>
      <c r="R170" s="266"/>
      <c r="S170" s="266"/>
      <c r="T170" s="266"/>
      <c r="U170" s="266"/>
      <c r="V170" s="266"/>
      <c r="W170" s="266"/>
      <c r="X170" s="266"/>
      <c r="Y170" s="266"/>
      <c r="Z170" s="266"/>
      <c r="AA170" s="124"/>
      <c r="AB170" s="124"/>
      <c r="AC170" s="124"/>
      <c r="AD170" s="124"/>
      <c r="AE170" s="124"/>
      <c r="AF170" s="124"/>
      <c r="AG170" s="124"/>
      <c r="AH170" s="124"/>
      <c r="AI170" s="124"/>
    </row>
    <row r="171" ht="15.75" customHeight="1">
      <c r="A171" s="266"/>
      <c r="B171" s="124"/>
      <c r="C171" s="124"/>
      <c r="D171" s="49"/>
      <c r="E171" s="147"/>
      <c r="F171" s="379"/>
      <c r="G171" s="124"/>
      <c r="H171" s="124"/>
      <c r="I171" s="385"/>
      <c r="J171" s="385"/>
      <c r="K171" s="379"/>
      <c r="L171" s="379"/>
      <c r="M171" s="266"/>
      <c r="N171" s="266"/>
      <c r="O171" s="266"/>
      <c r="P171" s="266"/>
      <c r="Q171" s="266"/>
      <c r="R171" s="266"/>
      <c r="S171" s="266"/>
      <c r="T171" s="266"/>
      <c r="U171" s="266"/>
      <c r="V171" s="266"/>
      <c r="W171" s="266"/>
      <c r="X171" s="266"/>
      <c r="Y171" s="266"/>
      <c r="Z171" s="266"/>
      <c r="AA171" s="124"/>
      <c r="AB171" s="124"/>
      <c r="AC171" s="124"/>
      <c r="AD171" s="124"/>
      <c r="AE171" s="124"/>
      <c r="AF171" s="124"/>
      <c r="AG171" s="124"/>
      <c r="AH171" s="124"/>
      <c r="AI171" s="124"/>
    </row>
    <row r="172" ht="15.75" customHeight="1">
      <c r="A172" s="266"/>
      <c r="B172" s="124"/>
      <c r="C172" s="124"/>
      <c r="D172" s="49"/>
      <c r="E172" s="147"/>
      <c r="F172" s="379"/>
      <c r="G172" s="124"/>
      <c r="H172" s="124"/>
      <c r="I172" s="385"/>
      <c r="J172" s="380"/>
      <c r="K172" s="147"/>
      <c r="L172" s="147"/>
      <c r="M172" s="266"/>
      <c r="N172" s="266"/>
      <c r="O172" s="266"/>
      <c r="P172" s="266"/>
      <c r="Q172" s="266"/>
      <c r="R172" s="266"/>
      <c r="S172" s="266"/>
      <c r="T172" s="266"/>
      <c r="U172" s="266"/>
      <c r="V172" s="266"/>
      <c r="W172" s="266"/>
      <c r="X172" s="266"/>
      <c r="Y172" s="266"/>
      <c r="Z172" s="266"/>
      <c r="AA172" s="124"/>
      <c r="AB172" s="124"/>
      <c r="AC172" s="124"/>
      <c r="AD172" s="124"/>
      <c r="AE172" s="124"/>
      <c r="AF172" s="124"/>
      <c r="AG172" s="124"/>
      <c r="AH172" s="124"/>
      <c r="AI172" s="124"/>
    </row>
    <row r="173" ht="15.75" customHeight="1">
      <c r="A173" s="381"/>
      <c r="B173" s="382"/>
      <c r="D173" s="381"/>
      <c r="E173" s="383"/>
      <c r="F173" s="383"/>
      <c r="G173" s="217"/>
      <c r="H173" s="217"/>
      <c r="I173" s="388"/>
      <c r="J173" s="384"/>
      <c r="K173" s="383"/>
      <c r="L173" s="381"/>
      <c r="M173" s="266"/>
      <c r="N173" s="266"/>
      <c r="O173" s="266"/>
      <c r="P173" s="266"/>
      <c r="Q173" s="266"/>
      <c r="R173" s="266"/>
      <c r="S173" s="266"/>
      <c r="T173" s="266"/>
      <c r="U173" s="266"/>
      <c r="V173" s="266"/>
      <c r="W173" s="266"/>
      <c r="X173" s="266"/>
      <c r="Y173" s="266"/>
      <c r="Z173" s="266"/>
      <c r="AA173" s="124"/>
      <c r="AB173" s="124"/>
      <c r="AC173" s="124"/>
      <c r="AD173" s="124"/>
      <c r="AE173" s="124"/>
      <c r="AF173" s="124"/>
      <c r="AG173" s="124"/>
      <c r="AH173" s="124"/>
      <c r="AI173" s="124"/>
    </row>
    <row r="174" ht="15.75" customHeight="1">
      <c r="A174" s="266"/>
      <c r="B174" s="124"/>
      <c r="C174" s="124"/>
      <c r="D174" s="49"/>
      <c r="E174" s="147"/>
      <c r="F174" s="379"/>
      <c r="G174" s="124"/>
      <c r="H174" s="174"/>
      <c r="I174" s="379"/>
      <c r="J174" s="385"/>
      <c r="K174" s="387"/>
      <c r="L174" s="379"/>
      <c r="M174" s="266"/>
      <c r="N174" s="266"/>
      <c r="O174" s="266"/>
      <c r="P174" s="266"/>
      <c r="Q174" s="266"/>
      <c r="R174" s="266"/>
      <c r="S174" s="266"/>
      <c r="T174" s="266"/>
      <c r="U174" s="266"/>
      <c r="V174" s="266"/>
      <c r="W174" s="266"/>
      <c r="X174" s="266"/>
      <c r="Y174" s="266"/>
      <c r="Z174" s="266"/>
      <c r="AA174" s="124"/>
      <c r="AB174" s="124"/>
      <c r="AC174" s="124"/>
      <c r="AD174" s="124"/>
      <c r="AE174" s="124"/>
      <c r="AF174" s="124"/>
      <c r="AG174" s="124"/>
      <c r="AH174" s="124"/>
      <c r="AI174" s="124"/>
    </row>
    <row r="175" ht="15.75" customHeight="1">
      <c r="A175" s="266"/>
      <c r="B175" s="124"/>
      <c r="C175" s="124"/>
      <c r="D175" s="49"/>
      <c r="E175" s="147"/>
      <c r="F175" s="379"/>
      <c r="G175" s="124"/>
      <c r="H175" s="174"/>
      <c r="I175" s="379"/>
      <c r="J175" s="385"/>
      <c r="K175" s="379"/>
      <c r="L175" s="379"/>
      <c r="M175" s="266"/>
      <c r="N175" s="266"/>
      <c r="O175" s="266"/>
      <c r="P175" s="266"/>
      <c r="Q175" s="266"/>
      <c r="R175" s="266"/>
      <c r="S175" s="266"/>
      <c r="T175" s="266"/>
      <c r="U175" s="266"/>
      <c r="V175" s="266"/>
      <c r="W175" s="266"/>
      <c r="X175" s="266"/>
      <c r="Y175" s="266"/>
      <c r="Z175" s="266"/>
      <c r="AA175" s="124"/>
      <c r="AB175" s="124"/>
      <c r="AC175" s="124"/>
      <c r="AD175" s="124"/>
      <c r="AE175" s="124"/>
      <c r="AF175" s="124"/>
      <c r="AG175" s="124"/>
      <c r="AH175" s="124"/>
      <c r="AI175" s="124"/>
    </row>
    <row r="176" ht="15.75" customHeight="1">
      <c r="A176" s="266"/>
      <c r="B176" s="124"/>
      <c r="C176" s="124"/>
      <c r="D176" s="49"/>
      <c r="E176" s="147"/>
      <c r="F176" s="379"/>
      <c r="G176" s="124"/>
      <c r="H176" s="174"/>
      <c r="I176" s="379"/>
      <c r="J176" s="385"/>
      <c r="K176" s="379"/>
      <c r="L176" s="379"/>
      <c r="M176" s="266"/>
      <c r="N176" s="266"/>
      <c r="O176" s="266"/>
      <c r="P176" s="266"/>
      <c r="Q176" s="266"/>
      <c r="R176" s="266"/>
      <c r="S176" s="266"/>
      <c r="T176" s="266"/>
      <c r="U176" s="266"/>
      <c r="V176" s="266"/>
      <c r="W176" s="266"/>
      <c r="X176" s="266"/>
      <c r="Y176" s="266"/>
      <c r="Z176" s="266"/>
      <c r="AA176" s="124"/>
      <c r="AB176" s="124"/>
      <c r="AC176" s="124"/>
      <c r="AD176" s="124"/>
      <c r="AE176" s="124"/>
      <c r="AF176" s="124"/>
      <c r="AG176" s="124"/>
      <c r="AH176" s="124"/>
      <c r="AI176" s="124"/>
    </row>
    <row r="177" ht="15.75" customHeight="1">
      <c r="A177" s="266"/>
      <c r="B177" s="124"/>
      <c r="C177" s="124"/>
      <c r="D177" s="49"/>
      <c r="E177" s="147"/>
      <c r="F177" s="379"/>
      <c r="G177" s="124"/>
      <c r="H177" s="174"/>
      <c r="I177" s="379"/>
      <c r="J177" s="385"/>
      <c r="K177" s="379"/>
      <c r="L177" s="379"/>
      <c r="M177" s="266"/>
      <c r="N177" s="266"/>
      <c r="O177" s="266"/>
      <c r="P177" s="266"/>
      <c r="Q177" s="266"/>
      <c r="R177" s="266"/>
      <c r="S177" s="266"/>
      <c r="T177" s="266"/>
      <c r="U177" s="266"/>
      <c r="V177" s="266"/>
      <c r="W177" s="266"/>
      <c r="X177" s="266"/>
      <c r="Y177" s="266"/>
      <c r="Z177" s="266"/>
      <c r="AA177" s="124"/>
      <c r="AB177" s="124"/>
      <c r="AC177" s="124"/>
      <c r="AD177" s="124"/>
      <c r="AE177" s="124"/>
      <c r="AF177" s="124"/>
      <c r="AG177" s="124"/>
      <c r="AH177" s="124"/>
      <c r="AI177" s="124"/>
    </row>
    <row r="178" ht="15.75" customHeight="1">
      <c r="A178" s="266"/>
      <c r="B178" s="124"/>
      <c r="C178" s="124"/>
      <c r="D178" s="49"/>
      <c r="E178" s="147"/>
      <c r="F178" s="379"/>
      <c r="G178" s="124"/>
      <c r="H178" s="174"/>
      <c r="I178" s="379"/>
      <c r="J178" s="385"/>
      <c r="K178" s="379"/>
      <c r="L178" s="379"/>
      <c r="M178" s="266"/>
      <c r="N178" s="266"/>
      <c r="O178" s="266"/>
      <c r="P178" s="266"/>
      <c r="Q178" s="266"/>
      <c r="R178" s="266"/>
      <c r="S178" s="266"/>
      <c r="T178" s="266"/>
      <c r="U178" s="266"/>
      <c r="V178" s="266"/>
      <c r="W178" s="266"/>
      <c r="X178" s="266"/>
      <c r="Y178" s="266"/>
      <c r="Z178" s="266"/>
      <c r="AA178" s="124"/>
      <c r="AB178" s="124"/>
      <c r="AC178" s="124"/>
      <c r="AD178" s="124"/>
      <c r="AE178" s="124"/>
      <c r="AF178" s="124"/>
      <c r="AG178" s="124"/>
      <c r="AH178" s="124"/>
      <c r="AI178" s="124"/>
    </row>
    <row r="179" ht="15.75" customHeight="1">
      <c r="A179" s="266"/>
      <c r="B179" s="124"/>
      <c r="C179" s="124"/>
      <c r="D179" s="49"/>
      <c r="E179" s="147"/>
      <c r="F179" s="379"/>
      <c r="G179" s="124"/>
      <c r="H179" s="174"/>
      <c r="I179" s="379"/>
      <c r="J179" s="385"/>
      <c r="K179" s="379"/>
      <c r="L179" s="379"/>
      <c r="M179" s="266"/>
      <c r="N179" s="266"/>
      <c r="O179" s="266"/>
      <c r="P179" s="266"/>
      <c r="Q179" s="266"/>
      <c r="R179" s="266"/>
      <c r="S179" s="266"/>
      <c r="T179" s="266"/>
      <c r="U179" s="266"/>
      <c r="V179" s="266"/>
      <c r="W179" s="266"/>
      <c r="X179" s="266"/>
      <c r="Y179" s="266"/>
      <c r="Z179" s="266"/>
      <c r="AA179" s="124"/>
      <c r="AB179" s="124"/>
      <c r="AC179" s="124"/>
      <c r="AD179" s="124"/>
      <c r="AE179" s="124"/>
      <c r="AF179" s="124"/>
      <c r="AG179" s="124"/>
      <c r="AH179" s="124"/>
      <c r="AI179" s="124"/>
    </row>
    <row r="180" ht="15.75" customHeight="1">
      <c r="A180" s="266"/>
      <c r="B180" s="124"/>
      <c r="C180" s="124"/>
      <c r="D180" s="49"/>
      <c r="E180" s="147"/>
      <c r="F180" s="379"/>
      <c r="G180" s="174"/>
      <c r="H180" s="174"/>
      <c r="I180" s="379"/>
      <c r="J180" s="385"/>
      <c r="K180" s="379"/>
      <c r="L180" s="379"/>
      <c r="M180" s="266"/>
      <c r="N180" s="266"/>
      <c r="O180" s="266"/>
      <c r="P180" s="266"/>
      <c r="Q180" s="266"/>
      <c r="R180" s="266"/>
      <c r="S180" s="266"/>
      <c r="T180" s="266"/>
      <c r="U180" s="266"/>
      <c r="V180" s="266"/>
      <c r="W180" s="266"/>
      <c r="X180" s="266"/>
      <c r="Y180" s="266"/>
      <c r="Z180" s="266"/>
      <c r="AA180" s="124"/>
      <c r="AB180" s="124"/>
      <c r="AC180" s="124"/>
      <c r="AD180" s="124"/>
      <c r="AE180" s="124"/>
      <c r="AF180" s="124"/>
      <c r="AG180" s="124"/>
      <c r="AH180" s="124"/>
      <c r="AI180" s="124"/>
    </row>
    <row r="181" ht="15.75" customHeight="1">
      <c r="A181" s="266"/>
      <c r="B181" s="124"/>
      <c r="C181" s="124"/>
      <c r="D181" s="49"/>
      <c r="E181" s="147"/>
      <c r="F181" s="379"/>
      <c r="G181" s="174"/>
      <c r="H181" s="174"/>
      <c r="I181" s="379"/>
      <c r="J181" s="385"/>
      <c r="K181" s="379"/>
      <c r="L181" s="379"/>
      <c r="M181" s="266"/>
      <c r="N181" s="266"/>
      <c r="O181" s="266"/>
      <c r="P181" s="266"/>
      <c r="Q181" s="266"/>
      <c r="R181" s="266"/>
      <c r="S181" s="266"/>
      <c r="T181" s="266"/>
      <c r="U181" s="266"/>
      <c r="V181" s="266"/>
      <c r="W181" s="266"/>
      <c r="X181" s="266"/>
      <c r="Y181" s="266"/>
      <c r="Z181" s="266"/>
      <c r="AA181" s="124"/>
      <c r="AB181" s="124"/>
      <c r="AC181" s="124"/>
      <c r="AD181" s="124"/>
      <c r="AE181" s="124"/>
      <c r="AF181" s="124"/>
      <c r="AG181" s="124"/>
      <c r="AH181" s="124"/>
      <c r="AI181" s="124"/>
    </row>
    <row r="182" ht="15.75" customHeight="1">
      <c r="A182" s="266"/>
      <c r="B182" s="124"/>
      <c r="C182" s="174"/>
      <c r="D182" s="49"/>
      <c r="E182" s="147"/>
      <c r="F182" s="379"/>
      <c r="G182" s="174"/>
      <c r="H182" s="174"/>
      <c r="I182" s="379"/>
      <c r="J182" s="385"/>
      <c r="K182" s="379"/>
      <c r="L182" s="379"/>
      <c r="M182" s="266"/>
      <c r="N182" s="266"/>
      <c r="O182" s="266"/>
      <c r="P182" s="266"/>
      <c r="Q182" s="266"/>
      <c r="R182" s="266"/>
      <c r="S182" s="266"/>
      <c r="T182" s="266"/>
      <c r="U182" s="266"/>
      <c r="V182" s="266"/>
      <c r="W182" s="266"/>
      <c r="X182" s="266"/>
      <c r="Y182" s="266"/>
      <c r="Z182" s="266"/>
      <c r="AA182" s="124"/>
      <c r="AB182" s="124"/>
      <c r="AC182" s="124"/>
      <c r="AD182" s="124"/>
      <c r="AE182" s="124"/>
      <c r="AF182" s="124"/>
      <c r="AG182" s="124"/>
      <c r="AH182" s="124"/>
      <c r="AI182" s="124"/>
    </row>
    <row r="183" ht="15.75" customHeight="1">
      <c r="A183" s="266"/>
      <c r="B183" s="124"/>
      <c r="C183" s="174"/>
      <c r="D183" s="49"/>
      <c r="E183" s="147"/>
      <c r="F183" s="379"/>
      <c r="G183" s="174"/>
      <c r="H183" s="174"/>
      <c r="I183" s="379"/>
      <c r="J183" s="385"/>
      <c r="K183" s="379"/>
      <c r="L183" s="379"/>
      <c r="M183" s="266"/>
      <c r="N183" s="266"/>
      <c r="O183" s="266"/>
      <c r="P183" s="266"/>
      <c r="Q183" s="266"/>
      <c r="R183" s="266"/>
      <c r="S183" s="266"/>
      <c r="T183" s="266"/>
      <c r="U183" s="266"/>
      <c r="V183" s="266"/>
      <c r="W183" s="266"/>
      <c r="X183" s="266"/>
      <c r="Y183" s="266"/>
      <c r="Z183" s="266"/>
      <c r="AA183" s="124"/>
      <c r="AB183" s="124"/>
      <c r="AC183" s="124"/>
      <c r="AD183" s="124"/>
      <c r="AE183" s="124"/>
      <c r="AF183" s="124"/>
      <c r="AG183" s="124"/>
      <c r="AH183" s="124"/>
      <c r="AI183" s="124"/>
    </row>
    <row r="184" ht="15.75" customHeight="1">
      <c r="A184" s="266"/>
      <c r="B184" s="124"/>
      <c r="C184" s="124"/>
      <c r="D184" s="49"/>
      <c r="E184" s="147"/>
      <c r="F184" s="379"/>
      <c r="G184" s="124"/>
      <c r="H184" s="174"/>
      <c r="I184" s="379"/>
      <c r="J184" s="385"/>
      <c r="K184" s="379"/>
      <c r="L184" s="379"/>
      <c r="M184" s="266"/>
      <c r="N184" s="266"/>
      <c r="O184" s="266"/>
      <c r="P184" s="266"/>
      <c r="Q184" s="266"/>
      <c r="R184" s="266"/>
      <c r="S184" s="266"/>
      <c r="T184" s="266"/>
      <c r="U184" s="266"/>
      <c r="V184" s="266"/>
      <c r="W184" s="266"/>
      <c r="X184" s="266"/>
      <c r="Y184" s="266"/>
      <c r="Z184" s="266"/>
      <c r="AA184" s="124"/>
      <c r="AB184" s="124"/>
      <c r="AC184" s="124"/>
      <c r="AD184" s="124"/>
      <c r="AE184" s="124"/>
      <c r="AF184" s="124"/>
      <c r="AG184" s="124"/>
      <c r="AH184" s="124"/>
      <c r="AI184" s="124"/>
    </row>
    <row r="185" ht="15.75" customHeight="1">
      <c r="A185" s="266"/>
      <c r="B185" s="124"/>
      <c r="C185" s="124"/>
      <c r="D185" s="49"/>
      <c r="E185" s="147"/>
      <c r="F185" s="379"/>
      <c r="G185" s="174"/>
      <c r="H185" s="174"/>
      <c r="I185" s="379"/>
      <c r="J185" s="385"/>
      <c r="K185" s="379"/>
      <c r="L185" s="379"/>
      <c r="M185" s="266"/>
      <c r="N185" s="266"/>
      <c r="O185" s="266"/>
      <c r="P185" s="266"/>
      <c r="Q185" s="266"/>
      <c r="R185" s="266"/>
      <c r="S185" s="266"/>
      <c r="T185" s="266"/>
      <c r="U185" s="266"/>
      <c r="V185" s="266"/>
      <c r="W185" s="266"/>
      <c r="X185" s="266"/>
      <c r="Y185" s="266"/>
      <c r="Z185" s="266"/>
      <c r="AA185" s="124"/>
      <c r="AB185" s="124"/>
      <c r="AC185" s="124"/>
      <c r="AD185" s="124"/>
      <c r="AE185" s="124"/>
      <c r="AF185" s="124"/>
      <c r="AG185" s="124"/>
      <c r="AH185" s="124"/>
      <c r="AI185" s="124"/>
    </row>
    <row r="186" ht="15.75" customHeight="1">
      <c r="A186" s="266"/>
      <c r="B186" s="124"/>
      <c r="C186" s="124"/>
      <c r="D186" s="49"/>
      <c r="E186" s="147"/>
      <c r="F186" s="379"/>
      <c r="G186" s="174"/>
      <c r="H186" s="174"/>
      <c r="I186" s="379"/>
      <c r="J186" s="385"/>
      <c r="K186" s="147"/>
      <c r="L186" s="379"/>
      <c r="M186" s="266"/>
      <c r="N186" s="266"/>
      <c r="O186" s="266"/>
      <c r="P186" s="266"/>
      <c r="Q186" s="266"/>
      <c r="R186" s="266"/>
      <c r="S186" s="266"/>
      <c r="T186" s="266"/>
      <c r="U186" s="266"/>
      <c r="V186" s="266"/>
      <c r="W186" s="266"/>
      <c r="X186" s="266"/>
      <c r="Y186" s="266"/>
      <c r="Z186" s="266"/>
      <c r="AA186" s="124"/>
      <c r="AB186" s="124"/>
      <c r="AC186" s="124"/>
      <c r="AD186" s="124"/>
      <c r="AE186" s="124"/>
      <c r="AF186" s="124"/>
      <c r="AG186" s="124"/>
      <c r="AH186" s="124"/>
      <c r="AI186" s="124"/>
    </row>
    <row r="187" ht="15.75" customHeight="1">
      <c r="A187" s="266"/>
      <c r="B187" s="124"/>
      <c r="C187" s="174"/>
      <c r="D187" s="49"/>
      <c r="E187" s="147"/>
      <c r="F187" s="379"/>
      <c r="G187" s="174"/>
      <c r="H187" s="174"/>
      <c r="I187" s="379"/>
      <c r="J187" s="385"/>
      <c r="K187" s="379"/>
      <c r="L187" s="379"/>
      <c r="M187" s="266"/>
      <c r="N187" s="266"/>
      <c r="O187" s="266"/>
      <c r="P187" s="266"/>
      <c r="Q187" s="266"/>
      <c r="R187" s="266"/>
      <c r="S187" s="266"/>
      <c r="T187" s="266"/>
      <c r="U187" s="266"/>
      <c r="V187" s="266"/>
      <c r="W187" s="266"/>
      <c r="X187" s="266"/>
      <c r="Y187" s="266"/>
      <c r="Z187" s="266"/>
      <c r="AA187" s="124"/>
      <c r="AB187" s="124"/>
      <c r="AC187" s="124"/>
      <c r="AD187" s="124"/>
      <c r="AE187" s="124"/>
      <c r="AF187" s="124"/>
      <c r="AG187" s="124"/>
      <c r="AH187" s="124"/>
      <c r="AI187" s="124"/>
    </row>
    <row r="188" ht="15.75" customHeight="1">
      <c r="A188" s="266"/>
      <c r="B188" s="124"/>
      <c r="C188" s="124"/>
      <c r="D188" s="49"/>
      <c r="E188" s="147"/>
      <c r="F188" s="379"/>
      <c r="G188" s="174"/>
      <c r="H188" s="174"/>
      <c r="I188" s="379"/>
      <c r="J188" s="385"/>
      <c r="K188" s="379"/>
      <c r="L188" s="379"/>
      <c r="M188" s="266"/>
      <c r="N188" s="266"/>
      <c r="O188" s="266"/>
      <c r="P188" s="266"/>
      <c r="Q188" s="266"/>
      <c r="R188" s="266"/>
      <c r="S188" s="266"/>
      <c r="T188" s="266"/>
      <c r="U188" s="266"/>
      <c r="V188" s="266"/>
      <c r="W188" s="266"/>
      <c r="X188" s="266"/>
      <c r="Y188" s="266"/>
      <c r="Z188" s="266"/>
      <c r="AA188" s="124"/>
      <c r="AB188" s="124"/>
      <c r="AC188" s="124"/>
      <c r="AD188" s="124"/>
      <c r="AE188" s="124"/>
      <c r="AF188" s="124"/>
      <c r="AG188" s="124"/>
      <c r="AH188" s="124"/>
      <c r="AI188" s="124"/>
    </row>
    <row r="189" ht="15.75" customHeight="1">
      <c r="A189" s="266"/>
      <c r="B189" s="124"/>
      <c r="C189" s="124"/>
      <c r="D189" s="49"/>
      <c r="E189" s="147"/>
      <c r="F189" s="379"/>
      <c r="G189" s="174"/>
      <c r="H189" s="174"/>
      <c r="I189" s="379"/>
      <c r="J189" s="385"/>
      <c r="K189" s="379"/>
      <c r="L189" s="379"/>
      <c r="M189" s="266"/>
      <c r="N189" s="266"/>
      <c r="O189" s="266"/>
      <c r="P189" s="266"/>
      <c r="Q189" s="266"/>
      <c r="R189" s="266"/>
      <c r="S189" s="266"/>
      <c r="T189" s="266"/>
      <c r="U189" s="266"/>
      <c r="V189" s="266"/>
      <c r="W189" s="266"/>
      <c r="X189" s="266"/>
      <c r="Y189" s="266"/>
      <c r="Z189" s="266"/>
      <c r="AA189" s="124"/>
      <c r="AB189" s="124"/>
      <c r="AC189" s="124"/>
      <c r="AD189" s="124"/>
      <c r="AE189" s="124"/>
      <c r="AF189" s="124"/>
      <c r="AG189" s="124"/>
      <c r="AH189" s="124"/>
      <c r="AI189" s="124"/>
    </row>
    <row r="190" ht="15.75" customHeight="1">
      <c r="A190" s="266"/>
      <c r="B190" s="124"/>
      <c r="C190" s="124"/>
      <c r="D190" s="49"/>
      <c r="E190" s="147"/>
      <c r="F190" s="379"/>
      <c r="G190" s="174"/>
      <c r="H190" s="174"/>
      <c r="I190" s="379"/>
      <c r="J190" s="385"/>
      <c r="K190" s="379"/>
      <c r="L190" s="379"/>
      <c r="M190" s="266"/>
      <c r="N190" s="266"/>
      <c r="O190" s="266"/>
      <c r="P190" s="266"/>
      <c r="Q190" s="266"/>
      <c r="R190" s="266"/>
      <c r="S190" s="266"/>
      <c r="T190" s="266"/>
      <c r="U190" s="266"/>
      <c r="V190" s="266"/>
      <c r="W190" s="266"/>
      <c r="X190" s="266"/>
      <c r="Y190" s="266"/>
      <c r="Z190" s="266"/>
      <c r="AA190" s="124"/>
      <c r="AB190" s="124"/>
      <c r="AC190" s="124"/>
      <c r="AD190" s="124"/>
      <c r="AE190" s="124"/>
      <c r="AF190" s="124"/>
      <c r="AG190" s="124"/>
      <c r="AH190" s="124"/>
      <c r="AI190" s="124"/>
    </row>
    <row r="191" ht="15.75" customHeight="1">
      <c r="A191" s="266"/>
      <c r="B191" s="124"/>
      <c r="C191" s="124"/>
      <c r="D191" s="49"/>
      <c r="E191" s="147"/>
      <c r="F191" s="379"/>
      <c r="G191" s="174"/>
      <c r="H191" s="174"/>
      <c r="I191" s="379"/>
      <c r="J191" s="385"/>
      <c r="K191" s="379"/>
      <c r="L191" s="379"/>
      <c r="M191" s="266"/>
      <c r="N191" s="266"/>
      <c r="O191" s="266"/>
      <c r="P191" s="266"/>
      <c r="Q191" s="266"/>
      <c r="R191" s="266"/>
      <c r="S191" s="266"/>
      <c r="T191" s="266"/>
      <c r="U191" s="266"/>
      <c r="V191" s="266"/>
      <c r="W191" s="266"/>
      <c r="X191" s="266"/>
      <c r="Y191" s="266"/>
      <c r="Z191" s="266"/>
      <c r="AA191" s="124"/>
      <c r="AB191" s="124"/>
      <c r="AC191" s="124"/>
      <c r="AD191" s="124"/>
      <c r="AE191" s="124"/>
      <c r="AF191" s="124"/>
      <c r="AG191" s="124"/>
      <c r="AH191" s="124"/>
      <c r="AI191" s="124"/>
    </row>
    <row r="192" ht="15.75" customHeight="1">
      <c r="A192" s="266"/>
      <c r="B192" s="124"/>
      <c r="C192" s="124"/>
      <c r="D192" s="49"/>
      <c r="E192" s="147"/>
      <c r="F192" s="379"/>
      <c r="G192" s="174"/>
      <c r="H192" s="174"/>
      <c r="I192" s="379"/>
      <c r="J192" s="385"/>
      <c r="K192" s="379"/>
      <c r="L192" s="379"/>
      <c r="M192" s="266"/>
      <c r="N192" s="266"/>
      <c r="O192" s="266"/>
      <c r="P192" s="266"/>
      <c r="Q192" s="266"/>
      <c r="R192" s="266"/>
      <c r="S192" s="266"/>
      <c r="T192" s="266"/>
      <c r="U192" s="266"/>
      <c r="V192" s="266"/>
      <c r="W192" s="266"/>
      <c r="X192" s="266"/>
      <c r="Y192" s="266"/>
      <c r="Z192" s="266"/>
      <c r="AA192" s="124"/>
      <c r="AB192" s="124"/>
      <c r="AC192" s="124"/>
      <c r="AD192" s="124"/>
      <c r="AE192" s="124"/>
      <c r="AF192" s="124"/>
      <c r="AG192" s="124"/>
      <c r="AH192" s="124"/>
      <c r="AI192" s="124"/>
    </row>
    <row r="193" ht="15.75" customHeight="1">
      <c r="A193" s="49"/>
      <c r="B193" s="174"/>
      <c r="C193" s="174"/>
      <c r="D193" s="49"/>
      <c r="E193" s="379"/>
      <c r="F193" s="379"/>
      <c r="G193" s="174"/>
      <c r="H193" s="174"/>
      <c r="I193" s="379"/>
      <c r="J193" s="385"/>
      <c r="K193" s="379"/>
      <c r="L193" s="379"/>
      <c r="M193" s="266"/>
      <c r="N193" s="266"/>
      <c r="O193" s="266"/>
      <c r="P193" s="266"/>
      <c r="Q193" s="266"/>
      <c r="R193" s="266"/>
      <c r="S193" s="266"/>
      <c r="T193" s="266"/>
      <c r="U193" s="266"/>
      <c r="V193" s="266"/>
      <c r="W193" s="266"/>
      <c r="X193" s="266"/>
      <c r="Y193" s="266"/>
      <c r="Z193" s="266"/>
      <c r="AA193" s="124"/>
      <c r="AB193" s="124"/>
      <c r="AC193" s="124"/>
      <c r="AD193" s="124"/>
      <c r="AE193" s="124"/>
      <c r="AF193" s="124"/>
      <c r="AG193" s="124"/>
      <c r="AH193" s="124"/>
      <c r="AI193" s="124"/>
    </row>
    <row r="194" ht="15.75" customHeight="1">
      <c r="A194" s="381"/>
      <c r="B194" s="382"/>
      <c r="D194" s="381"/>
      <c r="E194" s="383"/>
      <c r="F194" s="383"/>
      <c r="G194" s="217"/>
      <c r="H194" s="217"/>
      <c r="I194" s="388"/>
      <c r="J194" s="384"/>
      <c r="K194" s="383"/>
      <c r="L194" s="381"/>
      <c r="M194" s="266"/>
      <c r="N194" s="266"/>
      <c r="O194" s="266"/>
      <c r="P194" s="266"/>
      <c r="Q194" s="266"/>
      <c r="R194" s="266"/>
      <c r="S194" s="266"/>
      <c r="T194" s="266"/>
      <c r="U194" s="266"/>
      <c r="V194" s="266"/>
      <c r="W194" s="266"/>
      <c r="X194" s="266"/>
      <c r="Y194" s="266"/>
      <c r="Z194" s="266"/>
      <c r="AA194" s="124"/>
      <c r="AB194" s="124"/>
      <c r="AC194" s="124"/>
      <c r="AD194" s="124"/>
      <c r="AE194" s="124"/>
      <c r="AF194" s="124"/>
      <c r="AG194" s="124"/>
      <c r="AH194" s="124"/>
      <c r="AI194" s="124"/>
    </row>
    <row r="195" ht="15.75" customHeight="1">
      <c r="A195" s="147"/>
      <c r="B195" s="124"/>
      <c r="C195" s="124"/>
      <c r="D195" s="379"/>
      <c r="E195" s="147"/>
      <c r="F195" s="379"/>
      <c r="G195" s="124"/>
      <c r="H195" s="124"/>
      <c r="I195" s="379"/>
      <c r="J195" s="385"/>
      <c r="K195" s="387"/>
      <c r="L195" s="379"/>
      <c r="M195" s="266"/>
      <c r="N195" s="266"/>
      <c r="O195" s="266"/>
      <c r="P195" s="266"/>
      <c r="Q195" s="266"/>
      <c r="R195" s="266"/>
      <c r="S195" s="266"/>
      <c r="T195" s="266"/>
      <c r="U195" s="266"/>
      <c r="V195" s="266"/>
      <c r="W195" s="266"/>
      <c r="X195" s="266"/>
      <c r="Y195" s="266"/>
      <c r="Z195" s="266"/>
      <c r="AA195" s="124"/>
      <c r="AB195" s="124"/>
      <c r="AC195" s="124"/>
      <c r="AD195" s="124"/>
      <c r="AE195" s="124"/>
      <c r="AF195" s="124"/>
      <c r="AG195" s="124"/>
      <c r="AH195" s="124"/>
      <c r="AI195" s="124"/>
    </row>
    <row r="196" ht="15.75" customHeight="1">
      <c r="A196" s="147"/>
      <c r="B196" s="124"/>
      <c r="C196" s="124"/>
      <c r="D196" s="379"/>
      <c r="E196" s="147"/>
      <c r="F196" s="379"/>
      <c r="G196" s="124"/>
      <c r="H196" s="124"/>
      <c r="I196" s="379"/>
      <c r="J196" s="385"/>
      <c r="K196" s="387"/>
      <c r="L196" s="379"/>
      <c r="M196" s="266"/>
      <c r="N196" s="266"/>
      <c r="O196" s="266"/>
      <c r="P196" s="266"/>
      <c r="Q196" s="266"/>
      <c r="R196" s="266"/>
      <c r="S196" s="266"/>
      <c r="T196" s="266"/>
      <c r="U196" s="266"/>
      <c r="V196" s="266"/>
      <c r="W196" s="266"/>
      <c r="X196" s="266"/>
      <c r="Y196" s="266"/>
      <c r="Z196" s="266"/>
      <c r="AA196" s="124"/>
      <c r="AB196" s="124"/>
      <c r="AC196" s="124"/>
      <c r="AD196" s="124"/>
      <c r="AE196" s="124"/>
      <c r="AF196" s="124"/>
      <c r="AG196" s="124"/>
      <c r="AH196" s="124"/>
      <c r="AI196" s="124"/>
    </row>
    <row r="197" ht="15.75" customHeight="1">
      <c r="A197" s="147"/>
      <c r="B197" s="124"/>
      <c r="C197" s="124"/>
      <c r="D197" s="379"/>
      <c r="E197" s="147"/>
      <c r="F197" s="379"/>
      <c r="G197" s="124"/>
      <c r="H197" s="124"/>
      <c r="I197" s="379"/>
      <c r="J197" s="385"/>
      <c r="K197" s="387"/>
      <c r="L197" s="379"/>
      <c r="M197" s="266"/>
      <c r="N197" s="266"/>
      <c r="O197" s="266"/>
      <c r="P197" s="266"/>
      <c r="Q197" s="266"/>
      <c r="R197" s="266"/>
      <c r="S197" s="266"/>
      <c r="T197" s="266"/>
      <c r="U197" s="266"/>
      <c r="V197" s="266"/>
      <c r="W197" s="266"/>
      <c r="X197" s="266"/>
      <c r="Y197" s="266"/>
      <c r="Z197" s="266"/>
      <c r="AA197" s="124"/>
      <c r="AB197" s="124"/>
      <c r="AC197" s="124"/>
      <c r="AD197" s="124"/>
      <c r="AE197" s="124"/>
      <c r="AF197" s="124"/>
      <c r="AG197" s="124"/>
      <c r="AH197" s="124"/>
      <c r="AI197" s="124"/>
    </row>
    <row r="198" ht="15.75" customHeight="1">
      <c r="A198" s="147"/>
      <c r="B198" s="124"/>
      <c r="C198" s="124"/>
      <c r="D198" s="379"/>
      <c r="E198" s="147"/>
      <c r="F198" s="379"/>
      <c r="G198" s="124"/>
      <c r="H198" s="124"/>
      <c r="I198" s="379"/>
      <c r="J198" s="385"/>
      <c r="K198" s="387"/>
      <c r="L198" s="379"/>
      <c r="M198" s="266"/>
      <c r="N198" s="266"/>
      <c r="O198" s="266"/>
      <c r="P198" s="266"/>
      <c r="Q198" s="266"/>
      <c r="R198" s="266"/>
      <c r="S198" s="266"/>
      <c r="T198" s="266"/>
      <c r="U198" s="266"/>
      <c r="V198" s="266"/>
      <c r="W198" s="266"/>
      <c r="X198" s="266"/>
      <c r="Y198" s="266"/>
      <c r="Z198" s="266"/>
      <c r="AA198" s="124"/>
      <c r="AB198" s="124"/>
      <c r="AC198" s="124"/>
      <c r="AD198" s="124"/>
      <c r="AE198" s="124"/>
      <c r="AF198" s="124"/>
      <c r="AG198" s="124"/>
      <c r="AH198" s="124"/>
      <c r="AI198" s="124"/>
    </row>
    <row r="199" ht="15.75" customHeight="1">
      <c r="A199" s="147"/>
      <c r="B199" s="124"/>
      <c r="C199" s="124"/>
      <c r="D199" s="379"/>
      <c r="E199" s="147"/>
      <c r="F199" s="379"/>
      <c r="G199" s="174"/>
      <c r="H199" s="174"/>
      <c r="I199" s="379"/>
      <c r="J199" s="385"/>
      <c r="K199" s="387"/>
      <c r="L199" s="379"/>
      <c r="M199" s="266"/>
      <c r="N199" s="266"/>
      <c r="O199" s="266"/>
      <c r="P199" s="266"/>
      <c r="Q199" s="266"/>
      <c r="R199" s="266"/>
      <c r="S199" s="266"/>
      <c r="T199" s="266"/>
      <c r="U199" s="266"/>
      <c r="V199" s="266"/>
      <c r="W199" s="266"/>
      <c r="X199" s="266"/>
      <c r="Y199" s="266"/>
      <c r="Z199" s="266"/>
      <c r="AA199" s="124"/>
      <c r="AB199" s="124"/>
      <c r="AC199" s="124"/>
      <c r="AD199" s="124"/>
      <c r="AE199" s="124"/>
      <c r="AF199" s="124"/>
      <c r="AG199" s="124"/>
      <c r="AH199" s="124"/>
      <c r="AI199" s="124"/>
    </row>
    <row r="200" ht="15.75" customHeight="1">
      <c r="A200" s="147"/>
      <c r="B200" s="124"/>
      <c r="C200" s="124"/>
      <c r="D200" s="379"/>
      <c r="E200" s="147"/>
      <c r="F200" s="379"/>
      <c r="G200" s="174"/>
      <c r="H200" s="174"/>
      <c r="I200" s="379"/>
      <c r="J200" s="385"/>
      <c r="K200" s="387"/>
      <c r="L200" s="379"/>
      <c r="M200" s="266"/>
      <c r="N200" s="266"/>
      <c r="O200" s="266"/>
      <c r="P200" s="266"/>
      <c r="Q200" s="266"/>
      <c r="R200" s="266"/>
      <c r="S200" s="266"/>
      <c r="T200" s="266"/>
      <c r="U200" s="266"/>
      <c r="V200" s="266"/>
      <c r="W200" s="266"/>
      <c r="X200" s="266"/>
      <c r="Y200" s="266"/>
      <c r="Z200" s="266"/>
      <c r="AA200" s="124"/>
      <c r="AB200" s="124"/>
      <c r="AC200" s="124"/>
      <c r="AD200" s="124"/>
      <c r="AE200" s="124"/>
      <c r="AF200" s="124"/>
      <c r="AG200" s="124"/>
      <c r="AH200" s="124"/>
      <c r="AI200" s="124"/>
    </row>
    <row r="201" ht="15.75" customHeight="1">
      <c r="A201" s="147"/>
      <c r="B201" s="124"/>
      <c r="C201" s="124"/>
      <c r="D201" s="379"/>
      <c r="E201" s="147"/>
      <c r="F201" s="379"/>
      <c r="G201" s="174"/>
      <c r="H201" s="174"/>
      <c r="I201" s="379"/>
      <c r="J201" s="385"/>
      <c r="K201" s="387"/>
      <c r="L201" s="379"/>
      <c r="M201" s="266"/>
      <c r="N201" s="266"/>
      <c r="O201" s="266"/>
      <c r="P201" s="266"/>
      <c r="Q201" s="266"/>
      <c r="R201" s="266"/>
      <c r="S201" s="266"/>
      <c r="T201" s="266"/>
      <c r="U201" s="266"/>
      <c r="V201" s="266"/>
      <c r="W201" s="266"/>
      <c r="X201" s="266"/>
      <c r="Y201" s="266"/>
      <c r="Z201" s="266"/>
      <c r="AA201" s="124"/>
      <c r="AB201" s="124"/>
      <c r="AC201" s="124"/>
      <c r="AD201" s="124"/>
      <c r="AE201" s="124"/>
      <c r="AF201" s="124"/>
      <c r="AG201" s="124"/>
      <c r="AH201" s="124"/>
      <c r="AI201" s="124"/>
    </row>
    <row r="202" ht="15.75" customHeight="1">
      <c r="A202" s="147"/>
      <c r="B202" s="124"/>
      <c r="C202" s="124"/>
      <c r="D202" s="379"/>
      <c r="E202" s="147"/>
      <c r="F202" s="379"/>
      <c r="G202" s="174"/>
      <c r="H202" s="174"/>
      <c r="I202" s="379"/>
      <c r="J202" s="385"/>
      <c r="K202" s="387"/>
      <c r="L202" s="379"/>
      <c r="M202" s="266"/>
      <c r="N202" s="266"/>
      <c r="O202" s="266"/>
      <c r="P202" s="266"/>
      <c r="Q202" s="266"/>
      <c r="R202" s="266"/>
      <c r="S202" s="266"/>
      <c r="T202" s="266"/>
      <c r="U202" s="266"/>
      <c r="V202" s="266"/>
      <c r="W202" s="266"/>
      <c r="X202" s="266"/>
      <c r="Y202" s="266"/>
      <c r="Z202" s="266"/>
      <c r="AA202" s="124"/>
      <c r="AB202" s="124"/>
      <c r="AC202" s="124"/>
      <c r="AD202" s="124"/>
      <c r="AE202" s="124"/>
      <c r="AF202" s="124"/>
      <c r="AG202" s="124"/>
      <c r="AH202" s="124"/>
      <c r="AI202" s="124"/>
    </row>
    <row r="203" ht="15.75" customHeight="1">
      <c r="A203" s="147"/>
      <c r="B203" s="124"/>
      <c r="C203" s="124"/>
      <c r="D203" s="379"/>
      <c r="E203" s="147"/>
      <c r="F203" s="379"/>
      <c r="G203" s="174"/>
      <c r="H203" s="174"/>
      <c r="I203" s="379"/>
      <c r="J203" s="385"/>
      <c r="K203" s="387"/>
      <c r="L203" s="379"/>
      <c r="M203" s="266"/>
      <c r="N203" s="266"/>
      <c r="O203" s="266"/>
      <c r="P203" s="266"/>
      <c r="Q203" s="266"/>
      <c r="R203" s="266"/>
      <c r="S203" s="266"/>
      <c r="T203" s="266"/>
      <c r="U203" s="266"/>
      <c r="V203" s="266"/>
      <c r="W203" s="266"/>
      <c r="X203" s="266"/>
      <c r="Y203" s="266"/>
      <c r="Z203" s="266"/>
      <c r="AA203" s="124"/>
      <c r="AB203" s="124"/>
      <c r="AC203" s="124"/>
      <c r="AD203" s="124"/>
      <c r="AE203" s="124"/>
      <c r="AF203" s="124"/>
      <c r="AG203" s="124"/>
      <c r="AH203" s="124"/>
      <c r="AI203" s="124"/>
    </row>
    <row r="204" ht="15.75" customHeight="1">
      <c r="A204" s="147"/>
      <c r="B204" s="124"/>
      <c r="C204" s="124"/>
      <c r="D204" s="379"/>
      <c r="E204" s="147"/>
      <c r="F204" s="379"/>
      <c r="G204" s="174"/>
      <c r="H204" s="174"/>
      <c r="I204" s="379"/>
      <c r="J204" s="385"/>
      <c r="K204" s="387"/>
      <c r="L204" s="379"/>
      <c r="M204" s="266"/>
      <c r="N204" s="266"/>
      <c r="O204" s="266"/>
      <c r="P204" s="266"/>
      <c r="Q204" s="266"/>
      <c r="R204" s="266"/>
      <c r="S204" s="266"/>
      <c r="T204" s="266"/>
      <c r="U204" s="266"/>
      <c r="V204" s="266"/>
      <c r="W204" s="266"/>
      <c r="X204" s="266"/>
      <c r="Y204" s="266"/>
      <c r="Z204" s="266"/>
      <c r="AA204" s="124"/>
      <c r="AB204" s="124"/>
      <c r="AC204" s="124"/>
      <c r="AD204" s="124"/>
      <c r="AE204" s="124"/>
      <c r="AF204" s="124"/>
      <c r="AG204" s="124"/>
      <c r="AH204" s="124"/>
      <c r="AI204" s="124"/>
    </row>
    <row r="205" ht="15.75" customHeight="1">
      <c r="A205" s="147"/>
      <c r="B205" s="124"/>
      <c r="C205" s="124"/>
      <c r="D205" s="379"/>
      <c r="E205" s="147"/>
      <c r="F205" s="379"/>
      <c r="G205" s="174"/>
      <c r="H205" s="174"/>
      <c r="I205" s="379"/>
      <c r="J205" s="385"/>
      <c r="K205" s="387"/>
      <c r="L205" s="379"/>
      <c r="M205" s="266"/>
      <c r="N205" s="266"/>
      <c r="O205" s="266"/>
      <c r="P205" s="266"/>
      <c r="Q205" s="266"/>
      <c r="R205" s="266"/>
      <c r="S205" s="266"/>
      <c r="T205" s="266"/>
      <c r="U205" s="266"/>
      <c r="V205" s="266"/>
      <c r="W205" s="266"/>
      <c r="X205" s="266"/>
      <c r="Y205" s="266"/>
      <c r="Z205" s="266"/>
      <c r="AA205" s="124"/>
      <c r="AB205" s="124"/>
      <c r="AC205" s="124"/>
      <c r="AD205" s="124"/>
      <c r="AE205" s="124"/>
      <c r="AF205" s="124"/>
      <c r="AG205" s="124"/>
      <c r="AH205" s="124"/>
      <c r="AI205" s="124"/>
    </row>
    <row r="206" ht="15.75" customHeight="1">
      <c r="A206" s="147"/>
      <c r="B206" s="124"/>
      <c r="C206" s="124"/>
      <c r="D206" s="379"/>
      <c r="E206" s="147"/>
      <c r="F206" s="379"/>
      <c r="G206" s="174"/>
      <c r="H206" s="174"/>
      <c r="I206" s="379"/>
      <c r="J206" s="385"/>
      <c r="K206" s="387"/>
      <c r="L206" s="379"/>
      <c r="M206" s="266"/>
      <c r="N206" s="266"/>
      <c r="O206" s="266"/>
      <c r="P206" s="266"/>
      <c r="Q206" s="266"/>
      <c r="R206" s="266"/>
      <c r="S206" s="266"/>
      <c r="T206" s="266"/>
      <c r="U206" s="266"/>
      <c r="V206" s="266"/>
      <c r="W206" s="266"/>
      <c r="X206" s="266"/>
      <c r="Y206" s="266"/>
      <c r="Z206" s="266"/>
      <c r="AA206" s="124"/>
      <c r="AB206" s="124"/>
      <c r="AC206" s="124"/>
      <c r="AD206" s="124"/>
      <c r="AE206" s="124"/>
      <c r="AF206" s="124"/>
      <c r="AG206" s="124"/>
      <c r="AH206" s="124"/>
      <c r="AI206" s="124"/>
    </row>
    <row r="207" ht="15.75" customHeight="1">
      <c r="A207" s="147"/>
      <c r="B207" s="124"/>
      <c r="C207" s="124"/>
      <c r="D207" s="379"/>
      <c r="E207" s="147"/>
      <c r="F207" s="379"/>
      <c r="G207" s="124"/>
      <c r="H207" s="124"/>
      <c r="I207" s="379"/>
      <c r="J207" s="385"/>
      <c r="K207" s="387"/>
      <c r="L207" s="379"/>
      <c r="M207" s="266"/>
      <c r="N207" s="266"/>
      <c r="O207" s="266"/>
      <c r="P207" s="266"/>
      <c r="Q207" s="266"/>
      <c r="R207" s="266"/>
      <c r="S207" s="266"/>
      <c r="T207" s="266"/>
      <c r="U207" s="266"/>
      <c r="V207" s="266"/>
      <c r="W207" s="266"/>
      <c r="X207" s="266"/>
      <c r="Y207" s="266"/>
      <c r="Z207" s="266"/>
      <c r="AA207" s="124"/>
      <c r="AB207" s="124"/>
      <c r="AC207" s="124"/>
      <c r="AD207" s="124"/>
      <c r="AE207" s="124"/>
      <c r="AF207" s="124"/>
      <c r="AG207" s="124"/>
      <c r="AH207" s="124"/>
      <c r="AI207" s="124"/>
    </row>
    <row r="208" ht="15.75" customHeight="1">
      <c r="A208" s="147"/>
      <c r="B208" s="124"/>
      <c r="C208" s="124"/>
      <c r="D208" s="49"/>
      <c r="E208" s="147"/>
      <c r="F208" s="379"/>
      <c r="G208" s="174"/>
      <c r="H208" s="174"/>
      <c r="I208" s="379"/>
      <c r="J208" s="385"/>
      <c r="K208" s="387"/>
      <c r="L208" s="379"/>
      <c r="M208" s="266"/>
      <c r="N208" s="266"/>
      <c r="O208" s="266"/>
      <c r="P208" s="266"/>
      <c r="Q208" s="266"/>
      <c r="R208" s="266"/>
      <c r="S208" s="266"/>
      <c r="T208" s="266"/>
      <c r="U208" s="266"/>
      <c r="V208" s="266"/>
      <c r="W208" s="266"/>
      <c r="X208" s="266"/>
      <c r="Y208" s="266"/>
      <c r="Z208" s="266"/>
      <c r="AA208" s="124"/>
      <c r="AB208" s="124"/>
      <c r="AC208" s="124"/>
      <c r="AD208" s="124"/>
      <c r="AE208" s="124"/>
      <c r="AF208" s="124"/>
      <c r="AG208" s="124"/>
      <c r="AH208" s="124"/>
      <c r="AI208" s="124"/>
    </row>
    <row r="209" ht="15.75" customHeight="1">
      <c r="A209" s="147"/>
      <c r="B209" s="124"/>
      <c r="C209" s="174"/>
      <c r="D209" s="49"/>
      <c r="E209" s="147"/>
      <c r="F209" s="379"/>
      <c r="G209" s="124"/>
      <c r="H209" s="174"/>
      <c r="I209" s="379"/>
      <c r="J209" s="385"/>
      <c r="K209" s="387"/>
      <c r="L209" s="379"/>
      <c r="M209" s="266"/>
      <c r="N209" s="266"/>
      <c r="O209" s="266"/>
      <c r="P209" s="266"/>
      <c r="Q209" s="266"/>
      <c r="R209" s="266"/>
      <c r="S209" s="266"/>
      <c r="T209" s="266"/>
      <c r="U209" s="266"/>
      <c r="V209" s="266"/>
      <c r="W209" s="266"/>
      <c r="X209" s="266"/>
      <c r="Y209" s="266"/>
      <c r="Z209" s="266"/>
      <c r="AA209" s="124"/>
      <c r="AB209" s="124"/>
      <c r="AC209" s="124"/>
      <c r="AD209" s="124"/>
      <c r="AE209" s="124"/>
      <c r="AF209" s="124"/>
      <c r="AG209" s="124"/>
      <c r="AH209" s="124"/>
      <c r="AI209" s="124"/>
    </row>
    <row r="210" ht="15.75" customHeight="1">
      <c r="A210" s="147"/>
      <c r="B210" s="124"/>
      <c r="C210" s="124"/>
      <c r="D210" s="49"/>
      <c r="E210" s="147"/>
      <c r="F210" s="379"/>
      <c r="G210" s="174"/>
      <c r="H210" s="124"/>
      <c r="I210" s="379"/>
      <c r="J210" s="385"/>
      <c r="K210" s="387"/>
      <c r="L210" s="379"/>
      <c r="M210" s="266"/>
      <c r="N210" s="266"/>
      <c r="O210" s="266"/>
      <c r="P210" s="266"/>
      <c r="Q210" s="266"/>
      <c r="R210" s="266"/>
      <c r="S210" s="266"/>
      <c r="T210" s="266"/>
      <c r="U210" s="266"/>
      <c r="V210" s="266"/>
      <c r="W210" s="266"/>
      <c r="X210" s="266"/>
      <c r="Y210" s="266"/>
      <c r="Z210" s="266"/>
      <c r="AA210" s="124"/>
      <c r="AB210" s="124"/>
      <c r="AC210" s="124"/>
      <c r="AD210" s="124"/>
      <c r="AE210" s="124"/>
      <c r="AF210" s="124"/>
      <c r="AG210" s="124"/>
      <c r="AH210" s="124"/>
      <c r="AI210" s="124"/>
    </row>
    <row r="211" ht="15.75" customHeight="1">
      <c r="A211" s="147"/>
      <c r="B211" s="124"/>
      <c r="C211" s="124"/>
      <c r="D211" s="49"/>
      <c r="E211" s="379"/>
      <c r="F211" s="379"/>
      <c r="G211" s="124"/>
      <c r="H211" s="124"/>
      <c r="I211" s="379"/>
      <c r="J211" s="385"/>
      <c r="K211" s="387"/>
      <c r="L211" s="379"/>
      <c r="M211" s="266"/>
      <c r="N211" s="266"/>
      <c r="O211" s="266"/>
      <c r="P211" s="266"/>
      <c r="Q211" s="266"/>
      <c r="R211" s="266"/>
      <c r="S211" s="266"/>
      <c r="T211" s="266"/>
      <c r="U211" s="266"/>
      <c r="V211" s="266"/>
      <c r="W211" s="266"/>
      <c r="X211" s="266"/>
      <c r="Y211" s="266"/>
      <c r="Z211" s="266"/>
      <c r="AA211" s="124"/>
      <c r="AB211" s="124"/>
      <c r="AC211" s="124"/>
      <c r="AD211" s="124"/>
      <c r="AE211" s="124"/>
      <c r="AF211" s="124"/>
      <c r="AG211" s="124"/>
      <c r="AH211" s="124"/>
      <c r="AI211" s="124"/>
    </row>
    <row r="212" ht="15.75" customHeight="1">
      <c r="A212" s="147"/>
      <c r="B212" s="174"/>
      <c r="C212" s="174"/>
      <c r="D212" s="49"/>
      <c r="E212" s="147"/>
      <c r="F212" s="379"/>
      <c r="G212" s="124"/>
      <c r="H212" s="124"/>
      <c r="I212" s="379"/>
      <c r="J212" s="385"/>
      <c r="K212" s="387"/>
      <c r="L212" s="379"/>
      <c r="M212" s="266"/>
      <c r="N212" s="266"/>
      <c r="O212" s="266"/>
      <c r="P212" s="266"/>
      <c r="Q212" s="266"/>
      <c r="R212" s="266"/>
      <c r="S212" s="266"/>
      <c r="T212" s="266"/>
      <c r="U212" s="266"/>
      <c r="V212" s="266"/>
      <c r="W212" s="266"/>
      <c r="X212" s="266"/>
      <c r="Y212" s="266"/>
      <c r="Z212" s="266"/>
      <c r="AA212" s="124"/>
      <c r="AB212" s="124"/>
      <c r="AC212" s="124"/>
      <c r="AD212" s="124"/>
      <c r="AE212" s="124"/>
      <c r="AF212" s="124"/>
      <c r="AG212" s="124"/>
      <c r="AH212" s="124"/>
      <c r="AI212" s="124"/>
    </row>
    <row r="213" ht="15.75" customHeight="1">
      <c r="A213" s="147"/>
      <c r="B213" s="124"/>
      <c r="C213" s="174"/>
      <c r="D213" s="49"/>
      <c r="E213" s="147"/>
      <c r="F213" s="379"/>
      <c r="G213" s="124"/>
      <c r="H213" s="124"/>
      <c r="I213" s="379"/>
      <c r="J213" s="385"/>
      <c r="K213" s="387"/>
      <c r="L213" s="379"/>
      <c r="M213" s="266"/>
      <c r="N213" s="266"/>
      <c r="O213" s="266"/>
      <c r="P213" s="266"/>
      <c r="Q213" s="266"/>
      <c r="R213" s="266"/>
      <c r="S213" s="266"/>
      <c r="T213" s="266"/>
      <c r="U213" s="266"/>
      <c r="V213" s="266"/>
      <c r="W213" s="266"/>
      <c r="X213" s="266"/>
      <c r="Y213" s="266"/>
      <c r="Z213" s="266"/>
      <c r="AA213" s="124"/>
      <c r="AB213" s="124"/>
      <c r="AC213" s="124"/>
      <c r="AD213" s="124"/>
      <c r="AE213" s="124"/>
      <c r="AF213" s="124"/>
      <c r="AG213" s="124"/>
      <c r="AH213" s="124"/>
      <c r="AI213" s="124"/>
    </row>
    <row r="214" ht="15.75" customHeight="1">
      <c r="A214" s="381"/>
      <c r="B214" s="382"/>
      <c r="D214" s="381"/>
      <c r="E214" s="383"/>
      <c r="F214" s="383"/>
      <c r="G214" s="217"/>
      <c r="H214" s="217"/>
      <c r="I214" s="381"/>
      <c r="J214" s="385"/>
      <c r="K214" s="383"/>
      <c r="L214" s="379"/>
      <c r="M214" s="266"/>
      <c r="N214" s="266"/>
      <c r="O214" s="266"/>
      <c r="P214" s="266"/>
      <c r="Q214" s="266"/>
      <c r="R214" s="266"/>
      <c r="S214" s="266"/>
      <c r="T214" s="266"/>
      <c r="U214" s="266"/>
      <c r="V214" s="266"/>
      <c r="W214" s="266"/>
      <c r="X214" s="266"/>
      <c r="Y214" s="266"/>
      <c r="Z214" s="266"/>
      <c r="AA214" s="124"/>
      <c r="AB214" s="124"/>
      <c r="AC214" s="124"/>
      <c r="AD214" s="124"/>
      <c r="AE214" s="124"/>
      <c r="AF214" s="124"/>
      <c r="AG214" s="124"/>
      <c r="AH214" s="124"/>
      <c r="AI214" s="124"/>
    </row>
    <row r="215" ht="15.75" customHeight="1">
      <c r="A215" s="389"/>
      <c r="B215" s="124"/>
      <c r="C215" s="124"/>
      <c r="D215" s="379"/>
      <c r="E215" s="147"/>
      <c r="F215" s="379"/>
      <c r="G215" s="124"/>
      <c r="H215" s="124"/>
      <c r="I215" s="379"/>
      <c r="J215" s="385"/>
      <c r="K215" s="379"/>
      <c r="L215" s="379"/>
      <c r="M215" s="266"/>
      <c r="N215" s="266"/>
      <c r="O215" s="266"/>
      <c r="P215" s="266"/>
      <c r="Q215" s="266"/>
      <c r="R215" s="266"/>
      <c r="S215" s="266"/>
      <c r="T215" s="266"/>
      <c r="U215" s="266"/>
      <c r="V215" s="266"/>
      <c r="W215" s="266"/>
      <c r="X215" s="266"/>
      <c r="Y215" s="266"/>
      <c r="Z215" s="266"/>
      <c r="AA215" s="124"/>
      <c r="AB215" s="124"/>
      <c r="AC215" s="124"/>
      <c r="AD215" s="124"/>
      <c r="AE215" s="124"/>
      <c r="AF215" s="124"/>
      <c r="AG215" s="124"/>
      <c r="AH215" s="124"/>
      <c r="AI215" s="124"/>
    </row>
    <row r="216" ht="15.75" customHeight="1">
      <c r="A216" s="389"/>
      <c r="B216" s="124"/>
      <c r="C216" s="124"/>
      <c r="D216" s="379"/>
      <c r="E216" s="147"/>
      <c r="F216" s="379"/>
      <c r="G216" s="124"/>
      <c r="H216" s="124"/>
      <c r="I216" s="379"/>
      <c r="J216" s="385"/>
      <c r="K216" s="379"/>
      <c r="L216" s="379"/>
      <c r="M216" s="266"/>
      <c r="N216" s="266"/>
      <c r="O216" s="266"/>
      <c r="P216" s="266"/>
      <c r="Q216" s="266"/>
      <c r="R216" s="266"/>
      <c r="S216" s="266"/>
      <c r="T216" s="266"/>
      <c r="U216" s="266"/>
      <c r="V216" s="266"/>
      <c r="W216" s="266"/>
      <c r="X216" s="266"/>
      <c r="Y216" s="266"/>
      <c r="Z216" s="266"/>
      <c r="AA216" s="124"/>
      <c r="AB216" s="124"/>
      <c r="AC216" s="124"/>
      <c r="AD216" s="124"/>
      <c r="AE216" s="124"/>
      <c r="AF216" s="124"/>
      <c r="AG216" s="124"/>
      <c r="AH216" s="124"/>
      <c r="AI216" s="124"/>
    </row>
    <row r="217" ht="15.75" customHeight="1">
      <c r="A217" s="389"/>
      <c r="B217" s="124"/>
      <c r="C217" s="124"/>
      <c r="D217" s="379"/>
      <c r="E217" s="147"/>
      <c r="F217" s="379"/>
      <c r="G217" s="124"/>
      <c r="H217" s="124"/>
      <c r="I217" s="379"/>
      <c r="J217" s="385"/>
      <c r="K217" s="379"/>
      <c r="L217" s="379"/>
      <c r="M217" s="266"/>
      <c r="N217" s="266"/>
      <c r="O217" s="266"/>
      <c r="P217" s="266"/>
      <c r="Q217" s="266"/>
      <c r="R217" s="266"/>
      <c r="S217" s="266"/>
      <c r="T217" s="266"/>
      <c r="U217" s="266"/>
      <c r="V217" s="266"/>
      <c r="W217" s="266"/>
      <c r="X217" s="266"/>
      <c r="Y217" s="266"/>
      <c r="Z217" s="266"/>
      <c r="AA217" s="124"/>
      <c r="AB217" s="124"/>
      <c r="AC217" s="124"/>
      <c r="AD217" s="124"/>
      <c r="AE217" s="124"/>
      <c r="AF217" s="124"/>
      <c r="AG217" s="124"/>
      <c r="AH217" s="124"/>
      <c r="AI217" s="124"/>
    </row>
    <row r="218" ht="15.75" customHeight="1">
      <c r="A218" s="389"/>
      <c r="B218" s="124"/>
      <c r="C218" s="124"/>
      <c r="D218" s="379"/>
      <c r="E218" s="147"/>
      <c r="F218" s="379"/>
      <c r="G218" s="124"/>
      <c r="H218" s="124"/>
      <c r="I218" s="379"/>
      <c r="J218" s="385"/>
      <c r="K218" s="379"/>
      <c r="L218" s="379"/>
      <c r="M218" s="266"/>
      <c r="N218" s="266"/>
      <c r="O218" s="266"/>
      <c r="P218" s="266"/>
      <c r="Q218" s="266"/>
      <c r="R218" s="266"/>
      <c r="S218" s="266"/>
      <c r="T218" s="266"/>
      <c r="U218" s="266"/>
      <c r="V218" s="266"/>
      <c r="W218" s="266"/>
      <c r="X218" s="266"/>
      <c r="Y218" s="266"/>
      <c r="Z218" s="266"/>
      <c r="AA218" s="124"/>
      <c r="AB218" s="124"/>
      <c r="AC218" s="124"/>
      <c r="AD218" s="124"/>
      <c r="AE218" s="124"/>
      <c r="AF218" s="124"/>
      <c r="AG218" s="124"/>
      <c r="AH218" s="124"/>
      <c r="AI218" s="124"/>
    </row>
    <row r="219" ht="15.75" customHeight="1">
      <c r="A219" s="389"/>
      <c r="B219" s="124"/>
      <c r="C219" s="124"/>
      <c r="D219" s="379"/>
      <c r="E219" s="147"/>
      <c r="F219" s="379"/>
      <c r="G219" s="124"/>
      <c r="H219" s="124"/>
      <c r="I219" s="379"/>
      <c r="J219" s="385"/>
      <c r="K219" s="379"/>
      <c r="L219" s="379"/>
      <c r="M219" s="266"/>
      <c r="N219" s="266"/>
      <c r="O219" s="266"/>
      <c r="P219" s="266"/>
      <c r="Q219" s="266"/>
      <c r="R219" s="266"/>
      <c r="S219" s="266"/>
      <c r="T219" s="266"/>
      <c r="U219" s="266"/>
      <c r="V219" s="266"/>
      <c r="W219" s="266"/>
      <c r="X219" s="266"/>
      <c r="Y219" s="266"/>
      <c r="Z219" s="266"/>
      <c r="AA219" s="124"/>
      <c r="AB219" s="124"/>
      <c r="AC219" s="124"/>
      <c r="AD219" s="124"/>
      <c r="AE219" s="124"/>
      <c r="AF219" s="124"/>
      <c r="AG219" s="124"/>
      <c r="AH219" s="124"/>
      <c r="AI219" s="124"/>
    </row>
    <row r="220" ht="15.75" customHeight="1">
      <c r="A220" s="389"/>
      <c r="B220" s="124"/>
      <c r="C220" s="124"/>
      <c r="D220" s="379"/>
      <c r="E220" s="147"/>
      <c r="F220" s="379"/>
      <c r="G220" s="124"/>
      <c r="H220" s="124"/>
      <c r="I220" s="379"/>
      <c r="J220" s="385"/>
      <c r="K220" s="379"/>
      <c r="L220" s="379"/>
      <c r="M220" s="266"/>
      <c r="N220" s="266"/>
      <c r="O220" s="266"/>
      <c r="P220" s="266"/>
      <c r="Q220" s="266"/>
      <c r="R220" s="266"/>
      <c r="S220" s="266"/>
      <c r="T220" s="266"/>
      <c r="U220" s="266"/>
      <c r="V220" s="266"/>
      <c r="W220" s="266"/>
      <c r="X220" s="266"/>
      <c r="Y220" s="266"/>
      <c r="Z220" s="266"/>
      <c r="AA220" s="124"/>
      <c r="AB220" s="124"/>
      <c r="AC220" s="124"/>
      <c r="AD220" s="124"/>
      <c r="AE220" s="124"/>
      <c r="AF220" s="124"/>
      <c r="AG220" s="124"/>
      <c r="AH220" s="124"/>
      <c r="AI220" s="124"/>
    </row>
    <row r="221" ht="15.75" customHeight="1">
      <c r="A221" s="389"/>
      <c r="B221" s="124"/>
      <c r="C221" s="124"/>
      <c r="D221" s="379"/>
      <c r="E221" s="147"/>
      <c r="F221" s="379"/>
      <c r="G221" s="124"/>
      <c r="H221" s="124"/>
      <c r="I221" s="379"/>
      <c r="J221" s="385"/>
      <c r="K221" s="379"/>
      <c r="L221" s="379"/>
      <c r="M221" s="266"/>
      <c r="N221" s="266"/>
      <c r="O221" s="266"/>
      <c r="P221" s="266"/>
      <c r="Q221" s="266"/>
      <c r="R221" s="266"/>
      <c r="S221" s="266"/>
      <c r="T221" s="266"/>
      <c r="U221" s="266"/>
      <c r="V221" s="266"/>
      <c r="W221" s="266"/>
      <c r="X221" s="266"/>
      <c r="Y221" s="266"/>
      <c r="Z221" s="266"/>
      <c r="AA221" s="124"/>
      <c r="AB221" s="124"/>
      <c r="AC221" s="124"/>
      <c r="AD221" s="124"/>
      <c r="AE221" s="124"/>
      <c r="AF221" s="124"/>
      <c r="AG221" s="124"/>
      <c r="AH221" s="124"/>
      <c r="AI221" s="124"/>
    </row>
    <row r="222" ht="15.75" customHeight="1">
      <c r="A222" s="389"/>
      <c r="B222" s="124"/>
      <c r="C222" s="124"/>
      <c r="D222" s="379"/>
      <c r="E222" s="147"/>
      <c r="F222" s="379"/>
      <c r="G222" s="124"/>
      <c r="H222" s="124"/>
      <c r="I222" s="379"/>
      <c r="J222" s="385"/>
      <c r="K222" s="379"/>
      <c r="L222" s="379"/>
      <c r="M222" s="266"/>
      <c r="N222" s="266"/>
      <c r="O222" s="266"/>
      <c r="P222" s="266"/>
      <c r="Q222" s="266"/>
      <c r="R222" s="266"/>
      <c r="S222" s="266"/>
      <c r="T222" s="266"/>
      <c r="U222" s="266"/>
      <c r="V222" s="266"/>
      <c r="W222" s="266"/>
      <c r="X222" s="266"/>
      <c r="Y222" s="266"/>
      <c r="Z222" s="266"/>
      <c r="AA222" s="124"/>
      <c r="AB222" s="124"/>
      <c r="AC222" s="124"/>
      <c r="AD222" s="124"/>
      <c r="AE222" s="124"/>
      <c r="AF222" s="124"/>
      <c r="AG222" s="124"/>
      <c r="AH222" s="124"/>
      <c r="AI222" s="124"/>
    </row>
    <row r="223" ht="15.75" customHeight="1">
      <c r="A223" s="389"/>
      <c r="B223" s="124"/>
      <c r="C223" s="124"/>
      <c r="D223" s="379"/>
      <c r="E223" s="147"/>
      <c r="F223" s="379"/>
      <c r="G223" s="124"/>
      <c r="H223" s="124"/>
      <c r="I223" s="379"/>
      <c r="J223" s="385"/>
      <c r="K223" s="147"/>
      <c r="L223" s="379"/>
      <c r="M223" s="266"/>
      <c r="N223" s="266"/>
      <c r="O223" s="266"/>
      <c r="P223" s="266"/>
      <c r="Q223" s="266"/>
      <c r="R223" s="266"/>
      <c r="S223" s="266"/>
      <c r="T223" s="266"/>
      <c r="U223" s="266"/>
      <c r="V223" s="266"/>
      <c r="W223" s="266"/>
      <c r="X223" s="266"/>
      <c r="Y223" s="266"/>
      <c r="Z223" s="266"/>
      <c r="AA223" s="124"/>
      <c r="AB223" s="124"/>
      <c r="AC223" s="124"/>
      <c r="AD223" s="124"/>
      <c r="AE223" s="124"/>
      <c r="AF223" s="124"/>
      <c r="AG223" s="124"/>
      <c r="AH223" s="124"/>
      <c r="AI223" s="124"/>
    </row>
    <row r="224" ht="15.75" customHeight="1">
      <c r="A224" s="389"/>
      <c r="B224" s="124"/>
      <c r="C224" s="124"/>
      <c r="D224" s="379"/>
      <c r="E224" s="147"/>
      <c r="F224" s="379"/>
      <c r="G224" s="124"/>
      <c r="H224" s="124"/>
      <c r="I224" s="379"/>
      <c r="J224" s="385"/>
      <c r="K224" s="147"/>
      <c r="L224" s="379"/>
      <c r="M224" s="266"/>
      <c r="N224" s="266"/>
      <c r="O224" s="266"/>
      <c r="P224" s="266"/>
      <c r="Q224" s="266"/>
      <c r="R224" s="266"/>
      <c r="S224" s="266"/>
      <c r="T224" s="266"/>
      <c r="U224" s="266"/>
      <c r="V224" s="266"/>
      <c r="W224" s="266"/>
      <c r="X224" s="266"/>
      <c r="Y224" s="266"/>
      <c r="Z224" s="266"/>
      <c r="AA224" s="124"/>
      <c r="AB224" s="124"/>
      <c r="AC224" s="124"/>
      <c r="AD224" s="124"/>
      <c r="AE224" s="124"/>
      <c r="AF224" s="124"/>
      <c r="AG224" s="124"/>
      <c r="AH224" s="124"/>
      <c r="AI224" s="124"/>
    </row>
    <row r="225" ht="15.75" customHeight="1">
      <c r="A225" s="389"/>
      <c r="B225" s="124"/>
      <c r="C225" s="124"/>
      <c r="D225" s="379"/>
      <c r="E225" s="147"/>
      <c r="F225" s="379"/>
      <c r="G225" s="124"/>
      <c r="H225" s="124"/>
      <c r="I225" s="379"/>
      <c r="J225" s="385"/>
      <c r="K225" s="379"/>
      <c r="L225" s="379"/>
      <c r="M225" s="266"/>
      <c r="N225" s="266"/>
      <c r="O225" s="266"/>
      <c r="P225" s="266"/>
      <c r="Q225" s="266"/>
      <c r="R225" s="266"/>
      <c r="S225" s="266"/>
      <c r="T225" s="266"/>
      <c r="U225" s="266"/>
      <c r="V225" s="266"/>
      <c r="W225" s="266"/>
      <c r="X225" s="266"/>
      <c r="Y225" s="266"/>
      <c r="Z225" s="266"/>
      <c r="AA225" s="124"/>
      <c r="AB225" s="124"/>
      <c r="AC225" s="124"/>
      <c r="AD225" s="124"/>
      <c r="AE225" s="124"/>
      <c r="AF225" s="124"/>
      <c r="AG225" s="124"/>
      <c r="AH225" s="124"/>
      <c r="AI225" s="124"/>
    </row>
    <row r="226" ht="15.75" customHeight="1">
      <c r="A226" s="389"/>
      <c r="B226" s="124"/>
      <c r="C226" s="124"/>
      <c r="D226" s="379"/>
      <c r="E226" s="147"/>
      <c r="F226" s="379"/>
      <c r="G226" s="124"/>
      <c r="H226" s="124"/>
      <c r="I226" s="379"/>
      <c r="J226" s="385"/>
      <c r="K226" s="379"/>
      <c r="L226" s="379"/>
      <c r="M226" s="266"/>
      <c r="N226" s="266"/>
      <c r="O226" s="266"/>
      <c r="P226" s="266"/>
      <c r="Q226" s="266"/>
      <c r="R226" s="266"/>
      <c r="S226" s="266"/>
      <c r="T226" s="266"/>
      <c r="U226" s="266"/>
      <c r="V226" s="266"/>
      <c r="W226" s="266"/>
      <c r="X226" s="266"/>
      <c r="Y226" s="266"/>
      <c r="Z226" s="266"/>
      <c r="AA226" s="124"/>
      <c r="AB226" s="124"/>
      <c r="AC226" s="124"/>
      <c r="AD226" s="124"/>
      <c r="AE226" s="124"/>
      <c r="AF226" s="124"/>
      <c r="AG226" s="124"/>
      <c r="AH226" s="124"/>
      <c r="AI226" s="124"/>
    </row>
    <row r="227" ht="15.75" customHeight="1">
      <c r="A227" s="389"/>
      <c r="B227" s="124"/>
      <c r="C227" s="124"/>
      <c r="D227" s="379"/>
      <c r="E227" s="147"/>
      <c r="F227" s="379"/>
      <c r="G227" s="124"/>
      <c r="H227" s="124"/>
      <c r="I227" s="379"/>
      <c r="J227" s="385"/>
      <c r="K227" s="379"/>
      <c r="L227" s="379"/>
      <c r="M227" s="266"/>
      <c r="N227" s="266"/>
      <c r="O227" s="266"/>
      <c r="P227" s="266"/>
      <c r="Q227" s="266"/>
      <c r="R227" s="266"/>
      <c r="S227" s="266"/>
      <c r="T227" s="266"/>
      <c r="U227" s="266"/>
      <c r="V227" s="266"/>
      <c r="W227" s="266"/>
      <c r="X227" s="266"/>
      <c r="Y227" s="266"/>
      <c r="Z227" s="266"/>
      <c r="AA227" s="124"/>
      <c r="AB227" s="124"/>
      <c r="AC227" s="124"/>
      <c r="AD227" s="124"/>
      <c r="AE227" s="124"/>
      <c r="AF227" s="124"/>
      <c r="AG227" s="124"/>
      <c r="AH227" s="124"/>
      <c r="AI227" s="124"/>
    </row>
    <row r="228" ht="15.75" customHeight="1">
      <c r="A228" s="389"/>
      <c r="B228" s="124"/>
      <c r="C228" s="124"/>
      <c r="D228" s="379"/>
      <c r="E228" s="147"/>
      <c r="F228" s="379"/>
      <c r="G228" s="124"/>
      <c r="H228" s="124"/>
      <c r="I228" s="379"/>
      <c r="J228" s="385"/>
      <c r="K228" s="379"/>
      <c r="L228" s="379"/>
      <c r="M228" s="266"/>
      <c r="N228" s="266"/>
      <c r="O228" s="266"/>
      <c r="P228" s="266"/>
      <c r="Q228" s="266"/>
      <c r="R228" s="266"/>
      <c r="S228" s="266"/>
      <c r="T228" s="266"/>
      <c r="U228" s="266"/>
      <c r="V228" s="266"/>
      <c r="W228" s="266"/>
      <c r="X228" s="266"/>
      <c r="Y228" s="266"/>
      <c r="Z228" s="266"/>
      <c r="AA228" s="124"/>
      <c r="AB228" s="124"/>
      <c r="AC228" s="124"/>
      <c r="AD228" s="124"/>
      <c r="AE228" s="124"/>
      <c r="AF228" s="124"/>
      <c r="AG228" s="124"/>
      <c r="AH228" s="124"/>
      <c r="AI228" s="124"/>
    </row>
    <row r="229" ht="15.75" customHeight="1">
      <c r="A229" s="389"/>
      <c r="B229" s="124"/>
      <c r="C229" s="124"/>
      <c r="D229" s="379"/>
      <c r="E229" s="147"/>
      <c r="F229" s="379"/>
      <c r="G229" s="124"/>
      <c r="H229" s="124"/>
      <c r="I229" s="379"/>
      <c r="J229" s="385"/>
      <c r="K229" s="379"/>
      <c r="L229" s="379"/>
      <c r="M229" s="266"/>
      <c r="N229" s="266"/>
      <c r="O229" s="266"/>
      <c r="P229" s="266"/>
      <c r="Q229" s="266"/>
      <c r="R229" s="266"/>
      <c r="S229" s="266"/>
      <c r="T229" s="266"/>
      <c r="U229" s="266"/>
      <c r="V229" s="266"/>
      <c r="W229" s="266"/>
      <c r="X229" s="266"/>
      <c r="Y229" s="266"/>
      <c r="Z229" s="266"/>
      <c r="AA229" s="124"/>
      <c r="AB229" s="124"/>
      <c r="AC229" s="124"/>
      <c r="AD229" s="124"/>
      <c r="AE229" s="124"/>
      <c r="AF229" s="124"/>
      <c r="AG229" s="124"/>
      <c r="AH229" s="124"/>
      <c r="AI229" s="124"/>
    </row>
    <row r="230" ht="15.75" customHeight="1">
      <c r="A230" s="389"/>
      <c r="B230" s="124"/>
      <c r="C230" s="124"/>
      <c r="D230" s="379"/>
      <c r="E230" s="147"/>
      <c r="F230" s="379"/>
      <c r="G230" s="174"/>
      <c r="H230" s="174"/>
      <c r="I230" s="379"/>
      <c r="J230" s="385"/>
      <c r="K230" s="147"/>
      <c r="L230" s="379"/>
      <c r="M230" s="266"/>
      <c r="N230" s="266"/>
      <c r="O230" s="266"/>
      <c r="P230" s="266"/>
      <c r="Q230" s="266"/>
      <c r="R230" s="266"/>
      <c r="S230" s="266"/>
      <c r="T230" s="266"/>
      <c r="U230" s="266"/>
      <c r="V230" s="266"/>
      <c r="W230" s="266"/>
      <c r="X230" s="266"/>
      <c r="Y230" s="266"/>
      <c r="Z230" s="266"/>
      <c r="AA230" s="124"/>
      <c r="AB230" s="124"/>
      <c r="AC230" s="124"/>
      <c r="AD230" s="124"/>
      <c r="AE230" s="124"/>
      <c r="AF230" s="124"/>
      <c r="AG230" s="124"/>
      <c r="AH230" s="124"/>
      <c r="AI230" s="124"/>
    </row>
    <row r="231" ht="15.75" customHeight="1">
      <c r="A231" s="379"/>
      <c r="B231" s="174"/>
      <c r="C231" s="174"/>
      <c r="D231" s="379"/>
      <c r="E231" s="379"/>
      <c r="F231" s="379"/>
      <c r="G231" s="174"/>
      <c r="H231" s="174"/>
      <c r="I231" s="379"/>
      <c r="J231" s="385"/>
      <c r="K231" s="379"/>
      <c r="L231" s="379"/>
      <c r="M231" s="266"/>
      <c r="N231" s="266"/>
      <c r="O231" s="266"/>
      <c r="P231" s="266"/>
      <c r="Q231" s="266"/>
      <c r="R231" s="266"/>
      <c r="S231" s="266"/>
      <c r="T231" s="266"/>
      <c r="U231" s="266"/>
      <c r="V231" s="266"/>
      <c r="W231" s="266"/>
      <c r="X231" s="266"/>
      <c r="Y231" s="266"/>
      <c r="Z231" s="266"/>
      <c r="AA231" s="124"/>
      <c r="AB231" s="124"/>
      <c r="AC231" s="124"/>
      <c r="AD231" s="124"/>
      <c r="AE231" s="124"/>
      <c r="AF231" s="124"/>
      <c r="AG231" s="124"/>
      <c r="AH231" s="124"/>
      <c r="AI231" s="124"/>
    </row>
    <row r="232" ht="15.75" customHeight="1">
      <c r="A232" s="389"/>
      <c r="B232" s="124"/>
      <c r="C232" s="124"/>
      <c r="D232" s="379"/>
      <c r="E232" s="147"/>
      <c r="F232" s="379"/>
      <c r="G232" s="174"/>
      <c r="H232" s="174"/>
      <c r="I232" s="379"/>
      <c r="J232" s="385"/>
      <c r="K232" s="147"/>
      <c r="L232" s="379"/>
      <c r="M232" s="266"/>
      <c r="N232" s="266"/>
      <c r="O232" s="266"/>
      <c r="P232" s="266"/>
      <c r="Q232" s="266"/>
      <c r="R232" s="266"/>
      <c r="S232" s="266"/>
      <c r="T232" s="266"/>
      <c r="U232" s="266"/>
      <c r="V232" s="266"/>
      <c r="W232" s="266"/>
      <c r="X232" s="266"/>
      <c r="Y232" s="266"/>
      <c r="Z232" s="266"/>
      <c r="AA232" s="124"/>
      <c r="AB232" s="124"/>
      <c r="AC232" s="124"/>
      <c r="AD232" s="124"/>
      <c r="AE232" s="124"/>
      <c r="AF232" s="124"/>
      <c r="AG232" s="124"/>
      <c r="AH232" s="124"/>
      <c r="AI232" s="124"/>
    </row>
    <row r="233" ht="15.75" customHeight="1">
      <c r="A233" s="389"/>
      <c r="B233" s="124"/>
      <c r="C233" s="124"/>
      <c r="D233" s="379"/>
      <c r="E233" s="147"/>
      <c r="F233" s="379"/>
      <c r="G233" s="174"/>
      <c r="H233" s="174"/>
      <c r="I233" s="379"/>
      <c r="J233" s="385"/>
      <c r="K233" s="147"/>
      <c r="L233" s="379"/>
      <c r="M233" s="266"/>
      <c r="N233" s="266"/>
      <c r="O233" s="266"/>
      <c r="P233" s="266"/>
      <c r="Q233" s="266"/>
      <c r="R233" s="266"/>
      <c r="S233" s="266"/>
      <c r="T233" s="266"/>
      <c r="U233" s="266"/>
      <c r="V233" s="266"/>
      <c r="W233" s="266"/>
      <c r="X233" s="266"/>
      <c r="Y233" s="266"/>
      <c r="Z233" s="266"/>
      <c r="AA233" s="124"/>
      <c r="AB233" s="124"/>
      <c r="AC233" s="124"/>
      <c r="AD233" s="124"/>
      <c r="AE233" s="124"/>
      <c r="AF233" s="124"/>
      <c r="AG233" s="124"/>
      <c r="AH233" s="124"/>
      <c r="AI233" s="124"/>
    </row>
    <row r="234" ht="15.75" customHeight="1">
      <c r="A234" s="389"/>
      <c r="B234" s="124"/>
      <c r="C234" s="124"/>
      <c r="D234" s="379"/>
      <c r="E234" s="147"/>
      <c r="F234" s="379"/>
      <c r="G234" s="124"/>
      <c r="H234" s="174"/>
      <c r="I234" s="379"/>
      <c r="J234" s="385"/>
      <c r="K234" s="379"/>
      <c r="L234" s="379"/>
      <c r="M234" s="266"/>
      <c r="N234" s="266"/>
      <c r="O234" s="266"/>
      <c r="P234" s="266"/>
      <c r="Q234" s="266"/>
      <c r="R234" s="266"/>
      <c r="S234" s="266"/>
      <c r="T234" s="266"/>
      <c r="U234" s="266"/>
      <c r="V234" s="266"/>
      <c r="W234" s="266"/>
      <c r="X234" s="266"/>
      <c r="Y234" s="266"/>
      <c r="Z234" s="266"/>
      <c r="AA234" s="124"/>
      <c r="AB234" s="124"/>
      <c r="AC234" s="124"/>
      <c r="AD234" s="124"/>
      <c r="AE234" s="124"/>
      <c r="AF234" s="124"/>
      <c r="AG234" s="124"/>
      <c r="AH234" s="124"/>
      <c r="AI234" s="124"/>
    </row>
    <row r="235" ht="15.75" customHeight="1">
      <c r="A235" s="389"/>
      <c r="B235" s="174"/>
      <c r="C235" s="124"/>
      <c r="D235" s="379"/>
      <c r="E235" s="147"/>
      <c r="F235" s="379"/>
      <c r="G235" s="124"/>
      <c r="H235" s="124"/>
      <c r="I235" s="379"/>
      <c r="J235" s="385"/>
      <c r="K235" s="379"/>
      <c r="L235" s="379"/>
      <c r="M235" s="266"/>
      <c r="N235" s="266"/>
      <c r="O235" s="266"/>
      <c r="P235" s="266"/>
      <c r="Q235" s="266"/>
      <c r="R235" s="266"/>
      <c r="S235" s="266"/>
      <c r="T235" s="266"/>
      <c r="U235" s="266"/>
      <c r="V235" s="266"/>
      <c r="W235" s="266"/>
      <c r="X235" s="266"/>
      <c r="Y235" s="266"/>
      <c r="Z235" s="266"/>
      <c r="AA235" s="124"/>
      <c r="AB235" s="124"/>
      <c r="AC235" s="124"/>
      <c r="AD235" s="124"/>
      <c r="AE235" s="124"/>
      <c r="AF235" s="124"/>
      <c r="AG235" s="124"/>
      <c r="AH235" s="124"/>
      <c r="AI235" s="124"/>
    </row>
    <row r="236" ht="15.75" customHeight="1">
      <c r="A236" s="389"/>
      <c r="B236" s="174"/>
      <c r="C236" s="124"/>
      <c r="D236" s="379"/>
      <c r="E236" s="147"/>
      <c r="F236" s="379"/>
      <c r="G236" s="124"/>
      <c r="H236" s="124"/>
      <c r="I236" s="379"/>
      <c r="J236" s="385"/>
      <c r="K236" s="379"/>
      <c r="L236" s="379"/>
      <c r="M236" s="266"/>
      <c r="N236" s="266"/>
      <c r="O236" s="266"/>
      <c r="P236" s="266"/>
      <c r="Q236" s="266"/>
      <c r="R236" s="266"/>
      <c r="S236" s="266"/>
      <c r="T236" s="266"/>
      <c r="U236" s="266"/>
      <c r="V236" s="266"/>
      <c r="W236" s="266"/>
      <c r="X236" s="266"/>
      <c r="Y236" s="266"/>
      <c r="Z236" s="266"/>
      <c r="AA236" s="124"/>
      <c r="AB236" s="124"/>
      <c r="AC236" s="124"/>
      <c r="AD236" s="124"/>
      <c r="AE236" s="124"/>
      <c r="AF236" s="124"/>
      <c r="AG236" s="124"/>
      <c r="AH236" s="124"/>
      <c r="AI236" s="124"/>
    </row>
    <row r="237" ht="15.75" customHeight="1">
      <c r="A237" s="389"/>
      <c r="B237" s="174"/>
      <c r="C237" s="124"/>
      <c r="D237" s="379"/>
      <c r="E237" s="147"/>
      <c r="F237" s="379"/>
      <c r="G237" s="124"/>
      <c r="H237" s="124"/>
      <c r="I237" s="379"/>
      <c r="J237" s="385"/>
      <c r="K237" s="379"/>
      <c r="L237" s="379"/>
      <c r="M237" s="266"/>
      <c r="N237" s="266"/>
      <c r="O237" s="266"/>
      <c r="P237" s="266"/>
      <c r="Q237" s="266"/>
      <c r="R237" s="266"/>
      <c r="S237" s="266"/>
      <c r="T237" s="266"/>
      <c r="U237" s="266"/>
      <c r="V237" s="266"/>
      <c r="W237" s="266"/>
      <c r="X237" s="266"/>
      <c r="Y237" s="266"/>
      <c r="Z237" s="266"/>
      <c r="AA237" s="124"/>
      <c r="AB237" s="124"/>
      <c r="AC237" s="124"/>
      <c r="AD237" s="124"/>
      <c r="AE237" s="124"/>
      <c r="AF237" s="124"/>
      <c r="AG237" s="124"/>
      <c r="AH237" s="124"/>
      <c r="AI237" s="124"/>
    </row>
    <row r="238" ht="15.75" customHeight="1">
      <c r="A238" s="389"/>
      <c r="B238" s="174"/>
      <c r="C238" s="124"/>
      <c r="D238" s="379"/>
      <c r="E238" s="147"/>
      <c r="F238" s="379"/>
      <c r="G238" s="124"/>
      <c r="H238" s="124"/>
      <c r="I238" s="379"/>
      <c r="J238" s="385"/>
      <c r="K238" s="379"/>
      <c r="L238" s="379"/>
      <c r="M238" s="266"/>
      <c r="N238" s="266"/>
      <c r="O238" s="266"/>
      <c r="P238" s="266"/>
      <c r="Q238" s="266"/>
      <c r="R238" s="266"/>
      <c r="S238" s="266"/>
      <c r="T238" s="266"/>
      <c r="U238" s="266"/>
      <c r="V238" s="266"/>
      <c r="W238" s="266"/>
      <c r="X238" s="266"/>
      <c r="Y238" s="266"/>
      <c r="Z238" s="266"/>
      <c r="AA238" s="124"/>
      <c r="AB238" s="124"/>
      <c r="AC238" s="124"/>
      <c r="AD238" s="124"/>
      <c r="AE238" s="124"/>
      <c r="AF238" s="124"/>
      <c r="AG238" s="124"/>
      <c r="AH238" s="124"/>
      <c r="AI238" s="124"/>
    </row>
    <row r="239" ht="15.75" customHeight="1">
      <c r="A239" s="389"/>
      <c r="B239" s="124"/>
      <c r="C239" s="124"/>
      <c r="D239" s="379"/>
      <c r="E239" s="147"/>
      <c r="F239" s="379"/>
      <c r="G239" s="124"/>
      <c r="H239" s="124"/>
      <c r="I239" s="379"/>
      <c r="J239" s="385"/>
      <c r="K239" s="379"/>
      <c r="L239" s="379"/>
      <c r="M239" s="266"/>
      <c r="N239" s="266"/>
      <c r="O239" s="266"/>
      <c r="P239" s="266"/>
      <c r="Q239" s="266"/>
      <c r="R239" s="266"/>
      <c r="S239" s="266"/>
      <c r="T239" s="266"/>
      <c r="U239" s="266"/>
      <c r="V239" s="266"/>
      <c r="W239" s="266"/>
      <c r="X239" s="266"/>
      <c r="Y239" s="266"/>
      <c r="Z239" s="266"/>
      <c r="AA239" s="124"/>
      <c r="AB239" s="124"/>
      <c r="AC239" s="124"/>
      <c r="AD239" s="124"/>
      <c r="AE239" s="124"/>
      <c r="AF239" s="124"/>
      <c r="AG239" s="124"/>
      <c r="AH239" s="124"/>
      <c r="AI239" s="124"/>
    </row>
    <row r="240" ht="15.75" customHeight="1">
      <c r="A240" s="389"/>
      <c r="B240" s="124"/>
      <c r="C240" s="124"/>
      <c r="D240" s="379"/>
      <c r="E240" s="147"/>
      <c r="F240" s="379"/>
      <c r="G240" s="124"/>
      <c r="H240" s="124"/>
      <c r="I240" s="379"/>
      <c r="J240" s="385"/>
      <c r="K240" s="379"/>
      <c r="L240" s="379"/>
      <c r="M240" s="266"/>
      <c r="N240" s="266"/>
      <c r="O240" s="266"/>
      <c r="P240" s="266"/>
      <c r="Q240" s="266"/>
      <c r="R240" s="266"/>
      <c r="S240" s="266"/>
      <c r="T240" s="266"/>
      <c r="U240" s="266"/>
      <c r="V240" s="266"/>
      <c r="W240" s="266"/>
      <c r="X240" s="266"/>
      <c r="Y240" s="266"/>
      <c r="Z240" s="266"/>
      <c r="AA240" s="124"/>
      <c r="AB240" s="124"/>
      <c r="AC240" s="124"/>
      <c r="AD240" s="124"/>
      <c r="AE240" s="124"/>
      <c r="AF240" s="124"/>
      <c r="AG240" s="124"/>
      <c r="AH240" s="124"/>
      <c r="AI240" s="124"/>
    </row>
    <row r="241" ht="15.75" customHeight="1">
      <c r="A241" s="389"/>
      <c r="B241" s="124"/>
      <c r="C241" s="174"/>
      <c r="D241" s="379"/>
      <c r="E241" s="147"/>
      <c r="F241" s="379"/>
      <c r="G241" s="124"/>
      <c r="H241" s="124"/>
      <c r="I241" s="379"/>
      <c r="J241" s="385"/>
      <c r="K241" s="379"/>
      <c r="L241" s="379"/>
      <c r="M241" s="266"/>
      <c r="N241" s="266"/>
      <c r="O241" s="266"/>
      <c r="P241" s="266"/>
      <c r="Q241" s="266"/>
      <c r="R241" s="266"/>
      <c r="S241" s="266"/>
      <c r="T241" s="266"/>
      <c r="U241" s="266"/>
      <c r="V241" s="266"/>
      <c r="W241" s="266"/>
      <c r="X241" s="266"/>
      <c r="Y241" s="266"/>
      <c r="Z241" s="266"/>
      <c r="AA241" s="124"/>
      <c r="AB241" s="124"/>
      <c r="AC241" s="124"/>
      <c r="AD241" s="124"/>
      <c r="AE241" s="124"/>
      <c r="AF241" s="124"/>
      <c r="AG241" s="124"/>
      <c r="AH241" s="124"/>
      <c r="AI241" s="124"/>
    </row>
    <row r="242" ht="15.75" customHeight="1">
      <c r="A242" s="389"/>
      <c r="B242" s="124"/>
      <c r="C242" s="124"/>
      <c r="D242" s="379"/>
      <c r="E242" s="147"/>
      <c r="F242" s="379"/>
      <c r="G242" s="124"/>
      <c r="H242" s="124"/>
      <c r="I242" s="379"/>
      <c r="J242" s="385"/>
      <c r="K242" s="379"/>
      <c r="L242" s="379"/>
      <c r="M242" s="266"/>
      <c r="N242" s="266"/>
      <c r="O242" s="266"/>
      <c r="P242" s="266"/>
      <c r="Q242" s="266"/>
      <c r="R242" s="266"/>
      <c r="S242" s="266"/>
      <c r="T242" s="266"/>
      <c r="U242" s="266"/>
      <c r="V242" s="266"/>
      <c r="W242" s="266"/>
      <c r="X242" s="266"/>
      <c r="Y242" s="266"/>
      <c r="Z242" s="266"/>
      <c r="AA242" s="124"/>
      <c r="AB242" s="124"/>
      <c r="AC242" s="124"/>
      <c r="AD242" s="124"/>
      <c r="AE242" s="124"/>
      <c r="AF242" s="124"/>
      <c r="AG242" s="124"/>
      <c r="AH242" s="124"/>
      <c r="AI242" s="124"/>
    </row>
    <row r="243" ht="15.75" customHeight="1">
      <c r="A243" s="389"/>
      <c r="B243" s="124"/>
      <c r="C243" s="124"/>
      <c r="D243" s="379"/>
      <c r="E243" s="147"/>
      <c r="F243" s="379"/>
      <c r="G243" s="124"/>
      <c r="H243" s="124"/>
      <c r="I243" s="379"/>
      <c r="J243" s="385"/>
      <c r="K243" s="379"/>
      <c r="L243" s="379"/>
      <c r="M243" s="266"/>
      <c r="N243" s="266"/>
      <c r="O243" s="266"/>
      <c r="P243" s="266"/>
      <c r="Q243" s="266"/>
      <c r="R243" s="266"/>
      <c r="S243" s="266"/>
      <c r="T243" s="266"/>
      <c r="U243" s="266"/>
      <c r="V243" s="266"/>
      <c r="W243" s="266"/>
      <c r="X243" s="266"/>
      <c r="Y243" s="266"/>
      <c r="Z243" s="266"/>
      <c r="AA243" s="124"/>
      <c r="AB243" s="124"/>
      <c r="AC243" s="124"/>
      <c r="AD243" s="124"/>
      <c r="AE243" s="124"/>
      <c r="AF243" s="124"/>
      <c r="AG243" s="124"/>
      <c r="AH243" s="124"/>
      <c r="AI243" s="124"/>
    </row>
    <row r="244" ht="15.75" customHeight="1">
      <c r="A244" s="389"/>
      <c r="B244" s="124"/>
      <c r="C244" s="124"/>
      <c r="D244" s="379"/>
      <c r="E244" s="147"/>
      <c r="F244" s="379"/>
      <c r="G244" s="124"/>
      <c r="H244" s="124"/>
      <c r="I244" s="379"/>
      <c r="J244" s="385"/>
      <c r="K244" s="379"/>
      <c r="L244" s="379"/>
      <c r="M244" s="266"/>
      <c r="N244" s="266"/>
      <c r="O244" s="266"/>
      <c r="P244" s="266"/>
      <c r="Q244" s="266"/>
      <c r="R244" s="266"/>
      <c r="S244" s="266"/>
      <c r="T244" s="266"/>
      <c r="U244" s="266"/>
      <c r="V244" s="266"/>
      <c r="W244" s="266"/>
      <c r="X244" s="266"/>
      <c r="Y244" s="266"/>
      <c r="Z244" s="266"/>
      <c r="AA244" s="124"/>
      <c r="AB244" s="124"/>
      <c r="AC244" s="124"/>
      <c r="AD244" s="124"/>
      <c r="AE244" s="124"/>
      <c r="AF244" s="124"/>
      <c r="AG244" s="124"/>
      <c r="AH244" s="124"/>
      <c r="AI244" s="124"/>
    </row>
    <row r="245" ht="15.75" customHeight="1">
      <c r="A245" s="389"/>
      <c r="B245" s="124"/>
      <c r="C245" s="174"/>
      <c r="D245" s="379"/>
      <c r="E245" s="147"/>
      <c r="F245" s="379"/>
      <c r="G245" s="124"/>
      <c r="H245" s="124"/>
      <c r="I245" s="379"/>
      <c r="J245" s="385"/>
      <c r="K245" s="379"/>
      <c r="L245" s="379"/>
      <c r="M245" s="266"/>
      <c r="N245" s="266"/>
      <c r="O245" s="266"/>
      <c r="P245" s="266"/>
      <c r="Q245" s="266"/>
      <c r="R245" s="266"/>
      <c r="S245" s="266"/>
      <c r="T245" s="266"/>
      <c r="U245" s="266"/>
      <c r="V245" s="266"/>
      <c r="W245" s="266"/>
      <c r="X245" s="266"/>
      <c r="Y245" s="266"/>
      <c r="Z245" s="266"/>
      <c r="AA245" s="124"/>
      <c r="AB245" s="124"/>
      <c r="AC245" s="124"/>
      <c r="AD245" s="124"/>
      <c r="AE245" s="124"/>
      <c r="AF245" s="124"/>
      <c r="AG245" s="124"/>
      <c r="AH245" s="124"/>
      <c r="AI245" s="124"/>
    </row>
    <row r="246" ht="15.75" customHeight="1">
      <c r="A246" s="389"/>
      <c r="B246" s="124"/>
      <c r="C246" s="174"/>
      <c r="D246" s="379"/>
      <c r="E246" s="147"/>
      <c r="F246" s="379"/>
      <c r="G246" s="124"/>
      <c r="H246" s="124"/>
      <c r="I246" s="379"/>
      <c r="J246" s="385"/>
      <c r="K246" s="379"/>
      <c r="L246" s="379"/>
      <c r="M246" s="266"/>
      <c r="N246" s="266"/>
      <c r="O246" s="266"/>
      <c r="P246" s="266"/>
      <c r="Q246" s="266"/>
      <c r="R246" s="266"/>
      <c r="S246" s="266"/>
      <c r="T246" s="266"/>
      <c r="U246" s="266"/>
      <c r="V246" s="266"/>
      <c r="W246" s="266"/>
      <c r="X246" s="266"/>
      <c r="Y246" s="266"/>
      <c r="Z246" s="266"/>
      <c r="AA246" s="124"/>
      <c r="AB246" s="124"/>
      <c r="AC246" s="124"/>
      <c r="AD246" s="124"/>
      <c r="AE246" s="124"/>
      <c r="AF246" s="124"/>
      <c r="AG246" s="124"/>
      <c r="AH246" s="124"/>
      <c r="AI246" s="124"/>
    </row>
    <row r="247" ht="15.75" customHeight="1">
      <c r="A247" s="389"/>
      <c r="B247" s="124"/>
      <c r="C247" s="174"/>
      <c r="D247" s="379"/>
      <c r="E247" s="147"/>
      <c r="F247" s="379"/>
      <c r="G247" s="124"/>
      <c r="H247" s="124"/>
      <c r="I247" s="385"/>
      <c r="J247" s="385"/>
      <c r="K247" s="379"/>
      <c r="L247" s="379"/>
      <c r="M247" s="266"/>
      <c r="N247" s="266"/>
      <c r="O247" s="266"/>
      <c r="P247" s="266"/>
      <c r="Q247" s="266"/>
      <c r="R247" s="266"/>
      <c r="S247" s="266"/>
      <c r="T247" s="266"/>
      <c r="U247" s="266"/>
      <c r="V247" s="266"/>
      <c r="W247" s="266"/>
      <c r="X247" s="266"/>
      <c r="Y247" s="266"/>
      <c r="Z247" s="266"/>
      <c r="AA247" s="124"/>
      <c r="AB247" s="124"/>
      <c r="AC247" s="124"/>
      <c r="AD247" s="124"/>
      <c r="AE247" s="124"/>
      <c r="AF247" s="124"/>
      <c r="AG247" s="124"/>
      <c r="AH247" s="124"/>
      <c r="AI247" s="124"/>
    </row>
    <row r="248" ht="15.75" customHeight="1">
      <c r="A248" s="389"/>
      <c r="B248" s="124"/>
      <c r="C248" s="174"/>
      <c r="D248" s="379"/>
      <c r="E248" s="147"/>
      <c r="F248" s="379"/>
      <c r="G248" s="124"/>
      <c r="H248" s="124"/>
      <c r="I248" s="385"/>
      <c r="J248" s="385"/>
      <c r="K248" s="379"/>
      <c r="L248" s="379"/>
      <c r="M248" s="266"/>
      <c r="N248" s="266"/>
      <c r="O248" s="266"/>
      <c r="P248" s="266"/>
      <c r="Q248" s="266"/>
      <c r="R248" s="266"/>
      <c r="S248" s="266"/>
      <c r="T248" s="266"/>
      <c r="U248" s="266"/>
      <c r="V248" s="266"/>
      <c r="W248" s="266"/>
      <c r="X248" s="266"/>
      <c r="Y248" s="266"/>
      <c r="Z248" s="266"/>
      <c r="AA248" s="124"/>
      <c r="AB248" s="124"/>
      <c r="AC248" s="124"/>
      <c r="AD248" s="124"/>
      <c r="AE248" s="124"/>
      <c r="AF248" s="124"/>
      <c r="AG248" s="124"/>
      <c r="AH248" s="124"/>
      <c r="AI248" s="124"/>
    </row>
    <row r="249" ht="15.75" customHeight="1">
      <c r="A249" s="389"/>
      <c r="B249" s="124"/>
      <c r="C249" s="174"/>
      <c r="D249" s="379"/>
      <c r="E249" s="147"/>
      <c r="F249" s="379"/>
      <c r="G249" s="124"/>
      <c r="H249" s="124"/>
      <c r="I249" s="385"/>
      <c r="J249" s="385"/>
      <c r="K249" s="379"/>
      <c r="L249" s="379"/>
      <c r="M249" s="266"/>
      <c r="N249" s="266"/>
      <c r="O249" s="266"/>
      <c r="P249" s="266"/>
      <c r="Q249" s="266"/>
      <c r="R249" s="266"/>
      <c r="S249" s="266"/>
      <c r="T249" s="266"/>
      <c r="U249" s="266"/>
      <c r="V249" s="266"/>
      <c r="W249" s="266"/>
      <c r="X249" s="266"/>
      <c r="Y249" s="266"/>
      <c r="Z249" s="266"/>
      <c r="AA249" s="124"/>
      <c r="AB249" s="124"/>
      <c r="AC249" s="124"/>
      <c r="AD249" s="124"/>
      <c r="AE249" s="124"/>
      <c r="AF249" s="124"/>
      <c r="AG249" s="124"/>
      <c r="AH249" s="124"/>
      <c r="AI249" s="124"/>
    </row>
    <row r="250" ht="15.75" customHeight="1">
      <c r="A250" s="389"/>
      <c r="B250" s="124"/>
      <c r="C250" s="124"/>
      <c r="D250" s="379"/>
      <c r="E250" s="147"/>
      <c r="F250" s="379"/>
      <c r="G250" s="124"/>
      <c r="H250" s="124"/>
      <c r="I250" s="385"/>
      <c r="J250" s="385"/>
      <c r="K250" s="379"/>
      <c r="L250" s="379"/>
      <c r="M250" s="266"/>
      <c r="N250" s="266"/>
      <c r="O250" s="266"/>
      <c r="P250" s="266"/>
      <c r="Q250" s="266"/>
      <c r="R250" s="266"/>
      <c r="S250" s="266"/>
      <c r="T250" s="266"/>
      <c r="U250" s="266"/>
      <c r="V250" s="266"/>
      <c r="W250" s="266"/>
      <c r="X250" s="266"/>
      <c r="Y250" s="266"/>
      <c r="Z250" s="266"/>
      <c r="AA250" s="124"/>
      <c r="AB250" s="124"/>
      <c r="AC250" s="124"/>
      <c r="AD250" s="124"/>
      <c r="AE250" s="124"/>
      <c r="AF250" s="124"/>
      <c r="AG250" s="124"/>
      <c r="AH250" s="124"/>
      <c r="AI250" s="124"/>
    </row>
    <row r="251" ht="15.75" customHeight="1">
      <c r="A251" s="389"/>
      <c r="B251" s="124"/>
      <c r="C251" s="124"/>
      <c r="D251" s="379"/>
      <c r="E251" s="147"/>
      <c r="F251" s="379"/>
      <c r="G251" s="124"/>
      <c r="H251" s="124"/>
      <c r="I251" s="385"/>
      <c r="J251" s="385"/>
      <c r="K251" s="379"/>
      <c r="L251" s="379"/>
      <c r="M251" s="266"/>
      <c r="N251" s="266"/>
      <c r="O251" s="266"/>
      <c r="P251" s="266"/>
      <c r="Q251" s="266"/>
      <c r="R251" s="266"/>
      <c r="S251" s="266"/>
      <c r="T251" s="266"/>
      <c r="U251" s="266"/>
      <c r="V251" s="266"/>
      <c r="W251" s="266"/>
      <c r="X251" s="266"/>
      <c r="Y251" s="266"/>
      <c r="Z251" s="266"/>
      <c r="AA251" s="124"/>
      <c r="AB251" s="124"/>
      <c r="AC251" s="124"/>
      <c r="AD251" s="124"/>
      <c r="AE251" s="124"/>
      <c r="AF251" s="124"/>
      <c r="AG251" s="124"/>
      <c r="AH251" s="124"/>
      <c r="AI251" s="124"/>
    </row>
    <row r="252" ht="15.75" customHeight="1">
      <c r="A252" s="266"/>
      <c r="B252" s="124"/>
      <c r="C252" s="124"/>
      <c r="D252" s="49"/>
      <c r="E252" s="147"/>
      <c r="F252" s="379"/>
      <c r="G252" s="124"/>
      <c r="H252" s="124"/>
      <c r="I252" s="385"/>
      <c r="J252" s="385"/>
      <c r="K252" s="379"/>
      <c r="L252" s="379"/>
      <c r="M252" s="266"/>
      <c r="N252" s="266"/>
      <c r="O252" s="266"/>
      <c r="P252" s="266"/>
      <c r="Q252" s="266"/>
      <c r="R252" s="266"/>
      <c r="S252" s="266"/>
      <c r="T252" s="266"/>
      <c r="U252" s="266"/>
      <c r="V252" s="266"/>
      <c r="W252" s="266"/>
      <c r="X252" s="266"/>
      <c r="Y252" s="266"/>
      <c r="Z252" s="266"/>
      <c r="AA252" s="124"/>
      <c r="AB252" s="124"/>
      <c r="AC252" s="124"/>
      <c r="AD252" s="124"/>
      <c r="AE252" s="124"/>
      <c r="AF252" s="124"/>
      <c r="AG252" s="124"/>
      <c r="AH252" s="124"/>
      <c r="AI252" s="124"/>
    </row>
    <row r="253" ht="15.75" customHeight="1">
      <c r="A253" s="266"/>
      <c r="B253" s="124"/>
      <c r="C253" s="124"/>
      <c r="D253" s="49"/>
      <c r="E253" s="147"/>
      <c r="F253" s="379"/>
      <c r="G253" s="124"/>
      <c r="H253" s="124"/>
      <c r="I253" s="385"/>
      <c r="J253" s="385"/>
      <c r="K253" s="379"/>
      <c r="L253" s="379"/>
      <c r="M253" s="266"/>
      <c r="N253" s="266"/>
      <c r="O253" s="266"/>
      <c r="P253" s="266"/>
      <c r="Q253" s="266"/>
      <c r="R253" s="266"/>
      <c r="S253" s="266"/>
      <c r="T253" s="266"/>
      <c r="U253" s="266"/>
      <c r="V253" s="266"/>
      <c r="W253" s="266"/>
      <c r="X253" s="266"/>
      <c r="Y253" s="266"/>
      <c r="Z253" s="266"/>
      <c r="AA253" s="124"/>
      <c r="AB253" s="124"/>
      <c r="AC253" s="124"/>
      <c r="AD253" s="124"/>
      <c r="AE253" s="124"/>
      <c r="AF253" s="124"/>
      <c r="AG253" s="124"/>
      <c r="AH253" s="124"/>
      <c r="AI253" s="124"/>
    </row>
    <row r="254" ht="15.75" customHeight="1">
      <c r="A254" s="266"/>
      <c r="B254" s="124"/>
      <c r="C254" s="124"/>
      <c r="D254" s="49"/>
      <c r="E254" s="147"/>
      <c r="F254" s="379"/>
      <c r="G254" s="124"/>
      <c r="H254" s="124"/>
      <c r="I254" s="385"/>
      <c r="J254" s="385"/>
      <c r="K254" s="379"/>
      <c r="L254" s="379"/>
      <c r="M254" s="266"/>
      <c r="N254" s="266"/>
      <c r="O254" s="266"/>
      <c r="P254" s="266"/>
      <c r="Q254" s="266"/>
      <c r="R254" s="266"/>
      <c r="S254" s="266"/>
      <c r="T254" s="266"/>
      <c r="U254" s="266"/>
      <c r="V254" s="266"/>
      <c r="W254" s="266"/>
      <c r="X254" s="266"/>
      <c r="Y254" s="266"/>
      <c r="Z254" s="266"/>
      <c r="AA254" s="124"/>
      <c r="AB254" s="124"/>
      <c r="AC254" s="124"/>
      <c r="AD254" s="124"/>
      <c r="AE254" s="124"/>
      <c r="AF254" s="124"/>
      <c r="AG254" s="124"/>
      <c r="AH254" s="124"/>
      <c r="AI254" s="124"/>
    </row>
    <row r="255" ht="15.75" customHeight="1">
      <c r="A255" s="266"/>
      <c r="B255" s="124"/>
      <c r="C255" s="124"/>
      <c r="D255" s="49"/>
      <c r="E255" s="147"/>
      <c r="F255" s="379"/>
      <c r="G255" s="124"/>
      <c r="H255" s="124"/>
      <c r="I255" s="385"/>
      <c r="J255" s="385"/>
      <c r="K255" s="379"/>
      <c r="L255" s="379"/>
      <c r="M255" s="266"/>
      <c r="N255" s="266"/>
      <c r="O255" s="266"/>
      <c r="P255" s="266"/>
      <c r="Q255" s="266"/>
      <c r="R255" s="266"/>
      <c r="S255" s="266"/>
      <c r="T255" s="266"/>
      <c r="U255" s="266"/>
      <c r="V255" s="266"/>
      <c r="W255" s="266"/>
      <c r="X255" s="266"/>
      <c r="Y255" s="266"/>
      <c r="Z255" s="266"/>
      <c r="AA255" s="124"/>
      <c r="AB255" s="124"/>
      <c r="AC255" s="124"/>
      <c r="AD255" s="124"/>
      <c r="AE255" s="124"/>
      <c r="AF255" s="124"/>
      <c r="AG255" s="124"/>
      <c r="AH255" s="124"/>
      <c r="AI255" s="124"/>
    </row>
    <row r="256" ht="15.75" customHeight="1">
      <c r="A256" s="266"/>
      <c r="B256" s="124"/>
      <c r="C256" s="124"/>
      <c r="D256" s="49"/>
      <c r="E256" s="147"/>
      <c r="F256" s="379"/>
      <c r="G256" s="124"/>
      <c r="H256" s="124"/>
      <c r="I256" s="385"/>
      <c r="J256" s="385"/>
      <c r="K256" s="379"/>
      <c r="L256" s="379"/>
      <c r="M256" s="266"/>
      <c r="N256" s="266"/>
      <c r="O256" s="266"/>
      <c r="P256" s="266"/>
      <c r="Q256" s="266"/>
      <c r="R256" s="266"/>
      <c r="S256" s="266"/>
      <c r="T256" s="266"/>
      <c r="U256" s="266"/>
      <c r="V256" s="266"/>
      <c r="W256" s="266"/>
      <c r="X256" s="266"/>
      <c r="Y256" s="266"/>
      <c r="Z256" s="266"/>
      <c r="AA256" s="124"/>
      <c r="AB256" s="124"/>
      <c r="AC256" s="124"/>
      <c r="AD256" s="124"/>
      <c r="AE256" s="124"/>
      <c r="AF256" s="124"/>
      <c r="AG256" s="124"/>
      <c r="AH256" s="124"/>
      <c r="AI256" s="124"/>
    </row>
    <row r="257" ht="15.75" customHeight="1">
      <c r="A257" s="266"/>
      <c r="B257" s="124"/>
      <c r="C257" s="124"/>
      <c r="D257" s="49"/>
      <c r="E257" s="147"/>
      <c r="F257" s="379"/>
      <c r="G257" s="124"/>
      <c r="H257" s="124"/>
      <c r="I257" s="385"/>
      <c r="J257" s="385"/>
      <c r="K257" s="379"/>
      <c r="L257" s="379"/>
      <c r="M257" s="266"/>
      <c r="N257" s="266"/>
      <c r="O257" s="266"/>
      <c r="P257" s="266"/>
      <c r="Q257" s="266"/>
      <c r="R257" s="266"/>
      <c r="S257" s="266"/>
      <c r="T257" s="266"/>
      <c r="U257" s="266"/>
      <c r="V257" s="266"/>
      <c r="W257" s="266"/>
      <c r="X257" s="266"/>
      <c r="Y257" s="266"/>
      <c r="Z257" s="266"/>
      <c r="AA257" s="124"/>
      <c r="AB257" s="124"/>
      <c r="AC257" s="124"/>
      <c r="AD257" s="124"/>
      <c r="AE257" s="124"/>
      <c r="AF257" s="124"/>
      <c r="AG257" s="124"/>
      <c r="AH257" s="124"/>
      <c r="AI257" s="124"/>
    </row>
    <row r="258" ht="15.75" customHeight="1">
      <c r="A258" s="266"/>
      <c r="B258" s="124"/>
      <c r="C258" s="124"/>
      <c r="D258" s="49"/>
      <c r="E258" s="147"/>
      <c r="F258" s="379"/>
      <c r="G258" s="124"/>
      <c r="H258" s="124"/>
      <c r="I258" s="385"/>
      <c r="J258" s="385"/>
      <c r="K258" s="379"/>
      <c r="L258" s="379"/>
      <c r="M258" s="266"/>
      <c r="N258" s="266"/>
      <c r="O258" s="266"/>
      <c r="P258" s="266"/>
      <c r="Q258" s="266"/>
      <c r="R258" s="266"/>
      <c r="S258" s="266"/>
      <c r="T258" s="266"/>
      <c r="U258" s="266"/>
      <c r="V258" s="266"/>
      <c r="W258" s="266"/>
      <c r="X258" s="266"/>
      <c r="Y258" s="266"/>
      <c r="Z258" s="266"/>
      <c r="AA258" s="124"/>
      <c r="AB258" s="124"/>
      <c r="AC258" s="124"/>
      <c r="AD258" s="124"/>
      <c r="AE258" s="124"/>
      <c r="AF258" s="124"/>
      <c r="AG258" s="124"/>
      <c r="AH258" s="124"/>
      <c r="AI258" s="124"/>
    </row>
    <row r="259" ht="15.75" customHeight="1">
      <c r="A259" s="266"/>
      <c r="B259" s="124"/>
      <c r="C259" s="124"/>
      <c r="D259" s="49"/>
      <c r="E259" s="147"/>
      <c r="F259" s="379"/>
      <c r="G259" s="124"/>
      <c r="H259" s="124"/>
      <c r="I259" s="385"/>
      <c r="J259" s="385"/>
      <c r="K259" s="379"/>
      <c r="L259" s="379"/>
      <c r="M259" s="266"/>
      <c r="N259" s="266"/>
      <c r="O259" s="266"/>
      <c r="P259" s="266"/>
      <c r="Q259" s="266"/>
      <c r="R259" s="266"/>
      <c r="S259" s="266"/>
      <c r="T259" s="266"/>
      <c r="U259" s="266"/>
      <c r="V259" s="266"/>
      <c r="W259" s="266"/>
      <c r="X259" s="266"/>
      <c r="Y259" s="266"/>
      <c r="Z259" s="266"/>
      <c r="AA259" s="124"/>
      <c r="AB259" s="124"/>
      <c r="AC259" s="124"/>
      <c r="AD259" s="124"/>
      <c r="AE259" s="124"/>
      <c r="AF259" s="124"/>
      <c r="AG259" s="124"/>
      <c r="AH259" s="124"/>
      <c r="AI259" s="124"/>
    </row>
    <row r="260" ht="15.75" customHeight="1">
      <c r="A260" s="49"/>
      <c r="B260" s="124"/>
      <c r="C260" s="124"/>
      <c r="D260" s="49"/>
      <c r="E260" s="147"/>
      <c r="F260" s="379"/>
      <c r="G260" s="124"/>
      <c r="H260" s="124"/>
      <c r="I260" s="385"/>
      <c r="J260" s="385"/>
      <c r="K260" s="379"/>
      <c r="L260" s="379"/>
      <c r="M260" s="266"/>
      <c r="N260" s="266"/>
      <c r="O260" s="266"/>
      <c r="P260" s="266"/>
      <c r="Q260" s="266"/>
      <c r="R260" s="266"/>
      <c r="S260" s="266"/>
      <c r="T260" s="266"/>
      <c r="U260" s="266"/>
      <c r="V260" s="266"/>
      <c r="W260" s="266"/>
      <c r="X260" s="266"/>
      <c r="Y260" s="266"/>
      <c r="Z260" s="266"/>
      <c r="AA260" s="124"/>
      <c r="AB260" s="124"/>
      <c r="AC260" s="124"/>
      <c r="AD260" s="124"/>
      <c r="AE260" s="124"/>
      <c r="AF260" s="124"/>
      <c r="AG260" s="124"/>
      <c r="AH260" s="124"/>
      <c r="AI260" s="124"/>
    </row>
    <row r="261" ht="15.75" customHeight="1">
      <c r="A261" s="266"/>
      <c r="B261" s="124"/>
      <c r="C261" s="124"/>
      <c r="D261" s="49"/>
      <c r="E261" s="147"/>
      <c r="F261" s="379"/>
      <c r="G261" s="124"/>
      <c r="H261" s="124"/>
      <c r="I261" s="385"/>
      <c r="J261" s="385"/>
      <c r="K261" s="379"/>
      <c r="L261" s="379"/>
      <c r="M261" s="266"/>
      <c r="N261" s="266"/>
      <c r="O261" s="266"/>
      <c r="P261" s="266"/>
      <c r="Q261" s="266"/>
      <c r="R261" s="266"/>
      <c r="S261" s="266"/>
      <c r="T261" s="266"/>
      <c r="U261" s="266"/>
      <c r="V261" s="266"/>
      <c r="W261" s="266"/>
      <c r="X261" s="266"/>
      <c r="Y261" s="266"/>
      <c r="Z261" s="266"/>
      <c r="AA261" s="124"/>
      <c r="AB261" s="124"/>
      <c r="AC261" s="124"/>
      <c r="AD261" s="124"/>
      <c r="AE261" s="124"/>
      <c r="AF261" s="124"/>
      <c r="AG261" s="124"/>
      <c r="AH261" s="124"/>
      <c r="AI261" s="124"/>
    </row>
    <row r="262" ht="15.75" customHeight="1">
      <c r="A262" s="266"/>
      <c r="B262" s="124"/>
      <c r="C262" s="124"/>
      <c r="D262" s="49"/>
      <c r="E262" s="147"/>
      <c r="F262" s="379"/>
      <c r="G262" s="124"/>
      <c r="H262" s="124"/>
      <c r="I262" s="385"/>
      <c r="J262" s="385"/>
      <c r="K262" s="379"/>
      <c r="L262" s="379"/>
      <c r="M262" s="266"/>
      <c r="N262" s="266"/>
      <c r="O262" s="266"/>
      <c r="P262" s="266"/>
      <c r="Q262" s="266"/>
      <c r="R262" s="266"/>
      <c r="S262" s="266"/>
      <c r="T262" s="266"/>
      <c r="U262" s="266"/>
      <c r="V262" s="266"/>
      <c r="W262" s="266"/>
      <c r="X262" s="266"/>
      <c r="Y262" s="266"/>
      <c r="Z262" s="266"/>
      <c r="AA262" s="124"/>
      <c r="AB262" s="124"/>
      <c r="AC262" s="124"/>
      <c r="AD262" s="124"/>
      <c r="AE262" s="124"/>
      <c r="AF262" s="124"/>
      <c r="AG262" s="124"/>
      <c r="AH262" s="124"/>
      <c r="AI262" s="124"/>
    </row>
    <row r="263" ht="15.75" customHeight="1">
      <c r="A263" s="266"/>
      <c r="B263" s="124"/>
      <c r="C263" s="124"/>
      <c r="D263" s="49"/>
      <c r="E263" s="147"/>
      <c r="F263" s="379"/>
      <c r="G263" s="124"/>
      <c r="H263" s="124"/>
      <c r="I263" s="385"/>
      <c r="J263" s="385"/>
      <c r="K263" s="379"/>
      <c r="L263" s="379"/>
      <c r="M263" s="266"/>
      <c r="N263" s="266"/>
      <c r="O263" s="266"/>
      <c r="P263" s="266"/>
      <c r="Q263" s="266"/>
      <c r="R263" s="266"/>
      <c r="S263" s="266"/>
      <c r="T263" s="266"/>
      <c r="U263" s="266"/>
      <c r="V263" s="266"/>
      <c r="W263" s="266"/>
      <c r="X263" s="266"/>
      <c r="Y263" s="266"/>
      <c r="Z263" s="266"/>
      <c r="AA263" s="124"/>
      <c r="AB263" s="124"/>
      <c r="AC263" s="124"/>
      <c r="AD263" s="124"/>
      <c r="AE263" s="124"/>
      <c r="AF263" s="124"/>
      <c r="AG263" s="124"/>
      <c r="AH263" s="124"/>
      <c r="AI263" s="124"/>
    </row>
    <row r="264" ht="15.75" customHeight="1">
      <c r="A264" s="266"/>
      <c r="B264" s="124"/>
      <c r="C264" s="124"/>
      <c r="D264" s="49"/>
      <c r="E264" s="147"/>
      <c r="F264" s="379"/>
      <c r="G264" s="124"/>
      <c r="H264" s="124"/>
      <c r="I264" s="385"/>
      <c r="J264" s="385"/>
      <c r="K264" s="379"/>
      <c r="L264" s="379"/>
      <c r="M264" s="266"/>
      <c r="N264" s="266"/>
      <c r="O264" s="266"/>
      <c r="P264" s="266"/>
      <c r="Q264" s="266"/>
      <c r="R264" s="266"/>
      <c r="S264" s="266"/>
      <c r="T264" s="266"/>
      <c r="U264" s="266"/>
      <c r="V264" s="266"/>
      <c r="W264" s="266"/>
      <c r="X264" s="266"/>
      <c r="Y264" s="266"/>
      <c r="Z264" s="266"/>
      <c r="AA264" s="124"/>
      <c r="AB264" s="124"/>
      <c r="AC264" s="124"/>
      <c r="AD264" s="124"/>
      <c r="AE264" s="124"/>
      <c r="AF264" s="124"/>
      <c r="AG264" s="124"/>
      <c r="AH264" s="124"/>
      <c r="AI264" s="124"/>
    </row>
    <row r="265" ht="15.75" customHeight="1">
      <c r="A265" s="266"/>
      <c r="B265" s="124"/>
      <c r="C265" s="124"/>
      <c r="D265" s="49"/>
      <c r="E265" s="147"/>
      <c r="F265" s="379"/>
      <c r="G265" s="124"/>
      <c r="H265" s="124"/>
      <c r="I265" s="385"/>
      <c r="J265" s="385"/>
      <c r="K265" s="379"/>
      <c r="L265" s="379"/>
      <c r="M265" s="266"/>
      <c r="N265" s="266"/>
      <c r="O265" s="266"/>
      <c r="P265" s="266"/>
      <c r="Q265" s="266"/>
      <c r="R265" s="266"/>
      <c r="S265" s="266"/>
      <c r="T265" s="266"/>
      <c r="U265" s="266"/>
      <c r="V265" s="266"/>
      <c r="W265" s="266"/>
      <c r="X265" s="266"/>
      <c r="Y265" s="266"/>
      <c r="Z265" s="266"/>
      <c r="AA265" s="124"/>
      <c r="AB265" s="124"/>
      <c r="AC265" s="124"/>
      <c r="AD265" s="124"/>
      <c r="AE265" s="124"/>
      <c r="AF265" s="124"/>
      <c r="AG265" s="124"/>
      <c r="AH265" s="124"/>
      <c r="AI265" s="124"/>
    </row>
    <row r="266" ht="15.75" customHeight="1">
      <c r="A266" s="266"/>
      <c r="B266" s="124"/>
      <c r="C266" s="124"/>
      <c r="D266" s="49"/>
      <c r="E266" s="147"/>
      <c r="F266" s="379"/>
      <c r="G266" s="124"/>
      <c r="H266" s="124"/>
      <c r="I266" s="385"/>
      <c r="J266" s="380"/>
      <c r="K266" s="147"/>
      <c r="L266" s="147"/>
      <c r="M266" s="266"/>
      <c r="N266" s="266"/>
      <c r="O266" s="266"/>
      <c r="P266" s="266"/>
      <c r="Q266" s="266"/>
      <c r="R266" s="266"/>
      <c r="S266" s="266"/>
      <c r="T266" s="266"/>
      <c r="U266" s="266"/>
      <c r="V266" s="266"/>
      <c r="W266" s="266"/>
      <c r="X266" s="266"/>
      <c r="Y266" s="266"/>
      <c r="Z266" s="266"/>
      <c r="AA266" s="124"/>
      <c r="AB266" s="124"/>
      <c r="AC266" s="124"/>
      <c r="AD266" s="124"/>
      <c r="AE266" s="124"/>
      <c r="AF266" s="124"/>
      <c r="AG266" s="124"/>
      <c r="AH266" s="124"/>
      <c r="AI266" s="124"/>
    </row>
    <row r="267" ht="15.75" customHeight="1">
      <c r="A267" s="266"/>
      <c r="B267" s="124"/>
      <c r="C267" s="124"/>
      <c r="D267" s="266"/>
      <c r="E267" s="147"/>
      <c r="F267" s="147"/>
      <c r="G267" s="124"/>
      <c r="H267" s="124"/>
      <c r="I267" s="266"/>
      <c r="J267" s="298"/>
      <c r="K267" s="147"/>
      <c r="L267" s="266"/>
      <c r="M267" s="266"/>
      <c r="N267" s="266"/>
      <c r="O267" s="266"/>
      <c r="P267" s="266"/>
      <c r="Q267" s="266"/>
      <c r="R267" s="266"/>
      <c r="S267" s="266"/>
      <c r="T267" s="266"/>
      <c r="U267" s="266"/>
      <c r="V267" s="266"/>
      <c r="W267" s="266"/>
      <c r="X267" s="266"/>
      <c r="Y267" s="266"/>
      <c r="Z267" s="266"/>
      <c r="AA267" s="124"/>
      <c r="AB267" s="124"/>
      <c r="AC267" s="124"/>
      <c r="AD267" s="124"/>
      <c r="AE267" s="124"/>
      <c r="AF267" s="124"/>
      <c r="AG267" s="124"/>
      <c r="AH267" s="124"/>
      <c r="AI267" s="124"/>
    </row>
    <row r="268" ht="15.75" customHeight="1">
      <c r="A268" s="266"/>
      <c r="B268" s="124"/>
      <c r="C268" s="124"/>
      <c r="D268" s="266"/>
      <c r="E268" s="147"/>
      <c r="F268" s="147"/>
      <c r="G268" s="124"/>
      <c r="H268" s="124"/>
      <c r="I268" s="266"/>
      <c r="J268" s="298"/>
      <c r="K268" s="147"/>
      <c r="L268" s="266"/>
      <c r="M268" s="266"/>
      <c r="N268" s="266"/>
      <c r="O268" s="266"/>
      <c r="P268" s="266"/>
      <c r="Q268" s="266"/>
      <c r="R268" s="266"/>
      <c r="S268" s="266"/>
      <c r="T268" s="266"/>
      <c r="U268" s="266"/>
      <c r="V268" s="266"/>
      <c r="W268" s="266"/>
      <c r="X268" s="266"/>
      <c r="Y268" s="266"/>
      <c r="Z268" s="266"/>
      <c r="AA268" s="124"/>
      <c r="AB268" s="124"/>
      <c r="AC268" s="124"/>
      <c r="AD268" s="124"/>
      <c r="AE268" s="124"/>
      <c r="AF268" s="124"/>
      <c r="AG268" s="124"/>
      <c r="AH268" s="124"/>
      <c r="AI268" s="124"/>
    </row>
    <row r="269" ht="15.75" customHeight="1">
      <c r="A269" s="266"/>
      <c r="B269" s="124"/>
      <c r="C269" s="124"/>
      <c r="D269" s="266"/>
      <c r="E269" s="147"/>
      <c r="F269" s="147"/>
      <c r="G269" s="124"/>
      <c r="H269" s="124"/>
      <c r="I269" s="266"/>
      <c r="J269" s="298"/>
      <c r="K269" s="147"/>
      <c r="L269" s="266"/>
      <c r="M269" s="266"/>
      <c r="N269" s="266"/>
      <c r="O269" s="266"/>
      <c r="P269" s="266"/>
      <c r="Q269" s="266"/>
      <c r="R269" s="266"/>
      <c r="S269" s="266"/>
      <c r="T269" s="266"/>
      <c r="U269" s="266"/>
      <c r="V269" s="266"/>
      <c r="W269" s="266"/>
      <c r="X269" s="266"/>
      <c r="Y269" s="266"/>
      <c r="Z269" s="266"/>
      <c r="AA269" s="124"/>
      <c r="AB269" s="124"/>
      <c r="AC269" s="124"/>
      <c r="AD269" s="124"/>
      <c r="AE269" s="124"/>
      <c r="AF269" s="124"/>
      <c r="AG269" s="124"/>
      <c r="AH269" s="124"/>
      <c r="AI269" s="124"/>
    </row>
    <row r="270" ht="15.75" customHeight="1">
      <c r="A270" s="266"/>
      <c r="B270" s="124"/>
      <c r="C270" s="124"/>
      <c r="D270" s="266"/>
      <c r="E270" s="147"/>
      <c r="F270" s="147"/>
      <c r="G270" s="124"/>
      <c r="H270" s="124"/>
      <c r="I270" s="266"/>
      <c r="J270" s="298"/>
      <c r="K270" s="147"/>
      <c r="L270" s="266"/>
      <c r="M270" s="266"/>
      <c r="N270" s="266"/>
      <c r="O270" s="266"/>
      <c r="P270" s="266"/>
      <c r="Q270" s="266"/>
      <c r="R270" s="266"/>
      <c r="S270" s="266"/>
      <c r="T270" s="266"/>
      <c r="U270" s="266"/>
      <c r="V270" s="266"/>
      <c r="W270" s="266"/>
      <c r="X270" s="266"/>
      <c r="Y270" s="266"/>
      <c r="Z270" s="266"/>
      <c r="AA270" s="124"/>
      <c r="AB270" s="124"/>
      <c r="AC270" s="124"/>
      <c r="AD270" s="124"/>
      <c r="AE270" s="124"/>
      <c r="AF270" s="124"/>
      <c r="AG270" s="124"/>
      <c r="AH270" s="124"/>
      <c r="AI270" s="124"/>
    </row>
    <row r="271" ht="15.75" customHeight="1">
      <c r="A271" s="266"/>
      <c r="B271" s="124"/>
      <c r="C271" s="124"/>
      <c r="D271" s="266"/>
      <c r="E271" s="147"/>
      <c r="F271" s="147"/>
      <c r="G271" s="124"/>
      <c r="H271" s="124"/>
      <c r="I271" s="266"/>
      <c r="J271" s="298"/>
      <c r="K271" s="147"/>
      <c r="L271" s="266"/>
      <c r="M271" s="266"/>
      <c r="N271" s="266"/>
      <c r="O271" s="266"/>
      <c r="P271" s="266"/>
      <c r="Q271" s="266"/>
      <c r="R271" s="266"/>
      <c r="S271" s="266"/>
      <c r="T271" s="266"/>
      <c r="U271" s="266"/>
      <c r="V271" s="266"/>
      <c r="W271" s="266"/>
      <c r="X271" s="266"/>
      <c r="Y271" s="266"/>
      <c r="Z271" s="266"/>
      <c r="AA271" s="124"/>
      <c r="AB271" s="124"/>
      <c r="AC271" s="124"/>
      <c r="AD271" s="124"/>
      <c r="AE271" s="124"/>
      <c r="AF271" s="124"/>
      <c r="AG271" s="124"/>
      <c r="AH271" s="124"/>
      <c r="AI271" s="124"/>
    </row>
    <row r="272" ht="15.75" customHeight="1">
      <c r="A272" s="266"/>
      <c r="B272" s="124"/>
      <c r="C272" s="124"/>
      <c r="D272" s="266"/>
      <c r="E272" s="147"/>
      <c r="F272" s="147"/>
      <c r="G272" s="124"/>
      <c r="H272" s="124"/>
      <c r="I272" s="266"/>
      <c r="J272" s="298"/>
      <c r="K272" s="147"/>
      <c r="L272" s="266"/>
      <c r="M272" s="266"/>
      <c r="N272" s="266"/>
      <c r="O272" s="266"/>
      <c r="P272" s="266"/>
      <c r="Q272" s="266"/>
      <c r="R272" s="266"/>
      <c r="S272" s="266"/>
      <c r="T272" s="266"/>
      <c r="U272" s="266"/>
      <c r="V272" s="266"/>
      <c r="W272" s="266"/>
      <c r="X272" s="266"/>
      <c r="Y272" s="266"/>
      <c r="Z272" s="266"/>
      <c r="AA272" s="124"/>
      <c r="AB272" s="124"/>
      <c r="AC272" s="124"/>
      <c r="AD272" s="124"/>
      <c r="AE272" s="124"/>
      <c r="AF272" s="124"/>
      <c r="AG272" s="124"/>
      <c r="AH272" s="124"/>
      <c r="AI272" s="124"/>
    </row>
    <row r="273" ht="15.75" customHeight="1">
      <c r="A273" s="266"/>
      <c r="B273" s="124"/>
      <c r="C273" s="124"/>
      <c r="D273" s="266"/>
      <c r="E273" s="147"/>
      <c r="F273" s="147"/>
      <c r="G273" s="124"/>
      <c r="H273" s="124"/>
      <c r="I273" s="266"/>
      <c r="J273" s="298"/>
      <c r="K273" s="147"/>
      <c r="L273" s="266"/>
      <c r="M273" s="266"/>
      <c r="N273" s="266"/>
      <c r="O273" s="266"/>
      <c r="P273" s="266"/>
      <c r="Q273" s="266"/>
      <c r="R273" s="266"/>
      <c r="S273" s="266"/>
      <c r="T273" s="266"/>
      <c r="U273" s="266"/>
      <c r="V273" s="266"/>
      <c r="W273" s="266"/>
      <c r="X273" s="266"/>
      <c r="Y273" s="266"/>
      <c r="Z273" s="266"/>
      <c r="AA273" s="124"/>
      <c r="AB273" s="124"/>
      <c r="AC273" s="124"/>
      <c r="AD273" s="124"/>
      <c r="AE273" s="124"/>
      <c r="AF273" s="124"/>
      <c r="AG273" s="124"/>
      <c r="AH273" s="124"/>
      <c r="AI273" s="124"/>
    </row>
    <row r="274" ht="15.75" customHeight="1">
      <c r="A274" s="266"/>
      <c r="B274" s="124"/>
      <c r="C274" s="124"/>
      <c r="D274" s="266"/>
      <c r="E274" s="147"/>
      <c r="F274" s="147"/>
      <c r="G274" s="124"/>
      <c r="H274" s="124"/>
      <c r="I274" s="266"/>
      <c r="J274" s="298"/>
      <c r="K274" s="147"/>
      <c r="L274" s="266"/>
      <c r="M274" s="266"/>
      <c r="N274" s="266"/>
      <c r="O274" s="266"/>
      <c r="P274" s="266"/>
      <c r="Q274" s="266"/>
      <c r="R274" s="266"/>
      <c r="S274" s="266"/>
      <c r="T274" s="266"/>
      <c r="U274" s="266"/>
      <c r="V274" s="266"/>
      <c r="W274" s="266"/>
      <c r="X274" s="266"/>
      <c r="Y274" s="266"/>
      <c r="Z274" s="266"/>
      <c r="AA274" s="124"/>
      <c r="AB274" s="124"/>
      <c r="AC274" s="124"/>
      <c r="AD274" s="124"/>
      <c r="AE274" s="124"/>
      <c r="AF274" s="124"/>
      <c r="AG274" s="124"/>
      <c r="AH274" s="124"/>
      <c r="AI274" s="124"/>
    </row>
    <row r="275" ht="15.75" customHeight="1">
      <c r="A275" s="266"/>
      <c r="B275" s="124"/>
      <c r="C275" s="124"/>
      <c r="D275" s="266"/>
      <c r="E275" s="147"/>
      <c r="F275" s="147"/>
      <c r="G275" s="124"/>
      <c r="H275" s="124"/>
      <c r="I275" s="266"/>
      <c r="J275" s="298"/>
      <c r="K275" s="147"/>
      <c r="L275" s="266"/>
      <c r="M275" s="266"/>
      <c r="N275" s="266"/>
      <c r="O275" s="266"/>
      <c r="P275" s="266"/>
      <c r="Q275" s="266"/>
      <c r="R275" s="266"/>
      <c r="S275" s="266"/>
      <c r="T275" s="266"/>
      <c r="U275" s="266"/>
      <c r="V275" s="266"/>
      <c r="W275" s="266"/>
      <c r="X275" s="266"/>
      <c r="Y275" s="266"/>
      <c r="Z275" s="266"/>
      <c r="AA275" s="124"/>
      <c r="AB275" s="124"/>
      <c r="AC275" s="124"/>
      <c r="AD275" s="124"/>
      <c r="AE275" s="124"/>
      <c r="AF275" s="124"/>
      <c r="AG275" s="124"/>
      <c r="AH275" s="124"/>
      <c r="AI275" s="124"/>
    </row>
    <row r="276" ht="15.75" customHeight="1">
      <c r="A276" s="266"/>
      <c r="B276" s="124"/>
      <c r="C276" s="124"/>
      <c r="D276" s="266"/>
      <c r="E276" s="147"/>
      <c r="F276" s="147"/>
      <c r="G276" s="124"/>
      <c r="H276" s="124"/>
      <c r="I276" s="266"/>
      <c r="J276" s="298"/>
      <c r="K276" s="147"/>
      <c r="L276" s="266"/>
      <c r="M276" s="266"/>
      <c r="N276" s="266"/>
      <c r="O276" s="266"/>
      <c r="P276" s="266"/>
      <c r="Q276" s="266"/>
      <c r="R276" s="266"/>
      <c r="S276" s="266"/>
      <c r="T276" s="266"/>
      <c r="U276" s="266"/>
      <c r="V276" s="266"/>
      <c r="W276" s="266"/>
      <c r="X276" s="266"/>
      <c r="Y276" s="266"/>
      <c r="Z276" s="266"/>
      <c r="AA276" s="124"/>
      <c r="AB276" s="124"/>
      <c r="AC276" s="124"/>
      <c r="AD276" s="124"/>
      <c r="AE276" s="124"/>
      <c r="AF276" s="124"/>
      <c r="AG276" s="124"/>
      <c r="AH276" s="124"/>
      <c r="AI276" s="124"/>
    </row>
    <row r="277" ht="15.75" customHeight="1">
      <c r="A277" s="266"/>
      <c r="B277" s="124"/>
      <c r="C277" s="124"/>
      <c r="D277" s="266"/>
      <c r="E277" s="147"/>
      <c r="F277" s="147"/>
      <c r="G277" s="124"/>
      <c r="H277" s="124"/>
      <c r="I277" s="266"/>
      <c r="J277" s="298"/>
      <c r="K277" s="147"/>
      <c r="L277" s="266"/>
      <c r="M277" s="266"/>
      <c r="N277" s="266"/>
      <c r="O277" s="266"/>
      <c r="P277" s="266"/>
      <c r="Q277" s="266"/>
      <c r="R277" s="266"/>
      <c r="S277" s="266"/>
      <c r="T277" s="266"/>
      <c r="U277" s="266"/>
      <c r="V277" s="266"/>
      <c r="W277" s="266"/>
      <c r="X277" s="266"/>
      <c r="Y277" s="266"/>
      <c r="Z277" s="266"/>
      <c r="AA277" s="124"/>
      <c r="AB277" s="124"/>
      <c r="AC277" s="124"/>
      <c r="AD277" s="124"/>
      <c r="AE277" s="124"/>
      <c r="AF277" s="124"/>
      <c r="AG277" s="124"/>
      <c r="AH277" s="124"/>
      <c r="AI277" s="124"/>
    </row>
    <row r="278" ht="15.75" customHeight="1">
      <c r="A278" s="266"/>
      <c r="B278" s="124"/>
      <c r="C278" s="124"/>
      <c r="D278" s="266"/>
      <c r="E278" s="147"/>
      <c r="F278" s="147"/>
      <c r="G278" s="124"/>
      <c r="H278" s="124"/>
      <c r="I278" s="266"/>
      <c r="J278" s="298"/>
      <c r="K278" s="147"/>
      <c r="L278" s="266"/>
      <c r="M278" s="266"/>
      <c r="N278" s="266"/>
      <c r="O278" s="266"/>
      <c r="P278" s="266"/>
      <c r="Q278" s="266"/>
      <c r="R278" s="266"/>
      <c r="S278" s="266"/>
      <c r="T278" s="266"/>
      <c r="U278" s="266"/>
      <c r="V278" s="266"/>
      <c r="W278" s="266"/>
      <c r="X278" s="266"/>
      <c r="Y278" s="266"/>
      <c r="Z278" s="266"/>
      <c r="AA278" s="124"/>
      <c r="AB278" s="124"/>
      <c r="AC278" s="124"/>
      <c r="AD278" s="124"/>
      <c r="AE278" s="124"/>
      <c r="AF278" s="124"/>
      <c r="AG278" s="124"/>
      <c r="AH278" s="124"/>
      <c r="AI278" s="124"/>
    </row>
    <row r="279" ht="15.75" customHeight="1">
      <c r="A279" s="266"/>
      <c r="B279" s="124"/>
      <c r="C279" s="124"/>
      <c r="D279" s="266"/>
      <c r="E279" s="147"/>
      <c r="F279" s="147"/>
      <c r="G279" s="124"/>
      <c r="H279" s="124"/>
      <c r="I279" s="266"/>
      <c r="J279" s="298"/>
      <c r="K279" s="147"/>
      <c r="L279" s="266"/>
      <c r="M279" s="266"/>
      <c r="N279" s="266"/>
      <c r="O279" s="266"/>
      <c r="P279" s="266"/>
      <c r="Q279" s="266"/>
      <c r="R279" s="266"/>
      <c r="S279" s="266"/>
      <c r="T279" s="266"/>
      <c r="U279" s="266"/>
      <c r="V279" s="266"/>
      <c r="W279" s="266"/>
      <c r="X279" s="266"/>
      <c r="Y279" s="266"/>
      <c r="Z279" s="266"/>
      <c r="AA279" s="124"/>
      <c r="AB279" s="124"/>
      <c r="AC279" s="124"/>
      <c r="AD279" s="124"/>
      <c r="AE279" s="124"/>
      <c r="AF279" s="124"/>
      <c r="AG279" s="124"/>
      <c r="AH279" s="124"/>
      <c r="AI279" s="124"/>
    </row>
    <row r="280" ht="15.75" customHeight="1">
      <c r="A280" s="266"/>
      <c r="B280" s="124"/>
      <c r="C280" s="124"/>
      <c r="D280" s="266"/>
      <c r="E280" s="147"/>
      <c r="F280" s="147"/>
      <c r="G280" s="124"/>
      <c r="H280" s="124"/>
      <c r="I280" s="266"/>
      <c r="J280" s="298"/>
      <c r="K280" s="147"/>
      <c r="L280" s="266"/>
      <c r="M280" s="266"/>
      <c r="N280" s="266"/>
      <c r="O280" s="266"/>
      <c r="P280" s="266"/>
      <c r="Q280" s="266"/>
      <c r="R280" s="266"/>
      <c r="S280" s="266"/>
      <c r="T280" s="266"/>
      <c r="U280" s="266"/>
      <c r="V280" s="266"/>
      <c r="W280" s="266"/>
      <c r="X280" s="266"/>
      <c r="Y280" s="266"/>
      <c r="Z280" s="266"/>
      <c r="AA280" s="124"/>
      <c r="AB280" s="124"/>
      <c r="AC280" s="124"/>
      <c r="AD280" s="124"/>
      <c r="AE280" s="124"/>
      <c r="AF280" s="124"/>
      <c r="AG280" s="124"/>
      <c r="AH280" s="124"/>
      <c r="AI280" s="124"/>
    </row>
    <row r="281" ht="15.75" customHeight="1">
      <c r="A281" s="266"/>
      <c r="B281" s="124"/>
      <c r="C281" s="124"/>
      <c r="D281" s="266"/>
      <c r="E281" s="147"/>
      <c r="F281" s="147"/>
      <c r="G281" s="124"/>
      <c r="H281" s="124"/>
      <c r="I281" s="266"/>
      <c r="J281" s="298"/>
      <c r="K281" s="147"/>
      <c r="L281" s="266"/>
      <c r="M281" s="266"/>
      <c r="N281" s="266"/>
      <c r="O281" s="266"/>
      <c r="P281" s="266"/>
      <c r="Q281" s="266"/>
      <c r="R281" s="266"/>
      <c r="S281" s="266"/>
      <c r="T281" s="266"/>
      <c r="U281" s="266"/>
      <c r="V281" s="266"/>
      <c r="W281" s="266"/>
      <c r="X281" s="266"/>
      <c r="Y281" s="266"/>
      <c r="Z281" s="266"/>
      <c r="AA281" s="124"/>
      <c r="AB281" s="124"/>
      <c r="AC281" s="124"/>
      <c r="AD281" s="124"/>
      <c r="AE281" s="124"/>
      <c r="AF281" s="124"/>
      <c r="AG281" s="124"/>
      <c r="AH281" s="124"/>
      <c r="AI281" s="124"/>
    </row>
    <row r="282" ht="15.75" customHeight="1">
      <c r="A282" s="266"/>
      <c r="B282" s="124"/>
      <c r="C282" s="124"/>
      <c r="D282" s="266"/>
      <c r="E282" s="147"/>
      <c r="F282" s="147"/>
      <c r="G282" s="124"/>
      <c r="H282" s="124"/>
      <c r="I282" s="266"/>
      <c r="J282" s="298"/>
      <c r="K282" s="147"/>
      <c r="L282" s="266"/>
      <c r="M282" s="266"/>
      <c r="N282" s="266"/>
      <c r="O282" s="266"/>
      <c r="P282" s="266"/>
      <c r="Q282" s="266"/>
      <c r="R282" s="266"/>
      <c r="S282" s="266"/>
      <c r="T282" s="266"/>
      <c r="U282" s="266"/>
      <c r="V282" s="266"/>
      <c r="W282" s="266"/>
      <c r="X282" s="266"/>
      <c r="Y282" s="266"/>
      <c r="Z282" s="266"/>
      <c r="AA282" s="124"/>
      <c r="AB282" s="124"/>
      <c r="AC282" s="124"/>
      <c r="AD282" s="124"/>
      <c r="AE282" s="124"/>
      <c r="AF282" s="124"/>
      <c r="AG282" s="124"/>
      <c r="AH282" s="124"/>
      <c r="AI282" s="124"/>
    </row>
    <row r="283" ht="15.75" customHeight="1">
      <c r="A283" s="266"/>
      <c r="B283" s="124"/>
      <c r="C283" s="124"/>
      <c r="D283" s="266"/>
      <c r="E283" s="147"/>
      <c r="F283" s="147"/>
      <c r="G283" s="124"/>
      <c r="H283" s="124"/>
      <c r="I283" s="266"/>
      <c r="J283" s="298"/>
      <c r="K283" s="147"/>
      <c r="L283" s="266"/>
      <c r="M283" s="266"/>
      <c r="N283" s="266"/>
      <c r="O283" s="266"/>
      <c r="P283" s="266"/>
      <c r="Q283" s="266"/>
      <c r="R283" s="266"/>
      <c r="S283" s="266"/>
      <c r="T283" s="266"/>
      <c r="U283" s="266"/>
      <c r="V283" s="266"/>
      <c r="W283" s="266"/>
      <c r="X283" s="266"/>
      <c r="Y283" s="266"/>
      <c r="Z283" s="266"/>
      <c r="AA283" s="124"/>
      <c r="AB283" s="124"/>
      <c r="AC283" s="124"/>
      <c r="AD283" s="124"/>
      <c r="AE283" s="124"/>
      <c r="AF283" s="124"/>
      <c r="AG283" s="124"/>
      <c r="AH283" s="124"/>
      <c r="AI283" s="124"/>
    </row>
    <row r="284" ht="15.75" customHeight="1">
      <c r="A284" s="266"/>
      <c r="B284" s="124"/>
      <c r="C284" s="124"/>
      <c r="D284" s="266"/>
      <c r="E284" s="147"/>
      <c r="F284" s="147"/>
      <c r="G284" s="124"/>
      <c r="H284" s="124"/>
      <c r="I284" s="266"/>
      <c r="J284" s="298"/>
      <c r="K284" s="147"/>
      <c r="L284" s="266"/>
      <c r="M284" s="266"/>
      <c r="N284" s="266"/>
      <c r="O284" s="266"/>
      <c r="P284" s="266"/>
      <c r="Q284" s="266"/>
      <c r="R284" s="266"/>
      <c r="S284" s="266"/>
      <c r="T284" s="266"/>
      <c r="U284" s="266"/>
      <c r="V284" s="266"/>
      <c r="W284" s="266"/>
      <c r="X284" s="266"/>
      <c r="Y284" s="266"/>
      <c r="Z284" s="266"/>
      <c r="AA284" s="124"/>
      <c r="AB284" s="124"/>
      <c r="AC284" s="124"/>
      <c r="AD284" s="124"/>
      <c r="AE284" s="124"/>
      <c r="AF284" s="124"/>
      <c r="AG284" s="124"/>
      <c r="AH284" s="124"/>
      <c r="AI284" s="124"/>
    </row>
    <row r="285" ht="15.75" customHeight="1">
      <c r="A285" s="266"/>
      <c r="B285" s="124"/>
      <c r="C285" s="124"/>
      <c r="D285" s="266"/>
      <c r="E285" s="147"/>
      <c r="F285" s="147"/>
      <c r="G285" s="124"/>
      <c r="H285" s="124"/>
      <c r="I285" s="266"/>
      <c r="J285" s="298"/>
      <c r="K285" s="147"/>
      <c r="L285" s="266"/>
      <c r="M285" s="266"/>
      <c r="N285" s="266"/>
      <c r="O285" s="266"/>
      <c r="P285" s="266"/>
      <c r="Q285" s="266"/>
      <c r="R285" s="266"/>
      <c r="S285" s="266"/>
      <c r="T285" s="266"/>
      <c r="U285" s="266"/>
      <c r="V285" s="266"/>
      <c r="W285" s="266"/>
      <c r="X285" s="266"/>
      <c r="Y285" s="266"/>
      <c r="Z285" s="266"/>
      <c r="AA285" s="124"/>
      <c r="AB285" s="124"/>
      <c r="AC285" s="124"/>
      <c r="AD285" s="124"/>
      <c r="AE285" s="124"/>
      <c r="AF285" s="124"/>
      <c r="AG285" s="124"/>
      <c r="AH285" s="124"/>
      <c r="AI285" s="124"/>
    </row>
    <row r="286" ht="15.75" customHeight="1">
      <c r="A286" s="266"/>
      <c r="B286" s="124"/>
      <c r="C286" s="124"/>
      <c r="D286" s="266"/>
      <c r="E286" s="147"/>
      <c r="F286" s="147"/>
      <c r="G286" s="124"/>
      <c r="H286" s="124"/>
      <c r="I286" s="266"/>
      <c r="J286" s="298"/>
      <c r="K286" s="147"/>
      <c r="L286" s="266"/>
      <c r="M286" s="266"/>
      <c r="N286" s="266"/>
      <c r="O286" s="266"/>
      <c r="P286" s="266"/>
      <c r="Q286" s="266"/>
      <c r="R286" s="266"/>
      <c r="S286" s="266"/>
      <c r="T286" s="266"/>
      <c r="U286" s="266"/>
      <c r="V286" s="266"/>
      <c r="W286" s="266"/>
      <c r="X286" s="266"/>
      <c r="Y286" s="266"/>
      <c r="Z286" s="266"/>
      <c r="AA286" s="124"/>
      <c r="AB286" s="124"/>
      <c r="AC286" s="124"/>
      <c r="AD286" s="124"/>
      <c r="AE286" s="124"/>
      <c r="AF286" s="124"/>
      <c r="AG286" s="124"/>
      <c r="AH286" s="124"/>
      <c r="AI286" s="124"/>
    </row>
    <row r="287" ht="15.75" customHeight="1">
      <c r="A287" s="266"/>
      <c r="B287" s="124"/>
      <c r="C287" s="124"/>
      <c r="D287" s="266"/>
      <c r="E287" s="147"/>
      <c r="F287" s="147"/>
      <c r="G287" s="124"/>
      <c r="H287" s="124"/>
      <c r="I287" s="266"/>
      <c r="J287" s="298"/>
      <c r="K287" s="147"/>
      <c r="L287" s="266"/>
      <c r="M287" s="266"/>
      <c r="N287" s="266"/>
      <c r="O287" s="266"/>
      <c r="P287" s="266"/>
      <c r="Q287" s="266"/>
      <c r="R287" s="266"/>
      <c r="S287" s="266"/>
      <c r="T287" s="266"/>
      <c r="U287" s="266"/>
      <c r="V287" s="266"/>
      <c r="W287" s="266"/>
      <c r="X287" s="266"/>
      <c r="Y287" s="266"/>
      <c r="Z287" s="266"/>
      <c r="AA287" s="124"/>
      <c r="AB287" s="124"/>
      <c r="AC287" s="124"/>
      <c r="AD287" s="124"/>
      <c r="AE287" s="124"/>
      <c r="AF287" s="124"/>
      <c r="AG287" s="124"/>
      <c r="AH287" s="124"/>
      <c r="AI287" s="124"/>
    </row>
    <row r="288" ht="15.75" customHeight="1">
      <c r="A288" s="266"/>
      <c r="B288" s="124"/>
      <c r="C288" s="124"/>
      <c r="D288" s="266"/>
      <c r="E288" s="147"/>
      <c r="F288" s="147"/>
      <c r="G288" s="124"/>
      <c r="H288" s="124"/>
      <c r="I288" s="266"/>
      <c r="J288" s="298"/>
      <c r="K288" s="147"/>
      <c r="L288" s="266"/>
      <c r="M288" s="266"/>
      <c r="N288" s="266"/>
      <c r="O288" s="266"/>
      <c r="P288" s="266"/>
      <c r="Q288" s="266"/>
      <c r="R288" s="266"/>
      <c r="S288" s="266"/>
      <c r="T288" s="266"/>
      <c r="U288" s="266"/>
      <c r="V288" s="266"/>
      <c r="W288" s="266"/>
      <c r="X288" s="266"/>
      <c r="Y288" s="266"/>
      <c r="Z288" s="266"/>
      <c r="AA288" s="124"/>
      <c r="AB288" s="124"/>
      <c r="AC288" s="124"/>
      <c r="AD288" s="124"/>
      <c r="AE288" s="124"/>
      <c r="AF288" s="124"/>
      <c r="AG288" s="124"/>
      <c r="AH288" s="124"/>
      <c r="AI288" s="124"/>
    </row>
    <row r="289" ht="15.75" customHeight="1">
      <c r="A289" s="266"/>
      <c r="B289" s="124"/>
      <c r="C289" s="124"/>
      <c r="D289" s="266"/>
      <c r="E289" s="147"/>
      <c r="F289" s="147"/>
      <c r="G289" s="124"/>
      <c r="H289" s="124"/>
      <c r="I289" s="266"/>
      <c r="J289" s="298"/>
      <c r="K289" s="147"/>
      <c r="L289" s="266"/>
      <c r="M289" s="266"/>
      <c r="N289" s="266"/>
      <c r="O289" s="266"/>
      <c r="P289" s="266"/>
      <c r="Q289" s="266"/>
      <c r="R289" s="266"/>
      <c r="S289" s="266"/>
      <c r="T289" s="266"/>
      <c r="U289" s="266"/>
      <c r="V289" s="266"/>
      <c r="W289" s="266"/>
      <c r="X289" s="266"/>
      <c r="Y289" s="266"/>
      <c r="Z289" s="266"/>
      <c r="AA289" s="124"/>
      <c r="AB289" s="124"/>
      <c r="AC289" s="124"/>
      <c r="AD289" s="124"/>
      <c r="AE289" s="124"/>
      <c r="AF289" s="124"/>
      <c r="AG289" s="124"/>
      <c r="AH289" s="124"/>
      <c r="AI289" s="124"/>
    </row>
    <row r="290" ht="15.75" customHeight="1">
      <c r="A290" s="266"/>
      <c r="B290" s="124"/>
      <c r="C290" s="124"/>
      <c r="D290" s="266"/>
      <c r="E290" s="147"/>
      <c r="F290" s="147"/>
      <c r="G290" s="124"/>
      <c r="H290" s="124"/>
      <c r="I290" s="266"/>
      <c r="J290" s="298"/>
      <c r="K290" s="147"/>
      <c r="L290" s="266"/>
      <c r="M290" s="266"/>
      <c r="N290" s="266"/>
      <c r="O290" s="266"/>
      <c r="P290" s="266"/>
      <c r="Q290" s="266"/>
      <c r="R290" s="266"/>
      <c r="S290" s="266"/>
      <c r="T290" s="266"/>
      <c r="U290" s="266"/>
      <c r="V290" s="266"/>
      <c r="W290" s="266"/>
      <c r="X290" s="266"/>
      <c r="Y290" s="266"/>
      <c r="Z290" s="266"/>
      <c r="AA290" s="124"/>
      <c r="AB290" s="124"/>
      <c r="AC290" s="124"/>
      <c r="AD290" s="124"/>
      <c r="AE290" s="124"/>
      <c r="AF290" s="124"/>
      <c r="AG290" s="124"/>
      <c r="AH290" s="124"/>
      <c r="AI290" s="124"/>
    </row>
    <row r="291" ht="15.75" customHeight="1">
      <c r="A291" s="266"/>
      <c r="B291" s="124"/>
      <c r="C291" s="124"/>
      <c r="D291" s="266"/>
      <c r="E291" s="147"/>
      <c r="F291" s="147"/>
      <c r="G291" s="124"/>
      <c r="H291" s="124"/>
      <c r="I291" s="266"/>
      <c r="J291" s="298"/>
      <c r="K291" s="147"/>
      <c r="L291" s="266"/>
      <c r="M291" s="266"/>
      <c r="N291" s="266"/>
      <c r="O291" s="266"/>
      <c r="P291" s="266"/>
      <c r="Q291" s="266"/>
      <c r="R291" s="266"/>
      <c r="S291" s="266"/>
      <c r="T291" s="266"/>
      <c r="U291" s="266"/>
      <c r="V291" s="266"/>
      <c r="W291" s="266"/>
      <c r="X291" s="266"/>
      <c r="Y291" s="266"/>
      <c r="Z291" s="266"/>
      <c r="AA291" s="124"/>
      <c r="AB291" s="124"/>
      <c r="AC291" s="124"/>
      <c r="AD291" s="124"/>
      <c r="AE291" s="124"/>
      <c r="AF291" s="124"/>
      <c r="AG291" s="124"/>
      <c r="AH291" s="124"/>
      <c r="AI291" s="124"/>
    </row>
    <row r="292" ht="15.75" customHeight="1">
      <c r="A292" s="266"/>
      <c r="B292" s="124"/>
      <c r="C292" s="124"/>
      <c r="D292" s="266"/>
      <c r="E292" s="147"/>
      <c r="F292" s="147"/>
      <c r="G292" s="124"/>
      <c r="H292" s="124"/>
      <c r="I292" s="266"/>
      <c r="J292" s="298"/>
      <c r="K292" s="147"/>
      <c r="L292" s="266"/>
      <c r="M292" s="266"/>
      <c r="N292" s="266"/>
      <c r="O292" s="266"/>
      <c r="P292" s="266"/>
      <c r="Q292" s="266"/>
      <c r="R292" s="266"/>
      <c r="S292" s="266"/>
      <c r="T292" s="266"/>
      <c r="U292" s="266"/>
      <c r="V292" s="266"/>
      <c r="W292" s="266"/>
      <c r="X292" s="266"/>
      <c r="Y292" s="266"/>
      <c r="Z292" s="266"/>
      <c r="AA292" s="124"/>
      <c r="AB292" s="124"/>
      <c r="AC292" s="124"/>
      <c r="AD292" s="124"/>
      <c r="AE292" s="124"/>
      <c r="AF292" s="124"/>
      <c r="AG292" s="124"/>
      <c r="AH292" s="124"/>
      <c r="AI292" s="124"/>
    </row>
    <row r="293" ht="15.75" customHeight="1">
      <c r="A293" s="266"/>
      <c r="B293" s="124"/>
      <c r="C293" s="124"/>
      <c r="D293" s="266"/>
      <c r="E293" s="147"/>
      <c r="F293" s="147"/>
      <c r="G293" s="124"/>
      <c r="H293" s="124"/>
      <c r="I293" s="266"/>
      <c r="J293" s="298"/>
      <c r="K293" s="147"/>
      <c r="L293" s="266"/>
      <c r="M293" s="266"/>
      <c r="N293" s="266"/>
      <c r="O293" s="266"/>
      <c r="P293" s="266"/>
      <c r="Q293" s="266"/>
      <c r="R293" s="266"/>
      <c r="S293" s="266"/>
      <c r="T293" s="266"/>
      <c r="U293" s="266"/>
      <c r="V293" s="266"/>
      <c r="W293" s="266"/>
      <c r="X293" s="266"/>
      <c r="Y293" s="266"/>
      <c r="Z293" s="266"/>
      <c r="AA293" s="124"/>
      <c r="AB293" s="124"/>
      <c r="AC293" s="124"/>
      <c r="AD293" s="124"/>
      <c r="AE293" s="124"/>
      <c r="AF293" s="124"/>
      <c r="AG293" s="124"/>
      <c r="AH293" s="124"/>
      <c r="AI293" s="124"/>
    </row>
    <row r="294" ht="15.75" customHeight="1">
      <c r="A294" s="266"/>
      <c r="B294" s="124"/>
      <c r="C294" s="124"/>
      <c r="D294" s="266"/>
      <c r="E294" s="147"/>
      <c r="F294" s="147"/>
      <c r="G294" s="124"/>
      <c r="H294" s="124"/>
      <c r="I294" s="266"/>
      <c r="J294" s="298"/>
      <c r="K294" s="147"/>
      <c r="L294" s="266"/>
      <c r="M294" s="266"/>
      <c r="N294" s="266"/>
      <c r="O294" s="266"/>
      <c r="P294" s="266"/>
      <c r="Q294" s="266"/>
      <c r="R294" s="266"/>
      <c r="S294" s="266"/>
      <c r="T294" s="266"/>
      <c r="U294" s="266"/>
      <c r="V294" s="266"/>
      <c r="W294" s="266"/>
      <c r="X294" s="266"/>
      <c r="Y294" s="266"/>
      <c r="Z294" s="266"/>
      <c r="AA294" s="124"/>
      <c r="AB294" s="124"/>
      <c r="AC294" s="124"/>
      <c r="AD294" s="124"/>
      <c r="AE294" s="124"/>
      <c r="AF294" s="124"/>
      <c r="AG294" s="124"/>
      <c r="AH294" s="124"/>
      <c r="AI294" s="124"/>
    </row>
    <row r="295" ht="15.75" customHeight="1">
      <c r="A295" s="266"/>
      <c r="B295" s="124"/>
      <c r="C295" s="124"/>
      <c r="D295" s="266"/>
      <c r="E295" s="147"/>
      <c r="F295" s="147"/>
      <c r="G295" s="124"/>
      <c r="H295" s="124"/>
      <c r="I295" s="266"/>
      <c r="J295" s="298"/>
      <c r="K295" s="147"/>
      <c r="L295" s="266"/>
      <c r="M295" s="266"/>
      <c r="N295" s="266"/>
      <c r="O295" s="266"/>
      <c r="P295" s="266"/>
      <c r="Q295" s="266"/>
      <c r="R295" s="266"/>
      <c r="S295" s="266"/>
      <c r="T295" s="266"/>
      <c r="U295" s="266"/>
      <c r="V295" s="266"/>
      <c r="W295" s="266"/>
      <c r="X295" s="266"/>
      <c r="Y295" s="266"/>
      <c r="Z295" s="266"/>
      <c r="AA295" s="124"/>
      <c r="AB295" s="124"/>
      <c r="AC295" s="124"/>
      <c r="AD295" s="124"/>
      <c r="AE295" s="124"/>
      <c r="AF295" s="124"/>
      <c r="AG295" s="124"/>
      <c r="AH295" s="124"/>
      <c r="AI295" s="124"/>
    </row>
    <row r="296" ht="15.75" customHeight="1">
      <c r="A296" s="266"/>
      <c r="B296" s="124"/>
      <c r="C296" s="124"/>
      <c r="D296" s="266"/>
      <c r="E296" s="147"/>
      <c r="F296" s="147"/>
      <c r="G296" s="124"/>
      <c r="H296" s="124"/>
      <c r="I296" s="266"/>
      <c r="J296" s="298"/>
      <c r="K296" s="147"/>
      <c r="L296" s="266"/>
      <c r="M296" s="266"/>
      <c r="N296" s="266"/>
      <c r="O296" s="266"/>
      <c r="P296" s="266"/>
      <c r="Q296" s="266"/>
      <c r="R296" s="266"/>
      <c r="S296" s="266"/>
      <c r="T296" s="266"/>
      <c r="U296" s="266"/>
      <c r="V296" s="266"/>
      <c r="W296" s="266"/>
      <c r="X296" s="266"/>
      <c r="Y296" s="266"/>
      <c r="Z296" s="266"/>
      <c r="AA296" s="124"/>
      <c r="AB296" s="124"/>
      <c r="AC296" s="124"/>
      <c r="AD296" s="124"/>
      <c r="AE296" s="124"/>
      <c r="AF296" s="124"/>
      <c r="AG296" s="124"/>
      <c r="AH296" s="124"/>
      <c r="AI296" s="124"/>
    </row>
    <row r="297" ht="15.75" customHeight="1">
      <c r="A297" s="266"/>
      <c r="B297" s="124"/>
      <c r="C297" s="124"/>
      <c r="D297" s="266"/>
      <c r="E297" s="147"/>
      <c r="F297" s="147"/>
      <c r="G297" s="124"/>
      <c r="H297" s="124"/>
      <c r="I297" s="266"/>
      <c r="J297" s="298"/>
      <c r="K297" s="147"/>
      <c r="L297" s="266"/>
      <c r="M297" s="266"/>
      <c r="N297" s="266"/>
      <c r="O297" s="266"/>
      <c r="P297" s="266"/>
      <c r="Q297" s="266"/>
      <c r="R297" s="266"/>
      <c r="S297" s="266"/>
      <c r="T297" s="266"/>
      <c r="U297" s="266"/>
      <c r="V297" s="266"/>
      <c r="W297" s="266"/>
      <c r="X297" s="266"/>
      <c r="Y297" s="266"/>
      <c r="Z297" s="266"/>
      <c r="AA297" s="124"/>
      <c r="AB297" s="124"/>
      <c r="AC297" s="124"/>
      <c r="AD297" s="124"/>
      <c r="AE297" s="124"/>
      <c r="AF297" s="124"/>
      <c r="AG297" s="124"/>
      <c r="AH297" s="124"/>
      <c r="AI297" s="124"/>
    </row>
    <row r="298" ht="15.75" customHeight="1">
      <c r="A298" s="266"/>
      <c r="B298" s="124"/>
      <c r="C298" s="124"/>
      <c r="D298" s="266"/>
      <c r="E298" s="147"/>
      <c r="F298" s="147"/>
      <c r="G298" s="124"/>
      <c r="H298" s="124"/>
      <c r="I298" s="266"/>
      <c r="J298" s="298"/>
      <c r="K298" s="147"/>
      <c r="L298" s="266"/>
      <c r="M298" s="266"/>
      <c r="N298" s="266"/>
      <c r="O298" s="266"/>
      <c r="P298" s="266"/>
      <c r="Q298" s="266"/>
      <c r="R298" s="266"/>
      <c r="S298" s="266"/>
      <c r="T298" s="266"/>
      <c r="U298" s="266"/>
      <c r="V298" s="266"/>
      <c r="W298" s="266"/>
      <c r="X298" s="266"/>
      <c r="Y298" s="266"/>
      <c r="Z298" s="266"/>
      <c r="AA298" s="124"/>
      <c r="AB298" s="124"/>
      <c r="AC298" s="124"/>
      <c r="AD298" s="124"/>
      <c r="AE298" s="124"/>
      <c r="AF298" s="124"/>
      <c r="AG298" s="124"/>
      <c r="AH298" s="124"/>
      <c r="AI298" s="124"/>
    </row>
    <row r="299" ht="15.75" customHeight="1">
      <c r="A299" s="266"/>
      <c r="B299" s="124"/>
      <c r="C299" s="124"/>
      <c r="D299" s="266"/>
      <c r="E299" s="147"/>
      <c r="F299" s="147"/>
      <c r="G299" s="124"/>
      <c r="H299" s="124"/>
      <c r="I299" s="266"/>
      <c r="J299" s="298"/>
      <c r="K299" s="147"/>
      <c r="L299" s="266"/>
      <c r="M299" s="266"/>
      <c r="N299" s="266"/>
      <c r="O299" s="266"/>
      <c r="P299" s="266"/>
      <c r="Q299" s="266"/>
      <c r="R299" s="266"/>
      <c r="S299" s="266"/>
      <c r="T299" s="266"/>
      <c r="U299" s="266"/>
      <c r="V299" s="266"/>
      <c r="W299" s="266"/>
      <c r="X299" s="266"/>
      <c r="Y299" s="266"/>
      <c r="Z299" s="266"/>
      <c r="AA299" s="124"/>
      <c r="AB299" s="124"/>
      <c r="AC299" s="124"/>
      <c r="AD299" s="124"/>
      <c r="AE299" s="124"/>
      <c r="AF299" s="124"/>
      <c r="AG299" s="124"/>
      <c r="AH299" s="124"/>
      <c r="AI299" s="124"/>
    </row>
    <row r="300" ht="15.75" customHeight="1">
      <c r="A300" s="266"/>
      <c r="B300" s="124"/>
      <c r="C300" s="124"/>
      <c r="D300" s="266"/>
      <c r="E300" s="147"/>
      <c r="F300" s="147"/>
      <c r="G300" s="124"/>
      <c r="H300" s="124"/>
      <c r="I300" s="266"/>
      <c r="J300" s="298"/>
      <c r="K300" s="147"/>
      <c r="L300" s="266"/>
      <c r="M300" s="266"/>
      <c r="N300" s="266"/>
      <c r="O300" s="266"/>
      <c r="P300" s="266"/>
      <c r="Q300" s="266"/>
      <c r="R300" s="266"/>
      <c r="S300" s="266"/>
      <c r="T300" s="266"/>
      <c r="U300" s="266"/>
      <c r="V300" s="266"/>
      <c r="W300" s="266"/>
      <c r="X300" s="266"/>
      <c r="Y300" s="266"/>
      <c r="Z300" s="266"/>
      <c r="AA300" s="124"/>
      <c r="AB300" s="124"/>
      <c r="AC300" s="124"/>
      <c r="AD300" s="124"/>
      <c r="AE300" s="124"/>
      <c r="AF300" s="124"/>
      <c r="AG300" s="124"/>
      <c r="AH300" s="124"/>
      <c r="AI300" s="124"/>
    </row>
    <row r="301" ht="15.75" customHeight="1">
      <c r="B301" s="88"/>
      <c r="C301" s="88"/>
      <c r="G301" s="88"/>
      <c r="H301" s="88"/>
    </row>
    <row r="302" ht="15.75" customHeight="1">
      <c r="B302" s="88"/>
      <c r="C302" s="88"/>
      <c r="G302" s="88"/>
      <c r="H302" s="88"/>
    </row>
    <row r="303" ht="15.75" customHeight="1">
      <c r="B303" s="88"/>
      <c r="C303" s="88"/>
      <c r="G303" s="88"/>
      <c r="H303" s="88"/>
    </row>
    <row r="304" ht="15.75" customHeight="1">
      <c r="B304" s="88"/>
      <c r="C304" s="88"/>
      <c r="G304" s="88"/>
      <c r="H304" s="88"/>
    </row>
    <row r="305" ht="15.75" customHeight="1">
      <c r="B305" s="88"/>
      <c r="C305" s="88"/>
      <c r="G305" s="88"/>
      <c r="H305" s="88"/>
    </row>
    <row r="306" ht="15.75" customHeight="1">
      <c r="B306" s="88"/>
      <c r="C306" s="88"/>
      <c r="G306" s="88"/>
      <c r="H306" s="88"/>
    </row>
    <row r="307" ht="15.75" customHeight="1">
      <c r="B307" s="88"/>
      <c r="C307" s="88"/>
      <c r="G307" s="88"/>
      <c r="H307" s="88"/>
    </row>
    <row r="308" ht="15.75" customHeight="1">
      <c r="B308" s="88"/>
      <c r="C308" s="88"/>
      <c r="G308" s="88"/>
      <c r="H308" s="88"/>
    </row>
    <row r="309" ht="15.75" customHeight="1">
      <c r="B309" s="88"/>
      <c r="C309" s="88"/>
      <c r="G309" s="88"/>
      <c r="H309" s="88"/>
    </row>
    <row r="310" ht="15.75" customHeight="1">
      <c r="B310" s="88"/>
      <c r="C310" s="88"/>
      <c r="G310" s="88"/>
      <c r="H310" s="88"/>
    </row>
    <row r="311" ht="15.75" customHeight="1">
      <c r="B311" s="88"/>
      <c r="C311" s="88"/>
      <c r="G311" s="88"/>
      <c r="H311" s="88"/>
    </row>
    <row r="312" ht="15.75" customHeight="1">
      <c r="B312" s="88"/>
      <c r="C312" s="88"/>
      <c r="G312" s="88"/>
      <c r="H312" s="88"/>
    </row>
    <row r="313" ht="15.75" customHeight="1">
      <c r="B313" s="88"/>
      <c r="C313" s="88"/>
      <c r="G313" s="88"/>
      <c r="H313" s="88"/>
    </row>
    <row r="314" ht="15.75" customHeight="1">
      <c r="B314" s="88"/>
      <c r="C314" s="88"/>
      <c r="G314" s="88"/>
      <c r="H314" s="88"/>
    </row>
    <row r="315" ht="15.75" customHeight="1">
      <c r="B315" s="88"/>
      <c r="C315" s="88"/>
      <c r="G315" s="88"/>
      <c r="H315" s="88"/>
    </row>
    <row r="316" ht="15.75" customHeight="1">
      <c r="B316" s="88"/>
      <c r="C316" s="88"/>
      <c r="G316" s="88"/>
      <c r="H316" s="88"/>
    </row>
    <row r="317" ht="15.75" customHeight="1">
      <c r="B317" s="88"/>
      <c r="C317" s="88"/>
      <c r="G317" s="88"/>
      <c r="H317" s="88"/>
    </row>
    <row r="318" ht="15.75" customHeight="1">
      <c r="B318" s="88"/>
      <c r="C318" s="88"/>
      <c r="G318" s="88"/>
      <c r="H318" s="88"/>
    </row>
    <row r="319" ht="15.75" customHeight="1">
      <c r="B319" s="88"/>
      <c r="C319" s="88"/>
      <c r="G319" s="88"/>
      <c r="H319" s="88"/>
    </row>
    <row r="320" ht="15.75" customHeight="1">
      <c r="B320" s="88"/>
      <c r="C320" s="88"/>
      <c r="G320" s="88"/>
      <c r="H320" s="88"/>
    </row>
    <row r="321" ht="15.75" customHeight="1">
      <c r="B321" s="88"/>
      <c r="C321" s="88"/>
      <c r="G321" s="88"/>
      <c r="H321" s="88"/>
    </row>
    <row r="322" ht="15.75" customHeight="1">
      <c r="B322" s="88"/>
      <c r="C322" s="88"/>
      <c r="G322" s="88"/>
      <c r="H322" s="88"/>
    </row>
    <row r="323" ht="15.75" customHeight="1">
      <c r="B323" s="88"/>
      <c r="C323" s="88"/>
      <c r="G323" s="88"/>
      <c r="H323" s="88"/>
    </row>
    <row r="324" ht="15.75" customHeight="1">
      <c r="B324" s="88"/>
      <c r="C324" s="88"/>
      <c r="G324" s="88"/>
      <c r="H324" s="88"/>
    </row>
    <row r="325" ht="15.75" customHeight="1">
      <c r="B325" s="88"/>
      <c r="C325" s="88"/>
      <c r="G325" s="88"/>
      <c r="H325" s="88"/>
    </row>
    <row r="326" ht="15.75" customHeight="1">
      <c r="B326" s="88"/>
      <c r="C326" s="88"/>
      <c r="G326" s="88"/>
      <c r="H326" s="88"/>
    </row>
    <row r="327" ht="15.75" customHeight="1">
      <c r="B327" s="88"/>
      <c r="C327" s="88"/>
      <c r="G327" s="88"/>
      <c r="H327" s="88"/>
    </row>
    <row r="328" ht="15.75" customHeight="1">
      <c r="B328" s="88"/>
      <c r="C328" s="88"/>
      <c r="G328" s="88"/>
      <c r="H328" s="88"/>
    </row>
    <row r="329" ht="15.75" customHeight="1">
      <c r="B329" s="88"/>
      <c r="C329" s="88"/>
      <c r="G329" s="88"/>
      <c r="H329" s="88"/>
    </row>
    <row r="330" ht="15.75" customHeight="1">
      <c r="B330" s="88"/>
      <c r="C330" s="88"/>
      <c r="G330" s="88"/>
      <c r="H330" s="88"/>
    </row>
    <row r="331" ht="15.75" customHeight="1">
      <c r="B331" s="88"/>
      <c r="C331" s="88"/>
      <c r="G331" s="88"/>
      <c r="H331" s="88"/>
    </row>
    <row r="332" ht="15.75" customHeight="1">
      <c r="B332" s="88"/>
      <c r="C332" s="88"/>
      <c r="G332" s="88"/>
      <c r="H332" s="88"/>
    </row>
    <row r="333" ht="15.75" customHeight="1">
      <c r="B333" s="88"/>
      <c r="C333" s="88"/>
      <c r="G333" s="88"/>
      <c r="H333" s="88"/>
    </row>
    <row r="334" ht="15.75" customHeight="1">
      <c r="B334" s="88"/>
      <c r="C334" s="88"/>
      <c r="G334" s="88"/>
      <c r="H334" s="88"/>
    </row>
    <row r="335" ht="15.75" customHeight="1">
      <c r="B335" s="88"/>
      <c r="C335" s="88"/>
      <c r="G335" s="88"/>
      <c r="H335" s="88"/>
    </row>
    <row r="336" ht="15.75" customHeight="1">
      <c r="B336" s="88"/>
      <c r="C336" s="88"/>
      <c r="G336" s="88"/>
      <c r="H336" s="88"/>
    </row>
    <row r="337" ht="15.75" customHeight="1">
      <c r="B337" s="88"/>
      <c r="C337" s="88"/>
      <c r="G337" s="88"/>
      <c r="H337" s="88"/>
    </row>
    <row r="338" ht="15.75" customHeight="1">
      <c r="B338" s="88"/>
      <c r="C338" s="88"/>
      <c r="G338" s="88"/>
      <c r="H338" s="88"/>
    </row>
    <row r="339" ht="15.75" customHeight="1">
      <c r="B339" s="88"/>
      <c r="C339" s="88"/>
      <c r="G339" s="88"/>
      <c r="H339" s="88"/>
    </row>
    <row r="340" ht="15.75" customHeight="1">
      <c r="B340" s="88"/>
      <c r="C340" s="88"/>
      <c r="G340" s="88"/>
      <c r="H340" s="88"/>
    </row>
    <row r="341" ht="15.75" customHeight="1">
      <c r="B341" s="88"/>
      <c r="C341" s="88"/>
      <c r="G341" s="88"/>
      <c r="H341" s="88"/>
    </row>
    <row r="342" ht="15.75" customHeight="1">
      <c r="B342" s="88"/>
      <c r="C342" s="88"/>
      <c r="G342" s="88"/>
      <c r="H342" s="88"/>
    </row>
    <row r="343" ht="15.75" customHeight="1">
      <c r="B343" s="88"/>
      <c r="C343" s="88"/>
      <c r="G343" s="88"/>
      <c r="H343" s="88"/>
    </row>
    <row r="344" ht="15.75" customHeight="1">
      <c r="B344" s="88"/>
      <c r="C344" s="88"/>
      <c r="G344" s="88"/>
      <c r="H344" s="88"/>
    </row>
    <row r="345" ht="15.75" customHeight="1">
      <c r="B345" s="88"/>
      <c r="C345" s="88"/>
      <c r="G345" s="88"/>
      <c r="H345" s="88"/>
    </row>
    <row r="346" ht="15.75" customHeight="1">
      <c r="B346" s="88"/>
      <c r="C346" s="88"/>
      <c r="G346" s="88"/>
      <c r="H346" s="88"/>
    </row>
    <row r="347" ht="15.75" customHeight="1">
      <c r="B347" s="88"/>
      <c r="C347" s="88"/>
      <c r="G347" s="88"/>
      <c r="H347" s="88"/>
    </row>
    <row r="348" ht="15.75" customHeight="1">
      <c r="B348" s="88"/>
      <c r="C348" s="88"/>
      <c r="G348" s="88"/>
      <c r="H348" s="88"/>
    </row>
    <row r="349" ht="15.75" customHeight="1">
      <c r="B349" s="88"/>
      <c r="C349" s="88"/>
      <c r="G349" s="88"/>
      <c r="H349" s="88"/>
    </row>
    <row r="350" ht="15.75" customHeight="1">
      <c r="B350" s="88"/>
      <c r="C350" s="88"/>
      <c r="G350" s="88"/>
      <c r="H350" s="88"/>
    </row>
    <row r="351" ht="15.75" customHeight="1">
      <c r="B351" s="88"/>
      <c r="C351" s="88"/>
      <c r="G351" s="88"/>
      <c r="H351" s="88"/>
    </row>
    <row r="352" ht="15.75" customHeight="1">
      <c r="B352" s="88"/>
      <c r="C352" s="88"/>
      <c r="G352" s="88"/>
      <c r="H352" s="88"/>
    </row>
    <row r="353" ht="15.75" customHeight="1">
      <c r="B353" s="88"/>
      <c r="C353" s="88"/>
      <c r="G353" s="88"/>
      <c r="H353" s="88"/>
    </row>
    <row r="354" ht="15.75" customHeight="1">
      <c r="B354" s="88"/>
      <c r="C354" s="88"/>
      <c r="G354" s="88"/>
      <c r="H354" s="88"/>
    </row>
    <row r="355" ht="15.75" customHeight="1">
      <c r="B355" s="88"/>
      <c r="C355" s="88"/>
      <c r="G355" s="88"/>
      <c r="H355" s="88"/>
    </row>
    <row r="356" ht="15.75" customHeight="1">
      <c r="B356" s="88"/>
      <c r="C356" s="88"/>
      <c r="G356" s="88"/>
      <c r="H356" s="88"/>
    </row>
    <row r="357" ht="15.75" customHeight="1">
      <c r="B357" s="88"/>
      <c r="C357" s="88"/>
      <c r="G357" s="88"/>
      <c r="H357" s="88"/>
    </row>
    <row r="358" ht="15.75" customHeight="1">
      <c r="B358" s="88"/>
      <c r="C358" s="88"/>
      <c r="G358" s="88"/>
      <c r="H358" s="88"/>
    </row>
    <row r="359" ht="15.75" customHeight="1">
      <c r="B359" s="88"/>
      <c r="C359" s="88"/>
      <c r="G359" s="88"/>
      <c r="H359" s="88"/>
    </row>
    <row r="360" ht="15.75" customHeight="1">
      <c r="B360" s="88"/>
      <c r="C360" s="88"/>
      <c r="G360" s="88"/>
      <c r="H360" s="88"/>
    </row>
    <row r="361" ht="15.75" customHeight="1">
      <c r="B361" s="88"/>
      <c r="C361" s="88"/>
      <c r="G361" s="88"/>
      <c r="H361" s="88"/>
    </row>
    <row r="362" ht="15.75" customHeight="1">
      <c r="B362" s="88"/>
      <c r="C362" s="88"/>
      <c r="G362" s="88"/>
      <c r="H362" s="88"/>
    </row>
    <row r="363" ht="15.75" customHeight="1">
      <c r="B363" s="88"/>
      <c r="C363" s="88"/>
      <c r="G363" s="88"/>
      <c r="H363" s="88"/>
    </row>
    <row r="364" ht="15.75" customHeight="1">
      <c r="B364" s="88"/>
      <c r="C364" s="88"/>
      <c r="G364" s="88"/>
      <c r="H364" s="88"/>
    </row>
    <row r="365" ht="15.75" customHeight="1">
      <c r="B365" s="88"/>
      <c r="C365" s="88"/>
      <c r="G365" s="88"/>
      <c r="H365" s="88"/>
    </row>
    <row r="366" ht="15.75" customHeight="1">
      <c r="B366" s="88"/>
      <c r="C366" s="88"/>
      <c r="G366" s="88"/>
      <c r="H366" s="88"/>
    </row>
    <row r="367" ht="15.75" customHeight="1">
      <c r="B367" s="88"/>
      <c r="C367" s="88"/>
      <c r="G367" s="88"/>
      <c r="H367" s="88"/>
    </row>
    <row r="368" ht="15.75" customHeight="1">
      <c r="B368" s="88"/>
      <c r="C368" s="88"/>
      <c r="G368" s="88"/>
      <c r="H368" s="88"/>
    </row>
    <row r="369" ht="15.75" customHeight="1">
      <c r="B369" s="88"/>
      <c r="C369" s="88"/>
      <c r="G369" s="88"/>
      <c r="H369" s="88"/>
    </row>
    <row r="370" ht="15.75" customHeight="1">
      <c r="B370" s="88"/>
      <c r="C370" s="88"/>
      <c r="G370" s="88"/>
      <c r="H370" s="88"/>
    </row>
    <row r="371" ht="15.75" customHeight="1">
      <c r="B371" s="88"/>
      <c r="C371" s="88"/>
      <c r="G371" s="88"/>
      <c r="H371" s="88"/>
    </row>
    <row r="372" ht="15.75" customHeight="1">
      <c r="B372" s="88"/>
      <c r="C372" s="88"/>
      <c r="G372" s="88"/>
      <c r="H372" s="88"/>
    </row>
    <row r="373" ht="15.75" customHeight="1">
      <c r="B373" s="88"/>
      <c r="C373" s="88"/>
      <c r="G373" s="88"/>
      <c r="H373" s="88"/>
    </row>
    <row r="374" ht="15.75" customHeight="1">
      <c r="B374" s="88"/>
      <c r="C374" s="88"/>
      <c r="G374" s="88"/>
      <c r="H374" s="88"/>
    </row>
    <row r="375" ht="15.75" customHeight="1">
      <c r="B375" s="88"/>
      <c r="C375" s="88"/>
      <c r="G375" s="88"/>
      <c r="H375" s="88"/>
    </row>
    <row r="376" ht="15.75" customHeight="1">
      <c r="B376" s="88"/>
      <c r="C376" s="88"/>
      <c r="G376" s="88"/>
      <c r="H376" s="88"/>
    </row>
    <row r="377" ht="15.75" customHeight="1">
      <c r="B377" s="88"/>
      <c r="C377" s="88"/>
      <c r="G377" s="88"/>
      <c r="H377" s="88"/>
    </row>
    <row r="378" ht="15.75" customHeight="1">
      <c r="B378" s="88"/>
      <c r="C378" s="88"/>
      <c r="G378" s="88"/>
      <c r="H378" s="88"/>
    </row>
    <row r="379" ht="15.75" customHeight="1">
      <c r="B379" s="88"/>
      <c r="C379" s="88"/>
      <c r="G379" s="88"/>
      <c r="H379" s="88"/>
    </row>
    <row r="380" ht="15.75" customHeight="1">
      <c r="B380" s="88"/>
      <c r="C380" s="88"/>
      <c r="G380" s="88"/>
      <c r="H380" s="88"/>
    </row>
    <row r="381" ht="15.75" customHeight="1">
      <c r="B381" s="88"/>
      <c r="C381" s="88"/>
      <c r="G381" s="88"/>
      <c r="H381" s="88"/>
    </row>
    <row r="382" ht="15.75" customHeight="1">
      <c r="B382" s="88"/>
      <c r="C382" s="88"/>
      <c r="G382" s="88"/>
      <c r="H382" s="88"/>
    </row>
    <row r="383" ht="15.75" customHeight="1">
      <c r="B383" s="88"/>
      <c r="C383" s="88"/>
      <c r="G383" s="88"/>
      <c r="H383" s="88"/>
    </row>
    <row r="384" ht="15.75" customHeight="1">
      <c r="B384" s="88"/>
      <c r="C384" s="88"/>
      <c r="G384" s="88"/>
      <c r="H384" s="88"/>
    </row>
    <row r="385" ht="15.75" customHeight="1">
      <c r="B385" s="88"/>
      <c r="C385" s="88"/>
      <c r="G385" s="88"/>
      <c r="H385" s="88"/>
    </row>
    <row r="386" ht="15.75" customHeight="1">
      <c r="B386" s="88"/>
      <c r="C386" s="88"/>
      <c r="G386" s="88"/>
      <c r="H386" s="88"/>
    </row>
    <row r="387" ht="15.75" customHeight="1">
      <c r="B387" s="88"/>
      <c r="C387" s="88"/>
      <c r="G387" s="88"/>
      <c r="H387" s="88"/>
    </row>
    <row r="388" ht="15.75" customHeight="1">
      <c r="B388" s="88"/>
      <c r="C388" s="88"/>
      <c r="G388" s="88"/>
      <c r="H388" s="88"/>
    </row>
    <row r="389" ht="15.75" customHeight="1">
      <c r="B389" s="88"/>
      <c r="C389" s="88"/>
      <c r="G389" s="88"/>
      <c r="H389" s="88"/>
    </row>
    <row r="390" ht="15.75" customHeight="1">
      <c r="B390" s="88"/>
      <c r="C390" s="88"/>
      <c r="G390" s="88"/>
      <c r="H390" s="88"/>
    </row>
    <row r="391" ht="15.75" customHeight="1">
      <c r="B391" s="88"/>
      <c r="C391" s="88"/>
      <c r="G391" s="88"/>
      <c r="H391" s="88"/>
    </row>
    <row r="392" ht="15.75" customHeight="1">
      <c r="B392" s="88"/>
      <c r="C392" s="88"/>
      <c r="G392" s="88"/>
      <c r="H392" s="88"/>
    </row>
    <row r="393" ht="15.75" customHeight="1">
      <c r="B393" s="88"/>
      <c r="C393" s="88"/>
      <c r="G393" s="88"/>
      <c r="H393" s="88"/>
    </row>
    <row r="394" ht="15.75" customHeight="1">
      <c r="B394" s="88"/>
      <c r="C394" s="88"/>
      <c r="G394" s="88"/>
      <c r="H394" s="88"/>
    </row>
    <row r="395" ht="15.75" customHeight="1">
      <c r="B395" s="88"/>
      <c r="C395" s="88"/>
      <c r="G395" s="88"/>
      <c r="H395" s="88"/>
    </row>
    <row r="396" ht="15.75" customHeight="1">
      <c r="B396" s="88"/>
      <c r="C396" s="88"/>
      <c r="G396" s="88"/>
      <c r="H396" s="88"/>
    </row>
    <row r="397" ht="15.75" customHeight="1">
      <c r="B397" s="88"/>
      <c r="C397" s="88"/>
      <c r="G397" s="88"/>
      <c r="H397" s="88"/>
    </row>
    <row r="398" ht="15.75" customHeight="1">
      <c r="B398" s="88"/>
      <c r="C398" s="88"/>
      <c r="G398" s="88"/>
      <c r="H398" s="88"/>
    </row>
    <row r="399" ht="15.75" customHeight="1">
      <c r="B399" s="88"/>
      <c r="C399" s="88"/>
      <c r="G399" s="88"/>
      <c r="H399" s="88"/>
    </row>
    <row r="400" ht="15.75" customHeight="1">
      <c r="B400" s="88"/>
      <c r="C400" s="88"/>
      <c r="G400" s="88"/>
      <c r="H400" s="88"/>
    </row>
    <row r="401" ht="15.75" customHeight="1">
      <c r="B401" s="88"/>
      <c r="C401" s="88"/>
      <c r="G401" s="88"/>
      <c r="H401" s="88"/>
    </row>
    <row r="402" ht="15.75" customHeight="1">
      <c r="B402" s="88"/>
      <c r="C402" s="88"/>
      <c r="G402" s="88"/>
      <c r="H402" s="88"/>
    </row>
    <row r="403" ht="15.75" customHeight="1">
      <c r="B403" s="88"/>
      <c r="C403" s="88"/>
      <c r="G403" s="88"/>
      <c r="H403" s="88"/>
    </row>
    <row r="404" ht="15.75" customHeight="1">
      <c r="B404" s="88"/>
      <c r="C404" s="88"/>
      <c r="G404" s="88"/>
      <c r="H404" s="88"/>
    </row>
    <row r="405" ht="15.75" customHeight="1">
      <c r="B405" s="88"/>
      <c r="C405" s="88"/>
      <c r="G405" s="88"/>
      <c r="H405" s="88"/>
    </row>
    <row r="406" ht="15.75" customHeight="1">
      <c r="B406" s="88"/>
      <c r="C406" s="88"/>
      <c r="G406" s="88"/>
      <c r="H406" s="88"/>
    </row>
    <row r="407" ht="15.75" customHeight="1">
      <c r="B407" s="88"/>
      <c r="C407" s="88"/>
      <c r="G407" s="88"/>
      <c r="H407" s="88"/>
    </row>
    <row r="408" ht="15.75" customHeight="1">
      <c r="B408" s="88"/>
      <c r="C408" s="88"/>
      <c r="G408" s="88"/>
      <c r="H408" s="88"/>
    </row>
    <row r="409" ht="15.75" customHeight="1">
      <c r="B409" s="88"/>
      <c r="C409" s="88"/>
      <c r="G409" s="88"/>
      <c r="H409" s="88"/>
    </row>
    <row r="410" ht="15.75" customHeight="1">
      <c r="B410" s="88"/>
      <c r="C410" s="88"/>
      <c r="G410" s="88"/>
      <c r="H410" s="88"/>
    </row>
    <row r="411" ht="15.75" customHeight="1">
      <c r="B411" s="88"/>
      <c r="C411" s="88"/>
      <c r="G411" s="88"/>
      <c r="H411" s="88"/>
    </row>
    <row r="412" ht="15.75" customHeight="1">
      <c r="B412" s="88"/>
      <c r="C412" s="88"/>
      <c r="G412" s="88"/>
      <c r="H412" s="88"/>
    </row>
    <row r="413" ht="15.75" customHeight="1">
      <c r="B413" s="88"/>
      <c r="C413" s="88"/>
      <c r="G413" s="88"/>
      <c r="H413" s="88"/>
    </row>
    <row r="414" ht="15.75" customHeight="1">
      <c r="B414" s="88"/>
      <c r="C414" s="88"/>
      <c r="G414" s="88"/>
      <c r="H414" s="88"/>
    </row>
    <row r="415" ht="15.75" customHeight="1">
      <c r="B415" s="88"/>
      <c r="C415" s="88"/>
      <c r="G415" s="88"/>
      <c r="H415" s="88"/>
    </row>
    <row r="416" ht="15.75" customHeight="1">
      <c r="B416" s="88"/>
      <c r="C416" s="88"/>
      <c r="G416" s="88"/>
      <c r="H416" s="88"/>
    </row>
    <row r="417" ht="15.75" customHeight="1">
      <c r="B417" s="88"/>
      <c r="C417" s="88"/>
      <c r="G417" s="88"/>
      <c r="H417" s="88"/>
    </row>
    <row r="418" ht="15.75" customHeight="1">
      <c r="B418" s="88"/>
      <c r="C418" s="88"/>
      <c r="G418" s="88"/>
      <c r="H418" s="88"/>
    </row>
    <row r="419" ht="15.75" customHeight="1">
      <c r="B419" s="88"/>
      <c r="C419" s="88"/>
      <c r="G419" s="88"/>
      <c r="H419" s="88"/>
    </row>
    <row r="420" ht="15.75" customHeight="1">
      <c r="B420" s="88"/>
      <c r="C420" s="88"/>
      <c r="G420" s="88"/>
      <c r="H420" s="88"/>
    </row>
    <row r="421" ht="15.75" customHeight="1">
      <c r="B421" s="88"/>
      <c r="C421" s="88"/>
      <c r="G421" s="88"/>
      <c r="H421" s="88"/>
    </row>
    <row r="422" ht="15.75" customHeight="1">
      <c r="B422" s="88"/>
      <c r="C422" s="88"/>
      <c r="G422" s="88"/>
      <c r="H422" s="88"/>
    </row>
    <row r="423" ht="15.75" customHeight="1">
      <c r="B423" s="88"/>
      <c r="C423" s="88"/>
      <c r="G423" s="88"/>
      <c r="H423" s="88"/>
    </row>
    <row r="424" ht="15.75" customHeight="1">
      <c r="B424" s="88"/>
      <c r="C424" s="88"/>
      <c r="G424" s="88"/>
      <c r="H424" s="88"/>
    </row>
    <row r="425" ht="15.75" customHeight="1">
      <c r="B425" s="88"/>
      <c r="C425" s="88"/>
      <c r="G425" s="88"/>
      <c r="H425" s="88"/>
    </row>
    <row r="426" ht="15.75" customHeight="1">
      <c r="B426" s="88"/>
      <c r="C426" s="88"/>
      <c r="G426" s="88"/>
      <c r="H426" s="88"/>
    </row>
    <row r="427" ht="15.75" customHeight="1">
      <c r="B427" s="88"/>
      <c r="C427" s="88"/>
      <c r="G427" s="88"/>
      <c r="H427" s="88"/>
    </row>
    <row r="428" ht="15.75" customHeight="1">
      <c r="B428" s="88"/>
      <c r="C428" s="88"/>
      <c r="G428" s="88"/>
      <c r="H428" s="88"/>
    </row>
    <row r="429" ht="15.75" customHeight="1">
      <c r="B429" s="88"/>
      <c r="C429" s="88"/>
      <c r="G429" s="88"/>
      <c r="H429" s="88"/>
    </row>
    <row r="430" ht="15.75" customHeight="1">
      <c r="B430" s="88"/>
      <c r="C430" s="88"/>
      <c r="G430" s="88"/>
      <c r="H430" s="88"/>
    </row>
    <row r="431" ht="15.75" customHeight="1">
      <c r="B431" s="88"/>
      <c r="C431" s="88"/>
      <c r="G431" s="88"/>
      <c r="H431" s="88"/>
    </row>
    <row r="432" ht="15.75" customHeight="1">
      <c r="B432" s="88"/>
      <c r="C432" s="88"/>
      <c r="G432" s="88"/>
      <c r="H432" s="88"/>
    </row>
    <row r="433" ht="15.75" customHeight="1">
      <c r="B433" s="88"/>
      <c r="C433" s="88"/>
      <c r="G433" s="88"/>
      <c r="H433" s="88"/>
    </row>
    <row r="434" ht="15.75" customHeight="1">
      <c r="B434" s="88"/>
      <c r="C434" s="88"/>
      <c r="G434" s="88"/>
      <c r="H434" s="88"/>
    </row>
    <row r="435" ht="15.75" customHeight="1">
      <c r="B435" s="88"/>
      <c r="C435" s="88"/>
      <c r="G435" s="88"/>
      <c r="H435" s="88"/>
    </row>
    <row r="436" ht="15.75" customHeight="1">
      <c r="B436" s="88"/>
      <c r="C436" s="88"/>
      <c r="G436" s="88"/>
      <c r="H436" s="88"/>
    </row>
    <row r="437" ht="15.75" customHeight="1">
      <c r="B437" s="88"/>
      <c r="C437" s="88"/>
      <c r="G437" s="88"/>
      <c r="H437" s="88"/>
    </row>
    <row r="438" ht="15.75" customHeight="1">
      <c r="B438" s="88"/>
      <c r="C438" s="88"/>
      <c r="G438" s="88"/>
      <c r="H438" s="88"/>
    </row>
    <row r="439" ht="15.75" customHeight="1">
      <c r="B439" s="88"/>
      <c r="C439" s="88"/>
      <c r="G439" s="88"/>
      <c r="H439" s="88"/>
    </row>
    <row r="440" ht="15.75" customHeight="1">
      <c r="B440" s="88"/>
      <c r="C440" s="88"/>
      <c r="G440" s="88"/>
      <c r="H440" s="88"/>
    </row>
    <row r="441" ht="15.75" customHeight="1">
      <c r="B441" s="88"/>
      <c r="C441" s="88"/>
      <c r="G441" s="88"/>
      <c r="H441" s="88"/>
    </row>
    <row r="442" ht="15.75" customHeight="1">
      <c r="B442" s="88"/>
      <c r="C442" s="88"/>
      <c r="G442" s="88"/>
      <c r="H442" s="88"/>
    </row>
    <row r="443" ht="15.75" customHeight="1">
      <c r="B443" s="88"/>
      <c r="C443" s="88"/>
      <c r="G443" s="88"/>
      <c r="H443" s="88"/>
    </row>
    <row r="444" ht="15.75" customHeight="1">
      <c r="B444" s="88"/>
      <c r="C444" s="88"/>
      <c r="G444" s="88"/>
      <c r="H444" s="88"/>
    </row>
    <row r="445" ht="15.75" customHeight="1">
      <c r="B445" s="88"/>
      <c r="C445" s="88"/>
      <c r="G445" s="88"/>
      <c r="H445" s="88"/>
    </row>
    <row r="446" ht="15.75" customHeight="1">
      <c r="B446" s="88"/>
      <c r="C446" s="88"/>
      <c r="G446" s="88"/>
      <c r="H446" s="88"/>
    </row>
    <row r="447" ht="15.75" customHeight="1">
      <c r="B447" s="88"/>
      <c r="C447" s="88"/>
      <c r="G447" s="88"/>
      <c r="H447" s="88"/>
    </row>
    <row r="448" ht="15.75" customHeight="1">
      <c r="B448" s="88"/>
      <c r="C448" s="88"/>
      <c r="G448" s="88"/>
      <c r="H448" s="88"/>
    </row>
    <row r="449" ht="15.75" customHeight="1">
      <c r="B449" s="88"/>
      <c r="C449" s="88"/>
      <c r="G449" s="88"/>
      <c r="H449" s="88"/>
    </row>
    <row r="450" ht="15.75" customHeight="1">
      <c r="B450" s="88"/>
      <c r="C450" s="88"/>
      <c r="G450" s="88"/>
      <c r="H450" s="88"/>
    </row>
    <row r="451" ht="15.75" customHeight="1">
      <c r="B451" s="88"/>
      <c r="C451" s="88"/>
      <c r="G451" s="88"/>
      <c r="H451" s="88"/>
    </row>
    <row r="452" ht="15.75" customHeight="1">
      <c r="B452" s="88"/>
      <c r="C452" s="88"/>
      <c r="G452" s="88"/>
      <c r="H452" s="88"/>
    </row>
    <row r="453" ht="15.75" customHeight="1">
      <c r="B453" s="88"/>
      <c r="C453" s="88"/>
      <c r="G453" s="88"/>
      <c r="H453" s="88"/>
    </row>
    <row r="454" ht="15.75" customHeight="1">
      <c r="B454" s="88"/>
      <c r="C454" s="88"/>
      <c r="G454" s="88"/>
      <c r="H454" s="88"/>
    </row>
    <row r="455" ht="15.75" customHeight="1">
      <c r="B455" s="88"/>
      <c r="C455" s="88"/>
      <c r="G455" s="88"/>
      <c r="H455" s="88"/>
    </row>
    <row r="456" ht="15.75" customHeight="1">
      <c r="B456" s="88"/>
      <c r="C456" s="88"/>
      <c r="G456" s="88"/>
      <c r="H456" s="88"/>
    </row>
    <row r="457" ht="15.75" customHeight="1">
      <c r="B457" s="88"/>
      <c r="C457" s="88"/>
      <c r="G457" s="88"/>
      <c r="H457" s="88"/>
    </row>
    <row r="458" ht="15.75" customHeight="1">
      <c r="B458" s="88"/>
      <c r="C458" s="88"/>
      <c r="G458" s="88"/>
      <c r="H458" s="88"/>
    </row>
    <row r="459" ht="15.75" customHeight="1">
      <c r="B459" s="88"/>
      <c r="C459" s="88"/>
      <c r="G459" s="88"/>
      <c r="H459" s="88"/>
    </row>
    <row r="460" ht="15.75" customHeight="1">
      <c r="B460" s="88"/>
      <c r="C460" s="88"/>
      <c r="G460" s="88"/>
      <c r="H460" s="88"/>
    </row>
    <row r="461" ht="15.75" customHeight="1">
      <c r="B461" s="88"/>
      <c r="C461" s="88"/>
      <c r="G461" s="88"/>
      <c r="H461" s="88"/>
    </row>
    <row r="462" ht="15.75" customHeight="1">
      <c r="B462" s="88"/>
      <c r="C462" s="88"/>
      <c r="G462" s="88"/>
      <c r="H462" s="88"/>
    </row>
    <row r="463" ht="15.75" customHeight="1">
      <c r="B463" s="88"/>
      <c r="C463" s="88"/>
      <c r="G463" s="88"/>
      <c r="H463" s="88"/>
    </row>
    <row r="464" ht="15.75" customHeight="1">
      <c r="B464" s="88"/>
      <c r="C464" s="88"/>
      <c r="G464" s="88"/>
      <c r="H464" s="88"/>
    </row>
    <row r="465" ht="15.75" customHeight="1">
      <c r="B465" s="88"/>
      <c r="C465" s="88"/>
      <c r="G465" s="88"/>
      <c r="H465" s="88"/>
    </row>
    <row r="466" ht="15.75" customHeight="1">
      <c r="B466" s="88"/>
      <c r="C466" s="88"/>
      <c r="G466" s="88"/>
      <c r="H466" s="88"/>
    </row>
    <row r="467" ht="15.75" customHeight="1">
      <c r="B467" s="88"/>
      <c r="C467" s="88"/>
      <c r="G467" s="88"/>
      <c r="H467" s="88"/>
    </row>
    <row r="468" ht="15.75" customHeight="1">
      <c r="B468" s="88"/>
      <c r="C468" s="88"/>
      <c r="G468" s="88"/>
      <c r="H468" s="88"/>
    </row>
    <row r="469" ht="15.75" customHeight="1">
      <c r="B469" s="88"/>
      <c r="C469" s="88"/>
      <c r="G469" s="88"/>
      <c r="H469" s="88"/>
    </row>
    <row r="470" ht="15.75" customHeight="1">
      <c r="B470" s="88"/>
      <c r="C470" s="88"/>
      <c r="G470" s="88"/>
      <c r="H470" s="88"/>
    </row>
    <row r="471" ht="15.75" customHeight="1">
      <c r="B471" s="88"/>
      <c r="C471" s="88"/>
      <c r="G471" s="88"/>
      <c r="H471" s="88"/>
    </row>
    <row r="472" ht="15.75" customHeight="1">
      <c r="B472" s="88"/>
      <c r="C472" s="88"/>
      <c r="G472" s="88"/>
      <c r="H472" s="88"/>
    </row>
    <row r="473" ht="15.75" customHeight="1">
      <c r="B473" s="88"/>
      <c r="C473" s="88"/>
      <c r="G473" s="88"/>
      <c r="H473" s="88"/>
    </row>
    <row r="474" ht="15.75" customHeight="1">
      <c r="B474" s="88"/>
      <c r="C474" s="88"/>
      <c r="G474" s="88"/>
      <c r="H474" s="88"/>
    </row>
    <row r="475" ht="15.75" customHeight="1">
      <c r="B475" s="88"/>
      <c r="C475" s="88"/>
      <c r="G475" s="88"/>
      <c r="H475" s="88"/>
    </row>
    <row r="476" ht="15.75" customHeight="1">
      <c r="B476" s="88"/>
      <c r="C476" s="88"/>
      <c r="G476" s="88"/>
      <c r="H476" s="88"/>
    </row>
    <row r="477" ht="15.75" customHeight="1">
      <c r="B477" s="88"/>
      <c r="C477" s="88"/>
      <c r="G477" s="88"/>
      <c r="H477" s="88"/>
    </row>
    <row r="478" ht="15.75" customHeight="1">
      <c r="B478" s="88"/>
      <c r="C478" s="88"/>
      <c r="G478" s="88"/>
      <c r="H478" s="88"/>
    </row>
    <row r="479" ht="15.75" customHeight="1">
      <c r="B479" s="88"/>
      <c r="C479" s="88"/>
      <c r="G479" s="88"/>
      <c r="H479" s="88"/>
    </row>
    <row r="480" ht="15.75" customHeight="1">
      <c r="B480" s="88"/>
      <c r="C480" s="88"/>
      <c r="G480" s="88"/>
      <c r="H480" s="88"/>
    </row>
    <row r="481" ht="15.75" customHeight="1">
      <c r="B481" s="88"/>
      <c r="C481" s="88"/>
      <c r="G481" s="88"/>
      <c r="H481" s="88"/>
    </row>
    <row r="482" ht="15.75" customHeight="1">
      <c r="B482" s="88"/>
      <c r="C482" s="88"/>
      <c r="G482" s="88"/>
      <c r="H482" s="88"/>
    </row>
    <row r="483" ht="15.75" customHeight="1">
      <c r="B483" s="88"/>
      <c r="C483" s="88"/>
      <c r="G483" s="88"/>
      <c r="H483" s="88"/>
    </row>
    <row r="484" ht="15.75" customHeight="1">
      <c r="B484" s="88"/>
      <c r="C484" s="88"/>
      <c r="G484" s="88"/>
      <c r="H484" s="88"/>
    </row>
    <row r="485" ht="15.75" customHeight="1">
      <c r="B485" s="88"/>
      <c r="C485" s="88"/>
      <c r="G485" s="88"/>
      <c r="H485" s="88"/>
    </row>
    <row r="486" ht="15.75" customHeight="1">
      <c r="B486" s="88"/>
      <c r="C486" s="88"/>
      <c r="G486" s="88"/>
      <c r="H486" s="88"/>
    </row>
    <row r="487" ht="15.75" customHeight="1">
      <c r="B487" s="88"/>
      <c r="C487" s="88"/>
      <c r="G487" s="88"/>
      <c r="H487" s="88"/>
    </row>
    <row r="488" ht="15.75" customHeight="1">
      <c r="B488" s="88"/>
      <c r="C488" s="88"/>
      <c r="G488" s="88"/>
      <c r="H488" s="88"/>
    </row>
    <row r="489" ht="15.75" customHeight="1">
      <c r="B489" s="88"/>
      <c r="C489" s="88"/>
      <c r="G489" s="88"/>
      <c r="H489" s="88"/>
    </row>
    <row r="490" ht="15.75" customHeight="1">
      <c r="B490" s="88"/>
      <c r="C490" s="88"/>
      <c r="G490" s="88"/>
      <c r="H490" s="88"/>
    </row>
    <row r="491" ht="15.75" customHeight="1">
      <c r="B491" s="88"/>
      <c r="C491" s="88"/>
      <c r="G491" s="88"/>
      <c r="H491" s="88"/>
    </row>
    <row r="492" ht="15.75" customHeight="1">
      <c r="B492" s="88"/>
      <c r="C492" s="88"/>
      <c r="G492" s="88"/>
      <c r="H492" s="88"/>
    </row>
    <row r="493" ht="15.75" customHeight="1">
      <c r="B493" s="88"/>
      <c r="C493" s="88"/>
      <c r="G493" s="88"/>
      <c r="H493" s="88"/>
    </row>
    <row r="494" ht="15.75" customHeight="1">
      <c r="B494" s="88"/>
      <c r="C494" s="88"/>
      <c r="G494" s="88"/>
      <c r="H494" s="88"/>
    </row>
    <row r="495" ht="15.75" customHeight="1">
      <c r="B495" s="88"/>
      <c r="C495" s="88"/>
      <c r="G495" s="88"/>
      <c r="H495" s="88"/>
    </row>
    <row r="496" ht="15.75" customHeight="1">
      <c r="B496" s="88"/>
      <c r="C496" s="88"/>
      <c r="G496" s="88"/>
      <c r="H496" s="88"/>
    </row>
    <row r="497" ht="15.75" customHeight="1">
      <c r="B497" s="88"/>
      <c r="C497" s="88"/>
      <c r="G497" s="88"/>
      <c r="H497" s="88"/>
    </row>
    <row r="498" ht="15.75" customHeight="1">
      <c r="B498" s="88"/>
      <c r="C498" s="88"/>
      <c r="G498" s="88"/>
      <c r="H498" s="88"/>
    </row>
    <row r="499" ht="15.75" customHeight="1">
      <c r="B499" s="88"/>
      <c r="C499" s="88"/>
      <c r="G499" s="88"/>
      <c r="H499" s="88"/>
    </row>
    <row r="500" ht="15.75" customHeight="1">
      <c r="B500" s="88"/>
      <c r="C500" s="88"/>
      <c r="G500" s="88"/>
      <c r="H500" s="88"/>
    </row>
    <row r="501" ht="15.75" customHeight="1">
      <c r="B501" s="88"/>
      <c r="C501" s="88"/>
      <c r="G501" s="88"/>
      <c r="H501" s="88"/>
    </row>
    <row r="502" ht="15.75" customHeight="1">
      <c r="B502" s="88"/>
      <c r="C502" s="88"/>
      <c r="G502" s="88"/>
      <c r="H502" s="88"/>
    </row>
    <row r="503" ht="15.75" customHeight="1">
      <c r="B503" s="88"/>
      <c r="C503" s="88"/>
      <c r="G503" s="88"/>
      <c r="H503" s="88"/>
    </row>
    <row r="504" ht="15.75" customHeight="1">
      <c r="B504" s="88"/>
      <c r="C504" s="88"/>
      <c r="G504" s="88"/>
      <c r="H504" s="88"/>
    </row>
    <row r="505" ht="15.75" customHeight="1">
      <c r="B505" s="88"/>
      <c r="C505" s="88"/>
      <c r="G505" s="88"/>
      <c r="H505" s="88"/>
    </row>
    <row r="506" ht="15.75" customHeight="1">
      <c r="B506" s="88"/>
      <c r="C506" s="88"/>
      <c r="G506" s="88"/>
      <c r="H506" s="88"/>
    </row>
    <row r="507" ht="15.75" customHeight="1">
      <c r="B507" s="88"/>
      <c r="C507" s="88"/>
      <c r="G507" s="88"/>
      <c r="H507" s="88"/>
    </row>
    <row r="508" ht="15.75" customHeight="1">
      <c r="B508" s="88"/>
      <c r="C508" s="88"/>
      <c r="G508" s="88"/>
      <c r="H508" s="88"/>
    </row>
    <row r="509" ht="15.75" customHeight="1">
      <c r="B509" s="88"/>
      <c r="C509" s="88"/>
      <c r="G509" s="88"/>
      <c r="H509" s="88"/>
    </row>
    <row r="510" ht="15.75" customHeight="1">
      <c r="B510" s="88"/>
      <c r="C510" s="88"/>
      <c r="G510" s="88"/>
      <c r="H510" s="88"/>
    </row>
    <row r="511" ht="15.75" customHeight="1">
      <c r="B511" s="88"/>
      <c r="C511" s="88"/>
      <c r="G511" s="88"/>
      <c r="H511" s="88"/>
    </row>
    <row r="512" ht="15.75" customHeight="1">
      <c r="B512" s="88"/>
      <c r="C512" s="88"/>
      <c r="G512" s="88"/>
      <c r="H512" s="88"/>
    </row>
    <row r="513" ht="15.75" customHeight="1">
      <c r="B513" s="88"/>
      <c r="C513" s="88"/>
      <c r="G513" s="88"/>
      <c r="H513" s="88"/>
    </row>
    <row r="514" ht="15.75" customHeight="1">
      <c r="B514" s="88"/>
      <c r="C514" s="88"/>
      <c r="G514" s="88"/>
      <c r="H514" s="88"/>
    </row>
    <row r="515" ht="15.75" customHeight="1">
      <c r="B515" s="88"/>
      <c r="C515" s="88"/>
      <c r="G515" s="88"/>
      <c r="H515" s="88"/>
    </row>
    <row r="516" ht="15.75" customHeight="1">
      <c r="B516" s="88"/>
      <c r="C516" s="88"/>
      <c r="G516" s="88"/>
      <c r="H516" s="88"/>
    </row>
    <row r="517" ht="15.75" customHeight="1">
      <c r="B517" s="88"/>
      <c r="C517" s="88"/>
      <c r="G517" s="88"/>
      <c r="H517" s="88"/>
    </row>
    <row r="518" ht="15.75" customHeight="1">
      <c r="B518" s="88"/>
      <c r="C518" s="88"/>
      <c r="G518" s="88"/>
      <c r="H518" s="88"/>
    </row>
    <row r="519" ht="15.75" customHeight="1">
      <c r="B519" s="88"/>
      <c r="C519" s="88"/>
      <c r="G519" s="88"/>
      <c r="H519" s="88"/>
    </row>
    <row r="520" ht="15.75" customHeight="1">
      <c r="B520" s="88"/>
      <c r="C520" s="88"/>
      <c r="G520" s="88"/>
      <c r="H520" s="88"/>
    </row>
    <row r="521" ht="15.75" customHeight="1">
      <c r="B521" s="88"/>
      <c r="C521" s="88"/>
      <c r="G521" s="88"/>
      <c r="H521" s="88"/>
    </row>
    <row r="522" ht="15.75" customHeight="1">
      <c r="B522" s="88"/>
      <c r="C522" s="88"/>
      <c r="G522" s="88"/>
      <c r="H522" s="88"/>
    </row>
    <row r="523" ht="15.75" customHeight="1">
      <c r="B523" s="88"/>
      <c r="C523" s="88"/>
      <c r="G523" s="88"/>
      <c r="H523" s="88"/>
    </row>
    <row r="524" ht="15.75" customHeight="1">
      <c r="B524" s="88"/>
      <c r="C524" s="88"/>
      <c r="G524" s="88"/>
      <c r="H524" s="88"/>
    </row>
    <row r="525" ht="15.75" customHeight="1">
      <c r="B525" s="88"/>
      <c r="C525" s="88"/>
      <c r="G525" s="88"/>
      <c r="H525" s="88"/>
    </row>
    <row r="526" ht="15.75" customHeight="1">
      <c r="B526" s="88"/>
      <c r="C526" s="88"/>
      <c r="G526" s="88"/>
      <c r="H526" s="88"/>
    </row>
    <row r="527" ht="15.75" customHeight="1">
      <c r="B527" s="88"/>
      <c r="C527" s="88"/>
      <c r="G527" s="88"/>
      <c r="H527" s="88"/>
    </row>
    <row r="528" ht="15.75" customHeight="1">
      <c r="B528" s="88"/>
      <c r="C528" s="88"/>
      <c r="G528" s="88"/>
      <c r="H528" s="88"/>
    </row>
    <row r="529" ht="15.75" customHeight="1">
      <c r="B529" s="88"/>
      <c r="C529" s="88"/>
      <c r="G529" s="88"/>
      <c r="H529" s="88"/>
    </row>
    <row r="530" ht="15.75" customHeight="1">
      <c r="B530" s="88"/>
      <c r="C530" s="88"/>
      <c r="G530" s="88"/>
      <c r="H530" s="88"/>
    </row>
    <row r="531" ht="15.75" customHeight="1">
      <c r="B531" s="88"/>
      <c r="C531" s="88"/>
      <c r="G531" s="88"/>
      <c r="H531" s="88"/>
    </row>
    <row r="532" ht="15.75" customHeight="1">
      <c r="B532" s="88"/>
      <c r="C532" s="88"/>
      <c r="G532" s="88"/>
      <c r="H532" s="88"/>
    </row>
    <row r="533" ht="15.75" customHeight="1">
      <c r="B533" s="88"/>
      <c r="C533" s="88"/>
      <c r="G533" s="88"/>
      <c r="H533" s="88"/>
    </row>
    <row r="534" ht="15.75" customHeight="1">
      <c r="B534" s="88"/>
      <c r="C534" s="88"/>
      <c r="G534" s="88"/>
      <c r="H534" s="88"/>
    </row>
    <row r="535" ht="15.75" customHeight="1">
      <c r="B535" s="88"/>
      <c r="C535" s="88"/>
      <c r="G535" s="88"/>
      <c r="H535" s="88"/>
    </row>
    <row r="536" ht="15.75" customHeight="1">
      <c r="B536" s="88"/>
      <c r="C536" s="88"/>
      <c r="G536" s="88"/>
      <c r="H536" s="88"/>
    </row>
    <row r="537" ht="15.75" customHeight="1">
      <c r="B537" s="88"/>
      <c r="C537" s="88"/>
      <c r="G537" s="88"/>
      <c r="H537" s="88"/>
    </row>
    <row r="538" ht="15.75" customHeight="1">
      <c r="B538" s="88"/>
      <c r="C538" s="88"/>
      <c r="G538" s="88"/>
      <c r="H538" s="88"/>
    </row>
    <row r="539" ht="15.75" customHeight="1">
      <c r="B539" s="88"/>
      <c r="C539" s="88"/>
      <c r="G539" s="88"/>
      <c r="H539" s="88"/>
    </row>
    <row r="540" ht="15.75" customHeight="1">
      <c r="B540" s="88"/>
      <c r="C540" s="88"/>
      <c r="G540" s="88"/>
      <c r="H540" s="88"/>
    </row>
    <row r="541" ht="15.75" customHeight="1">
      <c r="B541" s="88"/>
      <c r="C541" s="88"/>
      <c r="G541" s="88"/>
      <c r="H541" s="88"/>
    </row>
    <row r="542" ht="15.75" customHeight="1">
      <c r="B542" s="88"/>
      <c r="C542" s="88"/>
      <c r="G542" s="88"/>
      <c r="H542" s="88"/>
    </row>
    <row r="543" ht="15.75" customHeight="1">
      <c r="B543" s="88"/>
      <c r="C543" s="88"/>
      <c r="G543" s="88"/>
      <c r="H543" s="88"/>
    </row>
    <row r="544" ht="15.75" customHeight="1">
      <c r="B544" s="88"/>
      <c r="C544" s="88"/>
      <c r="G544" s="88"/>
      <c r="H544" s="88"/>
    </row>
    <row r="545" ht="15.75" customHeight="1">
      <c r="B545" s="88"/>
      <c r="C545" s="88"/>
      <c r="G545" s="88"/>
      <c r="H545" s="88"/>
    </row>
    <row r="546" ht="15.75" customHeight="1">
      <c r="B546" s="88"/>
      <c r="C546" s="88"/>
      <c r="G546" s="88"/>
      <c r="H546" s="88"/>
    </row>
    <row r="547" ht="15.75" customHeight="1">
      <c r="B547" s="88"/>
      <c r="C547" s="88"/>
      <c r="G547" s="88"/>
      <c r="H547" s="88"/>
    </row>
    <row r="548" ht="15.75" customHeight="1">
      <c r="B548" s="88"/>
      <c r="C548" s="88"/>
      <c r="G548" s="88"/>
      <c r="H548" s="88"/>
    </row>
    <row r="549" ht="15.75" customHeight="1">
      <c r="B549" s="88"/>
      <c r="C549" s="88"/>
      <c r="G549" s="88"/>
      <c r="H549" s="88"/>
    </row>
    <row r="550" ht="15.75" customHeight="1">
      <c r="B550" s="88"/>
      <c r="C550" s="88"/>
      <c r="G550" s="88"/>
      <c r="H550" s="88"/>
    </row>
    <row r="551" ht="15.75" customHeight="1">
      <c r="B551" s="88"/>
      <c r="C551" s="88"/>
      <c r="G551" s="88"/>
      <c r="H551" s="88"/>
    </row>
    <row r="552" ht="15.75" customHeight="1">
      <c r="B552" s="88"/>
      <c r="C552" s="88"/>
      <c r="G552" s="88"/>
      <c r="H552" s="88"/>
    </row>
    <row r="553" ht="15.75" customHeight="1">
      <c r="B553" s="88"/>
      <c r="C553" s="88"/>
      <c r="G553" s="88"/>
      <c r="H553" s="88"/>
    </row>
    <row r="554" ht="15.75" customHeight="1">
      <c r="B554" s="88"/>
      <c r="C554" s="88"/>
      <c r="G554" s="88"/>
      <c r="H554" s="88"/>
    </row>
    <row r="555" ht="15.75" customHeight="1">
      <c r="B555" s="88"/>
      <c r="C555" s="88"/>
      <c r="G555" s="88"/>
      <c r="H555" s="88"/>
    </row>
    <row r="556" ht="15.75" customHeight="1">
      <c r="B556" s="88"/>
      <c r="C556" s="88"/>
      <c r="G556" s="88"/>
      <c r="H556" s="88"/>
    </row>
    <row r="557" ht="15.75" customHeight="1">
      <c r="B557" s="88"/>
      <c r="C557" s="88"/>
      <c r="G557" s="88"/>
      <c r="H557" s="88"/>
    </row>
    <row r="558" ht="15.75" customHeight="1">
      <c r="B558" s="88"/>
      <c r="C558" s="88"/>
      <c r="G558" s="88"/>
      <c r="H558" s="88"/>
    </row>
    <row r="559" ht="15.75" customHeight="1">
      <c r="B559" s="88"/>
      <c r="C559" s="88"/>
      <c r="G559" s="88"/>
      <c r="H559" s="88"/>
    </row>
    <row r="560" ht="15.75" customHeight="1">
      <c r="B560" s="88"/>
      <c r="C560" s="88"/>
      <c r="G560" s="88"/>
      <c r="H560" s="88"/>
    </row>
    <row r="561" ht="15.75" customHeight="1">
      <c r="B561" s="88"/>
      <c r="C561" s="88"/>
      <c r="G561" s="88"/>
      <c r="H561" s="88"/>
    </row>
    <row r="562" ht="15.75" customHeight="1">
      <c r="B562" s="88"/>
      <c r="C562" s="88"/>
      <c r="G562" s="88"/>
      <c r="H562" s="88"/>
    </row>
    <row r="563" ht="15.75" customHeight="1">
      <c r="B563" s="88"/>
      <c r="C563" s="88"/>
      <c r="G563" s="88"/>
      <c r="H563" s="88"/>
    </row>
    <row r="564" ht="15.75" customHeight="1">
      <c r="B564" s="88"/>
      <c r="C564" s="88"/>
      <c r="G564" s="88"/>
      <c r="H564" s="88"/>
    </row>
    <row r="565" ht="15.75" customHeight="1">
      <c r="B565" s="88"/>
      <c r="C565" s="88"/>
      <c r="G565" s="88"/>
      <c r="H565" s="88"/>
    </row>
    <row r="566" ht="15.75" customHeight="1">
      <c r="B566" s="88"/>
      <c r="C566" s="88"/>
      <c r="G566" s="88"/>
      <c r="H566" s="88"/>
    </row>
    <row r="567" ht="15.75" customHeight="1">
      <c r="B567" s="88"/>
      <c r="C567" s="88"/>
      <c r="G567" s="88"/>
      <c r="H567" s="88"/>
    </row>
    <row r="568" ht="15.75" customHeight="1">
      <c r="B568" s="88"/>
      <c r="C568" s="88"/>
      <c r="G568" s="88"/>
      <c r="H568" s="88"/>
    </row>
    <row r="569" ht="15.75" customHeight="1">
      <c r="B569" s="88"/>
      <c r="C569" s="88"/>
      <c r="G569" s="88"/>
      <c r="H569" s="88"/>
    </row>
    <row r="570" ht="15.75" customHeight="1">
      <c r="B570" s="88"/>
      <c r="C570" s="88"/>
      <c r="G570" s="88"/>
      <c r="H570" s="88"/>
    </row>
    <row r="571" ht="15.75" customHeight="1">
      <c r="B571" s="88"/>
      <c r="C571" s="88"/>
      <c r="G571" s="88"/>
      <c r="H571" s="88"/>
    </row>
    <row r="572" ht="15.75" customHeight="1">
      <c r="B572" s="88"/>
      <c r="C572" s="88"/>
      <c r="G572" s="88"/>
      <c r="H572" s="88"/>
    </row>
    <row r="573" ht="15.75" customHeight="1">
      <c r="B573" s="88"/>
      <c r="C573" s="88"/>
      <c r="G573" s="88"/>
      <c r="H573" s="88"/>
    </row>
    <row r="574" ht="15.75" customHeight="1">
      <c r="B574" s="88"/>
      <c r="C574" s="88"/>
      <c r="G574" s="88"/>
      <c r="H574" s="88"/>
    </row>
    <row r="575" ht="15.75" customHeight="1">
      <c r="B575" s="88"/>
      <c r="C575" s="88"/>
      <c r="G575" s="88"/>
      <c r="H575" s="88"/>
    </row>
    <row r="576" ht="15.75" customHeight="1">
      <c r="B576" s="88"/>
      <c r="C576" s="88"/>
      <c r="G576" s="88"/>
      <c r="H576" s="88"/>
    </row>
    <row r="577" ht="15.75" customHeight="1">
      <c r="B577" s="88"/>
      <c r="C577" s="88"/>
      <c r="G577" s="88"/>
      <c r="H577" s="88"/>
    </row>
    <row r="578" ht="15.75" customHeight="1">
      <c r="B578" s="88"/>
      <c r="C578" s="88"/>
      <c r="G578" s="88"/>
      <c r="H578" s="88"/>
    </row>
    <row r="579" ht="15.75" customHeight="1">
      <c r="B579" s="88"/>
      <c r="C579" s="88"/>
      <c r="G579" s="88"/>
      <c r="H579" s="88"/>
    </row>
    <row r="580" ht="15.75" customHeight="1">
      <c r="B580" s="88"/>
      <c r="C580" s="88"/>
      <c r="G580" s="88"/>
      <c r="H580" s="88"/>
    </row>
    <row r="581" ht="15.75" customHeight="1">
      <c r="B581" s="88"/>
      <c r="C581" s="88"/>
      <c r="G581" s="88"/>
      <c r="H581" s="88"/>
    </row>
    <row r="582" ht="15.75" customHeight="1">
      <c r="B582" s="88"/>
      <c r="C582" s="88"/>
      <c r="G582" s="88"/>
      <c r="H582" s="88"/>
    </row>
    <row r="583" ht="15.75" customHeight="1">
      <c r="B583" s="88"/>
      <c r="C583" s="88"/>
      <c r="G583" s="88"/>
      <c r="H583" s="88"/>
    </row>
    <row r="584" ht="15.75" customHeight="1">
      <c r="B584" s="88"/>
      <c r="C584" s="88"/>
      <c r="G584" s="88"/>
      <c r="H584" s="88"/>
    </row>
    <row r="585" ht="15.75" customHeight="1">
      <c r="B585" s="88"/>
      <c r="C585" s="88"/>
      <c r="G585" s="88"/>
      <c r="H585" s="88"/>
    </row>
    <row r="586" ht="15.75" customHeight="1">
      <c r="B586" s="88"/>
      <c r="C586" s="88"/>
      <c r="G586" s="88"/>
      <c r="H586" s="88"/>
    </row>
    <row r="587" ht="15.75" customHeight="1">
      <c r="B587" s="88"/>
      <c r="C587" s="88"/>
      <c r="G587" s="88"/>
      <c r="H587" s="88"/>
    </row>
    <row r="588" ht="15.75" customHeight="1">
      <c r="B588" s="88"/>
      <c r="C588" s="88"/>
      <c r="G588" s="88"/>
      <c r="H588" s="88"/>
    </row>
    <row r="589" ht="15.75" customHeight="1">
      <c r="B589" s="88"/>
      <c r="C589" s="88"/>
      <c r="G589" s="88"/>
      <c r="H589" s="88"/>
    </row>
    <row r="590" ht="15.75" customHeight="1">
      <c r="B590" s="88"/>
      <c r="C590" s="88"/>
      <c r="G590" s="88"/>
      <c r="H590" s="88"/>
    </row>
    <row r="591" ht="15.75" customHeight="1">
      <c r="B591" s="88"/>
      <c r="C591" s="88"/>
      <c r="G591" s="88"/>
      <c r="H591" s="88"/>
    </row>
    <row r="592" ht="15.75" customHeight="1">
      <c r="B592" s="88"/>
      <c r="C592" s="88"/>
      <c r="G592" s="88"/>
      <c r="H592" s="88"/>
    </row>
    <row r="593" ht="15.75" customHeight="1">
      <c r="B593" s="88"/>
      <c r="C593" s="88"/>
      <c r="G593" s="88"/>
      <c r="H593" s="88"/>
    </row>
    <row r="594" ht="15.75" customHeight="1">
      <c r="B594" s="88"/>
      <c r="C594" s="88"/>
      <c r="G594" s="88"/>
      <c r="H594" s="88"/>
    </row>
    <row r="595" ht="15.75" customHeight="1">
      <c r="B595" s="88"/>
      <c r="C595" s="88"/>
      <c r="G595" s="88"/>
      <c r="H595" s="88"/>
    </row>
    <row r="596" ht="15.75" customHeight="1">
      <c r="B596" s="88"/>
      <c r="C596" s="88"/>
      <c r="G596" s="88"/>
      <c r="H596" s="88"/>
    </row>
    <row r="597" ht="15.75" customHeight="1">
      <c r="B597" s="88"/>
      <c r="C597" s="88"/>
      <c r="G597" s="88"/>
      <c r="H597" s="88"/>
    </row>
    <row r="598" ht="15.75" customHeight="1">
      <c r="B598" s="88"/>
      <c r="C598" s="88"/>
      <c r="G598" s="88"/>
      <c r="H598" s="88"/>
    </row>
    <row r="599" ht="15.75" customHeight="1">
      <c r="B599" s="88"/>
      <c r="C599" s="88"/>
      <c r="G599" s="88"/>
      <c r="H599" s="88"/>
    </row>
    <row r="600" ht="15.75" customHeight="1">
      <c r="B600" s="88"/>
      <c r="C600" s="88"/>
      <c r="G600" s="88"/>
      <c r="H600" s="88"/>
    </row>
    <row r="601" ht="15.75" customHeight="1">
      <c r="B601" s="88"/>
      <c r="C601" s="88"/>
      <c r="G601" s="88"/>
      <c r="H601" s="88"/>
    </row>
    <row r="602" ht="15.75" customHeight="1">
      <c r="B602" s="88"/>
      <c r="C602" s="88"/>
      <c r="G602" s="88"/>
      <c r="H602" s="88"/>
    </row>
    <row r="603" ht="15.75" customHeight="1">
      <c r="B603" s="88"/>
      <c r="C603" s="88"/>
      <c r="G603" s="88"/>
      <c r="H603" s="88"/>
    </row>
    <row r="604" ht="15.75" customHeight="1">
      <c r="B604" s="88"/>
      <c r="C604" s="88"/>
      <c r="G604" s="88"/>
      <c r="H604" s="88"/>
    </row>
    <row r="605" ht="15.75" customHeight="1">
      <c r="B605" s="88"/>
      <c r="C605" s="88"/>
      <c r="G605" s="88"/>
      <c r="H605" s="88"/>
    </row>
    <row r="606" ht="15.75" customHeight="1">
      <c r="B606" s="88"/>
      <c r="C606" s="88"/>
      <c r="G606" s="88"/>
      <c r="H606" s="88"/>
    </row>
    <row r="607" ht="15.75" customHeight="1">
      <c r="B607" s="88"/>
      <c r="C607" s="88"/>
      <c r="G607" s="88"/>
      <c r="H607" s="88"/>
    </row>
    <row r="608" ht="15.75" customHeight="1">
      <c r="B608" s="88"/>
      <c r="C608" s="88"/>
      <c r="G608" s="88"/>
      <c r="H608" s="88"/>
    </row>
    <row r="609" ht="15.75" customHeight="1">
      <c r="B609" s="88"/>
      <c r="C609" s="88"/>
      <c r="G609" s="88"/>
      <c r="H609" s="88"/>
    </row>
    <row r="610" ht="15.75" customHeight="1">
      <c r="B610" s="88"/>
      <c r="C610" s="88"/>
      <c r="G610" s="88"/>
      <c r="H610" s="88"/>
    </row>
    <row r="611" ht="15.75" customHeight="1">
      <c r="B611" s="88"/>
      <c r="C611" s="88"/>
      <c r="G611" s="88"/>
      <c r="H611" s="88"/>
    </row>
    <row r="612" ht="15.75" customHeight="1">
      <c r="B612" s="88"/>
      <c r="C612" s="88"/>
      <c r="G612" s="88"/>
      <c r="H612" s="88"/>
    </row>
    <row r="613" ht="15.75" customHeight="1">
      <c r="B613" s="88"/>
      <c r="C613" s="88"/>
      <c r="G613" s="88"/>
      <c r="H613" s="88"/>
    </row>
    <row r="614" ht="15.75" customHeight="1">
      <c r="B614" s="88"/>
      <c r="C614" s="88"/>
      <c r="G614" s="88"/>
      <c r="H614" s="88"/>
    </row>
    <row r="615" ht="15.75" customHeight="1">
      <c r="B615" s="88"/>
      <c r="C615" s="88"/>
      <c r="G615" s="88"/>
      <c r="H615" s="88"/>
    </row>
    <row r="616" ht="15.75" customHeight="1">
      <c r="B616" s="88"/>
      <c r="C616" s="88"/>
      <c r="G616" s="88"/>
      <c r="H616" s="88"/>
    </row>
    <row r="617" ht="15.75" customHeight="1">
      <c r="B617" s="88"/>
      <c r="C617" s="88"/>
      <c r="G617" s="88"/>
      <c r="H617" s="88"/>
    </row>
    <row r="618" ht="15.75" customHeight="1">
      <c r="B618" s="88"/>
      <c r="C618" s="88"/>
      <c r="G618" s="88"/>
      <c r="H618" s="88"/>
    </row>
    <row r="619" ht="15.75" customHeight="1">
      <c r="B619" s="88"/>
      <c r="C619" s="88"/>
      <c r="G619" s="88"/>
      <c r="H619" s="88"/>
    </row>
    <row r="620" ht="15.75" customHeight="1">
      <c r="B620" s="88"/>
      <c r="C620" s="88"/>
      <c r="G620" s="88"/>
      <c r="H620" s="88"/>
    </row>
    <row r="621" ht="15.75" customHeight="1">
      <c r="B621" s="88"/>
      <c r="C621" s="88"/>
      <c r="G621" s="88"/>
      <c r="H621" s="88"/>
    </row>
    <row r="622" ht="15.75" customHeight="1">
      <c r="B622" s="88"/>
      <c r="C622" s="88"/>
      <c r="G622" s="88"/>
      <c r="H622" s="88"/>
    </row>
    <row r="623" ht="15.75" customHeight="1">
      <c r="B623" s="88"/>
      <c r="C623" s="88"/>
      <c r="G623" s="88"/>
      <c r="H623" s="88"/>
    </row>
    <row r="624" ht="15.75" customHeight="1">
      <c r="B624" s="88"/>
      <c r="C624" s="88"/>
      <c r="G624" s="88"/>
      <c r="H624" s="88"/>
    </row>
    <row r="625" ht="15.75" customHeight="1">
      <c r="B625" s="88"/>
      <c r="C625" s="88"/>
      <c r="G625" s="88"/>
      <c r="H625" s="88"/>
    </row>
    <row r="626" ht="15.75" customHeight="1">
      <c r="B626" s="88"/>
      <c r="C626" s="88"/>
      <c r="G626" s="88"/>
      <c r="H626" s="88"/>
    </row>
    <row r="627" ht="15.75" customHeight="1">
      <c r="B627" s="88"/>
      <c r="C627" s="88"/>
      <c r="G627" s="88"/>
      <c r="H627" s="88"/>
    </row>
    <row r="628" ht="15.75" customHeight="1">
      <c r="B628" s="88"/>
      <c r="C628" s="88"/>
      <c r="G628" s="88"/>
      <c r="H628" s="88"/>
    </row>
    <row r="629" ht="15.75" customHeight="1">
      <c r="B629" s="88"/>
      <c r="C629" s="88"/>
      <c r="G629" s="88"/>
      <c r="H629" s="88"/>
    </row>
    <row r="630" ht="15.75" customHeight="1">
      <c r="B630" s="88"/>
      <c r="C630" s="88"/>
      <c r="G630" s="88"/>
      <c r="H630" s="88"/>
    </row>
    <row r="631" ht="15.75" customHeight="1">
      <c r="B631" s="88"/>
      <c r="C631" s="88"/>
      <c r="G631" s="88"/>
      <c r="H631" s="88"/>
    </row>
    <row r="632" ht="15.75" customHeight="1">
      <c r="B632" s="88"/>
      <c r="C632" s="88"/>
      <c r="G632" s="88"/>
      <c r="H632" s="88"/>
    </row>
    <row r="633" ht="15.75" customHeight="1">
      <c r="B633" s="88"/>
      <c r="C633" s="88"/>
      <c r="G633" s="88"/>
      <c r="H633" s="88"/>
    </row>
    <row r="634" ht="15.75" customHeight="1">
      <c r="B634" s="88"/>
      <c r="C634" s="88"/>
      <c r="G634" s="88"/>
      <c r="H634" s="88"/>
    </row>
    <row r="635" ht="15.75" customHeight="1">
      <c r="B635" s="88"/>
      <c r="C635" s="88"/>
      <c r="G635" s="88"/>
      <c r="H635" s="88"/>
    </row>
    <row r="636" ht="15.75" customHeight="1">
      <c r="B636" s="88"/>
      <c r="C636" s="88"/>
      <c r="G636" s="88"/>
      <c r="H636" s="88"/>
    </row>
    <row r="637" ht="15.75" customHeight="1">
      <c r="B637" s="88"/>
      <c r="C637" s="88"/>
      <c r="G637" s="88"/>
      <c r="H637" s="88"/>
    </row>
    <row r="638" ht="15.75" customHeight="1">
      <c r="B638" s="88"/>
      <c r="C638" s="88"/>
      <c r="G638" s="88"/>
      <c r="H638" s="88"/>
    </row>
    <row r="639" ht="15.75" customHeight="1">
      <c r="B639" s="88"/>
      <c r="C639" s="88"/>
      <c r="G639" s="88"/>
      <c r="H639" s="88"/>
    </row>
    <row r="640" ht="15.75" customHeight="1">
      <c r="B640" s="88"/>
      <c r="C640" s="88"/>
      <c r="G640" s="88"/>
      <c r="H640" s="88"/>
    </row>
    <row r="641" ht="15.75" customHeight="1">
      <c r="B641" s="88"/>
      <c r="C641" s="88"/>
      <c r="G641" s="88"/>
      <c r="H641" s="88"/>
    </row>
    <row r="642" ht="15.75" customHeight="1">
      <c r="B642" s="88"/>
      <c r="C642" s="88"/>
      <c r="G642" s="88"/>
      <c r="H642" s="88"/>
    </row>
    <row r="643" ht="15.75" customHeight="1">
      <c r="B643" s="88"/>
      <c r="C643" s="88"/>
      <c r="G643" s="88"/>
      <c r="H643" s="88"/>
    </row>
    <row r="644" ht="15.75" customHeight="1">
      <c r="B644" s="88"/>
      <c r="C644" s="88"/>
      <c r="G644" s="88"/>
      <c r="H644" s="88"/>
    </row>
    <row r="645" ht="15.75" customHeight="1">
      <c r="B645" s="88"/>
      <c r="C645" s="88"/>
      <c r="G645" s="88"/>
      <c r="H645" s="88"/>
    </row>
    <row r="646" ht="15.75" customHeight="1">
      <c r="B646" s="88"/>
      <c r="C646" s="88"/>
      <c r="G646" s="88"/>
      <c r="H646" s="88"/>
    </row>
    <row r="647" ht="15.75" customHeight="1">
      <c r="B647" s="88"/>
      <c r="C647" s="88"/>
      <c r="G647" s="88"/>
      <c r="H647" s="88"/>
    </row>
    <row r="648" ht="15.75" customHeight="1">
      <c r="B648" s="88"/>
      <c r="C648" s="88"/>
      <c r="G648" s="88"/>
      <c r="H648" s="88"/>
    </row>
    <row r="649" ht="15.75" customHeight="1">
      <c r="B649" s="88"/>
      <c r="C649" s="88"/>
      <c r="G649" s="88"/>
      <c r="H649" s="88"/>
    </row>
    <row r="650" ht="15.75" customHeight="1">
      <c r="B650" s="88"/>
      <c r="C650" s="88"/>
      <c r="G650" s="88"/>
      <c r="H650" s="88"/>
    </row>
    <row r="651" ht="15.75" customHeight="1">
      <c r="B651" s="88"/>
      <c r="C651" s="88"/>
      <c r="G651" s="88"/>
      <c r="H651" s="88"/>
    </row>
    <row r="652" ht="15.75" customHeight="1">
      <c r="B652" s="88"/>
      <c r="C652" s="88"/>
      <c r="G652" s="88"/>
      <c r="H652" s="88"/>
    </row>
    <row r="653" ht="15.75" customHeight="1">
      <c r="B653" s="88"/>
      <c r="C653" s="88"/>
      <c r="G653" s="88"/>
      <c r="H653" s="88"/>
    </row>
    <row r="654" ht="15.75" customHeight="1">
      <c r="B654" s="88"/>
      <c r="C654" s="88"/>
      <c r="G654" s="88"/>
      <c r="H654" s="88"/>
    </row>
    <row r="655" ht="15.75" customHeight="1">
      <c r="B655" s="88"/>
      <c r="C655" s="88"/>
      <c r="G655" s="88"/>
      <c r="H655" s="88"/>
    </row>
    <row r="656" ht="15.75" customHeight="1">
      <c r="B656" s="88"/>
      <c r="C656" s="88"/>
      <c r="G656" s="88"/>
      <c r="H656" s="88"/>
    </row>
    <row r="657" ht="15.75" customHeight="1">
      <c r="B657" s="88"/>
      <c r="C657" s="88"/>
      <c r="G657" s="88"/>
      <c r="H657" s="88"/>
    </row>
    <row r="658" ht="15.75" customHeight="1">
      <c r="B658" s="88"/>
      <c r="C658" s="88"/>
      <c r="G658" s="88"/>
      <c r="H658" s="88"/>
    </row>
    <row r="659" ht="15.75" customHeight="1">
      <c r="B659" s="88"/>
      <c r="C659" s="88"/>
      <c r="G659" s="88"/>
      <c r="H659" s="88"/>
    </row>
    <row r="660" ht="15.75" customHeight="1">
      <c r="B660" s="88"/>
      <c r="C660" s="88"/>
      <c r="G660" s="88"/>
      <c r="H660" s="88"/>
    </row>
    <row r="661" ht="15.75" customHeight="1">
      <c r="B661" s="88"/>
      <c r="C661" s="88"/>
      <c r="G661" s="88"/>
      <c r="H661" s="88"/>
    </row>
    <row r="662" ht="15.75" customHeight="1">
      <c r="B662" s="88"/>
      <c r="C662" s="88"/>
      <c r="G662" s="88"/>
      <c r="H662" s="88"/>
    </row>
    <row r="663" ht="15.75" customHeight="1">
      <c r="B663" s="88"/>
      <c r="C663" s="88"/>
      <c r="G663" s="88"/>
      <c r="H663" s="88"/>
    </row>
    <row r="664" ht="15.75" customHeight="1">
      <c r="B664" s="88"/>
      <c r="C664" s="88"/>
      <c r="G664" s="88"/>
      <c r="H664" s="88"/>
    </row>
    <row r="665" ht="15.75" customHeight="1">
      <c r="B665" s="88"/>
      <c r="C665" s="88"/>
      <c r="G665" s="88"/>
      <c r="H665" s="88"/>
    </row>
    <row r="666" ht="15.75" customHeight="1">
      <c r="B666" s="88"/>
      <c r="C666" s="88"/>
      <c r="G666" s="88"/>
      <c r="H666" s="88"/>
    </row>
    <row r="667" ht="15.75" customHeight="1">
      <c r="B667" s="88"/>
      <c r="C667" s="88"/>
      <c r="G667" s="88"/>
      <c r="H667" s="88"/>
    </row>
    <row r="668" ht="15.75" customHeight="1">
      <c r="B668" s="88"/>
      <c r="C668" s="88"/>
      <c r="G668" s="88"/>
      <c r="H668" s="88"/>
    </row>
    <row r="669" ht="15.75" customHeight="1">
      <c r="B669" s="88"/>
      <c r="C669" s="88"/>
      <c r="G669" s="88"/>
      <c r="H669" s="88"/>
    </row>
    <row r="670" ht="15.75" customHeight="1">
      <c r="B670" s="88"/>
      <c r="C670" s="88"/>
      <c r="G670" s="88"/>
      <c r="H670" s="88"/>
    </row>
    <row r="671" ht="15.75" customHeight="1">
      <c r="B671" s="88"/>
      <c r="C671" s="88"/>
      <c r="G671" s="88"/>
      <c r="H671" s="88"/>
    </row>
    <row r="672" ht="15.75" customHeight="1">
      <c r="B672" s="88"/>
      <c r="C672" s="88"/>
      <c r="G672" s="88"/>
      <c r="H672" s="88"/>
    </row>
    <row r="673" ht="15.75" customHeight="1">
      <c r="B673" s="88"/>
      <c r="C673" s="88"/>
      <c r="G673" s="88"/>
      <c r="H673" s="88"/>
    </row>
    <row r="674" ht="15.75" customHeight="1">
      <c r="B674" s="88"/>
      <c r="C674" s="88"/>
      <c r="G674" s="88"/>
      <c r="H674" s="88"/>
    </row>
    <row r="675" ht="15.75" customHeight="1">
      <c r="B675" s="88"/>
      <c r="C675" s="88"/>
      <c r="G675" s="88"/>
      <c r="H675" s="88"/>
    </row>
    <row r="676" ht="15.75" customHeight="1">
      <c r="B676" s="88"/>
      <c r="C676" s="88"/>
      <c r="G676" s="88"/>
      <c r="H676" s="88"/>
    </row>
    <row r="677" ht="15.75" customHeight="1">
      <c r="B677" s="88"/>
      <c r="C677" s="88"/>
      <c r="G677" s="88"/>
      <c r="H677" s="88"/>
    </row>
    <row r="678" ht="15.75" customHeight="1">
      <c r="B678" s="88"/>
      <c r="C678" s="88"/>
      <c r="G678" s="88"/>
      <c r="H678" s="88"/>
    </row>
    <row r="679" ht="15.75" customHeight="1">
      <c r="B679" s="88"/>
      <c r="C679" s="88"/>
      <c r="G679" s="88"/>
      <c r="H679" s="88"/>
    </row>
    <row r="680" ht="15.75" customHeight="1">
      <c r="B680" s="88"/>
      <c r="C680" s="88"/>
      <c r="G680" s="88"/>
      <c r="H680" s="88"/>
    </row>
    <row r="681" ht="15.75" customHeight="1">
      <c r="B681" s="88"/>
      <c r="C681" s="88"/>
      <c r="G681" s="88"/>
      <c r="H681" s="88"/>
    </row>
    <row r="682" ht="15.75" customHeight="1">
      <c r="B682" s="88"/>
      <c r="C682" s="88"/>
      <c r="G682" s="88"/>
      <c r="H682" s="88"/>
    </row>
    <row r="683" ht="15.75" customHeight="1">
      <c r="B683" s="88"/>
      <c r="C683" s="88"/>
      <c r="G683" s="88"/>
      <c r="H683" s="88"/>
    </row>
    <row r="684" ht="15.75" customHeight="1">
      <c r="B684" s="88"/>
      <c r="C684" s="88"/>
      <c r="G684" s="88"/>
      <c r="H684" s="88"/>
    </row>
    <row r="685" ht="15.75" customHeight="1">
      <c r="B685" s="88"/>
      <c r="C685" s="88"/>
      <c r="G685" s="88"/>
      <c r="H685" s="88"/>
    </row>
    <row r="686" ht="15.75" customHeight="1">
      <c r="B686" s="88"/>
      <c r="C686" s="88"/>
      <c r="G686" s="88"/>
      <c r="H686" s="88"/>
    </row>
    <row r="687" ht="15.75" customHeight="1">
      <c r="B687" s="88"/>
      <c r="C687" s="88"/>
      <c r="G687" s="88"/>
      <c r="H687" s="88"/>
    </row>
    <row r="688" ht="15.75" customHeight="1">
      <c r="B688" s="88"/>
      <c r="C688" s="88"/>
      <c r="G688" s="88"/>
      <c r="H688" s="88"/>
    </row>
    <row r="689" ht="15.75" customHeight="1">
      <c r="B689" s="88"/>
      <c r="C689" s="88"/>
      <c r="G689" s="88"/>
      <c r="H689" s="88"/>
    </row>
    <row r="690" ht="15.75" customHeight="1">
      <c r="B690" s="88"/>
      <c r="C690" s="88"/>
      <c r="G690" s="88"/>
      <c r="H690" s="88"/>
    </row>
    <row r="691" ht="15.75" customHeight="1">
      <c r="B691" s="88"/>
      <c r="C691" s="88"/>
      <c r="G691" s="88"/>
      <c r="H691" s="88"/>
    </row>
    <row r="692" ht="15.75" customHeight="1">
      <c r="B692" s="88"/>
      <c r="C692" s="88"/>
      <c r="G692" s="88"/>
      <c r="H692" s="88"/>
    </row>
    <row r="693" ht="15.75" customHeight="1">
      <c r="B693" s="88"/>
      <c r="C693" s="88"/>
      <c r="G693" s="88"/>
      <c r="H693" s="88"/>
    </row>
    <row r="694" ht="15.75" customHeight="1">
      <c r="B694" s="88"/>
      <c r="C694" s="88"/>
      <c r="G694" s="88"/>
      <c r="H694" s="88"/>
    </row>
    <row r="695" ht="15.75" customHeight="1">
      <c r="B695" s="88"/>
      <c r="C695" s="88"/>
      <c r="G695" s="88"/>
      <c r="H695" s="88"/>
    </row>
    <row r="696" ht="15.75" customHeight="1">
      <c r="B696" s="88"/>
      <c r="C696" s="88"/>
      <c r="G696" s="88"/>
      <c r="H696" s="88"/>
    </row>
    <row r="697" ht="15.75" customHeight="1">
      <c r="B697" s="88"/>
      <c r="C697" s="88"/>
      <c r="G697" s="88"/>
      <c r="H697" s="88"/>
    </row>
    <row r="698" ht="15.75" customHeight="1">
      <c r="B698" s="88"/>
      <c r="C698" s="88"/>
      <c r="G698" s="88"/>
      <c r="H698" s="88"/>
    </row>
    <row r="699" ht="15.75" customHeight="1">
      <c r="B699" s="88"/>
      <c r="C699" s="88"/>
      <c r="G699" s="88"/>
      <c r="H699" s="88"/>
    </row>
    <row r="700" ht="15.75" customHeight="1">
      <c r="B700" s="88"/>
      <c r="C700" s="88"/>
      <c r="G700" s="88"/>
      <c r="H700" s="88"/>
    </row>
    <row r="701" ht="15.75" customHeight="1">
      <c r="B701" s="88"/>
      <c r="C701" s="88"/>
      <c r="G701" s="88"/>
      <c r="H701" s="88"/>
    </row>
    <row r="702" ht="15.75" customHeight="1">
      <c r="B702" s="88"/>
      <c r="C702" s="88"/>
      <c r="G702" s="88"/>
      <c r="H702" s="88"/>
    </row>
    <row r="703" ht="15.75" customHeight="1">
      <c r="B703" s="88"/>
      <c r="C703" s="88"/>
      <c r="G703" s="88"/>
      <c r="H703" s="88"/>
    </row>
    <row r="704" ht="15.75" customHeight="1">
      <c r="B704" s="88"/>
      <c r="C704" s="88"/>
      <c r="G704" s="88"/>
      <c r="H704" s="88"/>
    </row>
    <row r="705" ht="15.75" customHeight="1">
      <c r="B705" s="88"/>
      <c r="C705" s="88"/>
      <c r="G705" s="88"/>
      <c r="H705" s="88"/>
    </row>
    <row r="706" ht="15.75" customHeight="1">
      <c r="B706" s="88"/>
      <c r="C706" s="88"/>
      <c r="G706" s="88"/>
      <c r="H706" s="88"/>
    </row>
    <row r="707" ht="15.75" customHeight="1">
      <c r="B707" s="88"/>
      <c r="C707" s="88"/>
      <c r="G707" s="88"/>
      <c r="H707" s="88"/>
    </row>
    <row r="708" ht="15.75" customHeight="1">
      <c r="B708" s="88"/>
      <c r="C708" s="88"/>
      <c r="G708" s="88"/>
      <c r="H708" s="88"/>
    </row>
    <row r="709" ht="15.75" customHeight="1">
      <c r="B709" s="88"/>
      <c r="C709" s="88"/>
      <c r="G709" s="88"/>
      <c r="H709" s="88"/>
    </row>
    <row r="710" ht="15.75" customHeight="1">
      <c r="B710" s="88"/>
      <c r="C710" s="88"/>
      <c r="G710" s="88"/>
      <c r="H710" s="88"/>
    </row>
    <row r="711" ht="15.75" customHeight="1">
      <c r="B711" s="88"/>
      <c r="C711" s="88"/>
      <c r="G711" s="88"/>
      <c r="H711" s="88"/>
    </row>
    <row r="712" ht="15.75" customHeight="1">
      <c r="B712" s="88"/>
      <c r="C712" s="88"/>
      <c r="G712" s="88"/>
      <c r="H712" s="88"/>
    </row>
    <row r="713" ht="15.75" customHeight="1">
      <c r="B713" s="88"/>
      <c r="C713" s="88"/>
      <c r="G713" s="88"/>
      <c r="H713" s="88"/>
    </row>
    <row r="714" ht="15.75" customHeight="1">
      <c r="B714" s="88"/>
      <c r="C714" s="88"/>
      <c r="G714" s="88"/>
      <c r="H714" s="88"/>
    </row>
    <row r="715" ht="15.75" customHeight="1">
      <c r="B715" s="88"/>
      <c r="C715" s="88"/>
      <c r="G715" s="88"/>
      <c r="H715" s="88"/>
    </row>
    <row r="716" ht="15.75" customHeight="1">
      <c r="B716" s="88"/>
      <c r="C716" s="88"/>
      <c r="G716" s="88"/>
      <c r="H716" s="88"/>
    </row>
    <row r="717" ht="15.75" customHeight="1">
      <c r="B717" s="88"/>
      <c r="C717" s="88"/>
      <c r="G717" s="88"/>
      <c r="H717" s="88"/>
    </row>
    <row r="718" ht="15.75" customHeight="1">
      <c r="B718" s="88"/>
      <c r="C718" s="88"/>
      <c r="G718" s="88"/>
      <c r="H718" s="88"/>
    </row>
    <row r="719" ht="15.75" customHeight="1">
      <c r="B719" s="88"/>
      <c r="C719" s="88"/>
      <c r="G719" s="88"/>
      <c r="H719" s="88"/>
    </row>
    <row r="720" ht="15.75" customHeight="1">
      <c r="B720" s="88"/>
      <c r="C720" s="88"/>
      <c r="G720" s="88"/>
      <c r="H720" s="88"/>
    </row>
    <row r="721" ht="15.75" customHeight="1">
      <c r="B721" s="88"/>
      <c r="C721" s="88"/>
      <c r="G721" s="88"/>
      <c r="H721" s="88"/>
    </row>
    <row r="722" ht="15.75" customHeight="1">
      <c r="B722" s="88"/>
      <c r="C722" s="88"/>
      <c r="G722" s="88"/>
      <c r="H722" s="88"/>
    </row>
    <row r="723" ht="15.75" customHeight="1">
      <c r="B723" s="88"/>
      <c r="C723" s="88"/>
      <c r="G723" s="88"/>
      <c r="H723" s="88"/>
    </row>
    <row r="724" ht="15.75" customHeight="1">
      <c r="B724" s="88"/>
      <c r="C724" s="88"/>
      <c r="G724" s="88"/>
      <c r="H724" s="88"/>
    </row>
    <row r="725" ht="15.75" customHeight="1">
      <c r="B725" s="88"/>
      <c r="C725" s="88"/>
      <c r="G725" s="88"/>
      <c r="H725" s="88"/>
    </row>
    <row r="726" ht="15.75" customHeight="1">
      <c r="B726" s="88"/>
      <c r="C726" s="88"/>
      <c r="G726" s="88"/>
      <c r="H726" s="88"/>
    </row>
    <row r="727" ht="15.75" customHeight="1">
      <c r="B727" s="88"/>
      <c r="C727" s="88"/>
      <c r="G727" s="88"/>
      <c r="H727" s="88"/>
    </row>
    <row r="728" ht="15.75" customHeight="1">
      <c r="B728" s="88"/>
      <c r="C728" s="88"/>
      <c r="G728" s="88"/>
      <c r="H728" s="88"/>
    </row>
    <row r="729" ht="15.75" customHeight="1">
      <c r="B729" s="88"/>
      <c r="C729" s="88"/>
      <c r="G729" s="88"/>
      <c r="H729" s="88"/>
    </row>
    <row r="730" ht="15.75" customHeight="1">
      <c r="B730" s="88"/>
      <c r="C730" s="88"/>
      <c r="G730" s="88"/>
      <c r="H730" s="88"/>
    </row>
    <row r="731" ht="15.75" customHeight="1">
      <c r="B731" s="88"/>
      <c r="C731" s="88"/>
      <c r="G731" s="88"/>
      <c r="H731" s="88"/>
    </row>
    <row r="732" ht="15.75" customHeight="1">
      <c r="B732" s="88"/>
      <c r="C732" s="88"/>
      <c r="G732" s="88"/>
      <c r="H732" s="88"/>
    </row>
    <row r="733" ht="15.75" customHeight="1">
      <c r="B733" s="88"/>
      <c r="C733" s="88"/>
      <c r="G733" s="88"/>
      <c r="H733" s="88"/>
    </row>
    <row r="734" ht="15.75" customHeight="1">
      <c r="B734" s="88"/>
      <c r="C734" s="88"/>
      <c r="G734" s="88"/>
      <c r="H734" s="88"/>
    </row>
    <row r="735" ht="15.75" customHeight="1">
      <c r="B735" s="88"/>
      <c r="C735" s="88"/>
      <c r="G735" s="88"/>
      <c r="H735" s="88"/>
    </row>
    <row r="736" ht="15.75" customHeight="1">
      <c r="B736" s="88"/>
      <c r="C736" s="88"/>
      <c r="G736" s="88"/>
      <c r="H736" s="88"/>
    </row>
    <row r="737" ht="15.75" customHeight="1">
      <c r="B737" s="88"/>
      <c r="C737" s="88"/>
      <c r="G737" s="88"/>
      <c r="H737" s="88"/>
    </row>
    <row r="738" ht="15.75" customHeight="1">
      <c r="B738" s="88"/>
      <c r="C738" s="88"/>
      <c r="G738" s="88"/>
      <c r="H738" s="88"/>
    </row>
    <row r="739" ht="15.75" customHeight="1">
      <c r="B739" s="88"/>
      <c r="C739" s="88"/>
      <c r="G739" s="88"/>
      <c r="H739" s="88"/>
    </row>
    <row r="740" ht="15.75" customHeight="1">
      <c r="B740" s="88"/>
      <c r="C740" s="88"/>
      <c r="G740" s="88"/>
      <c r="H740" s="88"/>
    </row>
    <row r="741" ht="15.75" customHeight="1">
      <c r="B741" s="88"/>
      <c r="C741" s="88"/>
      <c r="G741" s="88"/>
      <c r="H741" s="88"/>
    </row>
    <row r="742" ht="15.75" customHeight="1">
      <c r="B742" s="88"/>
      <c r="C742" s="88"/>
      <c r="G742" s="88"/>
      <c r="H742" s="88"/>
    </row>
    <row r="743" ht="15.75" customHeight="1">
      <c r="B743" s="88"/>
      <c r="C743" s="88"/>
      <c r="G743" s="88"/>
      <c r="H743" s="88"/>
    </row>
    <row r="744" ht="15.75" customHeight="1">
      <c r="B744" s="88"/>
      <c r="C744" s="88"/>
      <c r="G744" s="88"/>
      <c r="H744" s="88"/>
    </row>
    <row r="745" ht="15.75" customHeight="1">
      <c r="B745" s="88"/>
      <c r="C745" s="88"/>
      <c r="G745" s="88"/>
      <c r="H745" s="88"/>
    </row>
    <row r="746" ht="15.75" customHeight="1">
      <c r="B746" s="88"/>
      <c r="C746" s="88"/>
      <c r="G746" s="88"/>
      <c r="H746" s="88"/>
    </row>
    <row r="747" ht="15.75" customHeight="1">
      <c r="B747" s="88"/>
      <c r="C747" s="88"/>
      <c r="G747" s="88"/>
      <c r="H747" s="88"/>
    </row>
    <row r="748" ht="15.75" customHeight="1">
      <c r="B748" s="88"/>
      <c r="C748" s="88"/>
      <c r="G748" s="88"/>
      <c r="H748" s="88"/>
    </row>
    <row r="749" ht="15.75" customHeight="1">
      <c r="B749" s="88"/>
      <c r="C749" s="88"/>
      <c r="G749" s="88"/>
      <c r="H749" s="88"/>
    </row>
    <row r="750" ht="15.75" customHeight="1">
      <c r="B750" s="88"/>
      <c r="C750" s="88"/>
      <c r="G750" s="88"/>
      <c r="H750" s="88"/>
    </row>
    <row r="751" ht="15.75" customHeight="1">
      <c r="B751" s="88"/>
      <c r="C751" s="88"/>
      <c r="G751" s="88"/>
      <c r="H751" s="88"/>
    </row>
    <row r="752" ht="15.75" customHeight="1">
      <c r="B752" s="88"/>
      <c r="C752" s="88"/>
      <c r="G752" s="88"/>
      <c r="H752" s="88"/>
    </row>
    <row r="753" ht="15.75" customHeight="1">
      <c r="B753" s="88"/>
      <c r="C753" s="88"/>
      <c r="G753" s="88"/>
      <c r="H753" s="88"/>
    </row>
    <row r="754" ht="15.75" customHeight="1">
      <c r="B754" s="88"/>
      <c r="C754" s="88"/>
      <c r="G754" s="88"/>
      <c r="H754" s="88"/>
    </row>
    <row r="755" ht="15.75" customHeight="1">
      <c r="B755" s="88"/>
      <c r="C755" s="88"/>
      <c r="G755" s="88"/>
      <c r="H755" s="88"/>
    </row>
    <row r="756" ht="15.75" customHeight="1">
      <c r="B756" s="88"/>
      <c r="C756" s="88"/>
      <c r="G756" s="88"/>
      <c r="H756" s="88"/>
    </row>
    <row r="757" ht="15.75" customHeight="1">
      <c r="B757" s="88"/>
      <c r="C757" s="88"/>
      <c r="G757" s="88"/>
      <c r="H757" s="88"/>
    </row>
    <row r="758" ht="15.75" customHeight="1">
      <c r="B758" s="88"/>
      <c r="C758" s="88"/>
      <c r="G758" s="88"/>
      <c r="H758" s="88"/>
    </row>
    <row r="759" ht="15.75" customHeight="1">
      <c r="B759" s="88"/>
      <c r="C759" s="88"/>
      <c r="G759" s="88"/>
      <c r="H759" s="88"/>
    </row>
    <row r="760" ht="15.75" customHeight="1">
      <c r="B760" s="88"/>
      <c r="C760" s="88"/>
      <c r="G760" s="88"/>
      <c r="H760" s="88"/>
    </row>
    <row r="761" ht="15.75" customHeight="1">
      <c r="B761" s="88"/>
      <c r="C761" s="88"/>
      <c r="G761" s="88"/>
      <c r="H761" s="88"/>
    </row>
    <row r="762" ht="15.75" customHeight="1">
      <c r="B762" s="88"/>
      <c r="C762" s="88"/>
      <c r="G762" s="88"/>
      <c r="H762" s="88"/>
    </row>
    <row r="763" ht="15.75" customHeight="1">
      <c r="B763" s="88"/>
      <c r="C763" s="88"/>
      <c r="G763" s="88"/>
      <c r="H763" s="88"/>
    </row>
    <row r="764" ht="15.75" customHeight="1">
      <c r="B764" s="88"/>
      <c r="C764" s="88"/>
      <c r="G764" s="88"/>
      <c r="H764" s="88"/>
    </row>
    <row r="765" ht="15.75" customHeight="1">
      <c r="B765" s="88"/>
      <c r="C765" s="88"/>
      <c r="G765" s="88"/>
      <c r="H765" s="88"/>
    </row>
    <row r="766" ht="15.75" customHeight="1">
      <c r="B766" s="88"/>
      <c r="C766" s="88"/>
      <c r="G766" s="88"/>
      <c r="H766" s="88"/>
    </row>
    <row r="767" ht="15.75" customHeight="1">
      <c r="B767" s="88"/>
      <c r="C767" s="88"/>
      <c r="G767" s="88"/>
      <c r="H767" s="88"/>
    </row>
    <row r="768" ht="15.75" customHeight="1">
      <c r="B768" s="88"/>
      <c r="C768" s="88"/>
      <c r="G768" s="88"/>
      <c r="H768" s="88"/>
    </row>
    <row r="769" ht="15.75" customHeight="1">
      <c r="B769" s="88"/>
      <c r="C769" s="88"/>
      <c r="G769" s="88"/>
      <c r="H769" s="88"/>
    </row>
    <row r="770" ht="15.75" customHeight="1">
      <c r="B770" s="88"/>
      <c r="C770" s="88"/>
      <c r="G770" s="88"/>
      <c r="H770" s="88"/>
    </row>
    <row r="771" ht="15.75" customHeight="1">
      <c r="B771" s="88"/>
      <c r="C771" s="88"/>
      <c r="G771" s="88"/>
      <c r="H771" s="88"/>
    </row>
    <row r="772" ht="15.75" customHeight="1">
      <c r="B772" s="88"/>
      <c r="C772" s="88"/>
      <c r="G772" s="88"/>
      <c r="H772" s="88"/>
    </row>
    <row r="773" ht="15.75" customHeight="1">
      <c r="B773" s="88"/>
      <c r="C773" s="88"/>
      <c r="G773" s="88"/>
      <c r="H773" s="88"/>
    </row>
    <row r="774" ht="15.75" customHeight="1">
      <c r="B774" s="88"/>
      <c r="C774" s="88"/>
      <c r="G774" s="88"/>
      <c r="H774" s="88"/>
    </row>
    <row r="775" ht="15.75" customHeight="1">
      <c r="B775" s="88"/>
      <c r="C775" s="88"/>
      <c r="G775" s="88"/>
      <c r="H775" s="88"/>
    </row>
    <row r="776" ht="15.75" customHeight="1">
      <c r="B776" s="88"/>
      <c r="C776" s="88"/>
      <c r="G776" s="88"/>
      <c r="H776" s="88"/>
    </row>
    <row r="777" ht="15.75" customHeight="1">
      <c r="B777" s="88"/>
      <c r="C777" s="88"/>
      <c r="G777" s="88"/>
      <c r="H777" s="88"/>
    </row>
    <row r="778" ht="15.75" customHeight="1">
      <c r="B778" s="88"/>
      <c r="C778" s="88"/>
      <c r="G778" s="88"/>
      <c r="H778" s="88"/>
    </row>
    <row r="779" ht="15.75" customHeight="1">
      <c r="B779" s="88"/>
      <c r="C779" s="88"/>
      <c r="G779" s="88"/>
      <c r="H779" s="88"/>
    </row>
    <row r="780" ht="15.75" customHeight="1">
      <c r="B780" s="88"/>
      <c r="C780" s="88"/>
      <c r="G780" s="88"/>
      <c r="H780" s="88"/>
    </row>
    <row r="781" ht="15.75" customHeight="1">
      <c r="B781" s="88"/>
      <c r="C781" s="88"/>
      <c r="G781" s="88"/>
      <c r="H781" s="88"/>
    </row>
    <row r="782" ht="15.75" customHeight="1">
      <c r="B782" s="88"/>
      <c r="C782" s="88"/>
      <c r="G782" s="88"/>
      <c r="H782" s="88"/>
    </row>
    <row r="783" ht="15.75" customHeight="1">
      <c r="B783" s="88"/>
      <c r="C783" s="88"/>
      <c r="G783" s="88"/>
      <c r="H783" s="88"/>
    </row>
    <row r="784" ht="15.75" customHeight="1">
      <c r="B784" s="88"/>
      <c r="C784" s="88"/>
      <c r="G784" s="88"/>
      <c r="H784" s="88"/>
    </row>
    <row r="785" ht="15.75" customHeight="1">
      <c r="B785" s="88"/>
      <c r="C785" s="88"/>
      <c r="G785" s="88"/>
      <c r="H785" s="88"/>
    </row>
    <row r="786" ht="15.75" customHeight="1">
      <c r="B786" s="88"/>
      <c r="C786" s="88"/>
      <c r="G786" s="88"/>
      <c r="H786" s="88"/>
    </row>
    <row r="787" ht="15.75" customHeight="1">
      <c r="B787" s="88"/>
      <c r="C787" s="88"/>
      <c r="G787" s="88"/>
      <c r="H787" s="88"/>
    </row>
    <row r="788" ht="15.75" customHeight="1">
      <c r="B788" s="88"/>
      <c r="C788" s="88"/>
      <c r="G788" s="88"/>
      <c r="H788" s="88"/>
    </row>
    <row r="789" ht="15.75" customHeight="1">
      <c r="B789" s="88"/>
      <c r="C789" s="88"/>
      <c r="G789" s="88"/>
      <c r="H789" s="88"/>
    </row>
    <row r="790" ht="15.75" customHeight="1">
      <c r="B790" s="88"/>
      <c r="C790" s="88"/>
      <c r="G790" s="88"/>
      <c r="H790" s="88"/>
    </row>
    <row r="791" ht="15.75" customHeight="1">
      <c r="B791" s="88"/>
      <c r="C791" s="88"/>
      <c r="G791" s="88"/>
      <c r="H791" s="88"/>
    </row>
    <row r="792" ht="15.75" customHeight="1">
      <c r="B792" s="88"/>
      <c r="C792" s="88"/>
      <c r="G792" s="88"/>
      <c r="H792" s="88"/>
    </row>
    <row r="793" ht="15.75" customHeight="1">
      <c r="B793" s="88"/>
      <c r="C793" s="88"/>
      <c r="G793" s="88"/>
      <c r="H793" s="88"/>
    </row>
    <row r="794" ht="15.75" customHeight="1">
      <c r="B794" s="88"/>
      <c r="C794" s="88"/>
      <c r="G794" s="88"/>
      <c r="H794" s="88"/>
    </row>
    <row r="795" ht="15.75" customHeight="1">
      <c r="B795" s="88"/>
      <c r="C795" s="88"/>
      <c r="G795" s="88"/>
      <c r="H795" s="88"/>
    </row>
    <row r="796" ht="15.75" customHeight="1">
      <c r="B796" s="88"/>
      <c r="C796" s="88"/>
      <c r="G796" s="88"/>
      <c r="H796" s="88"/>
    </row>
    <row r="797" ht="15.75" customHeight="1">
      <c r="B797" s="88"/>
      <c r="C797" s="88"/>
      <c r="G797" s="88"/>
      <c r="H797" s="88"/>
    </row>
    <row r="798" ht="15.75" customHeight="1">
      <c r="B798" s="88"/>
      <c r="C798" s="88"/>
      <c r="G798" s="88"/>
      <c r="H798" s="88"/>
    </row>
    <row r="799" ht="15.75" customHeight="1">
      <c r="B799" s="88"/>
      <c r="C799" s="88"/>
      <c r="G799" s="88"/>
      <c r="H799" s="88"/>
    </row>
    <row r="800" ht="15.75" customHeight="1">
      <c r="B800" s="88"/>
      <c r="C800" s="88"/>
      <c r="G800" s="88"/>
      <c r="H800" s="88"/>
    </row>
    <row r="801" ht="15.75" customHeight="1">
      <c r="B801" s="88"/>
      <c r="C801" s="88"/>
      <c r="G801" s="88"/>
      <c r="H801" s="88"/>
    </row>
    <row r="802" ht="15.75" customHeight="1">
      <c r="B802" s="88"/>
      <c r="C802" s="88"/>
      <c r="G802" s="88"/>
      <c r="H802" s="88"/>
    </row>
    <row r="803" ht="15.75" customHeight="1">
      <c r="B803" s="88"/>
      <c r="C803" s="88"/>
      <c r="G803" s="88"/>
      <c r="H803" s="88"/>
    </row>
    <row r="804" ht="15.75" customHeight="1">
      <c r="B804" s="88"/>
      <c r="C804" s="88"/>
      <c r="G804" s="88"/>
      <c r="H804" s="88"/>
    </row>
    <row r="805" ht="15.75" customHeight="1">
      <c r="B805" s="88"/>
      <c r="C805" s="88"/>
      <c r="G805" s="88"/>
      <c r="H805" s="88"/>
    </row>
    <row r="806" ht="15.75" customHeight="1">
      <c r="B806" s="88"/>
      <c r="C806" s="88"/>
      <c r="G806" s="88"/>
      <c r="H806" s="88"/>
    </row>
    <row r="807" ht="15.75" customHeight="1">
      <c r="B807" s="88"/>
      <c r="C807" s="88"/>
      <c r="G807" s="88"/>
      <c r="H807" s="88"/>
    </row>
    <row r="808" ht="15.75" customHeight="1">
      <c r="B808" s="88"/>
      <c r="C808" s="88"/>
      <c r="G808" s="88"/>
      <c r="H808" s="88"/>
    </row>
    <row r="809" ht="15.75" customHeight="1">
      <c r="B809" s="88"/>
      <c r="C809" s="88"/>
      <c r="G809" s="88"/>
      <c r="H809" s="88"/>
    </row>
    <row r="810" ht="15.75" customHeight="1">
      <c r="B810" s="88"/>
      <c r="C810" s="88"/>
      <c r="G810" s="88"/>
      <c r="H810" s="88"/>
    </row>
    <row r="811" ht="15.75" customHeight="1">
      <c r="B811" s="88"/>
      <c r="C811" s="88"/>
      <c r="G811" s="88"/>
      <c r="H811" s="88"/>
    </row>
    <row r="812" ht="15.75" customHeight="1">
      <c r="B812" s="88"/>
      <c r="C812" s="88"/>
      <c r="G812" s="88"/>
      <c r="H812" s="88"/>
    </row>
    <row r="813" ht="15.75" customHeight="1">
      <c r="B813" s="88"/>
      <c r="C813" s="88"/>
      <c r="G813" s="88"/>
      <c r="H813" s="88"/>
    </row>
    <row r="814" ht="15.75" customHeight="1">
      <c r="B814" s="88"/>
      <c r="C814" s="88"/>
      <c r="G814" s="88"/>
      <c r="H814" s="88"/>
    </row>
    <row r="815" ht="15.75" customHeight="1">
      <c r="B815" s="88"/>
      <c r="C815" s="88"/>
      <c r="G815" s="88"/>
      <c r="H815" s="88"/>
    </row>
    <row r="816" ht="15.75" customHeight="1">
      <c r="B816" s="88"/>
      <c r="C816" s="88"/>
      <c r="G816" s="88"/>
      <c r="H816" s="88"/>
    </row>
    <row r="817" ht="15.75" customHeight="1">
      <c r="B817" s="88"/>
      <c r="C817" s="88"/>
      <c r="G817" s="88"/>
      <c r="H817" s="88"/>
    </row>
    <row r="818" ht="15.75" customHeight="1">
      <c r="B818" s="88"/>
      <c r="C818" s="88"/>
      <c r="G818" s="88"/>
      <c r="H818" s="88"/>
    </row>
    <row r="819" ht="15.75" customHeight="1">
      <c r="B819" s="88"/>
      <c r="C819" s="88"/>
      <c r="G819" s="88"/>
      <c r="H819" s="88"/>
    </row>
    <row r="820" ht="15.75" customHeight="1">
      <c r="B820" s="88"/>
      <c r="C820" s="88"/>
      <c r="G820" s="88"/>
      <c r="H820" s="88"/>
    </row>
    <row r="821" ht="15.75" customHeight="1">
      <c r="B821" s="88"/>
      <c r="C821" s="88"/>
      <c r="G821" s="88"/>
      <c r="H821" s="88"/>
    </row>
    <row r="822" ht="15.75" customHeight="1">
      <c r="B822" s="88"/>
      <c r="C822" s="88"/>
      <c r="G822" s="88"/>
      <c r="H822" s="88"/>
    </row>
    <row r="823" ht="15.75" customHeight="1">
      <c r="B823" s="88"/>
      <c r="C823" s="88"/>
      <c r="G823" s="88"/>
      <c r="H823" s="88"/>
    </row>
    <row r="824" ht="15.75" customHeight="1">
      <c r="B824" s="88"/>
      <c r="C824" s="88"/>
      <c r="G824" s="88"/>
      <c r="H824" s="88"/>
    </row>
    <row r="825" ht="15.75" customHeight="1">
      <c r="B825" s="88"/>
      <c r="C825" s="88"/>
      <c r="G825" s="88"/>
      <c r="H825" s="88"/>
    </row>
    <row r="826" ht="15.75" customHeight="1">
      <c r="B826" s="88"/>
      <c r="C826" s="88"/>
      <c r="G826" s="88"/>
      <c r="H826" s="88"/>
    </row>
    <row r="827" ht="15.75" customHeight="1">
      <c r="B827" s="88"/>
      <c r="C827" s="88"/>
      <c r="G827" s="88"/>
      <c r="H827" s="88"/>
    </row>
    <row r="828" ht="15.75" customHeight="1">
      <c r="B828" s="88"/>
      <c r="C828" s="88"/>
      <c r="G828" s="88"/>
      <c r="H828" s="88"/>
    </row>
    <row r="829" ht="15.75" customHeight="1">
      <c r="B829" s="88"/>
      <c r="C829" s="88"/>
      <c r="G829" s="88"/>
      <c r="H829" s="88"/>
    </row>
    <row r="830" ht="15.75" customHeight="1">
      <c r="B830" s="88"/>
      <c r="C830" s="88"/>
      <c r="G830" s="88"/>
      <c r="H830" s="88"/>
    </row>
    <row r="831" ht="15.75" customHeight="1">
      <c r="B831" s="88"/>
      <c r="C831" s="88"/>
      <c r="G831" s="88"/>
      <c r="H831" s="88"/>
    </row>
    <row r="832" ht="15.75" customHeight="1">
      <c r="B832" s="88"/>
      <c r="C832" s="88"/>
      <c r="G832" s="88"/>
      <c r="H832" s="88"/>
    </row>
    <row r="833" ht="15.75" customHeight="1">
      <c r="B833" s="88"/>
      <c r="C833" s="88"/>
      <c r="G833" s="88"/>
      <c r="H833" s="88"/>
    </row>
    <row r="834" ht="15.75" customHeight="1">
      <c r="B834" s="88"/>
      <c r="C834" s="88"/>
      <c r="G834" s="88"/>
      <c r="H834" s="88"/>
    </row>
    <row r="835" ht="15.75" customHeight="1">
      <c r="B835" s="88"/>
      <c r="C835" s="88"/>
      <c r="G835" s="88"/>
      <c r="H835" s="88"/>
    </row>
    <row r="836" ht="15.75" customHeight="1">
      <c r="B836" s="88"/>
      <c r="C836" s="88"/>
      <c r="G836" s="88"/>
      <c r="H836" s="88"/>
    </row>
    <row r="837" ht="15.75" customHeight="1">
      <c r="B837" s="88"/>
      <c r="C837" s="88"/>
      <c r="G837" s="88"/>
      <c r="H837" s="88"/>
    </row>
    <row r="838" ht="15.75" customHeight="1">
      <c r="B838" s="88"/>
      <c r="C838" s="88"/>
      <c r="G838" s="88"/>
      <c r="H838" s="88"/>
    </row>
    <row r="839" ht="15.75" customHeight="1">
      <c r="B839" s="88"/>
      <c r="C839" s="88"/>
      <c r="G839" s="88"/>
      <c r="H839" s="88"/>
    </row>
    <row r="840" ht="15.75" customHeight="1">
      <c r="B840" s="88"/>
      <c r="C840" s="88"/>
      <c r="G840" s="88"/>
      <c r="H840" s="88"/>
    </row>
    <row r="841" ht="15.75" customHeight="1">
      <c r="B841" s="88"/>
      <c r="C841" s="88"/>
      <c r="G841" s="88"/>
      <c r="H841" s="88"/>
    </row>
    <row r="842" ht="15.75" customHeight="1">
      <c r="B842" s="88"/>
      <c r="C842" s="88"/>
      <c r="G842" s="88"/>
      <c r="H842" s="88"/>
    </row>
    <row r="843" ht="15.75" customHeight="1">
      <c r="B843" s="88"/>
      <c r="C843" s="88"/>
      <c r="G843" s="88"/>
      <c r="H843" s="88"/>
    </row>
    <row r="844" ht="15.75" customHeight="1">
      <c r="B844" s="88"/>
      <c r="C844" s="88"/>
      <c r="G844" s="88"/>
      <c r="H844" s="88"/>
    </row>
    <row r="845" ht="15.75" customHeight="1">
      <c r="B845" s="88"/>
      <c r="C845" s="88"/>
      <c r="G845" s="88"/>
      <c r="H845" s="88"/>
    </row>
    <row r="846" ht="15.75" customHeight="1">
      <c r="B846" s="88"/>
      <c r="C846" s="88"/>
      <c r="G846" s="88"/>
      <c r="H846" s="88"/>
    </row>
    <row r="847" ht="15.75" customHeight="1">
      <c r="B847" s="88"/>
      <c r="C847" s="88"/>
      <c r="G847" s="88"/>
      <c r="H847" s="88"/>
    </row>
    <row r="848" ht="15.75" customHeight="1">
      <c r="B848" s="88"/>
      <c r="C848" s="88"/>
      <c r="G848" s="88"/>
      <c r="H848" s="88"/>
    </row>
    <row r="849" ht="15.75" customHeight="1">
      <c r="B849" s="88"/>
      <c r="C849" s="88"/>
      <c r="G849" s="88"/>
      <c r="H849" s="88"/>
    </row>
    <row r="850" ht="15.75" customHeight="1">
      <c r="B850" s="88"/>
      <c r="C850" s="88"/>
      <c r="G850" s="88"/>
      <c r="H850" s="88"/>
    </row>
    <row r="851" ht="15.75" customHeight="1">
      <c r="B851" s="88"/>
      <c r="C851" s="88"/>
      <c r="G851" s="88"/>
      <c r="H851" s="88"/>
    </row>
    <row r="852" ht="15.75" customHeight="1">
      <c r="B852" s="88"/>
      <c r="C852" s="88"/>
      <c r="G852" s="88"/>
      <c r="H852" s="88"/>
    </row>
    <row r="853" ht="15.75" customHeight="1">
      <c r="B853" s="88"/>
      <c r="C853" s="88"/>
      <c r="G853" s="88"/>
      <c r="H853" s="88"/>
    </row>
    <row r="854" ht="15.75" customHeight="1">
      <c r="B854" s="88"/>
      <c r="C854" s="88"/>
      <c r="G854" s="88"/>
      <c r="H854" s="88"/>
    </row>
    <row r="855" ht="15.75" customHeight="1">
      <c r="B855" s="88"/>
      <c r="C855" s="88"/>
      <c r="G855" s="88"/>
      <c r="H855" s="88"/>
    </row>
    <row r="856" ht="15.75" customHeight="1">
      <c r="B856" s="88"/>
      <c r="C856" s="88"/>
      <c r="G856" s="88"/>
      <c r="H856" s="88"/>
    </row>
    <row r="857" ht="15.75" customHeight="1">
      <c r="B857" s="88"/>
      <c r="C857" s="88"/>
      <c r="G857" s="88"/>
      <c r="H857" s="88"/>
    </row>
    <row r="858" ht="15.75" customHeight="1">
      <c r="B858" s="88"/>
      <c r="C858" s="88"/>
      <c r="G858" s="88"/>
      <c r="H858" s="88"/>
    </row>
    <row r="859" ht="15.75" customHeight="1">
      <c r="B859" s="88"/>
      <c r="C859" s="88"/>
      <c r="G859" s="88"/>
      <c r="H859" s="88"/>
    </row>
    <row r="860" ht="15.75" customHeight="1">
      <c r="B860" s="88"/>
      <c r="C860" s="88"/>
      <c r="G860" s="88"/>
      <c r="H860" s="88"/>
    </row>
    <row r="861" ht="15.75" customHeight="1">
      <c r="B861" s="88"/>
      <c r="C861" s="88"/>
      <c r="G861" s="88"/>
      <c r="H861" s="88"/>
    </row>
    <row r="862" ht="15.75" customHeight="1">
      <c r="B862" s="88"/>
      <c r="C862" s="88"/>
      <c r="G862" s="88"/>
      <c r="H862" s="88"/>
    </row>
    <row r="863" ht="15.75" customHeight="1">
      <c r="B863" s="88"/>
      <c r="C863" s="88"/>
      <c r="G863" s="88"/>
      <c r="H863" s="88"/>
    </row>
    <row r="864" ht="15.75" customHeight="1">
      <c r="B864" s="88"/>
      <c r="C864" s="88"/>
      <c r="G864" s="88"/>
      <c r="H864" s="88"/>
    </row>
    <row r="865" ht="15.75" customHeight="1">
      <c r="B865" s="88"/>
      <c r="C865" s="88"/>
      <c r="G865" s="88"/>
      <c r="H865" s="88"/>
    </row>
    <row r="866" ht="15.75" customHeight="1">
      <c r="B866" s="88"/>
      <c r="C866" s="88"/>
      <c r="G866" s="88"/>
      <c r="H866" s="88"/>
    </row>
    <row r="867" ht="15.75" customHeight="1">
      <c r="B867" s="88"/>
      <c r="C867" s="88"/>
      <c r="G867" s="88"/>
      <c r="H867" s="88"/>
    </row>
    <row r="868" ht="15.75" customHeight="1">
      <c r="B868" s="88"/>
      <c r="C868" s="88"/>
      <c r="G868" s="88"/>
      <c r="H868" s="88"/>
    </row>
    <row r="869" ht="15.75" customHeight="1">
      <c r="B869" s="88"/>
      <c r="C869" s="88"/>
      <c r="G869" s="88"/>
      <c r="H869" s="88"/>
    </row>
    <row r="870" ht="15.75" customHeight="1">
      <c r="B870" s="88"/>
      <c r="C870" s="88"/>
      <c r="G870" s="88"/>
      <c r="H870" s="88"/>
    </row>
    <row r="871" ht="15.75" customHeight="1">
      <c r="B871" s="88"/>
      <c r="C871" s="88"/>
      <c r="G871" s="88"/>
      <c r="H871" s="88"/>
    </row>
    <row r="872" ht="15.75" customHeight="1">
      <c r="B872" s="88"/>
      <c r="C872" s="88"/>
      <c r="G872" s="88"/>
      <c r="H872" s="88"/>
    </row>
    <row r="873" ht="15.75" customHeight="1">
      <c r="B873" s="88"/>
      <c r="C873" s="88"/>
      <c r="G873" s="88"/>
      <c r="H873" s="88"/>
    </row>
    <row r="874" ht="15.75" customHeight="1">
      <c r="B874" s="88"/>
      <c r="C874" s="88"/>
      <c r="G874" s="88"/>
      <c r="H874" s="88"/>
    </row>
    <row r="875" ht="15.75" customHeight="1">
      <c r="B875" s="88"/>
      <c r="C875" s="88"/>
      <c r="G875" s="88"/>
      <c r="H875" s="88"/>
    </row>
    <row r="876" ht="15.75" customHeight="1">
      <c r="B876" s="88"/>
      <c r="C876" s="88"/>
      <c r="G876" s="88"/>
      <c r="H876" s="88"/>
    </row>
    <row r="877" ht="15.75" customHeight="1">
      <c r="B877" s="88"/>
      <c r="C877" s="88"/>
      <c r="G877" s="88"/>
      <c r="H877" s="88"/>
    </row>
    <row r="878" ht="15.75" customHeight="1">
      <c r="B878" s="88"/>
      <c r="C878" s="88"/>
      <c r="G878" s="88"/>
      <c r="H878" s="88"/>
    </row>
    <row r="879" ht="15.75" customHeight="1">
      <c r="B879" s="88"/>
      <c r="C879" s="88"/>
      <c r="G879" s="88"/>
      <c r="H879" s="88"/>
    </row>
    <row r="880" ht="15.75" customHeight="1">
      <c r="B880" s="88"/>
      <c r="C880" s="88"/>
      <c r="G880" s="88"/>
      <c r="H880" s="88"/>
    </row>
    <row r="881" ht="15.75" customHeight="1">
      <c r="B881" s="88"/>
      <c r="C881" s="88"/>
      <c r="G881" s="88"/>
      <c r="H881" s="88"/>
    </row>
    <row r="882" ht="15.75" customHeight="1">
      <c r="B882" s="88"/>
      <c r="C882" s="88"/>
      <c r="G882" s="88"/>
      <c r="H882" s="88"/>
    </row>
    <row r="883" ht="15.75" customHeight="1">
      <c r="B883" s="88"/>
      <c r="C883" s="88"/>
      <c r="G883" s="88"/>
      <c r="H883" s="88"/>
    </row>
    <row r="884" ht="15.75" customHeight="1">
      <c r="B884" s="88"/>
      <c r="C884" s="88"/>
      <c r="G884" s="88"/>
      <c r="H884" s="88"/>
    </row>
    <row r="885" ht="15.75" customHeight="1">
      <c r="B885" s="88"/>
      <c r="C885" s="88"/>
      <c r="G885" s="88"/>
      <c r="H885" s="88"/>
    </row>
    <row r="886" ht="15.75" customHeight="1">
      <c r="B886" s="88"/>
      <c r="C886" s="88"/>
      <c r="G886" s="88"/>
      <c r="H886" s="88"/>
    </row>
    <row r="887" ht="15.75" customHeight="1">
      <c r="B887" s="88"/>
      <c r="C887" s="88"/>
      <c r="G887" s="88"/>
      <c r="H887" s="88"/>
    </row>
    <row r="888" ht="15.75" customHeight="1">
      <c r="B888" s="88"/>
      <c r="C888" s="88"/>
      <c r="G888" s="88"/>
      <c r="H888" s="88"/>
    </row>
    <row r="889" ht="15.75" customHeight="1">
      <c r="B889" s="88"/>
      <c r="C889" s="88"/>
      <c r="G889" s="88"/>
      <c r="H889" s="88"/>
    </row>
    <row r="890" ht="15.75" customHeight="1">
      <c r="B890" s="88"/>
      <c r="C890" s="88"/>
      <c r="G890" s="88"/>
      <c r="H890" s="88"/>
    </row>
    <row r="891" ht="15.75" customHeight="1">
      <c r="B891" s="88"/>
      <c r="C891" s="88"/>
      <c r="G891" s="88"/>
      <c r="H891" s="88"/>
    </row>
    <row r="892" ht="15.75" customHeight="1">
      <c r="B892" s="88"/>
      <c r="C892" s="88"/>
      <c r="G892" s="88"/>
      <c r="H892" s="88"/>
    </row>
    <row r="893" ht="15.75" customHeight="1">
      <c r="B893" s="88"/>
      <c r="C893" s="88"/>
      <c r="G893" s="88"/>
      <c r="H893" s="88"/>
    </row>
    <row r="894" ht="15.75" customHeight="1">
      <c r="B894" s="88"/>
      <c r="C894" s="88"/>
      <c r="G894" s="88"/>
      <c r="H894" s="88"/>
    </row>
    <row r="895" ht="15.75" customHeight="1">
      <c r="B895" s="88"/>
      <c r="C895" s="88"/>
      <c r="G895" s="88"/>
      <c r="H895" s="88"/>
    </row>
    <row r="896" ht="15.75" customHeight="1">
      <c r="B896" s="88"/>
      <c r="C896" s="88"/>
      <c r="G896" s="88"/>
      <c r="H896" s="88"/>
    </row>
    <row r="897" ht="15.75" customHeight="1">
      <c r="B897" s="88"/>
      <c r="C897" s="88"/>
      <c r="G897" s="88"/>
      <c r="H897" s="88"/>
    </row>
    <row r="898" ht="15.75" customHeight="1">
      <c r="B898" s="88"/>
      <c r="C898" s="88"/>
      <c r="G898" s="88"/>
      <c r="H898" s="88"/>
    </row>
    <row r="899" ht="15.75" customHeight="1">
      <c r="B899" s="88"/>
      <c r="C899" s="88"/>
      <c r="G899" s="88"/>
      <c r="H899" s="88"/>
    </row>
    <row r="900" ht="15.75" customHeight="1">
      <c r="B900" s="88"/>
      <c r="C900" s="88"/>
      <c r="G900" s="88"/>
      <c r="H900" s="88"/>
    </row>
    <row r="901" ht="15.75" customHeight="1">
      <c r="B901" s="88"/>
      <c r="C901" s="88"/>
      <c r="G901" s="88"/>
      <c r="H901" s="88"/>
    </row>
    <row r="902" ht="15.75" customHeight="1">
      <c r="B902" s="88"/>
      <c r="C902" s="88"/>
      <c r="G902" s="88"/>
      <c r="H902" s="88"/>
    </row>
    <row r="903" ht="15.75" customHeight="1">
      <c r="B903" s="88"/>
      <c r="C903" s="88"/>
      <c r="G903" s="88"/>
      <c r="H903" s="88"/>
    </row>
    <row r="904" ht="15.75" customHeight="1">
      <c r="B904" s="88"/>
      <c r="C904" s="88"/>
      <c r="G904" s="88"/>
      <c r="H904" s="88"/>
    </row>
    <row r="905" ht="15.75" customHeight="1">
      <c r="B905" s="88"/>
      <c r="C905" s="88"/>
      <c r="G905" s="88"/>
      <c r="H905" s="88"/>
    </row>
    <row r="906" ht="15.75" customHeight="1">
      <c r="B906" s="88"/>
      <c r="C906" s="88"/>
      <c r="G906" s="88"/>
      <c r="H906" s="88"/>
    </row>
    <row r="907" ht="15.75" customHeight="1">
      <c r="B907" s="88"/>
      <c r="C907" s="88"/>
      <c r="G907" s="88"/>
      <c r="H907" s="88"/>
    </row>
    <row r="908" ht="15.75" customHeight="1">
      <c r="B908" s="88"/>
      <c r="C908" s="88"/>
      <c r="G908" s="88"/>
      <c r="H908" s="88"/>
    </row>
    <row r="909" ht="15.75" customHeight="1">
      <c r="B909" s="88"/>
      <c r="C909" s="88"/>
      <c r="G909" s="88"/>
      <c r="H909" s="88"/>
    </row>
    <row r="910" ht="15.75" customHeight="1">
      <c r="B910" s="88"/>
      <c r="C910" s="88"/>
      <c r="G910" s="88"/>
      <c r="H910" s="88"/>
    </row>
    <row r="911" ht="15.75" customHeight="1">
      <c r="B911" s="88"/>
      <c r="C911" s="88"/>
      <c r="G911" s="88"/>
      <c r="H911" s="88"/>
    </row>
    <row r="912" ht="15.75" customHeight="1">
      <c r="B912" s="88"/>
      <c r="C912" s="88"/>
      <c r="G912" s="88"/>
      <c r="H912" s="88"/>
    </row>
    <row r="913" ht="15.75" customHeight="1">
      <c r="B913" s="88"/>
      <c r="C913" s="88"/>
      <c r="G913" s="88"/>
      <c r="H913" s="88"/>
    </row>
    <row r="914" ht="15.75" customHeight="1">
      <c r="B914" s="88"/>
      <c r="C914" s="88"/>
      <c r="G914" s="88"/>
      <c r="H914" s="88"/>
    </row>
    <row r="915" ht="15.75" customHeight="1">
      <c r="B915" s="88"/>
      <c r="C915" s="88"/>
      <c r="G915" s="88"/>
      <c r="H915" s="88"/>
    </row>
    <row r="916" ht="15.75" customHeight="1">
      <c r="B916" s="88"/>
      <c r="C916" s="88"/>
      <c r="G916" s="88"/>
      <c r="H916" s="88"/>
    </row>
    <row r="917" ht="15.75" customHeight="1">
      <c r="B917" s="88"/>
      <c r="C917" s="88"/>
      <c r="G917" s="88"/>
      <c r="H917" s="88"/>
    </row>
    <row r="918" ht="15.75" customHeight="1">
      <c r="B918" s="88"/>
      <c r="C918" s="88"/>
      <c r="G918" s="88"/>
      <c r="H918" s="88"/>
    </row>
    <row r="919" ht="15.75" customHeight="1">
      <c r="B919" s="88"/>
      <c r="C919" s="88"/>
      <c r="G919" s="88"/>
      <c r="H919" s="88"/>
    </row>
    <row r="920" ht="15.75" customHeight="1">
      <c r="B920" s="88"/>
      <c r="C920" s="88"/>
      <c r="G920" s="88"/>
      <c r="H920" s="88"/>
    </row>
    <row r="921" ht="15.75" customHeight="1">
      <c r="B921" s="88"/>
      <c r="C921" s="88"/>
      <c r="G921" s="88"/>
      <c r="H921" s="88"/>
    </row>
    <row r="922" ht="15.75" customHeight="1">
      <c r="B922" s="88"/>
      <c r="C922" s="88"/>
      <c r="G922" s="88"/>
      <c r="H922" s="88"/>
    </row>
    <row r="923" ht="15.75" customHeight="1">
      <c r="B923" s="88"/>
      <c r="C923" s="88"/>
      <c r="G923" s="88"/>
      <c r="H923" s="88"/>
    </row>
    <row r="924" ht="15.75" customHeight="1">
      <c r="B924" s="88"/>
      <c r="C924" s="88"/>
      <c r="G924" s="88"/>
      <c r="H924" s="88"/>
    </row>
    <row r="925" ht="15.75" customHeight="1">
      <c r="B925" s="88"/>
      <c r="C925" s="88"/>
      <c r="G925" s="88"/>
      <c r="H925" s="88"/>
    </row>
    <row r="926" ht="15.75" customHeight="1">
      <c r="B926" s="88"/>
      <c r="C926" s="88"/>
      <c r="G926" s="88"/>
      <c r="H926" s="88"/>
    </row>
    <row r="927" ht="15.75" customHeight="1">
      <c r="B927" s="88"/>
      <c r="C927" s="88"/>
      <c r="G927" s="88"/>
      <c r="H927" s="88"/>
    </row>
    <row r="928" ht="15.75" customHeight="1">
      <c r="B928" s="88"/>
      <c r="C928" s="88"/>
      <c r="G928" s="88"/>
      <c r="H928" s="88"/>
    </row>
    <row r="929" ht="15.75" customHeight="1">
      <c r="B929" s="88"/>
      <c r="C929" s="88"/>
      <c r="G929" s="88"/>
      <c r="H929" s="88"/>
    </row>
    <row r="930" ht="15.75" customHeight="1">
      <c r="B930" s="88"/>
      <c r="C930" s="88"/>
      <c r="G930" s="88"/>
      <c r="H930" s="88"/>
    </row>
    <row r="931" ht="15.75" customHeight="1">
      <c r="B931" s="88"/>
      <c r="C931" s="88"/>
      <c r="G931" s="88"/>
      <c r="H931" s="88"/>
    </row>
    <row r="932" ht="15.75" customHeight="1">
      <c r="B932" s="88"/>
      <c r="C932" s="88"/>
      <c r="G932" s="88"/>
      <c r="H932" s="88"/>
    </row>
    <row r="933" ht="15.75" customHeight="1">
      <c r="B933" s="88"/>
      <c r="C933" s="88"/>
      <c r="G933" s="88"/>
      <c r="H933" s="88"/>
    </row>
    <row r="934" ht="15.75" customHeight="1">
      <c r="B934" s="88"/>
      <c r="C934" s="88"/>
      <c r="G934" s="88"/>
      <c r="H934" s="88"/>
    </row>
    <row r="935" ht="15.75" customHeight="1">
      <c r="B935" s="88"/>
      <c r="C935" s="88"/>
      <c r="G935" s="88"/>
      <c r="H935" s="88"/>
    </row>
    <row r="936" ht="15.75" customHeight="1">
      <c r="B936" s="88"/>
      <c r="C936" s="88"/>
      <c r="G936" s="88"/>
      <c r="H936" s="88"/>
    </row>
    <row r="937" ht="15.75" customHeight="1">
      <c r="B937" s="88"/>
      <c r="C937" s="88"/>
      <c r="G937" s="88"/>
      <c r="H937" s="88"/>
    </row>
    <row r="938" ht="15.75" customHeight="1">
      <c r="B938" s="88"/>
      <c r="C938" s="88"/>
      <c r="G938" s="88"/>
      <c r="H938" s="88"/>
    </row>
    <row r="939" ht="15.75" customHeight="1">
      <c r="B939" s="88"/>
      <c r="C939" s="88"/>
      <c r="G939" s="88"/>
      <c r="H939" s="88"/>
    </row>
    <row r="940" ht="15.75" customHeight="1">
      <c r="B940" s="88"/>
      <c r="C940" s="88"/>
      <c r="G940" s="88"/>
      <c r="H940" s="88"/>
    </row>
    <row r="941" ht="15.75" customHeight="1">
      <c r="B941" s="88"/>
      <c r="C941" s="88"/>
      <c r="G941" s="88"/>
      <c r="H941" s="88"/>
    </row>
    <row r="942" ht="15.75" customHeight="1">
      <c r="B942" s="88"/>
      <c r="C942" s="88"/>
      <c r="G942" s="88"/>
      <c r="H942" s="88"/>
    </row>
    <row r="943" ht="15.75" customHeight="1">
      <c r="B943" s="88"/>
      <c r="C943" s="88"/>
      <c r="G943" s="88"/>
      <c r="H943" s="88"/>
    </row>
    <row r="944" ht="15.75" customHeight="1">
      <c r="B944" s="88"/>
      <c r="C944" s="88"/>
      <c r="G944" s="88"/>
      <c r="H944" s="88"/>
    </row>
    <row r="945" ht="15.75" customHeight="1">
      <c r="B945" s="88"/>
      <c r="C945" s="88"/>
      <c r="G945" s="88"/>
      <c r="H945" s="88"/>
    </row>
    <row r="946" ht="15.75" customHeight="1">
      <c r="B946" s="88"/>
      <c r="C946" s="88"/>
      <c r="G946" s="88"/>
      <c r="H946" s="88"/>
    </row>
    <row r="947" ht="15.75" customHeight="1">
      <c r="B947" s="88"/>
      <c r="C947" s="88"/>
      <c r="G947" s="88"/>
      <c r="H947" s="88"/>
    </row>
    <row r="948" ht="15.75" customHeight="1">
      <c r="B948" s="88"/>
      <c r="C948" s="88"/>
      <c r="G948" s="88"/>
      <c r="H948" s="88"/>
    </row>
    <row r="949" ht="15.75" customHeight="1">
      <c r="B949" s="88"/>
      <c r="C949" s="88"/>
      <c r="G949" s="88"/>
      <c r="H949" s="88"/>
    </row>
    <row r="950" ht="15.75" customHeight="1">
      <c r="B950" s="88"/>
      <c r="C950" s="88"/>
      <c r="G950" s="88"/>
      <c r="H950" s="88"/>
    </row>
    <row r="951" ht="15.75" customHeight="1">
      <c r="B951" s="88"/>
      <c r="C951" s="88"/>
      <c r="G951" s="88"/>
      <c r="H951" s="88"/>
    </row>
    <row r="952" ht="15.75" customHeight="1">
      <c r="B952" s="88"/>
      <c r="C952" s="88"/>
      <c r="G952" s="88"/>
      <c r="H952" s="88"/>
    </row>
    <row r="953" ht="15.75" customHeight="1">
      <c r="B953" s="88"/>
      <c r="C953" s="88"/>
      <c r="G953" s="88"/>
      <c r="H953" s="88"/>
    </row>
    <row r="954" ht="15.75" customHeight="1">
      <c r="B954" s="88"/>
      <c r="C954" s="88"/>
      <c r="G954" s="88"/>
      <c r="H954" s="88"/>
    </row>
    <row r="955" ht="15.75" customHeight="1">
      <c r="B955" s="88"/>
      <c r="C955" s="88"/>
      <c r="G955" s="88"/>
      <c r="H955" s="88"/>
    </row>
    <row r="956" ht="15.75" customHeight="1">
      <c r="B956" s="88"/>
      <c r="C956" s="88"/>
      <c r="G956" s="88"/>
      <c r="H956" s="88"/>
    </row>
    <row r="957" ht="15.75" customHeight="1">
      <c r="B957" s="88"/>
      <c r="C957" s="88"/>
      <c r="G957" s="88"/>
      <c r="H957" s="88"/>
    </row>
    <row r="958" ht="15.75" customHeight="1">
      <c r="B958" s="88"/>
      <c r="C958" s="88"/>
      <c r="G958" s="88"/>
      <c r="H958" s="88"/>
    </row>
    <row r="959" ht="15.75" customHeight="1">
      <c r="B959" s="88"/>
      <c r="C959" s="88"/>
      <c r="G959" s="88"/>
      <c r="H959" s="88"/>
    </row>
    <row r="960" ht="15.75" customHeight="1">
      <c r="B960" s="88"/>
      <c r="C960" s="88"/>
      <c r="G960" s="88"/>
      <c r="H960" s="88"/>
    </row>
    <row r="961" ht="15.75" customHeight="1">
      <c r="B961" s="88"/>
      <c r="C961" s="88"/>
      <c r="G961" s="88"/>
      <c r="H961" s="88"/>
    </row>
    <row r="962" ht="15.75" customHeight="1">
      <c r="B962" s="88"/>
      <c r="C962" s="88"/>
      <c r="G962" s="88"/>
      <c r="H962" s="88"/>
    </row>
    <row r="963" ht="15.75" customHeight="1">
      <c r="B963" s="88"/>
      <c r="C963" s="88"/>
      <c r="G963" s="88"/>
      <c r="H963" s="88"/>
    </row>
    <row r="964" ht="15.75" customHeight="1">
      <c r="B964" s="88"/>
      <c r="C964" s="88"/>
      <c r="G964" s="88"/>
      <c r="H964" s="88"/>
    </row>
    <row r="965" ht="15.75" customHeight="1">
      <c r="B965" s="88"/>
      <c r="C965" s="88"/>
      <c r="G965" s="88"/>
      <c r="H965" s="88"/>
    </row>
    <row r="966" ht="15.75" customHeight="1">
      <c r="B966" s="88"/>
      <c r="C966" s="88"/>
      <c r="G966" s="88"/>
      <c r="H966" s="88"/>
    </row>
    <row r="967" ht="15.75" customHeight="1">
      <c r="B967" s="88"/>
      <c r="C967" s="88"/>
      <c r="G967" s="88"/>
      <c r="H967" s="88"/>
    </row>
    <row r="968" ht="15.75" customHeight="1">
      <c r="B968" s="88"/>
      <c r="C968" s="88"/>
      <c r="G968" s="88"/>
      <c r="H968" s="88"/>
    </row>
    <row r="969" ht="15.75" customHeight="1">
      <c r="B969" s="88"/>
      <c r="C969" s="88"/>
      <c r="G969" s="88"/>
      <c r="H969" s="88"/>
    </row>
    <row r="970" ht="15.75" customHeight="1">
      <c r="B970" s="88"/>
      <c r="C970" s="88"/>
      <c r="G970" s="88"/>
      <c r="H970" s="88"/>
    </row>
    <row r="971" ht="15.75" customHeight="1">
      <c r="B971" s="88"/>
      <c r="C971" s="88"/>
      <c r="G971" s="88"/>
      <c r="H971" s="88"/>
    </row>
    <row r="972" ht="15.75" customHeight="1">
      <c r="B972" s="88"/>
      <c r="C972" s="88"/>
      <c r="G972" s="88"/>
      <c r="H972" s="88"/>
    </row>
    <row r="973" ht="15.75" customHeight="1">
      <c r="B973" s="88"/>
      <c r="C973" s="88"/>
      <c r="G973" s="88"/>
      <c r="H973" s="88"/>
    </row>
    <row r="974" ht="15.75" customHeight="1">
      <c r="B974" s="88"/>
      <c r="C974" s="88"/>
      <c r="G974" s="88"/>
      <c r="H974" s="88"/>
    </row>
    <row r="975" ht="15.75" customHeight="1">
      <c r="B975" s="88"/>
      <c r="C975" s="88"/>
      <c r="G975" s="88"/>
      <c r="H975" s="88"/>
    </row>
    <row r="976" ht="15.75" customHeight="1">
      <c r="B976" s="88"/>
      <c r="C976" s="88"/>
      <c r="G976" s="88"/>
      <c r="H976" s="88"/>
    </row>
    <row r="977" ht="15.75" customHeight="1">
      <c r="B977" s="88"/>
      <c r="C977" s="88"/>
      <c r="G977" s="88"/>
      <c r="H977" s="88"/>
    </row>
    <row r="978" ht="15.75" customHeight="1">
      <c r="B978" s="88"/>
      <c r="C978" s="88"/>
      <c r="G978" s="88"/>
      <c r="H978" s="88"/>
    </row>
    <row r="979" ht="15.75" customHeight="1">
      <c r="B979" s="88"/>
      <c r="C979" s="88"/>
      <c r="G979" s="88"/>
      <c r="H979" s="88"/>
    </row>
    <row r="980" ht="15.75" customHeight="1">
      <c r="B980" s="88"/>
      <c r="C980" s="88"/>
      <c r="G980" s="88"/>
      <c r="H980" s="88"/>
    </row>
    <row r="981" ht="15.75" customHeight="1">
      <c r="B981" s="88"/>
      <c r="C981" s="88"/>
      <c r="G981" s="88"/>
      <c r="H981" s="88"/>
    </row>
    <row r="982" ht="15.75" customHeight="1">
      <c r="B982" s="88"/>
      <c r="C982" s="88"/>
      <c r="G982" s="88"/>
      <c r="H982" s="88"/>
    </row>
    <row r="983" ht="15.75" customHeight="1">
      <c r="B983" s="88"/>
      <c r="C983" s="88"/>
      <c r="G983" s="88"/>
      <c r="H983" s="88"/>
    </row>
    <row r="984" ht="15.75" customHeight="1">
      <c r="B984" s="88"/>
      <c r="C984" s="88"/>
      <c r="G984" s="88"/>
      <c r="H984" s="88"/>
    </row>
    <row r="985" ht="15.75" customHeight="1">
      <c r="B985" s="88"/>
      <c r="C985" s="88"/>
      <c r="G985" s="88"/>
      <c r="H985" s="88"/>
    </row>
    <row r="986" ht="15.75" customHeight="1">
      <c r="B986" s="88"/>
      <c r="C986" s="88"/>
      <c r="G986" s="88"/>
      <c r="H986" s="88"/>
    </row>
    <row r="987" ht="15.75" customHeight="1">
      <c r="B987" s="88"/>
      <c r="C987" s="88"/>
      <c r="G987" s="88"/>
      <c r="H987" s="88"/>
    </row>
    <row r="988" ht="15.75" customHeight="1">
      <c r="B988" s="88"/>
      <c r="C988" s="88"/>
      <c r="G988" s="88"/>
      <c r="H988" s="88"/>
    </row>
    <row r="989" ht="15.75" customHeight="1">
      <c r="B989" s="88"/>
      <c r="C989" s="88"/>
      <c r="G989" s="88"/>
      <c r="H989" s="88"/>
    </row>
    <row r="990" ht="15.75" customHeight="1">
      <c r="B990" s="88"/>
      <c r="C990" s="88"/>
      <c r="G990" s="88"/>
      <c r="H990" s="88"/>
    </row>
    <row r="991" ht="15.75" customHeight="1">
      <c r="B991" s="88"/>
      <c r="C991" s="88"/>
      <c r="G991" s="88"/>
      <c r="H991" s="88"/>
    </row>
    <row r="992" ht="15.75" customHeight="1">
      <c r="B992" s="88"/>
      <c r="C992" s="88"/>
      <c r="G992" s="88"/>
      <c r="H992" s="88"/>
    </row>
    <row r="993" ht="15.75" customHeight="1">
      <c r="B993" s="88"/>
      <c r="C993" s="88"/>
      <c r="G993" s="88"/>
      <c r="H993" s="88"/>
    </row>
    <row r="994" ht="15.75" customHeight="1">
      <c r="B994" s="88"/>
      <c r="C994" s="88"/>
      <c r="G994" s="88"/>
      <c r="H994" s="88"/>
    </row>
    <row r="995" ht="15.75" customHeight="1">
      <c r="B995" s="88"/>
      <c r="C995" s="88"/>
      <c r="G995" s="88"/>
      <c r="H995" s="88"/>
    </row>
    <row r="996" ht="15.75" customHeight="1">
      <c r="B996" s="88"/>
      <c r="C996" s="88"/>
      <c r="G996" s="88"/>
      <c r="H996" s="88"/>
    </row>
  </sheetData>
  <mergeCells count="10">
    <mergeCell ref="B173:C173"/>
    <mergeCell ref="B194:C194"/>
    <mergeCell ref="B214:C214"/>
    <mergeCell ref="C3:I3"/>
    <mergeCell ref="C4:I4"/>
    <mergeCell ref="B9:C9"/>
    <mergeCell ref="B17:C17"/>
    <mergeCell ref="B57:C57"/>
    <mergeCell ref="B100:C100"/>
    <mergeCell ref="B154:C154"/>
  </mergeCells>
  <dataValidations>
    <dataValidation type="list" allowBlank="1" showErrorMessage="1" sqref="I100">
      <formula1>"Fail,Pass,Untested"</formula1>
    </dataValidation>
    <dataValidation type="list" allowBlank="1" showErrorMessage="1" sqref="I8 I10:I16 I18:I99 I101:I172 I174:I193 I195:I266">
      <formula1>$O$2:$O$6</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75"/>
    <col customWidth="1" min="2" max="2" width="30.13"/>
    <col customWidth="1" min="3" max="3" width="41.75"/>
    <col customWidth="1" min="4" max="4" width="37.0"/>
    <col customWidth="1" min="5" max="5" width="42.63"/>
    <col customWidth="1" min="6" max="6" width="42.25"/>
    <col customWidth="1" min="7" max="7" width="32.63"/>
    <col customWidth="1" min="8" max="8" width="28.75"/>
  </cols>
  <sheetData>
    <row r="1" ht="15.75" customHeight="1">
      <c r="A1" s="366"/>
      <c r="B1" s="119"/>
      <c r="C1" s="119"/>
      <c r="D1" s="366"/>
      <c r="E1" s="366"/>
      <c r="F1" s="299"/>
      <c r="G1" s="119"/>
      <c r="H1" s="119"/>
      <c r="I1" s="366"/>
      <c r="J1" s="298"/>
      <c r="K1" s="298"/>
      <c r="L1" s="266"/>
      <c r="M1" s="266"/>
      <c r="N1" s="266"/>
      <c r="O1" s="266"/>
      <c r="P1" s="266"/>
      <c r="Q1" s="266"/>
      <c r="R1" s="266"/>
      <c r="S1" s="266"/>
      <c r="T1" s="266"/>
      <c r="U1" s="266"/>
      <c r="V1" s="266"/>
      <c r="W1" s="266"/>
      <c r="X1" s="266"/>
      <c r="Y1" s="266"/>
      <c r="Z1" s="266"/>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1689</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89</v>
      </c>
      <c r="B6" s="149">
        <f>COUNTIF(I10:I414,"Fail")</f>
        <v>0</v>
      </c>
      <c r="C6" s="149">
        <f>COUNTIF(I10:I514,"Untested")</f>
        <v>0</v>
      </c>
      <c r="D6" s="149">
        <f>COUNTIF(I10:I514,"N/A")</f>
        <v>0</v>
      </c>
      <c r="E6" s="150">
        <f>SUM(A6:D6)</f>
        <v>89</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02"/>
      <c r="L7" s="299"/>
      <c r="M7" s="147"/>
      <c r="N7" s="147"/>
      <c r="O7" s="147"/>
      <c r="P7" s="147"/>
      <c r="Q7" s="147"/>
      <c r="R7" s="147"/>
      <c r="S7" s="147"/>
      <c r="T7" s="147"/>
      <c r="U7" s="147"/>
      <c r="V7" s="147"/>
      <c r="W7" s="147"/>
      <c r="X7" s="147"/>
      <c r="Y7" s="147"/>
      <c r="Z7" s="147"/>
      <c r="AA7" s="147"/>
      <c r="AB7" s="147"/>
      <c r="AC7" s="147"/>
      <c r="AD7" s="147"/>
      <c r="AE7" s="147"/>
      <c r="AF7" s="147"/>
      <c r="AG7" s="147"/>
      <c r="AH7" s="147"/>
      <c r="AI7" s="147"/>
    </row>
    <row r="8" ht="15.0" customHeight="1">
      <c r="A8" s="154" t="s">
        <v>3376</v>
      </c>
      <c r="B8" s="155" t="s">
        <v>3377</v>
      </c>
      <c r="C8" s="155" t="s">
        <v>3378</v>
      </c>
      <c r="D8" s="155" t="s">
        <v>3379</v>
      </c>
      <c r="E8" s="155" t="s">
        <v>3380</v>
      </c>
      <c r="F8" s="155" t="s">
        <v>3381</v>
      </c>
      <c r="G8" s="155" t="s">
        <v>3382</v>
      </c>
      <c r="H8" s="155" t="s">
        <v>3383</v>
      </c>
      <c r="I8" s="155" t="s">
        <v>3384</v>
      </c>
      <c r="J8" s="156" t="s">
        <v>3385</v>
      </c>
      <c r="K8" s="155" t="s">
        <v>3386</v>
      </c>
      <c r="L8" s="155"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0" customHeight="1">
      <c r="A9" s="263"/>
      <c r="B9" s="179" t="s">
        <v>5431</v>
      </c>
      <c r="C9" s="6"/>
      <c r="D9" s="253"/>
      <c r="E9" s="253"/>
      <c r="F9" s="213"/>
      <c r="G9" s="211"/>
      <c r="H9" s="211"/>
      <c r="I9" s="253"/>
      <c r="J9" s="264"/>
      <c r="K9" s="253"/>
      <c r="L9" s="253"/>
      <c r="M9" s="265"/>
      <c r="N9" s="266"/>
      <c r="O9" s="266"/>
      <c r="P9" s="266"/>
      <c r="Q9" s="266"/>
      <c r="R9" s="266"/>
      <c r="S9" s="266"/>
      <c r="T9" s="266"/>
      <c r="U9" s="266"/>
      <c r="V9" s="266"/>
      <c r="W9" s="266"/>
      <c r="X9" s="266"/>
      <c r="Y9" s="266"/>
      <c r="Z9" s="266"/>
      <c r="AA9" s="124"/>
      <c r="AB9" s="124"/>
      <c r="AC9" s="124"/>
      <c r="AD9" s="124"/>
      <c r="AE9" s="124"/>
      <c r="AF9" s="124"/>
      <c r="AG9" s="124"/>
      <c r="AH9" s="124"/>
      <c r="AI9" s="124"/>
    </row>
    <row r="10" ht="15.0" customHeight="1">
      <c r="A10" s="148" t="s">
        <v>5432</v>
      </c>
      <c r="B10" s="169" t="s">
        <v>3390</v>
      </c>
      <c r="C10" s="166" t="s">
        <v>984</v>
      </c>
      <c r="D10" s="238" t="s">
        <v>5433</v>
      </c>
      <c r="E10" s="363" t="s">
        <v>3491</v>
      </c>
      <c r="F10" s="149" t="s">
        <v>5434</v>
      </c>
      <c r="G10" s="169" t="s">
        <v>4343</v>
      </c>
      <c r="H10" s="169" t="s">
        <v>4342</v>
      </c>
      <c r="I10" s="149" t="s">
        <v>3359</v>
      </c>
      <c r="J10" s="362">
        <f t="shared" ref="J10:J31" si="1">DATE(2025,7,5)</f>
        <v>45843</v>
      </c>
      <c r="K10" s="205"/>
      <c r="L10" s="149" t="s">
        <v>3394</v>
      </c>
      <c r="M10" s="49"/>
      <c r="N10" s="49"/>
      <c r="O10" s="49"/>
      <c r="P10" s="49"/>
      <c r="Q10" s="49"/>
      <c r="R10" s="49"/>
      <c r="S10" s="49"/>
      <c r="T10" s="49"/>
      <c r="U10" s="49"/>
      <c r="V10" s="49"/>
      <c r="W10" s="49"/>
      <c r="X10" s="49"/>
      <c r="Y10" s="49"/>
      <c r="Z10" s="49"/>
      <c r="AA10" s="124"/>
      <c r="AB10" s="124"/>
      <c r="AC10" s="124"/>
      <c r="AD10" s="124"/>
      <c r="AE10" s="124"/>
      <c r="AF10" s="124"/>
      <c r="AG10" s="124"/>
      <c r="AH10" s="124"/>
      <c r="AI10" s="124"/>
    </row>
    <row r="11" ht="15.0" customHeight="1">
      <c r="A11" s="148" t="s">
        <v>5435</v>
      </c>
      <c r="B11" s="169" t="s">
        <v>3390</v>
      </c>
      <c r="C11" s="173" t="s">
        <v>1693</v>
      </c>
      <c r="D11" s="238" t="s">
        <v>5436</v>
      </c>
      <c r="E11" s="363" t="s">
        <v>3491</v>
      </c>
      <c r="F11" s="149" t="s">
        <v>5437</v>
      </c>
      <c r="G11" s="173" t="s">
        <v>5438</v>
      </c>
      <c r="H11" s="173" t="s">
        <v>5439</v>
      </c>
      <c r="I11" s="149" t="s">
        <v>3359</v>
      </c>
      <c r="J11" s="362">
        <f t="shared" si="1"/>
        <v>45843</v>
      </c>
      <c r="K11" s="205"/>
      <c r="L11" s="149" t="s">
        <v>3394</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0" customHeight="1">
      <c r="A12" s="148" t="s">
        <v>5440</v>
      </c>
      <c r="B12" s="166" t="s">
        <v>3400</v>
      </c>
      <c r="C12" s="176" t="s">
        <v>1257</v>
      </c>
      <c r="D12" s="238" t="s">
        <v>5441</v>
      </c>
      <c r="E12" s="363" t="s">
        <v>3491</v>
      </c>
      <c r="F12" s="267" t="s">
        <v>3362</v>
      </c>
      <c r="G12" s="176" t="s">
        <v>4058</v>
      </c>
      <c r="H12" s="176" t="s">
        <v>4059</v>
      </c>
      <c r="I12" s="149" t="s">
        <v>3359</v>
      </c>
      <c r="J12" s="362">
        <f t="shared" si="1"/>
        <v>45843</v>
      </c>
      <c r="K12" s="205"/>
      <c r="L12" s="149" t="s">
        <v>3394</v>
      </c>
      <c r="M12" s="49"/>
      <c r="N12" s="49"/>
      <c r="O12" s="49"/>
      <c r="P12" s="49"/>
      <c r="Q12" s="49"/>
      <c r="R12" s="49"/>
      <c r="S12" s="49"/>
      <c r="T12" s="49"/>
      <c r="U12" s="49"/>
      <c r="V12" s="49"/>
      <c r="W12" s="49"/>
      <c r="X12" s="49"/>
      <c r="Y12" s="49"/>
      <c r="Z12" s="49"/>
      <c r="AA12" s="124"/>
      <c r="AB12" s="124"/>
      <c r="AC12" s="124"/>
      <c r="AD12" s="124"/>
      <c r="AE12" s="124"/>
      <c r="AF12" s="124"/>
      <c r="AG12" s="124"/>
      <c r="AH12" s="124"/>
      <c r="AI12" s="124"/>
    </row>
    <row r="13" ht="15.0" customHeight="1">
      <c r="A13" s="148" t="s">
        <v>5442</v>
      </c>
      <c r="B13" s="169" t="s">
        <v>5443</v>
      </c>
      <c r="C13" s="169" t="s">
        <v>1696</v>
      </c>
      <c r="D13" s="238" t="s">
        <v>5444</v>
      </c>
      <c r="E13" s="363" t="s">
        <v>3491</v>
      </c>
      <c r="F13" s="267" t="s">
        <v>3362</v>
      </c>
      <c r="G13" s="169" t="s">
        <v>5445</v>
      </c>
      <c r="H13" s="169" t="s">
        <v>5446</v>
      </c>
      <c r="I13" s="149" t="s">
        <v>3359</v>
      </c>
      <c r="J13" s="362">
        <f t="shared" si="1"/>
        <v>45843</v>
      </c>
      <c r="K13" s="205"/>
      <c r="L13" s="149" t="s">
        <v>3394</v>
      </c>
      <c r="M13" s="49"/>
      <c r="N13" s="49"/>
      <c r="O13" s="49"/>
      <c r="P13" s="49"/>
      <c r="Q13" s="49"/>
      <c r="R13" s="49"/>
      <c r="S13" s="49"/>
      <c r="T13" s="49"/>
      <c r="U13" s="49"/>
      <c r="V13" s="49"/>
      <c r="W13" s="49"/>
      <c r="X13" s="49"/>
      <c r="Y13" s="49"/>
      <c r="Z13" s="49"/>
      <c r="AA13" s="124"/>
      <c r="AB13" s="124"/>
      <c r="AC13" s="124"/>
      <c r="AD13" s="124"/>
      <c r="AE13" s="124"/>
      <c r="AF13" s="124"/>
      <c r="AG13" s="124"/>
      <c r="AH13" s="124"/>
      <c r="AI13" s="124"/>
    </row>
    <row r="14" ht="15.0" customHeight="1">
      <c r="A14" s="148" t="s">
        <v>5447</v>
      </c>
      <c r="B14" s="169" t="s">
        <v>143</v>
      </c>
      <c r="C14" s="169" t="s">
        <v>1698</v>
      </c>
      <c r="D14" s="238" t="s">
        <v>5448</v>
      </c>
      <c r="E14" s="363" t="s">
        <v>3491</v>
      </c>
      <c r="F14" s="149" t="s">
        <v>5449</v>
      </c>
      <c r="G14" s="169" t="s">
        <v>4361</v>
      </c>
      <c r="H14" s="169" t="s">
        <v>4361</v>
      </c>
      <c r="I14" s="149" t="s">
        <v>3359</v>
      </c>
      <c r="J14" s="362">
        <f t="shared" si="1"/>
        <v>45843</v>
      </c>
      <c r="K14" s="205"/>
      <c r="L14" s="149" t="s">
        <v>3394</v>
      </c>
      <c r="M14" s="49"/>
      <c r="N14" s="49"/>
      <c r="O14" s="49"/>
      <c r="P14" s="49"/>
      <c r="Q14" s="49"/>
      <c r="R14" s="49"/>
      <c r="S14" s="49"/>
      <c r="T14" s="49"/>
      <c r="U14" s="49"/>
      <c r="V14" s="49"/>
      <c r="W14" s="49"/>
      <c r="X14" s="49"/>
      <c r="Y14" s="49"/>
      <c r="Z14" s="49"/>
      <c r="AA14" s="124"/>
      <c r="AB14" s="124"/>
      <c r="AC14" s="124"/>
      <c r="AD14" s="124"/>
      <c r="AE14" s="124"/>
      <c r="AF14" s="124"/>
      <c r="AG14" s="124"/>
      <c r="AH14" s="124"/>
      <c r="AI14" s="124"/>
    </row>
    <row r="15" ht="15.0" customHeight="1">
      <c r="A15" s="148" t="s">
        <v>5450</v>
      </c>
      <c r="B15" s="173" t="s">
        <v>5451</v>
      </c>
      <c r="C15" s="173" t="s">
        <v>1700</v>
      </c>
      <c r="D15" s="238" t="s">
        <v>5452</v>
      </c>
      <c r="E15" s="363" t="s">
        <v>3491</v>
      </c>
      <c r="F15" s="149" t="s">
        <v>3362</v>
      </c>
      <c r="G15" s="169" t="s">
        <v>4107</v>
      </c>
      <c r="H15" s="169" t="s">
        <v>4108</v>
      </c>
      <c r="I15" s="149" t="s">
        <v>3359</v>
      </c>
      <c r="J15" s="362">
        <f t="shared" si="1"/>
        <v>45843</v>
      </c>
      <c r="K15" s="268"/>
      <c r="L15" s="149" t="s">
        <v>3394</v>
      </c>
      <c r="M15" s="49"/>
      <c r="N15" s="49"/>
      <c r="O15" s="49"/>
      <c r="P15" s="49"/>
      <c r="Q15" s="49"/>
      <c r="R15" s="49"/>
      <c r="S15" s="49"/>
      <c r="T15" s="49"/>
      <c r="U15" s="49"/>
      <c r="V15" s="49"/>
      <c r="W15" s="49"/>
      <c r="X15" s="49"/>
      <c r="Y15" s="49"/>
      <c r="Z15" s="49"/>
      <c r="AA15" s="124"/>
      <c r="AB15" s="124"/>
      <c r="AC15" s="124"/>
      <c r="AD15" s="124"/>
      <c r="AE15" s="124"/>
      <c r="AF15" s="124"/>
      <c r="AG15" s="124"/>
      <c r="AH15" s="124"/>
      <c r="AI15" s="124"/>
    </row>
    <row r="16" ht="15.0" customHeight="1">
      <c r="A16" s="148" t="s">
        <v>5453</v>
      </c>
      <c r="B16" s="173" t="s">
        <v>5451</v>
      </c>
      <c r="C16" s="173" t="s">
        <v>1702</v>
      </c>
      <c r="D16" s="238" t="s">
        <v>5454</v>
      </c>
      <c r="E16" s="363" t="s">
        <v>3491</v>
      </c>
      <c r="F16" s="149" t="s">
        <v>3362</v>
      </c>
      <c r="G16" s="169" t="s">
        <v>5455</v>
      </c>
      <c r="H16" s="169" t="s">
        <v>5456</v>
      </c>
      <c r="I16" s="149" t="s">
        <v>3359</v>
      </c>
      <c r="J16" s="362">
        <f t="shared" si="1"/>
        <v>45843</v>
      </c>
      <c r="K16" s="268"/>
      <c r="L16" s="149" t="s">
        <v>3394</v>
      </c>
      <c r="M16" s="49"/>
      <c r="N16" s="49"/>
      <c r="O16" s="49"/>
      <c r="P16" s="49"/>
      <c r="Q16" s="49"/>
      <c r="R16" s="49"/>
      <c r="S16" s="49"/>
      <c r="T16" s="49"/>
      <c r="U16" s="49"/>
      <c r="V16" s="49"/>
      <c r="W16" s="49"/>
      <c r="X16" s="49"/>
      <c r="Y16" s="49"/>
      <c r="Z16" s="49"/>
      <c r="AA16" s="124"/>
      <c r="AB16" s="124"/>
      <c r="AC16" s="124"/>
      <c r="AD16" s="124"/>
      <c r="AE16" s="124"/>
      <c r="AF16" s="124"/>
      <c r="AG16" s="124"/>
      <c r="AH16" s="124"/>
      <c r="AI16" s="124"/>
    </row>
    <row r="17" ht="15.0" customHeight="1">
      <c r="A17" s="148" t="s">
        <v>5457</v>
      </c>
      <c r="B17" s="173" t="s">
        <v>5451</v>
      </c>
      <c r="C17" s="173" t="s">
        <v>1704</v>
      </c>
      <c r="D17" s="238" t="s">
        <v>5458</v>
      </c>
      <c r="E17" s="363" t="s">
        <v>3491</v>
      </c>
      <c r="F17" s="149" t="s">
        <v>3362</v>
      </c>
      <c r="G17" s="169" t="s">
        <v>4111</v>
      </c>
      <c r="H17" s="169" t="s">
        <v>4112</v>
      </c>
      <c r="I17" s="149" t="s">
        <v>3359</v>
      </c>
      <c r="J17" s="362">
        <f t="shared" si="1"/>
        <v>45843</v>
      </c>
      <c r="K17" s="268"/>
      <c r="L17" s="149" t="s">
        <v>3394</v>
      </c>
      <c r="M17" s="49"/>
      <c r="N17" s="49"/>
      <c r="O17" s="49"/>
      <c r="P17" s="49"/>
      <c r="Q17" s="49"/>
      <c r="R17" s="49"/>
      <c r="S17" s="49"/>
      <c r="T17" s="49"/>
      <c r="U17" s="49"/>
      <c r="V17" s="49"/>
      <c r="W17" s="49"/>
      <c r="X17" s="49"/>
      <c r="Y17" s="49"/>
      <c r="Z17" s="49"/>
      <c r="AA17" s="124"/>
      <c r="AB17" s="124"/>
      <c r="AC17" s="124"/>
      <c r="AD17" s="124"/>
      <c r="AE17" s="124"/>
      <c r="AF17" s="124"/>
      <c r="AG17" s="124"/>
      <c r="AH17" s="124"/>
      <c r="AI17" s="124"/>
    </row>
    <row r="18" ht="15.0" customHeight="1">
      <c r="A18" s="148" t="s">
        <v>5459</v>
      </c>
      <c r="B18" s="173" t="s">
        <v>3425</v>
      </c>
      <c r="C18" s="173" t="s">
        <v>1706</v>
      </c>
      <c r="D18" s="238" t="s">
        <v>5460</v>
      </c>
      <c r="E18" s="363" t="s">
        <v>3491</v>
      </c>
      <c r="F18" s="149" t="s">
        <v>5461</v>
      </c>
      <c r="G18" s="169" t="s">
        <v>5462</v>
      </c>
      <c r="H18" s="169" t="s">
        <v>5462</v>
      </c>
      <c r="I18" s="149" t="s">
        <v>3359</v>
      </c>
      <c r="J18" s="362">
        <f t="shared" si="1"/>
        <v>45843</v>
      </c>
      <c r="K18" s="268"/>
      <c r="L18" s="149" t="s">
        <v>3394</v>
      </c>
      <c r="M18" s="49"/>
      <c r="N18" s="49"/>
      <c r="O18" s="49"/>
      <c r="P18" s="49"/>
      <c r="Q18" s="49"/>
      <c r="R18" s="49"/>
      <c r="S18" s="49"/>
      <c r="T18" s="49"/>
      <c r="U18" s="49"/>
      <c r="V18" s="49"/>
      <c r="W18" s="49"/>
      <c r="X18" s="49"/>
      <c r="Y18" s="49"/>
      <c r="Z18" s="49"/>
      <c r="AA18" s="124"/>
      <c r="AB18" s="124"/>
      <c r="AC18" s="124"/>
      <c r="AD18" s="124"/>
      <c r="AE18" s="124"/>
      <c r="AF18" s="124"/>
      <c r="AG18" s="124"/>
      <c r="AH18" s="124"/>
      <c r="AI18" s="124"/>
    </row>
    <row r="19" ht="15.0" customHeight="1">
      <c r="A19" s="148" t="s">
        <v>5463</v>
      </c>
      <c r="B19" s="173" t="s">
        <v>5464</v>
      </c>
      <c r="C19" s="169" t="s">
        <v>1708</v>
      </c>
      <c r="D19" s="238" t="s">
        <v>5460</v>
      </c>
      <c r="E19" s="363" t="s">
        <v>3491</v>
      </c>
      <c r="F19" s="149" t="s">
        <v>5461</v>
      </c>
      <c r="G19" s="169" t="s">
        <v>5462</v>
      </c>
      <c r="H19" s="169" t="s">
        <v>5462</v>
      </c>
      <c r="I19" s="149" t="s">
        <v>3359</v>
      </c>
      <c r="J19" s="362">
        <f t="shared" si="1"/>
        <v>45843</v>
      </c>
      <c r="K19" s="205"/>
      <c r="L19" s="149" t="s">
        <v>3394</v>
      </c>
      <c r="M19" s="49"/>
      <c r="N19" s="49"/>
      <c r="O19" s="49"/>
      <c r="P19" s="49"/>
      <c r="Q19" s="49"/>
      <c r="R19" s="49"/>
      <c r="S19" s="49"/>
      <c r="T19" s="49"/>
      <c r="U19" s="49"/>
      <c r="V19" s="49"/>
      <c r="W19" s="49"/>
      <c r="X19" s="49"/>
      <c r="Y19" s="49"/>
      <c r="Z19" s="49"/>
      <c r="AA19" s="124"/>
      <c r="AB19" s="124"/>
      <c r="AC19" s="124"/>
      <c r="AD19" s="124"/>
      <c r="AE19" s="124"/>
      <c r="AF19" s="124"/>
      <c r="AG19" s="124"/>
      <c r="AH19" s="124"/>
      <c r="AI19" s="124"/>
    </row>
    <row r="20" ht="15.0" customHeight="1">
      <c r="A20" s="148" t="s">
        <v>5465</v>
      </c>
      <c r="B20" s="173" t="s">
        <v>4070</v>
      </c>
      <c r="C20" s="173" t="s">
        <v>1710</v>
      </c>
      <c r="D20" s="238" t="s">
        <v>5466</v>
      </c>
      <c r="E20" s="363" t="s">
        <v>3491</v>
      </c>
      <c r="F20" s="149" t="s">
        <v>3362</v>
      </c>
      <c r="G20" s="173" t="s">
        <v>5467</v>
      </c>
      <c r="H20" s="173" t="s">
        <v>5467</v>
      </c>
      <c r="I20" s="149" t="s">
        <v>3359</v>
      </c>
      <c r="J20" s="362">
        <f t="shared" si="1"/>
        <v>45843</v>
      </c>
      <c r="K20" s="205"/>
      <c r="L20" s="149" t="s">
        <v>3394</v>
      </c>
      <c r="M20" s="49"/>
      <c r="N20" s="49"/>
      <c r="O20" s="49"/>
      <c r="P20" s="49"/>
      <c r="Q20" s="49"/>
      <c r="R20" s="49"/>
      <c r="S20" s="49"/>
      <c r="T20" s="49"/>
      <c r="U20" s="49"/>
      <c r="V20" s="49"/>
      <c r="W20" s="49"/>
      <c r="X20" s="49"/>
      <c r="Y20" s="49"/>
      <c r="Z20" s="49"/>
      <c r="AA20" s="124"/>
      <c r="AB20" s="124"/>
      <c r="AC20" s="124"/>
      <c r="AD20" s="124"/>
      <c r="AE20" s="124"/>
      <c r="AF20" s="124"/>
      <c r="AG20" s="124"/>
      <c r="AH20" s="124"/>
      <c r="AI20" s="124"/>
    </row>
    <row r="21" ht="15.0" customHeight="1">
      <c r="A21" s="148" t="s">
        <v>5468</v>
      </c>
      <c r="B21" s="173" t="s">
        <v>5464</v>
      </c>
      <c r="C21" s="173" t="s">
        <v>1712</v>
      </c>
      <c r="D21" s="238" t="s">
        <v>5469</v>
      </c>
      <c r="E21" s="363" t="s">
        <v>3491</v>
      </c>
      <c r="F21" s="149" t="s">
        <v>3362</v>
      </c>
      <c r="G21" s="173" t="s">
        <v>5470</v>
      </c>
      <c r="H21" s="173" t="s">
        <v>5470</v>
      </c>
      <c r="I21" s="149" t="s">
        <v>3359</v>
      </c>
      <c r="J21" s="362">
        <f t="shared" si="1"/>
        <v>45843</v>
      </c>
      <c r="K21" s="205"/>
      <c r="L21" s="149" t="s">
        <v>3394</v>
      </c>
      <c r="M21" s="49"/>
      <c r="N21" s="49"/>
      <c r="O21" s="49"/>
      <c r="P21" s="49"/>
      <c r="Q21" s="49"/>
      <c r="R21" s="49"/>
      <c r="S21" s="49"/>
      <c r="T21" s="49"/>
      <c r="U21" s="49"/>
      <c r="V21" s="49"/>
      <c r="W21" s="49"/>
      <c r="X21" s="49"/>
      <c r="Y21" s="49"/>
      <c r="Z21" s="49"/>
      <c r="AA21" s="124"/>
      <c r="AB21" s="124"/>
      <c r="AC21" s="124"/>
      <c r="AD21" s="124"/>
      <c r="AE21" s="124"/>
      <c r="AF21" s="124"/>
      <c r="AG21" s="124"/>
      <c r="AH21" s="124"/>
      <c r="AI21" s="124"/>
    </row>
    <row r="22" ht="15.0" customHeight="1">
      <c r="A22" s="148" t="s">
        <v>5471</v>
      </c>
      <c r="B22" s="169" t="s">
        <v>4070</v>
      </c>
      <c r="C22" s="169" t="s">
        <v>1714</v>
      </c>
      <c r="D22" s="238" t="s">
        <v>5472</v>
      </c>
      <c r="E22" s="363" t="s">
        <v>3491</v>
      </c>
      <c r="F22" s="149" t="s">
        <v>3362</v>
      </c>
      <c r="G22" s="169" t="s">
        <v>5473</v>
      </c>
      <c r="H22" s="169" t="s">
        <v>5473</v>
      </c>
      <c r="I22" s="149" t="s">
        <v>3359</v>
      </c>
      <c r="J22" s="362">
        <f t="shared" si="1"/>
        <v>45843</v>
      </c>
      <c r="K22" s="205"/>
      <c r="L22" s="149" t="s">
        <v>3394</v>
      </c>
      <c r="M22" s="49"/>
      <c r="N22" s="49"/>
      <c r="O22" s="49"/>
      <c r="P22" s="49"/>
      <c r="Q22" s="49"/>
      <c r="R22" s="49"/>
      <c r="S22" s="49"/>
      <c r="T22" s="49"/>
      <c r="U22" s="49"/>
      <c r="V22" s="49"/>
      <c r="W22" s="49"/>
      <c r="X22" s="49"/>
      <c r="Y22" s="49"/>
      <c r="Z22" s="49"/>
      <c r="AA22" s="124"/>
      <c r="AB22" s="124"/>
      <c r="AC22" s="124"/>
      <c r="AD22" s="124"/>
      <c r="AE22" s="124"/>
      <c r="AF22" s="124"/>
      <c r="AG22" s="124"/>
      <c r="AH22" s="124"/>
      <c r="AI22" s="124"/>
    </row>
    <row r="23" ht="15.0" customHeight="1">
      <c r="A23" s="148" t="s">
        <v>5474</v>
      </c>
      <c r="B23" s="173" t="s">
        <v>5475</v>
      </c>
      <c r="C23" s="173" t="s">
        <v>1716</v>
      </c>
      <c r="D23" s="238" t="s">
        <v>5476</v>
      </c>
      <c r="E23" s="363" t="s">
        <v>3491</v>
      </c>
      <c r="F23" s="149" t="s">
        <v>3362</v>
      </c>
      <c r="G23" s="173" t="s">
        <v>5477</v>
      </c>
      <c r="H23" s="173" t="s">
        <v>5477</v>
      </c>
      <c r="I23" s="149" t="s">
        <v>3359</v>
      </c>
      <c r="J23" s="362">
        <f t="shared" si="1"/>
        <v>45843</v>
      </c>
      <c r="K23" s="268"/>
      <c r="L23" s="149" t="s">
        <v>3394</v>
      </c>
      <c r="M23" s="49"/>
      <c r="N23" s="49"/>
      <c r="O23" s="49"/>
      <c r="P23" s="49"/>
      <c r="Q23" s="49"/>
      <c r="R23" s="49"/>
      <c r="S23" s="49"/>
      <c r="T23" s="49"/>
      <c r="U23" s="49"/>
      <c r="V23" s="49"/>
      <c r="W23" s="49"/>
      <c r="X23" s="49"/>
      <c r="Y23" s="49"/>
      <c r="Z23" s="49"/>
      <c r="AA23" s="124"/>
      <c r="AB23" s="124"/>
      <c r="AC23" s="124"/>
      <c r="AD23" s="124"/>
      <c r="AE23" s="124"/>
      <c r="AF23" s="124"/>
      <c r="AG23" s="124"/>
      <c r="AH23" s="124"/>
      <c r="AI23" s="124"/>
    </row>
    <row r="24" ht="15.0" customHeight="1">
      <c r="A24" s="148" t="s">
        <v>5478</v>
      </c>
      <c r="B24" s="169" t="s">
        <v>3390</v>
      </c>
      <c r="C24" s="169" t="s">
        <v>1718</v>
      </c>
      <c r="D24" s="238" t="s">
        <v>5479</v>
      </c>
      <c r="E24" s="363" t="s">
        <v>3491</v>
      </c>
      <c r="F24" s="149" t="s">
        <v>3362</v>
      </c>
      <c r="G24" s="169" t="s">
        <v>5480</v>
      </c>
      <c r="H24" s="169" t="s">
        <v>5481</v>
      </c>
      <c r="I24" s="149" t="s">
        <v>3359</v>
      </c>
      <c r="J24" s="362">
        <f t="shared" si="1"/>
        <v>45843</v>
      </c>
      <c r="K24" s="205"/>
      <c r="L24" s="149" t="s">
        <v>3394</v>
      </c>
      <c r="M24" s="49"/>
      <c r="N24" s="49"/>
      <c r="O24" s="49"/>
      <c r="P24" s="49"/>
      <c r="Q24" s="49"/>
      <c r="R24" s="49"/>
      <c r="S24" s="49"/>
      <c r="T24" s="49"/>
      <c r="U24" s="49"/>
      <c r="V24" s="49"/>
      <c r="W24" s="49"/>
      <c r="X24" s="49"/>
      <c r="Y24" s="49"/>
      <c r="Z24" s="49"/>
      <c r="AA24" s="124"/>
      <c r="AB24" s="124"/>
      <c r="AC24" s="124"/>
      <c r="AD24" s="124"/>
      <c r="AE24" s="124"/>
      <c r="AF24" s="124"/>
      <c r="AG24" s="124"/>
      <c r="AH24" s="124"/>
      <c r="AI24" s="124"/>
    </row>
    <row r="25" ht="15.0" customHeight="1">
      <c r="A25" s="148" t="s">
        <v>5482</v>
      </c>
      <c r="B25" s="173" t="s">
        <v>3390</v>
      </c>
      <c r="C25" s="173" t="s">
        <v>1720</v>
      </c>
      <c r="D25" s="238" t="s">
        <v>5483</v>
      </c>
      <c r="E25" s="363" t="s">
        <v>3491</v>
      </c>
      <c r="F25" s="149" t="s">
        <v>3362</v>
      </c>
      <c r="G25" s="169" t="s">
        <v>5480</v>
      </c>
      <c r="H25" s="169" t="s">
        <v>5481</v>
      </c>
      <c r="I25" s="149" t="s">
        <v>3359</v>
      </c>
      <c r="J25" s="362">
        <f t="shared" si="1"/>
        <v>45843</v>
      </c>
      <c r="K25" s="268"/>
      <c r="L25" s="149" t="s">
        <v>3394</v>
      </c>
      <c r="M25" s="49"/>
      <c r="N25" s="49"/>
      <c r="O25" s="49"/>
      <c r="P25" s="49"/>
      <c r="Q25" s="49"/>
      <c r="R25" s="49"/>
      <c r="S25" s="49"/>
      <c r="T25" s="49"/>
      <c r="U25" s="49"/>
      <c r="V25" s="49"/>
      <c r="W25" s="49"/>
      <c r="X25" s="49"/>
      <c r="Y25" s="49"/>
      <c r="Z25" s="49"/>
      <c r="AA25" s="124"/>
      <c r="AB25" s="124"/>
      <c r="AC25" s="124"/>
      <c r="AD25" s="124"/>
      <c r="AE25" s="124"/>
      <c r="AF25" s="124"/>
      <c r="AG25" s="124"/>
      <c r="AH25" s="124"/>
      <c r="AI25" s="124"/>
    </row>
    <row r="26" ht="15.0" customHeight="1">
      <c r="A26" s="148" t="s">
        <v>5484</v>
      </c>
      <c r="B26" s="169" t="s">
        <v>4114</v>
      </c>
      <c r="C26" s="169" t="s">
        <v>1722</v>
      </c>
      <c r="D26" s="238" t="s">
        <v>5485</v>
      </c>
      <c r="E26" s="363" t="s">
        <v>3491</v>
      </c>
      <c r="F26" s="149" t="s">
        <v>3362</v>
      </c>
      <c r="G26" s="169" t="s">
        <v>5486</v>
      </c>
      <c r="H26" s="169" t="s">
        <v>5486</v>
      </c>
      <c r="I26" s="149" t="s">
        <v>3359</v>
      </c>
      <c r="J26" s="362">
        <f t="shared" si="1"/>
        <v>45843</v>
      </c>
      <c r="K26" s="205"/>
      <c r="L26" s="149" t="s">
        <v>3394</v>
      </c>
      <c r="M26" s="49"/>
      <c r="N26" s="49"/>
      <c r="O26" s="49"/>
      <c r="P26" s="49"/>
      <c r="Q26" s="49"/>
      <c r="R26" s="49"/>
      <c r="S26" s="49"/>
      <c r="T26" s="49"/>
      <c r="U26" s="49"/>
      <c r="V26" s="49"/>
      <c r="W26" s="49"/>
      <c r="X26" s="49"/>
      <c r="Y26" s="49"/>
      <c r="Z26" s="49"/>
      <c r="AA26" s="124"/>
      <c r="AB26" s="124"/>
      <c r="AC26" s="124"/>
      <c r="AD26" s="124"/>
      <c r="AE26" s="124"/>
      <c r="AF26" s="124"/>
      <c r="AG26" s="124"/>
      <c r="AH26" s="124"/>
      <c r="AI26" s="124"/>
    </row>
    <row r="27" ht="15.0" customHeight="1">
      <c r="A27" s="148" t="s">
        <v>5487</v>
      </c>
      <c r="B27" s="173" t="s">
        <v>5488</v>
      </c>
      <c r="C27" s="173" t="s">
        <v>1724</v>
      </c>
      <c r="D27" s="238" t="s">
        <v>5489</v>
      </c>
      <c r="E27" s="363" t="s">
        <v>3491</v>
      </c>
      <c r="F27" s="149" t="s">
        <v>5490</v>
      </c>
      <c r="G27" s="173" t="s">
        <v>5491</v>
      </c>
      <c r="H27" s="173" t="s">
        <v>5491</v>
      </c>
      <c r="I27" s="149" t="s">
        <v>3359</v>
      </c>
      <c r="J27" s="362">
        <f t="shared" si="1"/>
        <v>45843</v>
      </c>
      <c r="K27" s="268"/>
      <c r="L27" s="149" t="s">
        <v>3394</v>
      </c>
      <c r="M27" s="49"/>
      <c r="N27" s="49"/>
      <c r="O27" s="49"/>
      <c r="P27" s="49"/>
      <c r="Q27" s="49"/>
      <c r="R27" s="49"/>
      <c r="S27" s="49"/>
      <c r="T27" s="49"/>
      <c r="U27" s="49"/>
      <c r="V27" s="49"/>
      <c r="W27" s="49"/>
      <c r="X27" s="49"/>
      <c r="Y27" s="49"/>
      <c r="Z27" s="49"/>
      <c r="AA27" s="124"/>
      <c r="AB27" s="124"/>
      <c r="AC27" s="124"/>
      <c r="AD27" s="124"/>
      <c r="AE27" s="124"/>
      <c r="AF27" s="124"/>
      <c r="AG27" s="124"/>
      <c r="AH27" s="124"/>
      <c r="AI27" s="124"/>
    </row>
    <row r="28" ht="15.0" customHeight="1">
      <c r="A28" s="148" t="s">
        <v>5492</v>
      </c>
      <c r="B28" s="169" t="s">
        <v>143</v>
      </c>
      <c r="C28" s="169" t="s">
        <v>1726</v>
      </c>
      <c r="D28" s="238" t="s">
        <v>5493</v>
      </c>
      <c r="E28" s="363" t="s">
        <v>3491</v>
      </c>
      <c r="F28" s="185" t="s">
        <v>5494</v>
      </c>
      <c r="G28" s="173" t="s">
        <v>5495</v>
      </c>
      <c r="H28" s="173" t="s">
        <v>5495</v>
      </c>
      <c r="I28" s="149" t="s">
        <v>3359</v>
      </c>
      <c r="J28" s="362">
        <f t="shared" si="1"/>
        <v>45843</v>
      </c>
      <c r="K28" s="268"/>
      <c r="L28" s="149" t="s">
        <v>3394</v>
      </c>
      <c r="M28" s="49"/>
      <c r="N28" s="49"/>
      <c r="O28" s="49"/>
      <c r="P28" s="49"/>
      <c r="Q28" s="49"/>
      <c r="R28" s="49"/>
      <c r="S28" s="49"/>
      <c r="T28" s="49"/>
      <c r="U28" s="49"/>
      <c r="V28" s="49"/>
      <c r="W28" s="49"/>
      <c r="X28" s="49"/>
      <c r="Y28" s="49"/>
      <c r="Z28" s="49"/>
      <c r="AA28" s="124"/>
      <c r="AB28" s="124"/>
      <c r="AC28" s="124"/>
      <c r="AD28" s="124"/>
      <c r="AE28" s="124"/>
      <c r="AF28" s="124"/>
      <c r="AG28" s="124"/>
      <c r="AH28" s="124"/>
      <c r="AI28" s="124"/>
    </row>
    <row r="29" ht="15.0" customHeight="1">
      <c r="A29" s="148" t="s">
        <v>5496</v>
      </c>
      <c r="B29" s="173" t="s">
        <v>5497</v>
      </c>
      <c r="C29" s="173" t="s">
        <v>1728</v>
      </c>
      <c r="D29" s="238" t="s">
        <v>5498</v>
      </c>
      <c r="E29" s="363" t="s">
        <v>3491</v>
      </c>
      <c r="F29" s="185" t="s">
        <v>3362</v>
      </c>
      <c r="G29" s="173" t="s">
        <v>5499</v>
      </c>
      <c r="H29" s="173" t="s">
        <v>5499</v>
      </c>
      <c r="I29" s="149" t="s">
        <v>3359</v>
      </c>
      <c r="J29" s="362">
        <f t="shared" si="1"/>
        <v>45843</v>
      </c>
      <c r="K29" s="268"/>
      <c r="L29" s="149" t="s">
        <v>3394</v>
      </c>
      <c r="M29" s="49"/>
      <c r="N29" s="49"/>
      <c r="O29" s="49"/>
      <c r="P29" s="49"/>
      <c r="Q29" s="49"/>
      <c r="R29" s="49"/>
      <c r="S29" s="49"/>
      <c r="T29" s="49"/>
      <c r="U29" s="49"/>
      <c r="V29" s="49"/>
      <c r="W29" s="49"/>
      <c r="X29" s="49"/>
      <c r="Y29" s="49"/>
      <c r="Z29" s="49"/>
      <c r="AA29" s="124"/>
      <c r="AB29" s="124"/>
      <c r="AC29" s="124"/>
      <c r="AD29" s="124"/>
      <c r="AE29" s="124"/>
      <c r="AF29" s="124"/>
      <c r="AG29" s="124"/>
      <c r="AH29" s="124"/>
      <c r="AI29" s="124"/>
    </row>
    <row r="30" ht="15.0" customHeight="1">
      <c r="A30" s="148" t="s">
        <v>5500</v>
      </c>
      <c r="B30" s="173" t="s">
        <v>4070</v>
      </c>
      <c r="C30" s="173" t="s">
        <v>1730</v>
      </c>
      <c r="D30" s="238" t="s">
        <v>5501</v>
      </c>
      <c r="E30" s="363" t="s">
        <v>3491</v>
      </c>
      <c r="F30" s="185" t="s">
        <v>3362</v>
      </c>
      <c r="G30" s="173" t="s">
        <v>5502</v>
      </c>
      <c r="H30" s="173" t="s">
        <v>5502</v>
      </c>
      <c r="I30" s="149" t="s">
        <v>3359</v>
      </c>
      <c r="J30" s="362">
        <f t="shared" si="1"/>
        <v>45843</v>
      </c>
      <c r="K30" s="268"/>
      <c r="L30" s="149" t="s">
        <v>3394</v>
      </c>
      <c r="M30" s="49"/>
      <c r="N30" s="49"/>
      <c r="O30" s="49"/>
      <c r="P30" s="49"/>
      <c r="Q30" s="49"/>
      <c r="R30" s="49"/>
      <c r="S30" s="49"/>
      <c r="T30" s="49"/>
      <c r="U30" s="49"/>
      <c r="V30" s="49"/>
      <c r="W30" s="49"/>
      <c r="X30" s="49"/>
      <c r="Y30" s="49"/>
      <c r="Z30" s="49"/>
      <c r="AA30" s="124"/>
      <c r="AB30" s="124"/>
      <c r="AC30" s="124"/>
      <c r="AD30" s="124"/>
      <c r="AE30" s="124"/>
      <c r="AF30" s="124"/>
      <c r="AG30" s="124"/>
      <c r="AH30" s="124"/>
      <c r="AI30" s="124"/>
    </row>
    <row r="31" ht="15.0" customHeight="1">
      <c r="A31" s="148" t="s">
        <v>5503</v>
      </c>
      <c r="B31" s="169" t="s">
        <v>4070</v>
      </c>
      <c r="C31" s="169" t="s">
        <v>1732</v>
      </c>
      <c r="D31" s="238" t="s">
        <v>5504</v>
      </c>
      <c r="E31" s="363" t="s">
        <v>3491</v>
      </c>
      <c r="F31" s="149" t="s">
        <v>3362</v>
      </c>
      <c r="G31" s="169" t="s">
        <v>5505</v>
      </c>
      <c r="H31" s="169" t="s">
        <v>5505</v>
      </c>
      <c r="I31" s="149" t="s">
        <v>3359</v>
      </c>
      <c r="J31" s="362">
        <f t="shared" si="1"/>
        <v>45843</v>
      </c>
      <c r="K31" s="205"/>
      <c r="L31" s="149" t="s">
        <v>3394</v>
      </c>
      <c r="M31" s="49"/>
      <c r="N31" s="49"/>
      <c r="O31" s="49"/>
      <c r="P31" s="49"/>
      <c r="Q31" s="49"/>
      <c r="R31" s="49"/>
      <c r="S31" s="49"/>
      <c r="T31" s="49"/>
      <c r="U31" s="49"/>
      <c r="V31" s="49"/>
      <c r="W31" s="49"/>
      <c r="X31" s="49"/>
      <c r="Y31" s="49"/>
      <c r="Z31" s="49"/>
      <c r="AA31" s="174"/>
      <c r="AB31" s="174"/>
      <c r="AC31" s="174"/>
      <c r="AD31" s="174"/>
      <c r="AE31" s="174"/>
      <c r="AF31" s="174"/>
      <c r="AG31" s="174"/>
      <c r="AH31" s="174"/>
      <c r="AI31" s="174"/>
    </row>
    <row r="32" ht="15.0" customHeight="1">
      <c r="A32" s="263"/>
      <c r="B32" s="179" t="s">
        <v>5506</v>
      </c>
      <c r="C32" s="6"/>
      <c r="D32" s="253"/>
      <c r="E32" s="253"/>
      <c r="F32" s="213"/>
      <c r="G32" s="211"/>
      <c r="H32" s="211"/>
      <c r="I32" s="253"/>
      <c r="J32" s="264"/>
      <c r="K32" s="253"/>
      <c r="L32" s="253"/>
      <c r="M32" s="265"/>
      <c r="N32" s="266"/>
      <c r="O32" s="266"/>
      <c r="P32" s="266"/>
      <c r="Q32" s="266"/>
      <c r="R32" s="266"/>
      <c r="S32" s="266"/>
      <c r="T32" s="266"/>
      <c r="U32" s="266"/>
      <c r="V32" s="266"/>
      <c r="W32" s="266"/>
      <c r="X32" s="266"/>
      <c r="Y32" s="266"/>
      <c r="Z32" s="266"/>
      <c r="AA32" s="124"/>
      <c r="AB32" s="124"/>
      <c r="AC32" s="124"/>
      <c r="AD32" s="124"/>
      <c r="AE32" s="124"/>
      <c r="AF32" s="124"/>
      <c r="AG32" s="124"/>
      <c r="AH32" s="124"/>
      <c r="AI32" s="124"/>
    </row>
    <row r="33" ht="15.0" customHeight="1">
      <c r="A33" s="148" t="s">
        <v>5507</v>
      </c>
      <c r="B33" s="173" t="s">
        <v>5508</v>
      </c>
      <c r="C33" s="166" t="s">
        <v>1735</v>
      </c>
      <c r="D33" s="238" t="s">
        <v>5509</v>
      </c>
      <c r="E33" s="363" t="s">
        <v>3491</v>
      </c>
      <c r="F33" s="149" t="s">
        <v>4149</v>
      </c>
      <c r="G33" s="173" t="s">
        <v>5510</v>
      </c>
      <c r="H33" s="173" t="s">
        <v>5510</v>
      </c>
      <c r="I33" s="149" t="s">
        <v>3359</v>
      </c>
      <c r="J33" s="390">
        <v>45843.0</v>
      </c>
      <c r="K33" s="268"/>
      <c r="L33" s="185" t="s">
        <v>3394</v>
      </c>
      <c r="M33" s="49"/>
      <c r="N33" s="49"/>
      <c r="O33" s="49"/>
      <c r="P33" s="49"/>
      <c r="Q33" s="49"/>
      <c r="R33" s="49"/>
      <c r="S33" s="49"/>
      <c r="T33" s="49"/>
      <c r="U33" s="49"/>
      <c r="V33" s="49"/>
      <c r="W33" s="49"/>
      <c r="X33" s="49"/>
      <c r="Y33" s="49"/>
      <c r="Z33" s="49"/>
      <c r="AA33" s="124"/>
      <c r="AB33" s="124"/>
      <c r="AC33" s="124"/>
      <c r="AD33" s="124"/>
      <c r="AE33" s="124"/>
      <c r="AF33" s="124"/>
      <c r="AG33" s="124"/>
      <c r="AH33" s="124"/>
      <c r="AI33" s="124"/>
    </row>
    <row r="34" ht="15.0" customHeight="1">
      <c r="A34" s="148" t="s">
        <v>5511</v>
      </c>
      <c r="B34" s="173" t="s">
        <v>5512</v>
      </c>
      <c r="C34" s="166" t="s">
        <v>1737</v>
      </c>
      <c r="D34" s="238" t="s">
        <v>5509</v>
      </c>
      <c r="E34" s="363" t="s">
        <v>3491</v>
      </c>
      <c r="F34" s="185" t="s">
        <v>5513</v>
      </c>
      <c r="G34" s="173" t="s">
        <v>5514</v>
      </c>
      <c r="H34" s="173" t="s">
        <v>5515</v>
      </c>
      <c r="I34" s="149" t="s">
        <v>3359</v>
      </c>
      <c r="J34" s="390">
        <v>45844.0</v>
      </c>
      <c r="K34" s="268"/>
      <c r="L34" s="185" t="s">
        <v>3394</v>
      </c>
      <c r="M34" s="49"/>
      <c r="N34" s="49"/>
      <c r="O34" s="49"/>
      <c r="P34" s="49"/>
      <c r="Q34" s="49"/>
      <c r="R34" s="49"/>
      <c r="S34" s="49"/>
      <c r="T34" s="49"/>
      <c r="U34" s="49"/>
      <c r="V34" s="49"/>
      <c r="W34" s="49"/>
      <c r="X34" s="49"/>
      <c r="Y34" s="49"/>
      <c r="Z34" s="49"/>
      <c r="AA34" s="124"/>
      <c r="AB34" s="124"/>
      <c r="AC34" s="124"/>
      <c r="AD34" s="124"/>
      <c r="AE34" s="124"/>
      <c r="AF34" s="124"/>
      <c r="AG34" s="124"/>
      <c r="AH34" s="124"/>
      <c r="AI34" s="124"/>
    </row>
    <row r="35" ht="15.0" customHeight="1">
      <c r="A35" s="148" t="s">
        <v>5516</v>
      </c>
      <c r="B35" s="173" t="s">
        <v>5517</v>
      </c>
      <c r="C35" s="166" t="s">
        <v>1739</v>
      </c>
      <c r="D35" s="238" t="s">
        <v>5518</v>
      </c>
      <c r="E35" s="363" t="s">
        <v>3491</v>
      </c>
      <c r="F35" s="185" t="s">
        <v>5519</v>
      </c>
      <c r="G35" s="173" t="s">
        <v>5520</v>
      </c>
      <c r="H35" s="173" t="s">
        <v>5520</v>
      </c>
      <c r="I35" s="149" t="s">
        <v>3359</v>
      </c>
      <c r="J35" s="390">
        <v>45845.0</v>
      </c>
      <c r="K35" s="268"/>
      <c r="L35" s="185" t="s">
        <v>3394</v>
      </c>
      <c r="M35" s="266"/>
      <c r="N35" s="266"/>
      <c r="O35" s="266"/>
      <c r="P35" s="266"/>
      <c r="Q35" s="266"/>
      <c r="R35" s="266"/>
      <c r="S35" s="266"/>
      <c r="T35" s="266"/>
      <c r="U35" s="266"/>
      <c r="V35" s="266"/>
      <c r="W35" s="266"/>
      <c r="X35" s="266"/>
      <c r="Y35" s="266"/>
      <c r="Z35" s="266"/>
      <c r="AA35" s="124"/>
      <c r="AB35" s="124"/>
      <c r="AC35" s="124"/>
      <c r="AD35" s="124"/>
      <c r="AE35" s="124"/>
      <c r="AF35" s="124"/>
      <c r="AG35" s="124"/>
      <c r="AH35" s="124"/>
      <c r="AI35" s="124"/>
    </row>
    <row r="36" ht="15.0" customHeight="1">
      <c r="A36" s="148" t="s">
        <v>5521</v>
      </c>
      <c r="B36" s="173" t="s">
        <v>5517</v>
      </c>
      <c r="C36" s="166" t="s">
        <v>1741</v>
      </c>
      <c r="D36" s="238" t="s">
        <v>5522</v>
      </c>
      <c r="E36" s="363" t="s">
        <v>3491</v>
      </c>
      <c r="F36" s="185" t="s">
        <v>5523</v>
      </c>
      <c r="G36" s="173" t="s">
        <v>5524</v>
      </c>
      <c r="H36" s="173" t="s">
        <v>5524</v>
      </c>
      <c r="I36" s="149" t="s">
        <v>3359</v>
      </c>
      <c r="J36" s="390">
        <v>45846.0</v>
      </c>
      <c r="K36" s="268"/>
      <c r="L36" s="185" t="s">
        <v>3394</v>
      </c>
      <c r="M36" s="266"/>
      <c r="N36" s="266"/>
      <c r="O36" s="266"/>
      <c r="P36" s="266"/>
      <c r="Q36" s="266"/>
      <c r="R36" s="266"/>
      <c r="S36" s="266"/>
      <c r="T36" s="266"/>
      <c r="U36" s="266"/>
      <c r="V36" s="266"/>
      <c r="W36" s="266"/>
      <c r="X36" s="266"/>
      <c r="Y36" s="266"/>
      <c r="Z36" s="266"/>
      <c r="AA36" s="124"/>
      <c r="AB36" s="124"/>
      <c r="AC36" s="124"/>
      <c r="AD36" s="124"/>
      <c r="AE36" s="124"/>
      <c r="AF36" s="124"/>
      <c r="AG36" s="124"/>
      <c r="AH36" s="124"/>
      <c r="AI36" s="124"/>
    </row>
    <row r="37" ht="15.0" customHeight="1">
      <c r="A37" s="148" t="s">
        <v>5525</v>
      </c>
      <c r="B37" s="173" t="s">
        <v>5517</v>
      </c>
      <c r="C37" s="166" t="s">
        <v>1743</v>
      </c>
      <c r="D37" s="238" t="s">
        <v>5526</v>
      </c>
      <c r="E37" s="363" t="s">
        <v>3491</v>
      </c>
      <c r="F37" s="391" t="s">
        <v>5527</v>
      </c>
      <c r="G37" s="173" t="s">
        <v>5528</v>
      </c>
      <c r="H37" s="173" t="s">
        <v>5528</v>
      </c>
      <c r="I37" s="149" t="s">
        <v>3359</v>
      </c>
      <c r="J37" s="390">
        <v>45847.0</v>
      </c>
      <c r="K37" s="268"/>
      <c r="L37" s="185" t="s">
        <v>3394</v>
      </c>
      <c r="M37" s="266"/>
      <c r="N37" s="266"/>
      <c r="O37" s="266"/>
      <c r="P37" s="266"/>
      <c r="Q37" s="266"/>
      <c r="R37" s="266"/>
      <c r="S37" s="266"/>
      <c r="T37" s="266"/>
      <c r="U37" s="266"/>
      <c r="V37" s="266"/>
      <c r="W37" s="266"/>
      <c r="X37" s="266"/>
      <c r="Y37" s="266"/>
      <c r="Z37" s="266"/>
      <c r="AA37" s="124"/>
      <c r="AB37" s="124"/>
      <c r="AC37" s="124"/>
      <c r="AD37" s="124"/>
      <c r="AE37" s="124"/>
      <c r="AF37" s="124"/>
      <c r="AG37" s="124"/>
      <c r="AH37" s="124"/>
      <c r="AI37" s="124"/>
    </row>
    <row r="38" ht="15.0" customHeight="1">
      <c r="A38" s="148" t="s">
        <v>5529</v>
      </c>
      <c r="B38" s="173" t="s">
        <v>5530</v>
      </c>
      <c r="C38" s="166" t="s">
        <v>1745</v>
      </c>
      <c r="D38" s="238" t="s">
        <v>5531</v>
      </c>
      <c r="E38" s="363" t="s">
        <v>3491</v>
      </c>
      <c r="F38" s="185" t="s">
        <v>5532</v>
      </c>
      <c r="G38" s="174" t="s">
        <v>5533</v>
      </c>
      <c r="H38" s="174" t="s">
        <v>5533</v>
      </c>
      <c r="I38" s="149" t="s">
        <v>3359</v>
      </c>
      <c r="J38" s="390">
        <v>45848.0</v>
      </c>
      <c r="K38" s="268"/>
      <c r="L38" s="185" t="s">
        <v>3394</v>
      </c>
      <c r="M38" s="49"/>
      <c r="N38" s="49"/>
      <c r="O38" s="49"/>
      <c r="P38" s="49"/>
      <c r="Q38" s="49"/>
      <c r="R38" s="49"/>
      <c r="S38" s="49"/>
      <c r="T38" s="49"/>
      <c r="U38" s="49"/>
      <c r="V38" s="49"/>
      <c r="W38" s="49"/>
      <c r="X38" s="49"/>
      <c r="Y38" s="49"/>
      <c r="Z38" s="49"/>
      <c r="AA38" s="124"/>
      <c r="AB38" s="124"/>
      <c r="AC38" s="124"/>
      <c r="AD38" s="124"/>
      <c r="AE38" s="124"/>
      <c r="AF38" s="124"/>
      <c r="AG38" s="124"/>
      <c r="AH38" s="124"/>
      <c r="AI38" s="124"/>
    </row>
    <row r="39" ht="15.0" customHeight="1">
      <c r="A39" s="148" t="s">
        <v>5534</v>
      </c>
      <c r="B39" s="127" t="s">
        <v>5517</v>
      </c>
      <c r="C39" s="126" t="s">
        <v>1747</v>
      </c>
      <c r="D39" s="238" t="s">
        <v>5535</v>
      </c>
      <c r="E39" s="363" t="s">
        <v>3491</v>
      </c>
      <c r="F39" s="152" t="s">
        <v>5536</v>
      </c>
      <c r="G39" s="127" t="s">
        <v>5537</v>
      </c>
      <c r="H39" s="127" t="s">
        <v>5537</v>
      </c>
      <c r="I39" s="152" t="s">
        <v>3359</v>
      </c>
      <c r="J39" s="390">
        <v>45849.0</v>
      </c>
      <c r="K39" s="205"/>
      <c r="L39" s="185" t="s">
        <v>3394</v>
      </c>
      <c r="M39" s="49"/>
      <c r="N39" s="49"/>
      <c r="O39" s="49"/>
      <c r="P39" s="49"/>
      <c r="Q39" s="49"/>
      <c r="R39" s="49"/>
      <c r="S39" s="49"/>
      <c r="T39" s="49"/>
      <c r="U39" s="49"/>
      <c r="V39" s="49"/>
      <c r="W39" s="49"/>
      <c r="X39" s="49"/>
      <c r="Y39" s="49"/>
      <c r="Z39" s="49"/>
      <c r="AA39" s="174"/>
      <c r="AB39" s="174"/>
      <c r="AC39" s="174"/>
      <c r="AD39" s="174"/>
      <c r="AE39" s="174"/>
      <c r="AF39" s="174"/>
      <c r="AG39" s="174"/>
      <c r="AH39" s="174"/>
      <c r="AI39" s="174"/>
    </row>
    <row r="40" ht="15.0" customHeight="1">
      <c r="A40" s="148" t="s">
        <v>5538</v>
      </c>
      <c r="B40" s="173" t="s">
        <v>5517</v>
      </c>
      <c r="C40" s="166" t="s">
        <v>1749</v>
      </c>
      <c r="D40" s="238" t="s">
        <v>5539</v>
      </c>
      <c r="E40" s="363" t="s">
        <v>3491</v>
      </c>
      <c r="F40" s="149" t="s">
        <v>5540</v>
      </c>
      <c r="G40" s="173" t="s">
        <v>5541</v>
      </c>
      <c r="H40" s="173" t="s">
        <v>5541</v>
      </c>
      <c r="I40" s="149" t="s">
        <v>3359</v>
      </c>
      <c r="J40" s="390">
        <v>45850.0</v>
      </c>
      <c r="K40" s="149"/>
      <c r="L40" s="185" t="s">
        <v>3394</v>
      </c>
      <c r="M40" s="49"/>
      <c r="N40" s="49"/>
      <c r="O40" s="49"/>
      <c r="P40" s="49"/>
      <c r="Q40" s="49"/>
      <c r="R40" s="49"/>
      <c r="S40" s="49"/>
      <c r="T40" s="49"/>
      <c r="U40" s="49"/>
      <c r="V40" s="49"/>
      <c r="W40" s="49"/>
      <c r="X40" s="49"/>
      <c r="Y40" s="49"/>
      <c r="Z40" s="49"/>
      <c r="AA40" s="124"/>
      <c r="AB40" s="124"/>
      <c r="AC40" s="124"/>
      <c r="AD40" s="124"/>
      <c r="AE40" s="124"/>
      <c r="AF40" s="124"/>
      <c r="AG40" s="124"/>
      <c r="AH40" s="124"/>
      <c r="AI40" s="124"/>
    </row>
    <row r="41" ht="15.0" customHeight="1">
      <c r="A41" s="148" t="s">
        <v>5542</v>
      </c>
      <c r="B41" s="173" t="s">
        <v>5517</v>
      </c>
      <c r="C41" s="126" t="s">
        <v>1751</v>
      </c>
      <c r="D41" s="238" t="s">
        <v>5543</v>
      </c>
      <c r="E41" s="363" t="s">
        <v>3491</v>
      </c>
      <c r="F41" s="149" t="s">
        <v>5544</v>
      </c>
      <c r="G41" s="173" t="s">
        <v>5545</v>
      </c>
      <c r="H41" s="173" t="s">
        <v>5545</v>
      </c>
      <c r="I41" s="149" t="s">
        <v>3359</v>
      </c>
      <c r="J41" s="390">
        <v>45851.0</v>
      </c>
      <c r="K41" s="149"/>
      <c r="L41" s="185" t="s">
        <v>3394</v>
      </c>
      <c r="M41" s="49"/>
      <c r="N41" s="49"/>
      <c r="O41" s="49"/>
      <c r="P41" s="49"/>
      <c r="Q41" s="49"/>
      <c r="R41" s="49"/>
      <c r="S41" s="49"/>
      <c r="T41" s="49"/>
      <c r="U41" s="49"/>
      <c r="V41" s="49"/>
      <c r="W41" s="49"/>
      <c r="X41" s="49"/>
      <c r="Y41" s="49"/>
      <c r="Z41" s="49"/>
      <c r="AA41" s="124"/>
      <c r="AB41" s="124"/>
      <c r="AC41" s="124"/>
      <c r="AD41" s="124"/>
      <c r="AE41" s="124"/>
      <c r="AF41" s="124"/>
      <c r="AG41" s="124"/>
      <c r="AH41" s="124"/>
      <c r="AI41" s="124"/>
    </row>
    <row r="42" ht="15.0" customHeight="1">
      <c r="A42" s="148" t="s">
        <v>5546</v>
      </c>
      <c r="B42" s="173" t="s">
        <v>5517</v>
      </c>
      <c r="C42" s="126" t="s">
        <v>1753</v>
      </c>
      <c r="D42" s="238" t="s">
        <v>5547</v>
      </c>
      <c r="E42" s="363" t="s">
        <v>3491</v>
      </c>
      <c r="F42" s="149" t="s">
        <v>5548</v>
      </c>
      <c r="G42" s="173" t="s">
        <v>5528</v>
      </c>
      <c r="H42" s="173" t="s">
        <v>5528</v>
      </c>
      <c r="I42" s="149" t="s">
        <v>3359</v>
      </c>
      <c r="J42" s="390">
        <v>45852.0</v>
      </c>
      <c r="K42" s="149"/>
      <c r="L42" s="185" t="s">
        <v>3394</v>
      </c>
      <c r="M42" s="49"/>
      <c r="N42" s="49"/>
      <c r="O42" s="49"/>
      <c r="P42" s="49"/>
      <c r="Q42" s="49"/>
      <c r="R42" s="49"/>
      <c r="S42" s="49"/>
      <c r="T42" s="49"/>
      <c r="U42" s="49"/>
      <c r="V42" s="49"/>
      <c r="W42" s="49"/>
      <c r="X42" s="49"/>
      <c r="Y42" s="49"/>
      <c r="Z42" s="49"/>
      <c r="AA42" s="124"/>
      <c r="AB42" s="124"/>
      <c r="AC42" s="124"/>
      <c r="AD42" s="124"/>
      <c r="AE42" s="124"/>
      <c r="AF42" s="124"/>
      <c r="AG42" s="124"/>
      <c r="AH42" s="124"/>
      <c r="AI42" s="124"/>
    </row>
    <row r="43" ht="15.0" customHeight="1">
      <c r="A43" s="148" t="s">
        <v>5549</v>
      </c>
      <c r="B43" s="173" t="s">
        <v>5517</v>
      </c>
      <c r="C43" s="126" t="s">
        <v>1755</v>
      </c>
      <c r="D43" s="238" t="s">
        <v>5550</v>
      </c>
      <c r="E43" s="363" t="s">
        <v>3491</v>
      </c>
      <c r="F43" s="149" t="s">
        <v>5551</v>
      </c>
      <c r="G43" s="392" t="s">
        <v>5552</v>
      </c>
      <c r="H43" s="392" t="s">
        <v>5552</v>
      </c>
      <c r="I43" s="149" t="s">
        <v>3359</v>
      </c>
      <c r="J43" s="390">
        <v>45853.0</v>
      </c>
      <c r="K43" s="205"/>
      <c r="L43" s="185" t="s">
        <v>3394</v>
      </c>
      <c r="M43" s="49"/>
      <c r="N43" s="49"/>
      <c r="O43" s="49"/>
      <c r="P43" s="49"/>
      <c r="Q43" s="49"/>
      <c r="R43" s="49"/>
      <c r="S43" s="49"/>
      <c r="T43" s="49"/>
      <c r="U43" s="49"/>
      <c r="V43" s="49"/>
      <c r="W43" s="49"/>
      <c r="X43" s="49"/>
      <c r="Y43" s="49"/>
      <c r="Z43" s="49"/>
      <c r="AA43" s="124"/>
      <c r="AB43" s="124"/>
      <c r="AC43" s="124"/>
      <c r="AD43" s="124"/>
      <c r="AE43" s="124"/>
      <c r="AF43" s="124"/>
      <c r="AG43" s="124"/>
      <c r="AH43" s="124"/>
      <c r="AI43" s="124"/>
    </row>
    <row r="44" ht="15.0" customHeight="1">
      <c r="A44" s="148" t="s">
        <v>5553</v>
      </c>
      <c r="B44" s="173" t="s">
        <v>5517</v>
      </c>
      <c r="C44" s="166" t="s">
        <v>1757</v>
      </c>
      <c r="D44" s="238" t="s">
        <v>5554</v>
      </c>
      <c r="E44" s="363" t="s">
        <v>3491</v>
      </c>
      <c r="F44" s="149" t="s">
        <v>5555</v>
      </c>
      <c r="G44" s="169" t="s">
        <v>5556</v>
      </c>
      <c r="H44" s="169" t="s">
        <v>5556</v>
      </c>
      <c r="I44" s="149" t="s">
        <v>3359</v>
      </c>
      <c r="J44" s="390">
        <v>45854.0</v>
      </c>
      <c r="K44" s="205"/>
      <c r="L44" s="185" t="s">
        <v>3394</v>
      </c>
      <c r="M44" s="49"/>
      <c r="N44" s="49"/>
      <c r="O44" s="49"/>
      <c r="P44" s="49"/>
      <c r="Q44" s="49"/>
      <c r="R44" s="49"/>
      <c r="S44" s="49"/>
      <c r="T44" s="49"/>
      <c r="U44" s="49"/>
      <c r="V44" s="49"/>
      <c r="W44" s="49"/>
      <c r="X44" s="49"/>
      <c r="Y44" s="49"/>
      <c r="Z44" s="49"/>
      <c r="AA44" s="124"/>
      <c r="AB44" s="124"/>
      <c r="AC44" s="124"/>
      <c r="AD44" s="124"/>
      <c r="AE44" s="124"/>
      <c r="AF44" s="124"/>
      <c r="AG44" s="124"/>
      <c r="AH44" s="124"/>
      <c r="AI44" s="124"/>
    </row>
    <row r="45" ht="15.0" customHeight="1">
      <c r="A45" s="148" t="s">
        <v>5557</v>
      </c>
      <c r="B45" s="119" t="s">
        <v>5517</v>
      </c>
      <c r="C45" s="166" t="s">
        <v>1759</v>
      </c>
      <c r="D45" s="238" t="s">
        <v>5558</v>
      </c>
      <c r="E45" s="363" t="s">
        <v>3491</v>
      </c>
      <c r="F45" s="149" t="s">
        <v>5559</v>
      </c>
      <c r="G45" s="119" t="s">
        <v>5560</v>
      </c>
      <c r="H45" s="119" t="s">
        <v>5560</v>
      </c>
      <c r="I45" s="366" t="s">
        <v>3359</v>
      </c>
      <c r="J45" s="390">
        <v>45855.0</v>
      </c>
      <c r="K45" s="366"/>
      <c r="L45" s="185" t="s">
        <v>3394</v>
      </c>
      <c r="M45" s="49"/>
      <c r="N45" s="49"/>
      <c r="O45" s="49"/>
      <c r="P45" s="49"/>
      <c r="Q45" s="49"/>
      <c r="R45" s="49"/>
      <c r="S45" s="49"/>
      <c r="T45" s="49"/>
      <c r="U45" s="49"/>
      <c r="V45" s="49"/>
      <c r="W45" s="49"/>
      <c r="X45" s="49"/>
      <c r="Y45" s="49"/>
      <c r="Z45" s="49"/>
      <c r="AA45" s="124"/>
      <c r="AB45" s="124"/>
      <c r="AC45" s="124"/>
      <c r="AD45" s="124"/>
      <c r="AE45" s="124"/>
      <c r="AF45" s="124"/>
      <c r="AG45" s="124"/>
      <c r="AH45" s="124"/>
      <c r="AI45" s="124"/>
    </row>
    <row r="46" ht="15.0" customHeight="1">
      <c r="A46" s="148" t="s">
        <v>5561</v>
      </c>
      <c r="B46" s="173" t="s">
        <v>5517</v>
      </c>
      <c r="C46" s="166" t="s">
        <v>1761</v>
      </c>
      <c r="D46" s="238" t="s">
        <v>5562</v>
      </c>
      <c r="E46" s="363" t="s">
        <v>3491</v>
      </c>
      <c r="F46" s="149" t="s">
        <v>5563</v>
      </c>
      <c r="G46" s="173" t="s">
        <v>5564</v>
      </c>
      <c r="H46" s="173" t="s">
        <v>5564</v>
      </c>
      <c r="I46" s="149" t="s">
        <v>3359</v>
      </c>
      <c r="J46" s="390">
        <v>45856.0</v>
      </c>
      <c r="K46" s="205"/>
      <c r="L46" s="185" t="s">
        <v>3394</v>
      </c>
      <c r="M46" s="49"/>
      <c r="N46" s="49"/>
      <c r="O46" s="49"/>
      <c r="P46" s="49"/>
      <c r="Q46" s="49"/>
      <c r="R46" s="49"/>
      <c r="S46" s="49"/>
      <c r="T46" s="49"/>
      <c r="U46" s="49"/>
      <c r="V46" s="49"/>
      <c r="W46" s="49"/>
      <c r="X46" s="49"/>
      <c r="Y46" s="49"/>
      <c r="Z46" s="49"/>
      <c r="AA46" s="124"/>
      <c r="AB46" s="124"/>
      <c r="AC46" s="124"/>
      <c r="AD46" s="124"/>
      <c r="AE46" s="124"/>
      <c r="AF46" s="124"/>
      <c r="AG46" s="124"/>
      <c r="AH46" s="124"/>
      <c r="AI46" s="124"/>
    </row>
    <row r="47" ht="15.0" customHeight="1">
      <c r="A47" s="148" t="s">
        <v>5565</v>
      </c>
      <c r="B47" s="169" t="s">
        <v>5566</v>
      </c>
      <c r="C47" s="126" t="s">
        <v>1763</v>
      </c>
      <c r="D47" s="238" t="s">
        <v>5567</v>
      </c>
      <c r="E47" s="363" t="s">
        <v>3491</v>
      </c>
      <c r="F47" s="149" t="s">
        <v>5568</v>
      </c>
      <c r="G47" s="169" t="s">
        <v>5569</v>
      </c>
      <c r="H47" s="169" t="s">
        <v>5569</v>
      </c>
      <c r="I47" s="149" t="s">
        <v>3359</v>
      </c>
      <c r="J47" s="390">
        <v>45857.0</v>
      </c>
      <c r="K47" s="205"/>
      <c r="L47" s="185" t="s">
        <v>3394</v>
      </c>
      <c r="M47" s="49"/>
      <c r="N47" s="49"/>
      <c r="O47" s="49"/>
      <c r="P47" s="49"/>
      <c r="Q47" s="49"/>
      <c r="R47" s="49"/>
      <c r="S47" s="49"/>
      <c r="T47" s="49"/>
      <c r="U47" s="49"/>
      <c r="V47" s="49"/>
      <c r="W47" s="49"/>
      <c r="X47" s="49"/>
      <c r="Y47" s="49"/>
      <c r="Z47" s="49"/>
      <c r="AA47" s="124"/>
      <c r="AB47" s="124"/>
      <c r="AC47" s="124"/>
      <c r="AD47" s="124"/>
      <c r="AE47" s="124"/>
      <c r="AF47" s="124"/>
      <c r="AG47" s="124"/>
      <c r="AH47" s="124"/>
      <c r="AI47" s="124"/>
    </row>
    <row r="48" ht="15.0" customHeight="1">
      <c r="A48" s="148" t="s">
        <v>5570</v>
      </c>
      <c r="B48" s="169" t="s">
        <v>5566</v>
      </c>
      <c r="C48" s="126" t="s">
        <v>1765</v>
      </c>
      <c r="D48" s="238" t="s">
        <v>5571</v>
      </c>
      <c r="E48" s="363" t="s">
        <v>3491</v>
      </c>
      <c r="F48" s="149" t="s">
        <v>5572</v>
      </c>
      <c r="G48" s="169" t="s">
        <v>5573</v>
      </c>
      <c r="H48" s="169" t="s">
        <v>5573</v>
      </c>
      <c r="I48" s="149" t="s">
        <v>3359</v>
      </c>
      <c r="J48" s="390">
        <v>45858.0</v>
      </c>
      <c r="K48" s="149"/>
      <c r="L48" s="185" t="s">
        <v>3394</v>
      </c>
      <c r="M48" s="49"/>
      <c r="N48" s="49"/>
      <c r="O48" s="49"/>
      <c r="P48" s="49"/>
      <c r="Q48" s="49"/>
      <c r="R48" s="49"/>
      <c r="S48" s="49"/>
      <c r="T48" s="49"/>
      <c r="U48" s="49"/>
      <c r="V48" s="49"/>
      <c r="W48" s="49"/>
      <c r="X48" s="49"/>
      <c r="Y48" s="49"/>
      <c r="Z48" s="49"/>
      <c r="AA48" s="124"/>
      <c r="AB48" s="124"/>
      <c r="AC48" s="124"/>
      <c r="AD48" s="124"/>
      <c r="AE48" s="124"/>
      <c r="AF48" s="124"/>
      <c r="AG48" s="124"/>
      <c r="AH48" s="124"/>
      <c r="AI48" s="124"/>
    </row>
    <row r="49" ht="15.0" customHeight="1">
      <c r="A49" s="148" t="s">
        <v>5574</v>
      </c>
      <c r="B49" s="169" t="s">
        <v>5566</v>
      </c>
      <c r="C49" s="126" t="s">
        <v>1767</v>
      </c>
      <c r="D49" s="238" t="s">
        <v>5575</v>
      </c>
      <c r="E49" s="363" t="s">
        <v>3491</v>
      </c>
      <c r="F49" s="149" t="s">
        <v>5576</v>
      </c>
      <c r="G49" s="169" t="s">
        <v>5577</v>
      </c>
      <c r="H49" s="169" t="s">
        <v>5577</v>
      </c>
      <c r="I49" s="149" t="s">
        <v>3359</v>
      </c>
      <c r="J49" s="390">
        <v>45859.0</v>
      </c>
      <c r="K49" s="149"/>
      <c r="L49" s="185" t="s">
        <v>3394</v>
      </c>
      <c r="M49" s="49"/>
      <c r="N49" s="49"/>
      <c r="O49" s="49"/>
      <c r="P49" s="49"/>
      <c r="Q49" s="49"/>
      <c r="R49" s="49"/>
      <c r="S49" s="49"/>
      <c r="T49" s="49"/>
      <c r="U49" s="49"/>
      <c r="V49" s="49"/>
      <c r="W49" s="49"/>
      <c r="X49" s="49"/>
      <c r="Y49" s="49"/>
      <c r="Z49" s="49"/>
      <c r="AA49" s="124"/>
      <c r="AB49" s="124"/>
      <c r="AC49" s="124"/>
      <c r="AD49" s="124"/>
      <c r="AE49" s="124"/>
      <c r="AF49" s="124"/>
      <c r="AG49" s="124"/>
      <c r="AH49" s="124"/>
      <c r="AI49" s="124"/>
    </row>
    <row r="50" ht="15.0" customHeight="1">
      <c r="A50" s="148" t="s">
        <v>5578</v>
      </c>
      <c r="B50" s="173" t="s">
        <v>4848</v>
      </c>
      <c r="C50" s="126" t="s">
        <v>1769</v>
      </c>
      <c r="D50" s="238" t="s">
        <v>5579</v>
      </c>
      <c r="E50" s="363" t="s">
        <v>3491</v>
      </c>
      <c r="F50" s="149" t="s">
        <v>3362</v>
      </c>
      <c r="G50" s="169" t="s">
        <v>5580</v>
      </c>
      <c r="H50" s="169" t="s">
        <v>5580</v>
      </c>
      <c r="I50" s="149" t="s">
        <v>3359</v>
      </c>
      <c r="J50" s="390">
        <v>45860.0</v>
      </c>
      <c r="K50" s="149"/>
      <c r="L50" s="185" t="s">
        <v>3394</v>
      </c>
      <c r="M50" s="49"/>
      <c r="N50" s="49"/>
      <c r="O50" s="49"/>
      <c r="P50" s="49"/>
      <c r="Q50" s="49"/>
      <c r="R50" s="49"/>
      <c r="S50" s="49"/>
      <c r="T50" s="49"/>
      <c r="U50" s="49"/>
      <c r="V50" s="49"/>
      <c r="W50" s="49"/>
      <c r="X50" s="49"/>
      <c r="Y50" s="49"/>
      <c r="Z50" s="49"/>
      <c r="AA50" s="124"/>
      <c r="AB50" s="124"/>
      <c r="AC50" s="124"/>
      <c r="AD50" s="124"/>
      <c r="AE50" s="124"/>
      <c r="AF50" s="124"/>
      <c r="AG50" s="124"/>
      <c r="AH50" s="124"/>
      <c r="AI50" s="124"/>
    </row>
    <row r="51" ht="15.0" customHeight="1">
      <c r="A51" s="148" t="s">
        <v>5581</v>
      </c>
      <c r="B51" s="173" t="s">
        <v>4848</v>
      </c>
      <c r="C51" s="126" t="s">
        <v>1771</v>
      </c>
      <c r="D51" s="238" t="s">
        <v>5582</v>
      </c>
      <c r="E51" s="363" t="s">
        <v>3491</v>
      </c>
      <c r="F51" s="149" t="s">
        <v>3362</v>
      </c>
      <c r="G51" s="173" t="s">
        <v>5583</v>
      </c>
      <c r="H51" s="173" t="s">
        <v>5583</v>
      </c>
      <c r="I51" s="149" t="s">
        <v>3359</v>
      </c>
      <c r="J51" s="390">
        <v>45861.0</v>
      </c>
      <c r="K51" s="205"/>
      <c r="L51" s="185" t="s">
        <v>3394</v>
      </c>
      <c r="M51" s="49"/>
      <c r="N51" s="49"/>
      <c r="O51" s="49"/>
      <c r="P51" s="49"/>
      <c r="Q51" s="49"/>
      <c r="R51" s="49"/>
      <c r="S51" s="49"/>
      <c r="T51" s="49"/>
      <c r="U51" s="49"/>
      <c r="V51" s="49"/>
      <c r="W51" s="49"/>
      <c r="X51" s="49"/>
      <c r="Y51" s="49"/>
      <c r="Z51" s="49"/>
      <c r="AA51" s="124"/>
      <c r="AB51" s="124"/>
      <c r="AC51" s="124"/>
      <c r="AD51" s="124"/>
      <c r="AE51" s="124"/>
      <c r="AF51" s="124"/>
      <c r="AG51" s="124"/>
      <c r="AH51" s="124"/>
      <c r="AI51" s="124"/>
    </row>
    <row r="52" ht="15.0" customHeight="1">
      <c r="A52" s="148" t="s">
        <v>5584</v>
      </c>
      <c r="B52" s="173" t="s">
        <v>5585</v>
      </c>
      <c r="C52" s="166" t="s">
        <v>1773</v>
      </c>
      <c r="D52" s="238" t="s">
        <v>5586</v>
      </c>
      <c r="E52" s="363" t="s">
        <v>3491</v>
      </c>
      <c r="F52" s="149" t="s">
        <v>5587</v>
      </c>
      <c r="G52" s="173" t="s">
        <v>5588</v>
      </c>
      <c r="H52" s="173" t="s">
        <v>5588</v>
      </c>
      <c r="I52" s="149" t="s">
        <v>3359</v>
      </c>
      <c r="J52" s="390">
        <v>45862.0</v>
      </c>
      <c r="K52" s="205"/>
      <c r="L52" s="185" t="s">
        <v>3394</v>
      </c>
      <c r="M52" s="49"/>
      <c r="N52" s="49"/>
      <c r="O52" s="49"/>
      <c r="P52" s="49"/>
      <c r="Q52" s="49"/>
      <c r="R52" s="49"/>
      <c r="S52" s="49"/>
      <c r="T52" s="49"/>
      <c r="U52" s="49"/>
      <c r="V52" s="49"/>
      <c r="W52" s="49"/>
      <c r="X52" s="49"/>
      <c r="Y52" s="49"/>
      <c r="Z52" s="49"/>
      <c r="AA52" s="124"/>
      <c r="AB52" s="124"/>
      <c r="AC52" s="124"/>
      <c r="AD52" s="124"/>
      <c r="AE52" s="124"/>
      <c r="AF52" s="124"/>
      <c r="AG52" s="124"/>
      <c r="AH52" s="124"/>
      <c r="AI52" s="124"/>
    </row>
    <row r="53" ht="15.0" customHeight="1">
      <c r="A53" s="148" t="s">
        <v>5589</v>
      </c>
      <c r="B53" s="173" t="s">
        <v>5590</v>
      </c>
      <c r="C53" s="166" t="s">
        <v>1775</v>
      </c>
      <c r="D53" s="238" t="s">
        <v>5591</v>
      </c>
      <c r="E53" s="363" t="s">
        <v>3491</v>
      </c>
      <c r="F53" s="149" t="s">
        <v>5592</v>
      </c>
      <c r="G53" s="173" t="s">
        <v>5593</v>
      </c>
      <c r="H53" s="173" t="s">
        <v>5593</v>
      </c>
      <c r="I53" s="149" t="s">
        <v>3359</v>
      </c>
      <c r="J53" s="390">
        <v>45863.0</v>
      </c>
      <c r="K53" s="205"/>
      <c r="L53" s="185" t="s">
        <v>3394</v>
      </c>
      <c r="M53" s="49"/>
      <c r="N53" s="49"/>
      <c r="O53" s="49"/>
      <c r="P53" s="49"/>
      <c r="Q53" s="49"/>
      <c r="R53" s="49"/>
      <c r="S53" s="49"/>
      <c r="T53" s="49"/>
      <c r="U53" s="49"/>
      <c r="V53" s="49"/>
      <c r="W53" s="49"/>
      <c r="X53" s="49"/>
      <c r="Y53" s="49"/>
      <c r="Z53" s="49"/>
      <c r="AA53" s="124"/>
      <c r="AB53" s="124"/>
      <c r="AC53" s="124"/>
      <c r="AD53" s="124"/>
      <c r="AE53" s="124"/>
      <c r="AF53" s="124"/>
      <c r="AG53" s="124"/>
      <c r="AH53" s="124"/>
      <c r="AI53" s="124"/>
    </row>
    <row r="54" ht="15.0" customHeight="1">
      <c r="A54" s="148" t="s">
        <v>5594</v>
      </c>
      <c r="B54" s="173" t="s">
        <v>5595</v>
      </c>
      <c r="C54" s="166" t="s">
        <v>1777</v>
      </c>
      <c r="D54" s="238" t="s">
        <v>5582</v>
      </c>
      <c r="E54" s="363" t="s">
        <v>3491</v>
      </c>
      <c r="F54" s="149"/>
      <c r="G54" s="173" t="s">
        <v>5596</v>
      </c>
      <c r="H54" s="173" t="s">
        <v>5596</v>
      </c>
      <c r="I54" s="149" t="s">
        <v>3359</v>
      </c>
      <c r="J54" s="390">
        <v>45864.0</v>
      </c>
      <c r="K54" s="205"/>
      <c r="L54" s="185" t="s">
        <v>3394</v>
      </c>
      <c r="M54" s="49"/>
      <c r="N54" s="49"/>
      <c r="O54" s="49"/>
      <c r="P54" s="49"/>
      <c r="Q54" s="49"/>
      <c r="R54" s="49"/>
      <c r="S54" s="49"/>
      <c r="T54" s="49"/>
      <c r="U54" s="49"/>
      <c r="V54" s="49"/>
      <c r="W54" s="49"/>
      <c r="X54" s="49"/>
      <c r="Y54" s="49"/>
      <c r="Z54" s="49"/>
      <c r="AA54" s="124"/>
      <c r="AB54" s="124"/>
      <c r="AC54" s="124"/>
      <c r="AD54" s="124"/>
      <c r="AE54" s="124"/>
      <c r="AF54" s="124"/>
      <c r="AG54" s="124"/>
      <c r="AH54" s="124"/>
      <c r="AI54" s="124"/>
    </row>
    <row r="55" ht="15.0" customHeight="1">
      <c r="A55" s="263"/>
      <c r="B55" s="179" t="s">
        <v>5597</v>
      </c>
      <c r="C55" s="6"/>
      <c r="D55" s="253"/>
      <c r="E55" s="253"/>
      <c r="F55" s="213"/>
      <c r="G55" s="211"/>
      <c r="H55" s="211"/>
      <c r="I55" s="253"/>
      <c r="J55" s="264"/>
      <c r="K55" s="253"/>
      <c r="L55" s="253"/>
      <c r="M55" s="265"/>
      <c r="N55" s="266"/>
      <c r="O55" s="266"/>
      <c r="P55" s="266"/>
      <c r="Q55" s="266"/>
      <c r="R55" s="266"/>
      <c r="S55" s="266"/>
      <c r="T55" s="266"/>
      <c r="U55" s="266"/>
      <c r="V55" s="266"/>
      <c r="W55" s="266"/>
      <c r="X55" s="266"/>
      <c r="Y55" s="266"/>
      <c r="Z55" s="266"/>
      <c r="AA55" s="124"/>
      <c r="AB55" s="124"/>
      <c r="AC55" s="124"/>
      <c r="AD55" s="124"/>
      <c r="AE55" s="124"/>
      <c r="AF55" s="124"/>
      <c r="AG55" s="124"/>
      <c r="AH55" s="124"/>
      <c r="AI55" s="124"/>
    </row>
    <row r="56" ht="15.0" customHeight="1">
      <c r="A56" s="148" t="s">
        <v>5598</v>
      </c>
      <c r="B56" s="173" t="s">
        <v>5599</v>
      </c>
      <c r="C56" s="173" t="s">
        <v>1780</v>
      </c>
      <c r="D56" s="238" t="s">
        <v>5600</v>
      </c>
      <c r="E56" s="363" t="s">
        <v>3491</v>
      </c>
      <c r="F56" s="149" t="s">
        <v>5601</v>
      </c>
      <c r="G56" s="173" t="s">
        <v>5602</v>
      </c>
      <c r="H56" s="173" t="s">
        <v>5602</v>
      </c>
      <c r="I56" s="149" t="s">
        <v>3359</v>
      </c>
      <c r="J56" s="170">
        <v>45843.0</v>
      </c>
      <c r="K56" s="205"/>
      <c r="L56" s="149" t="s">
        <v>3394</v>
      </c>
      <c r="M56" s="49"/>
      <c r="N56" s="49"/>
      <c r="O56" s="49"/>
      <c r="P56" s="49"/>
      <c r="Q56" s="49"/>
      <c r="R56" s="49"/>
      <c r="S56" s="49"/>
      <c r="T56" s="49"/>
      <c r="U56" s="49"/>
      <c r="V56" s="49"/>
      <c r="W56" s="49"/>
      <c r="X56" s="49"/>
      <c r="Y56" s="49"/>
      <c r="Z56" s="49"/>
      <c r="AA56" s="124"/>
      <c r="AB56" s="124"/>
      <c r="AC56" s="124"/>
      <c r="AD56" s="124"/>
      <c r="AE56" s="124"/>
      <c r="AF56" s="124"/>
      <c r="AG56" s="124"/>
      <c r="AH56" s="124"/>
      <c r="AI56" s="124"/>
    </row>
    <row r="57" ht="15.0" customHeight="1">
      <c r="A57" s="148" t="s">
        <v>5603</v>
      </c>
      <c r="B57" s="173" t="s">
        <v>5599</v>
      </c>
      <c r="C57" s="173" t="s">
        <v>1782</v>
      </c>
      <c r="D57" s="238" t="s">
        <v>5604</v>
      </c>
      <c r="E57" s="363" t="s">
        <v>3491</v>
      </c>
      <c r="F57" s="149" t="s">
        <v>3362</v>
      </c>
      <c r="G57" s="173" t="s">
        <v>5605</v>
      </c>
      <c r="H57" s="173" t="s">
        <v>5605</v>
      </c>
      <c r="I57" s="149" t="s">
        <v>3359</v>
      </c>
      <c r="J57" s="170">
        <v>45844.0</v>
      </c>
      <c r="K57" s="149"/>
      <c r="L57" s="149" t="s">
        <v>3394</v>
      </c>
      <c r="M57" s="49"/>
      <c r="N57" s="49"/>
      <c r="O57" s="49"/>
      <c r="P57" s="49"/>
      <c r="Q57" s="49"/>
      <c r="R57" s="49"/>
      <c r="S57" s="49"/>
      <c r="T57" s="49"/>
      <c r="U57" s="49"/>
      <c r="V57" s="49"/>
      <c r="W57" s="49"/>
      <c r="X57" s="49"/>
      <c r="Y57" s="49"/>
      <c r="Z57" s="49"/>
      <c r="AA57" s="124"/>
      <c r="AB57" s="124"/>
      <c r="AC57" s="124"/>
      <c r="AD57" s="124"/>
      <c r="AE57" s="124"/>
      <c r="AF57" s="124"/>
      <c r="AG57" s="124"/>
      <c r="AH57" s="124"/>
      <c r="AI57" s="124"/>
    </row>
    <row r="58" ht="15.0" customHeight="1">
      <c r="A58" s="148" t="s">
        <v>5606</v>
      </c>
      <c r="B58" s="173" t="s">
        <v>5599</v>
      </c>
      <c r="C58" s="173" t="s">
        <v>1784</v>
      </c>
      <c r="D58" s="238" t="s">
        <v>5600</v>
      </c>
      <c r="E58" s="363" t="s">
        <v>3491</v>
      </c>
      <c r="F58" s="149" t="s">
        <v>5607</v>
      </c>
      <c r="G58" s="173" t="s">
        <v>5605</v>
      </c>
      <c r="H58" s="173" t="s">
        <v>5605</v>
      </c>
      <c r="I58" s="149" t="s">
        <v>3359</v>
      </c>
      <c r="J58" s="170">
        <v>45845.0</v>
      </c>
      <c r="K58" s="149"/>
      <c r="L58" s="149" t="s">
        <v>3394</v>
      </c>
      <c r="M58" s="49"/>
      <c r="N58" s="49"/>
      <c r="O58" s="49"/>
      <c r="P58" s="49"/>
      <c r="Q58" s="49"/>
      <c r="R58" s="49"/>
      <c r="S58" s="49"/>
      <c r="T58" s="49"/>
      <c r="U58" s="49"/>
      <c r="V58" s="49"/>
      <c r="W58" s="49"/>
      <c r="X58" s="49"/>
      <c r="Y58" s="49"/>
      <c r="Z58" s="49"/>
      <c r="AA58" s="124"/>
      <c r="AB58" s="124"/>
      <c r="AC58" s="124"/>
      <c r="AD58" s="124"/>
      <c r="AE58" s="124"/>
      <c r="AF58" s="124"/>
      <c r="AG58" s="124"/>
      <c r="AH58" s="124"/>
      <c r="AI58" s="124"/>
    </row>
    <row r="59" ht="15.0" customHeight="1">
      <c r="A59" s="148" t="s">
        <v>5608</v>
      </c>
      <c r="B59" s="173" t="s">
        <v>5599</v>
      </c>
      <c r="C59" s="173" t="s">
        <v>1786</v>
      </c>
      <c r="D59" s="238" t="s">
        <v>5600</v>
      </c>
      <c r="E59" s="363" t="s">
        <v>3491</v>
      </c>
      <c r="F59" s="149" t="s">
        <v>5609</v>
      </c>
      <c r="G59" s="173" t="s">
        <v>5605</v>
      </c>
      <c r="H59" s="173" t="s">
        <v>5605</v>
      </c>
      <c r="I59" s="149" t="s">
        <v>3359</v>
      </c>
      <c r="J59" s="170">
        <v>45846.0</v>
      </c>
      <c r="K59" s="205"/>
      <c r="L59" s="149" t="s">
        <v>3394</v>
      </c>
      <c r="M59" s="49"/>
      <c r="N59" s="49"/>
      <c r="O59" s="49"/>
      <c r="P59" s="49"/>
      <c r="Q59" s="49"/>
      <c r="R59" s="49"/>
      <c r="S59" s="49"/>
      <c r="T59" s="49"/>
      <c r="U59" s="49"/>
      <c r="V59" s="49"/>
      <c r="W59" s="49"/>
      <c r="X59" s="49"/>
      <c r="Y59" s="49"/>
      <c r="Z59" s="49"/>
      <c r="AA59" s="124"/>
      <c r="AB59" s="124"/>
      <c r="AC59" s="124"/>
      <c r="AD59" s="124"/>
      <c r="AE59" s="124"/>
      <c r="AF59" s="124"/>
      <c r="AG59" s="124"/>
      <c r="AH59" s="124"/>
      <c r="AI59" s="124"/>
    </row>
    <row r="60" ht="15.0" customHeight="1">
      <c r="A60" s="148" t="s">
        <v>5610</v>
      </c>
      <c r="B60" s="173" t="s">
        <v>5599</v>
      </c>
      <c r="C60" s="173" t="s">
        <v>1788</v>
      </c>
      <c r="D60" s="238" t="s">
        <v>5600</v>
      </c>
      <c r="E60" s="363" t="s">
        <v>3491</v>
      </c>
      <c r="F60" s="149" t="s">
        <v>5611</v>
      </c>
      <c r="G60" s="173" t="s">
        <v>5605</v>
      </c>
      <c r="H60" s="173" t="s">
        <v>5605</v>
      </c>
      <c r="I60" s="149" t="s">
        <v>3359</v>
      </c>
      <c r="J60" s="170">
        <v>45847.0</v>
      </c>
      <c r="K60" s="205"/>
      <c r="L60" s="149" t="s">
        <v>3394</v>
      </c>
      <c r="M60" s="49"/>
      <c r="N60" s="49"/>
      <c r="O60" s="49"/>
      <c r="P60" s="49"/>
      <c r="Q60" s="49"/>
      <c r="R60" s="49"/>
      <c r="S60" s="49"/>
      <c r="T60" s="49"/>
      <c r="U60" s="49"/>
      <c r="V60" s="49"/>
      <c r="W60" s="49"/>
      <c r="X60" s="49"/>
      <c r="Y60" s="49"/>
      <c r="Z60" s="49"/>
      <c r="AA60" s="124"/>
      <c r="AB60" s="124"/>
      <c r="AC60" s="124"/>
      <c r="AD60" s="124"/>
      <c r="AE60" s="124"/>
      <c r="AF60" s="124"/>
      <c r="AG60" s="124"/>
      <c r="AH60" s="124"/>
      <c r="AI60" s="124"/>
    </row>
    <row r="61" ht="15.0" customHeight="1">
      <c r="A61" s="148" t="s">
        <v>5612</v>
      </c>
      <c r="B61" s="173" t="s">
        <v>5599</v>
      </c>
      <c r="C61" s="173" t="s">
        <v>1790</v>
      </c>
      <c r="D61" s="238" t="s">
        <v>5600</v>
      </c>
      <c r="E61" s="363" t="s">
        <v>3491</v>
      </c>
      <c r="F61" s="149" t="s">
        <v>5613</v>
      </c>
      <c r="G61" s="173" t="s">
        <v>5605</v>
      </c>
      <c r="H61" s="173" t="s">
        <v>5605</v>
      </c>
      <c r="I61" s="149" t="s">
        <v>3359</v>
      </c>
      <c r="J61" s="170">
        <v>45848.0</v>
      </c>
      <c r="K61" s="205"/>
      <c r="L61" s="149" t="s">
        <v>3394</v>
      </c>
      <c r="M61" s="49"/>
      <c r="N61" s="49"/>
      <c r="O61" s="49"/>
      <c r="P61" s="49"/>
      <c r="Q61" s="49"/>
      <c r="R61" s="49"/>
      <c r="S61" s="49"/>
      <c r="T61" s="49"/>
      <c r="U61" s="49"/>
      <c r="V61" s="49"/>
      <c r="W61" s="49"/>
      <c r="X61" s="49"/>
      <c r="Y61" s="49"/>
      <c r="Z61" s="49"/>
      <c r="AA61" s="124"/>
      <c r="AB61" s="124"/>
      <c r="AC61" s="124"/>
      <c r="AD61" s="124"/>
      <c r="AE61" s="124"/>
      <c r="AF61" s="124"/>
      <c r="AG61" s="124"/>
      <c r="AH61" s="124"/>
      <c r="AI61" s="124"/>
    </row>
    <row r="62" ht="15.0" customHeight="1">
      <c r="A62" s="148" t="s">
        <v>5614</v>
      </c>
      <c r="B62" s="173" t="s">
        <v>5599</v>
      </c>
      <c r="C62" s="173" t="s">
        <v>1792</v>
      </c>
      <c r="D62" s="238" t="s">
        <v>5600</v>
      </c>
      <c r="E62" s="363" t="s">
        <v>3491</v>
      </c>
      <c r="F62" s="149" t="s">
        <v>5615</v>
      </c>
      <c r="G62" s="173" t="s">
        <v>5605</v>
      </c>
      <c r="H62" s="173" t="s">
        <v>5605</v>
      </c>
      <c r="I62" s="149" t="s">
        <v>3359</v>
      </c>
      <c r="J62" s="170">
        <v>45849.0</v>
      </c>
      <c r="K62" s="149"/>
      <c r="L62" s="53" t="s">
        <v>3394</v>
      </c>
      <c r="M62" s="49"/>
      <c r="N62" s="49"/>
      <c r="O62" s="49"/>
      <c r="P62" s="49"/>
      <c r="Q62" s="49"/>
      <c r="R62" s="49"/>
      <c r="S62" s="49"/>
      <c r="T62" s="49"/>
      <c r="U62" s="49"/>
      <c r="V62" s="49"/>
      <c r="W62" s="49"/>
      <c r="X62" s="49"/>
      <c r="Y62" s="49"/>
      <c r="Z62" s="49"/>
      <c r="AA62" s="124"/>
      <c r="AB62" s="124"/>
      <c r="AC62" s="124"/>
      <c r="AD62" s="124"/>
      <c r="AE62" s="124"/>
      <c r="AF62" s="124"/>
      <c r="AG62" s="124"/>
      <c r="AH62" s="124"/>
      <c r="AI62" s="124"/>
    </row>
    <row r="63" ht="15.0" customHeight="1">
      <c r="A63" s="148" t="s">
        <v>5616</v>
      </c>
      <c r="B63" s="173" t="s">
        <v>5599</v>
      </c>
      <c r="C63" s="173" t="s">
        <v>1794</v>
      </c>
      <c r="D63" s="238" t="s">
        <v>5600</v>
      </c>
      <c r="E63" s="363" t="s">
        <v>3491</v>
      </c>
      <c r="F63" s="149" t="s">
        <v>5617</v>
      </c>
      <c r="G63" s="173" t="s">
        <v>5605</v>
      </c>
      <c r="H63" s="173" t="s">
        <v>5605</v>
      </c>
      <c r="I63" s="149" t="s">
        <v>3359</v>
      </c>
      <c r="J63" s="170">
        <v>45850.0</v>
      </c>
      <c r="K63" s="149"/>
      <c r="L63" s="149" t="s">
        <v>3394</v>
      </c>
      <c r="M63" s="49"/>
      <c r="N63" s="49"/>
      <c r="O63" s="49"/>
      <c r="P63" s="49"/>
      <c r="Q63" s="49"/>
      <c r="R63" s="49"/>
      <c r="S63" s="49"/>
      <c r="T63" s="49"/>
      <c r="U63" s="49"/>
      <c r="V63" s="49"/>
      <c r="W63" s="49"/>
      <c r="X63" s="49"/>
      <c r="Y63" s="49"/>
      <c r="Z63" s="49"/>
      <c r="AA63" s="124"/>
      <c r="AB63" s="124"/>
      <c r="AC63" s="124"/>
      <c r="AD63" s="124"/>
      <c r="AE63" s="124"/>
      <c r="AF63" s="124"/>
      <c r="AG63" s="124"/>
      <c r="AH63" s="124"/>
      <c r="AI63" s="124"/>
    </row>
    <row r="64" ht="15.0" customHeight="1">
      <c r="A64" s="148" t="s">
        <v>5618</v>
      </c>
      <c r="B64" s="173" t="s">
        <v>5619</v>
      </c>
      <c r="C64" s="173" t="s">
        <v>1796</v>
      </c>
      <c r="D64" s="238" t="s">
        <v>5600</v>
      </c>
      <c r="E64" s="363" t="s">
        <v>3491</v>
      </c>
      <c r="F64" s="149" t="s">
        <v>5620</v>
      </c>
      <c r="G64" s="173" t="s">
        <v>5605</v>
      </c>
      <c r="H64" s="173" t="s">
        <v>5605</v>
      </c>
      <c r="I64" s="149" t="s">
        <v>3359</v>
      </c>
      <c r="J64" s="170">
        <v>45851.0</v>
      </c>
      <c r="K64" s="149"/>
      <c r="L64" s="149" t="s">
        <v>3394</v>
      </c>
      <c r="M64" s="49"/>
      <c r="N64" s="49"/>
      <c r="O64" s="49"/>
      <c r="P64" s="49"/>
      <c r="Q64" s="49"/>
      <c r="R64" s="49"/>
      <c r="S64" s="49"/>
      <c r="T64" s="49"/>
      <c r="U64" s="49"/>
      <c r="V64" s="49"/>
      <c r="W64" s="49"/>
      <c r="X64" s="49"/>
      <c r="Y64" s="49"/>
      <c r="Z64" s="49"/>
      <c r="AA64" s="124"/>
      <c r="AB64" s="124"/>
      <c r="AC64" s="124"/>
      <c r="AD64" s="124"/>
      <c r="AE64" s="124"/>
      <c r="AF64" s="124"/>
      <c r="AG64" s="124"/>
      <c r="AH64" s="124"/>
      <c r="AI64" s="124"/>
    </row>
    <row r="65" ht="15.0" customHeight="1">
      <c r="A65" s="148" t="s">
        <v>5621</v>
      </c>
      <c r="B65" s="173" t="s">
        <v>5599</v>
      </c>
      <c r="C65" s="173" t="s">
        <v>1798</v>
      </c>
      <c r="D65" s="238" t="s">
        <v>5600</v>
      </c>
      <c r="E65" s="363" t="s">
        <v>3491</v>
      </c>
      <c r="F65" s="149" t="s">
        <v>5622</v>
      </c>
      <c r="G65" s="173" t="s">
        <v>5605</v>
      </c>
      <c r="H65" s="173" t="s">
        <v>5605</v>
      </c>
      <c r="I65" s="149" t="s">
        <v>3359</v>
      </c>
      <c r="J65" s="170">
        <v>45852.0</v>
      </c>
      <c r="K65" s="205"/>
      <c r="L65" s="149" t="s">
        <v>3394</v>
      </c>
      <c r="M65" s="49"/>
      <c r="N65" s="49"/>
      <c r="O65" s="49"/>
      <c r="P65" s="49"/>
      <c r="Q65" s="49"/>
      <c r="R65" s="49"/>
      <c r="S65" s="49"/>
      <c r="T65" s="49"/>
      <c r="U65" s="49"/>
      <c r="V65" s="49"/>
      <c r="W65" s="49"/>
      <c r="X65" s="49"/>
      <c r="Y65" s="49"/>
      <c r="Z65" s="49"/>
      <c r="AA65" s="124"/>
      <c r="AB65" s="124"/>
      <c r="AC65" s="124"/>
      <c r="AD65" s="124"/>
      <c r="AE65" s="124"/>
      <c r="AF65" s="124"/>
      <c r="AG65" s="124"/>
      <c r="AH65" s="124"/>
      <c r="AI65" s="124"/>
    </row>
    <row r="66" ht="15.0" customHeight="1">
      <c r="A66" s="148" t="s">
        <v>5623</v>
      </c>
      <c r="B66" s="173" t="s">
        <v>5599</v>
      </c>
      <c r="C66" s="173" t="s">
        <v>1800</v>
      </c>
      <c r="D66" s="238" t="s">
        <v>5600</v>
      </c>
      <c r="E66" s="363" t="s">
        <v>3491</v>
      </c>
      <c r="F66" s="149" t="s">
        <v>5624</v>
      </c>
      <c r="G66" s="173" t="s">
        <v>5605</v>
      </c>
      <c r="H66" s="173" t="s">
        <v>5605</v>
      </c>
      <c r="I66" s="149" t="s">
        <v>3359</v>
      </c>
      <c r="J66" s="170">
        <v>45853.0</v>
      </c>
      <c r="K66" s="149"/>
      <c r="L66" s="149" t="s">
        <v>3394</v>
      </c>
      <c r="M66" s="49"/>
      <c r="N66" s="49"/>
      <c r="O66" s="49"/>
      <c r="P66" s="49"/>
      <c r="Q66" s="49"/>
      <c r="R66" s="49"/>
      <c r="S66" s="49"/>
      <c r="T66" s="49"/>
      <c r="U66" s="49"/>
      <c r="V66" s="49"/>
      <c r="W66" s="49"/>
      <c r="X66" s="49"/>
      <c r="Y66" s="49"/>
      <c r="Z66" s="49"/>
      <c r="AA66" s="124"/>
      <c r="AB66" s="124"/>
      <c r="AC66" s="124"/>
      <c r="AD66" s="124"/>
      <c r="AE66" s="124"/>
      <c r="AF66" s="124"/>
      <c r="AG66" s="124"/>
      <c r="AH66" s="124"/>
      <c r="AI66" s="124"/>
    </row>
    <row r="67" ht="15.0" customHeight="1">
      <c r="A67" s="148" t="s">
        <v>5625</v>
      </c>
      <c r="B67" s="173" t="s">
        <v>5599</v>
      </c>
      <c r="C67" s="188" t="s">
        <v>1802</v>
      </c>
      <c r="D67" s="238" t="s">
        <v>5600</v>
      </c>
      <c r="E67" s="363" t="s">
        <v>3491</v>
      </c>
      <c r="F67" s="149" t="s">
        <v>5626</v>
      </c>
      <c r="G67" s="173" t="s">
        <v>5605</v>
      </c>
      <c r="H67" s="173" t="s">
        <v>5605</v>
      </c>
      <c r="I67" s="149" t="s">
        <v>3359</v>
      </c>
      <c r="J67" s="170">
        <v>45854.0</v>
      </c>
      <c r="K67" s="149"/>
      <c r="L67" s="149" t="s">
        <v>3394</v>
      </c>
      <c r="M67" s="49"/>
      <c r="N67" s="49"/>
      <c r="O67" s="49"/>
      <c r="P67" s="49"/>
      <c r="Q67" s="49"/>
      <c r="R67" s="49"/>
      <c r="S67" s="49"/>
      <c r="T67" s="49"/>
      <c r="U67" s="49"/>
      <c r="V67" s="49"/>
      <c r="W67" s="49"/>
      <c r="X67" s="49"/>
      <c r="Y67" s="49"/>
      <c r="Z67" s="49"/>
      <c r="AA67" s="124"/>
      <c r="AB67" s="124"/>
      <c r="AC67" s="124"/>
      <c r="AD67" s="124"/>
      <c r="AE67" s="124"/>
      <c r="AF67" s="124"/>
      <c r="AG67" s="124"/>
      <c r="AH67" s="124"/>
      <c r="AI67" s="124"/>
    </row>
    <row r="68" ht="15.0" customHeight="1">
      <c r="A68" s="148" t="s">
        <v>5627</v>
      </c>
      <c r="B68" s="173" t="s">
        <v>5599</v>
      </c>
      <c r="C68" s="173" t="s">
        <v>1804</v>
      </c>
      <c r="D68" s="238" t="s">
        <v>5600</v>
      </c>
      <c r="E68" s="363" t="s">
        <v>3491</v>
      </c>
      <c r="F68" s="149" t="s">
        <v>5628</v>
      </c>
      <c r="G68" s="173" t="s">
        <v>5605</v>
      </c>
      <c r="H68" s="173" t="s">
        <v>5605</v>
      </c>
      <c r="I68" s="149" t="s">
        <v>3359</v>
      </c>
      <c r="J68" s="170">
        <v>45855.0</v>
      </c>
      <c r="K68" s="149"/>
      <c r="L68" s="149" t="s">
        <v>3394</v>
      </c>
      <c r="M68" s="49"/>
      <c r="N68" s="49"/>
      <c r="O68" s="49"/>
      <c r="P68" s="49"/>
      <c r="Q68" s="49"/>
      <c r="R68" s="49"/>
      <c r="S68" s="49"/>
      <c r="T68" s="49"/>
      <c r="U68" s="49"/>
      <c r="V68" s="49"/>
      <c r="W68" s="49"/>
      <c r="X68" s="49"/>
      <c r="Y68" s="49"/>
      <c r="Z68" s="49"/>
      <c r="AA68" s="124"/>
      <c r="AB68" s="124"/>
      <c r="AC68" s="124"/>
      <c r="AD68" s="124"/>
      <c r="AE68" s="124"/>
      <c r="AF68" s="124"/>
      <c r="AG68" s="124"/>
      <c r="AH68" s="124"/>
      <c r="AI68" s="124"/>
    </row>
    <row r="69" ht="15.0" customHeight="1">
      <c r="A69" s="148" t="s">
        <v>5629</v>
      </c>
      <c r="B69" s="173" t="s">
        <v>5599</v>
      </c>
      <c r="C69" s="173" t="s">
        <v>1806</v>
      </c>
      <c r="D69" s="238" t="s">
        <v>5600</v>
      </c>
      <c r="E69" s="363" t="s">
        <v>3491</v>
      </c>
      <c r="F69" s="149" t="s">
        <v>5630</v>
      </c>
      <c r="G69" s="173" t="s">
        <v>5631</v>
      </c>
      <c r="H69" s="173" t="s">
        <v>5631</v>
      </c>
      <c r="I69" s="149" t="s">
        <v>3359</v>
      </c>
      <c r="J69" s="170">
        <v>45856.0</v>
      </c>
      <c r="K69" s="149"/>
      <c r="L69" s="149" t="s">
        <v>3394</v>
      </c>
      <c r="M69" s="49"/>
      <c r="N69" s="49"/>
      <c r="O69" s="49"/>
      <c r="P69" s="49"/>
      <c r="Q69" s="49"/>
      <c r="R69" s="49"/>
      <c r="S69" s="49"/>
      <c r="T69" s="49"/>
      <c r="U69" s="49"/>
      <c r="V69" s="49"/>
      <c r="W69" s="49"/>
      <c r="X69" s="49"/>
      <c r="Y69" s="49"/>
      <c r="Z69" s="49"/>
      <c r="AA69" s="124"/>
      <c r="AB69" s="124"/>
      <c r="AC69" s="124"/>
      <c r="AD69" s="124"/>
      <c r="AE69" s="124"/>
      <c r="AF69" s="124"/>
      <c r="AG69" s="124"/>
      <c r="AH69" s="124"/>
      <c r="AI69" s="124"/>
    </row>
    <row r="70" ht="15.0" customHeight="1">
      <c r="A70" s="148" t="s">
        <v>5632</v>
      </c>
      <c r="B70" s="173" t="s">
        <v>5599</v>
      </c>
      <c r="C70" s="173" t="s">
        <v>1808</v>
      </c>
      <c r="D70" s="238" t="s">
        <v>5600</v>
      </c>
      <c r="E70" s="363" t="s">
        <v>3491</v>
      </c>
      <c r="F70" s="149" t="s">
        <v>5633</v>
      </c>
      <c r="G70" s="173" t="s">
        <v>5605</v>
      </c>
      <c r="H70" s="173" t="s">
        <v>5605</v>
      </c>
      <c r="I70" s="149" t="s">
        <v>3359</v>
      </c>
      <c r="J70" s="170">
        <v>45857.0</v>
      </c>
      <c r="K70" s="205"/>
      <c r="L70" s="149" t="s">
        <v>3394</v>
      </c>
      <c r="M70" s="49"/>
      <c r="N70" s="49"/>
      <c r="O70" s="49"/>
      <c r="P70" s="49"/>
      <c r="Q70" s="49"/>
      <c r="R70" s="49"/>
      <c r="S70" s="49"/>
      <c r="T70" s="49"/>
      <c r="U70" s="49"/>
      <c r="V70" s="49"/>
      <c r="W70" s="49"/>
      <c r="X70" s="49"/>
      <c r="Y70" s="49"/>
      <c r="Z70" s="49"/>
      <c r="AA70" s="124"/>
      <c r="AB70" s="124"/>
      <c r="AC70" s="124"/>
      <c r="AD70" s="124"/>
      <c r="AE70" s="124"/>
      <c r="AF70" s="124"/>
      <c r="AG70" s="124"/>
      <c r="AH70" s="124"/>
      <c r="AI70" s="124"/>
    </row>
    <row r="71" ht="15.0" customHeight="1">
      <c r="A71" s="148" t="s">
        <v>5634</v>
      </c>
      <c r="B71" s="173" t="s">
        <v>5635</v>
      </c>
      <c r="C71" s="173" t="s">
        <v>1810</v>
      </c>
      <c r="D71" s="238" t="s">
        <v>5636</v>
      </c>
      <c r="E71" s="363" t="s">
        <v>3491</v>
      </c>
      <c r="F71" s="149" t="s">
        <v>3362</v>
      </c>
      <c r="G71" s="173" t="s">
        <v>5637</v>
      </c>
      <c r="H71" s="173" t="s">
        <v>5637</v>
      </c>
      <c r="I71" s="149" t="s">
        <v>3359</v>
      </c>
      <c r="J71" s="170">
        <v>45858.0</v>
      </c>
      <c r="K71" s="205"/>
      <c r="L71" s="149" t="s">
        <v>3394</v>
      </c>
      <c r="M71" s="49"/>
      <c r="N71" s="49"/>
      <c r="O71" s="49"/>
      <c r="P71" s="49"/>
      <c r="Q71" s="49"/>
      <c r="R71" s="49"/>
      <c r="S71" s="49"/>
      <c r="T71" s="49"/>
      <c r="U71" s="49"/>
      <c r="V71" s="49"/>
      <c r="W71" s="49"/>
      <c r="X71" s="49"/>
      <c r="Y71" s="49"/>
      <c r="Z71" s="49"/>
      <c r="AA71" s="124"/>
      <c r="AB71" s="124"/>
      <c r="AC71" s="124"/>
      <c r="AD71" s="124"/>
      <c r="AE71" s="124"/>
      <c r="AF71" s="124"/>
      <c r="AG71" s="124"/>
      <c r="AH71" s="124"/>
      <c r="AI71" s="124"/>
    </row>
    <row r="72" ht="15.0" customHeight="1">
      <c r="A72" s="148" t="s">
        <v>5638</v>
      </c>
      <c r="B72" s="173" t="s">
        <v>5635</v>
      </c>
      <c r="C72" s="173" t="s">
        <v>1812</v>
      </c>
      <c r="D72" s="238" t="s">
        <v>5636</v>
      </c>
      <c r="E72" s="363" t="s">
        <v>3491</v>
      </c>
      <c r="F72" s="149" t="s">
        <v>3362</v>
      </c>
      <c r="G72" s="173" t="s">
        <v>5639</v>
      </c>
      <c r="H72" s="173" t="s">
        <v>5639</v>
      </c>
      <c r="I72" s="149" t="s">
        <v>3359</v>
      </c>
      <c r="J72" s="170">
        <v>45859.0</v>
      </c>
      <c r="K72" s="205"/>
      <c r="L72" s="149" t="s">
        <v>3394</v>
      </c>
      <c r="M72" s="49"/>
      <c r="N72" s="49"/>
      <c r="O72" s="49"/>
      <c r="P72" s="49"/>
      <c r="Q72" s="49"/>
      <c r="R72" s="49"/>
      <c r="S72" s="49"/>
      <c r="T72" s="49"/>
      <c r="U72" s="49"/>
      <c r="V72" s="49"/>
      <c r="W72" s="49"/>
      <c r="X72" s="49"/>
      <c r="Y72" s="49"/>
      <c r="Z72" s="49"/>
      <c r="AA72" s="124"/>
      <c r="AB72" s="124"/>
      <c r="AC72" s="124"/>
      <c r="AD72" s="124"/>
      <c r="AE72" s="124"/>
      <c r="AF72" s="124"/>
      <c r="AG72" s="124"/>
      <c r="AH72" s="124"/>
      <c r="AI72" s="124"/>
    </row>
    <row r="73" ht="15.0" customHeight="1">
      <c r="A73" s="148" t="s">
        <v>5640</v>
      </c>
      <c r="B73" s="173" t="s">
        <v>5619</v>
      </c>
      <c r="C73" s="393" t="s">
        <v>1814</v>
      </c>
      <c r="D73" s="238" t="s">
        <v>5641</v>
      </c>
      <c r="E73" s="363" t="s">
        <v>3491</v>
      </c>
      <c r="F73" s="149" t="s">
        <v>5642</v>
      </c>
      <c r="G73" s="173" t="s">
        <v>5605</v>
      </c>
      <c r="H73" s="173" t="s">
        <v>5605</v>
      </c>
      <c r="I73" s="149" t="s">
        <v>3359</v>
      </c>
      <c r="J73" s="170">
        <v>45860.0</v>
      </c>
      <c r="K73" s="268"/>
      <c r="L73" s="149" t="s">
        <v>3394</v>
      </c>
      <c r="M73" s="49"/>
      <c r="N73" s="49"/>
      <c r="O73" s="49"/>
      <c r="P73" s="49"/>
      <c r="Q73" s="49"/>
      <c r="R73" s="49"/>
      <c r="S73" s="49"/>
      <c r="T73" s="49"/>
      <c r="U73" s="49"/>
      <c r="V73" s="49"/>
      <c r="W73" s="49"/>
      <c r="X73" s="49"/>
      <c r="Y73" s="49"/>
      <c r="Z73" s="49"/>
      <c r="AA73" s="124"/>
      <c r="AB73" s="124"/>
      <c r="AC73" s="124"/>
      <c r="AD73" s="124"/>
      <c r="AE73" s="124"/>
      <c r="AF73" s="124"/>
      <c r="AG73" s="124"/>
      <c r="AH73" s="124"/>
      <c r="AI73" s="124"/>
    </row>
    <row r="74" ht="15.0" customHeight="1">
      <c r="A74" s="148" t="s">
        <v>5643</v>
      </c>
      <c r="B74" s="173" t="s">
        <v>5619</v>
      </c>
      <c r="C74" s="173" t="s">
        <v>1816</v>
      </c>
      <c r="D74" s="238" t="s">
        <v>5641</v>
      </c>
      <c r="E74" s="363" t="s">
        <v>3491</v>
      </c>
      <c r="F74" s="149" t="s">
        <v>5644</v>
      </c>
      <c r="G74" s="173" t="s">
        <v>5605</v>
      </c>
      <c r="H74" s="173" t="s">
        <v>5605</v>
      </c>
      <c r="I74" s="149" t="s">
        <v>3359</v>
      </c>
      <c r="J74" s="170">
        <v>45861.0</v>
      </c>
      <c r="K74" s="268"/>
      <c r="L74" s="149" t="s">
        <v>3394</v>
      </c>
      <c r="M74" s="49"/>
      <c r="N74" s="49"/>
      <c r="O74" s="49"/>
      <c r="P74" s="49"/>
      <c r="Q74" s="49"/>
      <c r="R74" s="49"/>
      <c r="S74" s="49"/>
      <c r="T74" s="49"/>
      <c r="U74" s="49"/>
      <c r="V74" s="49"/>
      <c r="W74" s="49"/>
      <c r="X74" s="49"/>
      <c r="Y74" s="49"/>
      <c r="Z74" s="49"/>
      <c r="AA74" s="124"/>
      <c r="AB74" s="124"/>
      <c r="AC74" s="124"/>
      <c r="AD74" s="124"/>
      <c r="AE74" s="124"/>
      <c r="AF74" s="124"/>
      <c r="AG74" s="124"/>
      <c r="AH74" s="124"/>
      <c r="AI74" s="124"/>
    </row>
    <row r="75" ht="15.0" customHeight="1">
      <c r="A75" s="148" t="s">
        <v>5645</v>
      </c>
      <c r="B75" s="173" t="s">
        <v>5619</v>
      </c>
      <c r="C75" s="173" t="s">
        <v>1818</v>
      </c>
      <c r="D75" s="238" t="s">
        <v>5646</v>
      </c>
      <c r="E75" s="363" t="s">
        <v>3491</v>
      </c>
      <c r="F75" s="149" t="s">
        <v>5601</v>
      </c>
      <c r="G75" s="173" t="s">
        <v>5647</v>
      </c>
      <c r="H75" s="173" t="s">
        <v>5647</v>
      </c>
      <c r="I75" s="149" t="s">
        <v>3359</v>
      </c>
      <c r="J75" s="170">
        <v>45862.0</v>
      </c>
      <c r="K75" s="268"/>
      <c r="L75" s="149" t="s">
        <v>3394</v>
      </c>
      <c r="M75" s="49"/>
      <c r="N75" s="49"/>
      <c r="O75" s="49"/>
      <c r="P75" s="49"/>
      <c r="Q75" s="49"/>
      <c r="R75" s="49"/>
      <c r="S75" s="49"/>
      <c r="T75" s="49"/>
      <c r="U75" s="49"/>
      <c r="V75" s="49"/>
      <c r="W75" s="49"/>
      <c r="X75" s="49"/>
      <c r="Y75" s="49"/>
      <c r="Z75" s="49"/>
      <c r="AA75" s="124"/>
      <c r="AB75" s="124"/>
      <c r="AC75" s="124"/>
      <c r="AD75" s="124"/>
      <c r="AE75" s="124"/>
      <c r="AF75" s="124"/>
      <c r="AG75" s="124"/>
      <c r="AH75" s="124"/>
      <c r="AI75" s="124"/>
    </row>
    <row r="76" ht="15.0" customHeight="1">
      <c r="A76" s="148" t="s">
        <v>5648</v>
      </c>
      <c r="B76" s="173" t="s">
        <v>5599</v>
      </c>
      <c r="C76" s="173" t="s">
        <v>1820</v>
      </c>
      <c r="D76" s="238" t="s">
        <v>5649</v>
      </c>
      <c r="E76" s="363" t="s">
        <v>3491</v>
      </c>
      <c r="F76" s="149" t="s">
        <v>5601</v>
      </c>
      <c r="G76" s="173" t="s">
        <v>5647</v>
      </c>
      <c r="H76" s="173" t="s">
        <v>5647</v>
      </c>
      <c r="I76" s="149" t="s">
        <v>3359</v>
      </c>
      <c r="J76" s="170">
        <v>45863.0</v>
      </c>
      <c r="K76" s="268"/>
      <c r="L76" s="149" t="s">
        <v>3394</v>
      </c>
      <c r="M76" s="49"/>
      <c r="N76" s="49"/>
      <c r="O76" s="49"/>
      <c r="P76" s="49"/>
      <c r="Q76" s="49"/>
      <c r="R76" s="49"/>
      <c r="S76" s="49"/>
      <c r="T76" s="49"/>
      <c r="U76" s="49"/>
      <c r="V76" s="49"/>
      <c r="W76" s="49"/>
      <c r="X76" s="49"/>
      <c r="Y76" s="49"/>
      <c r="Z76" s="49"/>
      <c r="AA76" s="124"/>
      <c r="AB76" s="124"/>
      <c r="AC76" s="124"/>
      <c r="AD76" s="124"/>
      <c r="AE76" s="124"/>
      <c r="AF76" s="124"/>
      <c r="AG76" s="124"/>
      <c r="AH76" s="124"/>
      <c r="AI76" s="124"/>
    </row>
    <row r="77" ht="15.0" customHeight="1">
      <c r="A77" s="148" t="s">
        <v>5650</v>
      </c>
      <c r="B77" s="173" t="s">
        <v>5599</v>
      </c>
      <c r="C77" s="173" t="s">
        <v>1822</v>
      </c>
      <c r="D77" s="238" t="s">
        <v>5651</v>
      </c>
      <c r="E77" s="363" t="s">
        <v>3491</v>
      </c>
      <c r="F77" s="149" t="s">
        <v>5601</v>
      </c>
      <c r="G77" s="173" t="s">
        <v>5647</v>
      </c>
      <c r="H77" s="173" t="s">
        <v>5647</v>
      </c>
      <c r="I77" s="149" t="s">
        <v>3359</v>
      </c>
      <c r="J77" s="170">
        <v>45864.0</v>
      </c>
      <c r="K77" s="268"/>
      <c r="L77" s="149" t="s">
        <v>3394</v>
      </c>
      <c r="M77" s="49"/>
      <c r="N77" s="49"/>
      <c r="O77" s="49"/>
      <c r="P77" s="49"/>
      <c r="Q77" s="49"/>
      <c r="R77" s="49"/>
      <c r="S77" s="49"/>
      <c r="T77" s="49"/>
      <c r="U77" s="49"/>
      <c r="V77" s="49"/>
      <c r="W77" s="49"/>
      <c r="X77" s="49"/>
      <c r="Y77" s="49"/>
      <c r="Z77" s="49"/>
      <c r="AA77" s="124"/>
      <c r="AB77" s="124"/>
      <c r="AC77" s="124"/>
      <c r="AD77" s="124"/>
      <c r="AE77" s="124"/>
      <c r="AF77" s="124"/>
      <c r="AG77" s="124"/>
      <c r="AH77" s="124"/>
      <c r="AI77" s="124"/>
    </row>
    <row r="78" ht="15.0" customHeight="1">
      <c r="A78" s="148" t="s">
        <v>5652</v>
      </c>
      <c r="B78" s="173" t="s">
        <v>5599</v>
      </c>
      <c r="C78" s="173" t="s">
        <v>1824</v>
      </c>
      <c r="D78" s="238" t="s">
        <v>5653</v>
      </c>
      <c r="E78" s="363" t="s">
        <v>3491</v>
      </c>
      <c r="F78" s="149" t="s">
        <v>5654</v>
      </c>
      <c r="G78" s="173" t="s">
        <v>5647</v>
      </c>
      <c r="H78" s="173" t="s">
        <v>5647</v>
      </c>
      <c r="I78" s="149" t="s">
        <v>3359</v>
      </c>
      <c r="J78" s="170">
        <v>45865.0</v>
      </c>
      <c r="K78" s="268"/>
      <c r="L78" s="149" t="s">
        <v>3394</v>
      </c>
      <c r="M78" s="49"/>
      <c r="N78" s="49"/>
      <c r="O78" s="49"/>
      <c r="P78" s="49"/>
      <c r="Q78" s="49"/>
      <c r="R78" s="49"/>
      <c r="S78" s="49"/>
      <c r="T78" s="49"/>
      <c r="U78" s="49"/>
      <c r="V78" s="49"/>
      <c r="W78" s="49"/>
      <c r="X78" s="49"/>
      <c r="Y78" s="49"/>
      <c r="Z78" s="49"/>
      <c r="AA78" s="124"/>
      <c r="AB78" s="124"/>
      <c r="AC78" s="124"/>
      <c r="AD78" s="124"/>
      <c r="AE78" s="124"/>
      <c r="AF78" s="124"/>
      <c r="AG78" s="124"/>
      <c r="AH78" s="124"/>
      <c r="AI78" s="124"/>
    </row>
    <row r="79" ht="15.0" customHeight="1">
      <c r="A79" s="263"/>
      <c r="B79" s="179" t="s">
        <v>5655</v>
      </c>
      <c r="C79" s="6"/>
      <c r="D79" s="253"/>
      <c r="E79" s="253"/>
      <c r="F79" s="213"/>
      <c r="G79" s="211"/>
      <c r="H79" s="211"/>
      <c r="I79" s="213"/>
      <c r="J79" s="264"/>
      <c r="K79" s="253"/>
      <c r="L79" s="253"/>
      <c r="M79" s="265"/>
      <c r="N79" s="266"/>
      <c r="O79" s="266"/>
      <c r="P79" s="266"/>
      <c r="Q79" s="266"/>
      <c r="R79" s="266"/>
      <c r="S79" s="266"/>
      <c r="T79" s="266"/>
      <c r="U79" s="266"/>
      <c r="V79" s="266"/>
      <c r="W79" s="266"/>
      <c r="X79" s="266"/>
      <c r="Y79" s="266"/>
      <c r="Z79" s="266"/>
      <c r="AA79" s="124"/>
      <c r="AB79" s="124"/>
      <c r="AC79" s="124"/>
      <c r="AD79" s="124"/>
      <c r="AE79" s="124"/>
      <c r="AF79" s="124"/>
      <c r="AG79" s="124"/>
      <c r="AH79" s="124"/>
      <c r="AI79" s="124"/>
    </row>
    <row r="80" ht="15.0" customHeight="1">
      <c r="A80" s="148" t="s">
        <v>5656</v>
      </c>
      <c r="B80" s="173" t="s">
        <v>5657</v>
      </c>
      <c r="C80" s="173" t="s">
        <v>1827</v>
      </c>
      <c r="D80" s="205" t="s">
        <v>5658</v>
      </c>
      <c r="E80" s="185" t="s">
        <v>3491</v>
      </c>
      <c r="F80" s="149" t="s">
        <v>3362</v>
      </c>
      <c r="G80" s="173" t="s">
        <v>5659</v>
      </c>
      <c r="H80" s="173" t="s">
        <v>5659</v>
      </c>
      <c r="I80" s="149" t="s">
        <v>3359</v>
      </c>
      <c r="J80" s="259">
        <v>45843.0</v>
      </c>
      <c r="K80" s="268"/>
      <c r="L80" s="185" t="s">
        <v>3394</v>
      </c>
      <c r="M80" s="49"/>
      <c r="N80" s="49"/>
      <c r="O80" s="49"/>
      <c r="P80" s="49"/>
      <c r="Q80" s="49"/>
      <c r="R80" s="49"/>
      <c r="S80" s="49"/>
      <c r="T80" s="49"/>
      <c r="U80" s="49"/>
      <c r="V80" s="49"/>
      <c r="W80" s="49"/>
      <c r="X80" s="49"/>
      <c r="Y80" s="49"/>
      <c r="Z80" s="49"/>
      <c r="AA80" s="124"/>
      <c r="AB80" s="124"/>
      <c r="AC80" s="124"/>
      <c r="AD80" s="124"/>
      <c r="AE80" s="124"/>
      <c r="AF80" s="124"/>
      <c r="AG80" s="124"/>
      <c r="AH80" s="124"/>
      <c r="AI80" s="124"/>
    </row>
    <row r="81" ht="15.0" customHeight="1">
      <c r="A81" s="148" t="s">
        <v>5660</v>
      </c>
      <c r="B81" s="173" t="s">
        <v>5661</v>
      </c>
      <c r="C81" s="173" t="s">
        <v>1829</v>
      </c>
      <c r="D81" s="205" t="s">
        <v>5662</v>
      </c>
      <c r="E81" s="185" t="s">
        <v>3491</v>
      </c>
      <c r="F81" s="149" t="s">
        <v>5601</v>
      </c>
      <c r="G81" s="173" t="s">
        <v>5663</v>
      </c>
      <c r="H81" s="173" t="s">
        <v>5663</v>
      </c>
      <c r="I81" s="149" t="s">
        <v>3359</v>
      </c>
      <c r="J81" s="259">
        <v>45844.0</v>
      </c>
      <c r="K81" s="268"/>
      <c r="L81" s="185" t="s">
        <v>3394</v>
      </c>
      <c r="M81" s="49"/>
      <c r="N81" s="49"/>
      <c r="O81" s="49"/>
      <c r="P81" s="49"/>
      <c r="Q81" s="49"/>
      <c r="R81" s="49"/>
      <c r="S81" s="49"/>
      <c r="T81" s="49"/>
      <c r="U81" s="49"/>
      <c r="V81" s="49"/>
      <c r="W81" s="49"/>
      <c r="X81" s="49"/>
      <c r="Y81" s="49"/>
      <c r="Z81" s="49"/>
      <c r="AA81" s="124"/>
      <c r="AB81" s="124"/>
      <c r="AC81" s="124"/>
      <c r="AD81" s="124"/>
      <c r="AE81" s="124"/>
      <c r="AF81" s="124"/>
      <c r="AG81" s="124"/>
      <c r="AH81" s="124"/>
      <c r="AI81" s="124"/>
    </row>
    <row r="82" ht="15.0" customHeight="1">
      <c r="A82" s="148" t="s">
        <v>5664</v>
      </c>
      <c r="B82" s="173" t="s">
        <v>5661</v>
      </c>
      <c r="C82" s="173" t="s">
        <v>1831</v>
      </c>
      <c r="D82" s="205" t="s">
        <v>5662</v>
      </c>
      <c r="E82" s="185" t="s">
        <v>3491</v>
      </c>
      <c r="F82" s="149" t="s">
        <v>5665</v>
      </c>
      <c r="G82" s="173" t="s">
        <v>5666</v>
      </c>
      <c r="H82" s="173" t="s">
        <v>5666</v>
      </c>
      <c r="I82" s="149" t="s">
        <v>3359</v>
      </c>
      <c r="J82" s="259">
        <v>45845.0</v>
      </c>
      <c r="K82" s="268"/>
      <c r="L82" s="185" t="s">
        <v>3394</v>
      </c>
      <c r="M82" s="49"/>
      <c r="N82" s="49"/>
      <c r="O82" s="49"/>
      <c r="P82" s="49"/>
      <c r="Q82" s="49"/>
      <c r="R82" s="49"/>
      <c r="S82" s="49"/>
      <c r="T82" s="49"/>
      <c r="U82" s="49"/>
      <c r="V82" s="49"/>
      <c r="W82" s="49"/>
      <c r="X82" s="49"/>
      <c r="Y82" s="49"/>
      <c r="Z82" s="49"/>
      <c r="AA82" s="124"/>
      <c r="AB82" s="124"/>
      <c r="AC82" s="124"/>
      <c r="AD82" s="124"/>
      <c r="AE82" s="124"/>
      <c r="AF82" s="124"/>
      <c r="AG82" s="124"/>
      <c r="AH82" s="124"/>
      <c r="AI82" s="124"/>
    </row>
    <row r="83" ht="15.0" customHeight="1">
      <c r="A83" s="148" t="s">
        <v>5667</v>
      </c>
      <c r="B83" s="173" t="s">
        <v>5661</v>
      </c>
      <c r="C83" s="173" t="s">
        <v>5668</v>
      </c>
      <c r="D83" s="205" t="s">
        <v>5662</v>
      </c>
      <c r="E83" s="185" t="s">
        <v>3491</v>
      </c>
      <c r="F83" s="149" t="s">
        <v>5669</v>
      </c>
      <c r="G83" s="173" t="s">
        <v>5666</v>
      </c>
      <c r="H83" s="173" t="s">
        <v>5666</v>
      </c>
      <c r="I83" s="149" t="s">
        <v>3359</v>
      </c>
      <c r="J83" s="259">
        <v>45846.0</v>
      </c>
      <c r="K83" s="268"/>
      <c r="L83" s="185" t="s">
        <v>3394</v>
      </c>
      <c r="M83" s="49"/>
      <c r="N83" s="49"/>
      <c r="O83" s="49"/>
      <c r="P83" s="49"/>
      <c r="Q83" s="49"/>
      <c r="R83" s="49"/>
      <c r="S83" s="49"/>
      <c r="T83" s="49"/>
      <c r="U83" s="49"/>
      <c r="V83" s="49"/>
      <c r="W83" s="49"/>
      <c r="X83" s="49"/>
      <c r="Y83" s="49"/>
      <c r="Z83" s="49"/>
      <c r="AA83" s="124"/>
      <c r="AB83" s="124"/>
      <c r="AC83" s="124"/>
      <c r="AD83" s="124"/>
      <c r="AE83" s="124"/>
      <c r="AF83" s="124"/>
      <c r="AG83" s="124"/>
      <c r="AH83" s="124"/>
      <c r="AI83" s="124"/>
    </row>
    <row r="84" ht="15.0" customHeight="1">
      <c r="A84" s="148" t="s">
        <v>5670</v>
      </c>
      <c r="B84" s="173" t="s">
        <v>5661</v>
      </c>
      <c r="C84" s="173" t="s">
        <v>1835</v>
      </c>
      <c r="D84" s="205" t="s">
        <v>5662</v>
      </c>
      <c r="E84" s="185" t="s">
        <v>3491</v>
      </c>
      <c r="F84" s="149" t="s">
        <v>5671</v>
      </c>
      <c r="G84" s="173" t="s">
        <v>5672</v>
      </c>
      <c r="H84" s="173" t="s">
        <v>5672</v>
      </c>
      <c r="I84" s="149" t="s">
        <v>3359</v>
      </c>
      <c r="J84" s="259">
        <v>45847.0</v>
      </c>
      <c r="K84" s="268"/>
      <c r="L84" s="185" t="s">
        <v>3394</v>
      </c>
      <c r="M84" s="49"/>
      <c r="N84" s="49"/>
      <c r="O84" s="49"/>
      <c r="P84" s="49"/>
      <c r="Q84" s="49"/>
      <c r="R84" s="49"/>
      <c r="S84" s="49"/>
      <c r="T84" s="49"/>
      <c r="U84" s="49"/>
      <c r="V84" s="49"/>
      <c r="W84" s="49"/>
      <c r="X84" s="49"/>
      <c r="Y84" s="49"/>
      <c r="Z84" s="49"/>
      <c r="AA84" s="124"/>
      <c r="AB84" s="124"/>
      <c r="AC84" s="124"/>
      <c r="AD84" s="124"/>
      <c r="AE84" s="124"/>
      <c r="AF84" s="124"/>
      <c r="AG84" s="124"/>
      <c r="AH84" s="124"/>
      <c r="AI84" s="124"/>
    </row>
    <row r="85" ht="15.0" customHeight="1">
      <c r="A85" s="148" t="s">
        <v>5673</v>
      </c>
      <c r="B85" s="173" t="s">
        <v>5661</v>
      </c>
      <c r="C85" s="173" t="s">
        <v>1837</v>
      </c>
      <c r="D85" s="205" t="s">
        <v>5662</v>
      </c>
      <c r="E85" s="185" t="s">
        <v>3491</v>
      </c>
      <c r="F85" s="149" t="s">
        <v>5674</v>
      </c>
      <c r="G85" s="173" t="s">
        <v>5675</v>
      </c>
      <c r="H85" s="173" t="s">
        <v>5675</v>
      </c>
      <c r="I85" s="149" t="s">
        <v>3359</v>
      </c>
      <c r="J85" s="259">
        <v>45848.0</v>
      </c>
      <c r="K85" s="268"/>
      <c r="L85" s="185" t="s">
        <v>3394</v>
      </c>
      <c r="M85" s="49"/>
      <c r="N85" s="49"/>
      <c r="O85" s="49"/>
      <c r="P85" s="49"/>
      <c r="Q85" s="49"/>
      <c r="R85" s="49"/>
      <c r="S85" s="49"/>
      <c r="T85" s="49"/>
      <c r="U85" s="49"/>
      <c r="V85" s="49"/>
      <c r="W85" s="49"/>
      <c r="X85" s="49"/>
      <c r="Y85" s="49"/>
      <c r="Z85" s="49"/>
      <c r="AA85" s="124"/>
      <c r="AB85" s="124"/>
      <c r="AC85" s="124"/>
      <c r="AD85" s="124"/>
      <c r="AE85" s="124"/>
      <c r="AF85" s="124"/>
      <c r="AG85" s="124"/>
      <c r="AH85" s="124"/>
      <c r="AI85" s="124"/>
    </row>
    <row r="86" ht="15.0" customHeight="1">
      <c r="A86" s="148" t="s">
        <v>5676</v>
      </c>
      <c r="B86" s="173" t="s">
        <v>5661</v>
      </c>
      <c r="C86" s="173" t="s">
        <v>1839</v>
      </c>
      <c r="D86" s="205" t="s">
        <v>5662</v>
      </c>
      <c r="E86" s="185" t="s">
        <v>3491</v>
      </c>
      <c r="F86" s="149" t="s">
        <v>5677</v>
      </c>
      <c r="G86" s="173" t="s">
        <v>5675</v>
      </c>
      <c r="H86" s="173" t="s">
        <v>5675</v>
      </c>
      <c r="I86" s="149" t="s">
        <v>3359</v>
      </c>
      <c r="J86" s="259">
        <v>45849.0</v>
      </c>
      <c r="K86" s="268"/>
      <c r="L86" s="185" t="s">
        <v>3394</v>
      </c>
      <c r="M86" s="49"/>
      <c r="N86" s="49"/>
      <c r="O86" s="49"/>
      <c r="P86" s="49"/>
      <c r="Q86" s="49"/>
      <c r="R86" s="49"/>
      <c r="S86" s="49"/>
      <c r="T86" s="49"/>
      <c r="U86" s="49"/>
      <c r="V86" s="49"/>
      <c r="W86" s="49"/>
      <c r="X86" s="49"/>
      <c r="Y86" s="49"/>
      <c r="Z86" s="49"/>
      <c r="AA86" s="124"/>
      <c r="AB86" s="124"/>
      <c r="AC86" s="124"/>
      <c r="AD86" s="124"/>
      <c r="AE86" s="124"/>
      <c r="AF86" s="124"/>
      <c r="AG86" s="124"/>
      <c r="AH86" s="124"/>
      <c r="AI86" s="124"/>
    </row>
    <row r="87" ht="15.0" customHeight="1">
      <c r="A87" s="148" t="s">
        <v>5678</v>
      </c>
      <c r="B87" s="173" t="s">
        <v>5661</v>
      </c>
      <c r="C87" s="173" t="s">
        <v>1841</v>
      </c>
      <c r="D87" s="205" t="s">
        <v>5662</v>
      </c>
      <c r="E87" s="185" t="s">
        <v>3491</v>
      </c>
      <c r="F87" s="149" t="s">
        <v>5679</v>
      </c>
      <c r="G87" s="173" t="s">
        <v>5680</v>
      </c>
      <c r="H87" s="173" t="s">
        <v>5680</v>
      </c>
      <c r="I87" s="149" t="s">
        <v>3359</v>
      </c>
      <c r="J87" s="259">
        <v>45850.0</v>
      </c>
      <c r="K87" s="290"/>
      <c r="L87" s="185" t="s">
        <v>3394</v>
      </c>
      <c r="M87" s="49"/>
      <c r="N87" s="49"/>
      <c r="O87" s="49"/>
      <c r="P87" s="49"/>
      <c r="Q87" s="49"/>
      <c r="R87" s="49"/>
      <c r="S87" s="49"/>
      <c r="T87" s="49"/>
      <c r="U87" s="49"/>
      <c r="V87" s="49"/>
      <c r="W87" s="49"/>
      <c r="X87" s="49"/>
      <c r="Y87" s="49"/>
      <c r="Z87" s="49"/>
      <c r="AA87" s="124"/>
      <c r="AB87" s="124"/>
      <c r="AC87" s="124"/>
      <c r="AD87" s="124"/>
      <c r="AE87" s="124"/>
      <c r="AF87" s="124"/>
      <c r="AG87" s="124"/>
      <c r="AH87" s="124"/>
      <c r="AI87" s="124"/>
    </row>
    <row r="88" ht="15.0" customHeight="1">
      <c r="A88" s="148" t="s">
        <v>5681</v>
      </c>
      <c r="B88" s="173" t="s">
        <v>5661</v>
      </c>
      <c r="C88" s="173" t="s">
        <v>1843</v>
      </c>
      <c r="D88" s="205" t="s">
        <v>5662</v>
      </c>
      <c r="E88" s="185" t="s">
        <v>3491</v>
      </c>
      <c r="F88" s="149" t="s">
        <v>5682</v>
      </c>
      <c r="G88" s="173" t="s">
        <v>5680</v>
      </c>
      <c r="H88" s="173" t="s">
        <v>5680</v>
      </c>
      <c r="I88" s="149" t="s">
        <v>3359</v>
      </c>
      <c r="J88" s="259">
        <v>45851.0</v>
      </c>
      <c r="K88" s="205"/>
      <c r="L88" s="185" t="s">
        <v>3394</v>
      </c>
      <c r="M88" s="49"/>
      <c r="N88" s="49"/>
      <c r="O88" s="49"/>
      <c r="P88" s="49"/>
      <c r="Q88" s="49"/>
      <c r="R88" s="49"/>
      <c r="S88" s="49"/>
      <c r="T88" s="49"/>
      <c r="U88" s="49"/>
      <c r="V88" s="49"/>
      <c r="W88" s="49"/>
      <c r="X88" s="49"/>
      <c r="Y88" s="49"/>
      <c r="Z88" s="49"/>
      <c r="AA88" s="124"/>
      <c r="AB88" s="124"/>
      <c r="AC88" s="124"/>
      <c r="AD88" s="124"/>
      <c r="AE88" s="124"/>
      <c r="AF88" s="124"/>
      <c r="AG88" s="124"/>
      <c r="AH88" s="124"/>
      <c r="AI88" s="124"/>
    </row>
    <row r="89" ht="15.0" customHeight="1">
      <c r="A89" s="148" t="s">
        <v>5683</v>
      </c>
      <c r="B89" s="173" t="s">
        <v>5661</v>
      </c>
      <c r="C89" s="173" t="s">
        <v>1845</v>
      </c>
      <c r="D89" s="205" t="s">
        <v>5662</v>
      </c>
      <c r="E89" s="185" t="s">
        <v>3491</v>
      </c>
      <c r="F89" s="149" t="s">
        <v>5684</v>
      </c>
      <c r="G89" s="173" t="s">
        <v>5680</v>
      </c>
      <c r="H89" s="173" t="s">
        <v>5680</v>
      </c>
      <c r="I89" s="149" t="s">
        <v>3359</v>
      </c>
      <c r="J89" s="259">
        <v>45852.0</v>
      </c>
      <c r="K89" s="205"/>
      <c r="L89" s="185" t="s">
        <v>3394</v>
      </c>
      <c r="M89" s="49"/>
      <c r="N89" s="49"/>
      <c r="O89" s="49"/>
      <c r="P89" s="49"/>
      <c r="Q89" s="49"/>
      <c r="R89" s="49"/>
      <c r="S89" s="49"/>
      <c r="T89" s="49"/>
      <c r="U89" s="49"/>
      <c r="V89" s="49"/>
      <c r="W89" s="49"/>
      <c r="X89" s="49"/>
      <c r="Y89" s="49"/>
      <c r="Z89" s="49"/>
      <c r="AA89" s="124"/>
      <c r="AB89" s="124"/>
      <c r="AC89" s="124"/>
      <c r="AD89" s="124"/>
      <c r="AE89" s="124"/>
      <c r="AF89" s="124"/>
      <c r="AG89" s="124"/>
      <c r="AH89" s="124"/>
      <c r="AI89" s="124"/>
    </row>
    <row r="90" ht="15.0" customHeight="1">
      <c r="A90" s="148" t="s">
        <v>5685</v>
      </c>
      <c r="B90" s="173" t="s">
        <v>5661</v>
      </c>
      <c r="C90" s="173" t="s">
        <v>1847</v>
      </c>
      <c r="D90" s="205" t="s">
        <v>5662</v>
      </c>
      <c r="E90" s="185" t="s">
        <v>3491</v>
      </c>
      <c r="F90" s="149" t="s">
        <v>5686</v>
      </c>
      <c r="G90" s="173" t="s">
        <v>5680</v>
      </c>
      <c r="H90" s="173" t="s">
        <v>5680</v>
      </c>
      <c r="I90" s="149" t="s">
        <v>3359</v>
      </c>
      <c r="J90" s="259">
        <v>45853.0</v>
      </c>
      <c r="K90" s="205"/>
      <c r="L90" s="185" t="s">
        <v>3394</v>
      </c>
      <c r="M90" s="49"/>
      <c r="N90" s="49"/>
      <c r="O90" s="49"/>
      <c r="P90" s="49"/>
      <c r="Q90" s="49"/>
      <c r="R90" s="49"/>
      <c r="S90" s="49"/>
      <c r="T90" s="49"/>
      <c r="U90" s="49"/>
      <c r="V90" s="49"/>
      <c r="W90" s="49"/>
      <c r="X90" s="49"/>
      <c r="Y90" s="49"/>
      <c r="Z90" s="49"/>
      <c r="AA90" s="124"/>
      <c r="AB90" s="124"/>
      <c r="AC90" s="124"/>
      <c r="AD90" s="124"/>
      <c r="AE90" s="124"/>
      <c r="AF90" s="124"/>
      <c r="AG90" s="124"/>
      <c r="AH90" s="124"/>
      <c r="AI90" s="124"/>
    </row>
    <row r="91" ht="15.0" customHeight="1">
      <c r="A91" s="148" t="s">
        <v>5687</v>
      </c>
      <c r="B91" s="173" t="s">
        <v>5661</v>
      </c>
      <c r="C91" s="173" t="s">
        <v>1849</v>
      </c>
      <c r="D91" s="205" t="s">
        <v>5662</v>
      </c>
      <c r="E91" s="185" t="s">
        <v>3491</v>
      </c>
      <c r="F91" s="149" t="s">
        <v>5688</v>
      </c>
      <c r="G91" s="173" t="s">
        <v>5680</v>
      </c>
      <c r="H91" s="173" t="s">
        <v>5680</v>
      </c>
      <c r="I91" s="149" t="s">
        <v>3359</v>
      </c>
      <c r="J91" s="259">
        <v>45854.0</v>
      </c>
      <c r="K91" s="205"/>
      <c r="L91" s="185" t="s">
        <v>3394</v>
      </c>
      <c r="M91" s="49"/>
      <c r="N91" s="49"/>
      <c r="O91" s="49"/>
      <c r="P91" s="49"/>
      <c r="Q91" s="49"/>
      <c r="R91" s="49"/>
      <c r="S91" s="49"/>
      <c r="T91" s="49"/>
      <c r="U91" s="49"/>
      <c r="V91" s="49"/>
      <c r="W91" s="49"/>
      <c r="X91" s="49"/>
      <c r="Y91" s="49"/>
      <c r="Z91" s="49"/>
      <c r="AA91" s="124"/>
      <c r="AB91" s="124"/>
      <c r="AC91" s="124"/>
      <c r="AD91" s="124"/>
      <c r="AE91" s="124"/>
      <c r="AF91" s="124"/>
      <c r="AG91" s="124"/>
      <c r="AH91" s="124"/>
      <c r="AI91" s="124"/>
    </row>
    <row r="92" ht="15.0" customHeight="1">
      <c r="A92" s="148" t="s">
        <v>5689</v>
      </c>
      <c r="B92" s="173" t="s">
        <v>5690</v>
      </c>
      <c r="C92" s="173" t="s">
        <v>1851</v>
      </c>
      <c r="D92" s="205" t="s">
        <v>5662</v>
      </c>
      <c r="E92" s="185" t="s">
        <v>3491</v>
      </c>
      <c r="F92" s="149" t="s">
        <v>5691</v>
      </c>
      <c r="G92" s="173" t="s">
        <v>5680</v>
      </c>
      <c r="H92" s="173" t="s">
        <v>5680</v>
      </c>
      <c r="I92" s="149" t="s">
        <v>3359</v>
      </c>
      <c r="J92" s="259">
        <v>45855.0</v>
      </c>
      <c r="K92" s="205"/>
      <c r="L92" s="185" t="s">
        <v>3394</v>
      </c>
      <c r="M92" s="49"/>
      <c r="N92" s="49"/>
      <c r="O92" s="49"/>
      <c r="P92" s="49"/>
      <c r="Q92" s="49"/>
      <c r="R92" s="49"/>
      <c r="S92" s="49"/>
      <c r="T92" s="49"/>
      <c r="U92" s="49"/>
      <c r="V92" s="49"/>
      <c r="W92" s="49"/>
      <c r="X92" s="49"/>
      <c r="Y92" s="49"/>
      <c r="Z92" s="49"/>
      <c r="AA92" s="124"/>
      <c r="AB92" s="124"/>
      <c r="AC92" s="124"/>
      <c r="AD92" s="124"/>
      <c r="AE92" s="124"/>
      <c r="AF92" s="124"/>
      <c r="AG92" s="124"/>
      <c r="AH92" s="124"/>
      <c r="AI92" s="124"/>
    </row>
    <row r="93" ht="15.0" customHeight="1">
      <c r="A93" s="148" t="s">
        <v>5692</v>
      </c>
      <c r="B93" s="173" t="s">
        <v>5661</v>
      </c>
      <c r="C93" s="188" t="s">
        <v>1853</v>
      </c>
      <c r="D93" s="205" t="s">
        <v>5662</v>
      </c>
      <c r="E93" s="185" t="s">
        <v>3491</v>
      </c>
      <c r="F93" s="149" t="s">
        <v>5693</v>
      </c>
      <c r="G93" s="173" t="s">
        <v>5680</v>
      </c>
      <c r="H93" s="173" t="s">
        <v>5680</v>
      </c>
      <c r="I93" s="149" t="s">
        <v>3359</v>
      </c>
      <c r="J93" s="259">
        <v>45856.0</v>
      </c>
      <c r="K93" s="205"/>
      <c r="L93" s="185" t="s">
        <v>3394</v>
      </c>
      <c r="M93" s="49"/>
      <c r="N93" s="49"/>
      <c r="O93" s="49"/>
      <c r="P93" s="49"/>
      <c r="Q93" s="49"/>
      <c r="R93" s="49"/>
      <c r="S93" s="49"/>
      <c r="T93" s="49"/>
      <c r="U93" s="49"/>
      <c r="V93" s="49"/>
      <c r="W93" s="49"/>
      <c r="X93" s="49"/>
      <c r="Y93" s="49"/>
      <c r="Z93" s="49"/>
      <c r="AA93" s="124"/>
      <c r="AB93" s="124"/>
      <c r="AC93" s="124"/>
      <c r="AD93" s="124"/>
      <c r="AE93" s="124"/>
      <c r="AF93" s="124"/>
      <c r="AG93" s="124"/>
      <c r="AH93" s="124"/>
      <c r="AI93" s="124"/>
    </row>
    <row r="94" ht="15.0" customHeight="1">
      <c r="A94" s="148" t="s">
        <v>5694</v>
      </c>
      <c r="B94" s="173" t="s">
        <v>5661</v>
      </c>
      <c r="C94" s="173" t="s">
        <v>1855</v>
      </c>
      <c r="D94" s="205" t="s">
        <v>5662</v>
      </c>
      <c r="E94" s="185" t="s">
        <v>3491</v>
      </c>
      <c r="F94" s="149" t="s">
        <v>5695</v>
      </c>
      <c r="G94" s="173" t="s">
        <v>5680</v>
      </c>
      <c r="H94" s="173" t="s">
        <v>5680</v>
      </c>
      <c r="I94" s="149" t="s">
        <v>3359</v>
      </c>
      <c r="J94" s="259">
        <v>45857.0</v>
      </c>
      <c r="K94" s="205"/>
      <c r="L94" s="185" t="s">
        <v>3394</v>
      </c>
      <c r="M94" s="49"/>
      <c r="N94" s="49"/>
      <c r="O94" s="49"/>
      <c r="P94" s="49"/>
      <c r="Q94" s="49"/>
      <c r="R94" s="49"/>
      <c r="S94" s="49"/>
      <c r="T94" s="49"/>
      <c r="U94" s="49"/>
      <c r="V94" s="49"/>
      <c r="W94" s="49"/>
      <c r="X94" s="49"/>
      <c r="Y94" s="49"/>
      <c r="Z94" s="49"/>
      <c r="AA94" s="124"/>
      <c r="AB94" s="124"/>
      <c r="AC94" s="124"/>
      <c r="AD94" s="124"/>
      <c r="AE94" s="124"/>
      <c r="AF94" s="124"/>
      <c r="AG94" s="124"/>
      <c r="AH94" s="124"/>
      <c r="AI94" s="124"/>
    </row>
    <row r="95" ht="15.0" customHeight="1">
      <c r="A95" s="148" t="s">
        <v>5696</v>
      </c>
      <c r="B95" s="173" t="s">
        <v>5661</v>
      </c>
      <c r="C95" s="173" t="s">
        <v>1857</v>
      </c>
      <c r="D95" s="205" t="s">
        <v>5662</v>
      </c>
      <c r="E95" s="185" t="s">
        <v>3491</v>
      </c>
      <c r="F95" s="149" t="s">
        <v>5697</v>
      </c>
      <c r="G95" s="173" t="s">
        <v>5698</v>
      </c>
      <c r="H95" s="173" t="s">
        <v>5698</v>
      </c>
      <c r="I95" s="149" t="s">
        <v>3359</v>
      </c>
      <c r="J95" s="259">
        <v>45858.0</v>
      </c>
      <c r="K95" s="205"/>
      <c r="L95" s="185" t="s">
        <v>3394</v>
      </c>
      <c r="M95" s="49"/>
      <c r="N95" s="49"/>
      <c r="O95" s="49"/>
      <c r="P95" s="49"/>
      <c r="Q95" s="49"/>
      <c r="R95" s="49"/>
      <c r="S95" s="49"/>
      <c r="T95" s="49"/>
      <c r="U95" s="49"/>
      <c r="V95" s="49"/>
      <c r="W95" s="49"/>
      <c r="X95" s="49"/>
      <c r="Y95" s="49"/>
      <c r="Z95" s="49"/>
      <c r="AA95" s="124"/>
      <c r="AB95" s="124"/>
      <c r="AC95" s="124"/>
      <c r="AD95" s="124"/>
      <c r="AE95" s="124"/>
      <c r="AF95" s="124"/>
      <c r="AG95" s="124"/>
      <c r="AH95" s="124"/>
      <c r="AI95" s="124"/>
    </row>
    <row r="96" ht="15.0" customHeight="1">
      <c r="A96" s="148" t="s">
        <v>5699</v>
      </c>
      <c r="B96" s="173" t="s">
        <v>5700</v>
      </c>
      <c r="C96" s="173" t="s">
        <v>1859</v>
      </c>
      <c r="D96" s="205" t="s">
        <v>5662</v>
      </c>
      <c r="E96" s="185" t="s">
        <v>3491</v>
      </c>
      <c r="F96" s="149" t="s">
        <v>5701</v>
      </c>
      <c r="G96" s="173" t="s">
        <v>5702</v>
      </c>
      <c r="H96" s="173" t="s">
        <v>5702</v>
      </c>
      <c r="I96" s="149" t="s">
        <v>3359</v>
      </c>
      <c r="J96" s="259">
        <v>45859.0</v>
      </c>
      <c r="K96" s="205"/>
      <c r="L96" s="185" t="s">
        <v>3394</v>
      </c>
      <c r="M96" s="49"/>
      <c r="N96" s="49"/>
      <c r="O96" s="49"/>
      <c r="P96" s="49"/>
      <c r="Q96" s="49"/>
      <c r="R96" s="49"/>
      <c r="S96" s="49"/>
      <c r="T96" s="49"/>
      <c r="U96" s="49"/>
      <c r="V96" s="49"/>
      <c r="W96" s="49"/>
      <c r="X96" s="49"/>
      <c r="Y96" s="49"/>
      <c r="Z96" s="49"/>
      <c r="AA96" s="124"/>
      <c r="AB96" s="124"/>
      <c r="AC96" s="124"/>
      <c r="AD96" s="124"/>
      <c r="AE96" s="124"/>
      <c r="AF96" s="124"/>
      <c r="AG96" s="124"/>
      <c r="AH96" s="124"/>
      <c r="AI96" s="124"/>
    </row>
    <row r="97" ht="15.0" customHeight="1">
      <c r="A97" s="148" t="s">
        <v>5703</v>
      </c>
      <c r="B97" s="173" t="s">
        <v>5661</v>
      </c>
      <c r="C97" s="173" t="s">
        <v>1861</v>
      </c>
      <c r="D97" s="205" t="s">
        <v>5662</v>
      </c>
      <c r="E97" s="185" t="s">
        <v>3491</v>
      </c>
      <c r="F97" s="149" t="s">
        <v>5701</v>
      </c>
      <c r="G97" s="173" t="s">
        <v>5702</v>
      </c>
      <c r="H97" s="173" t="s">
        <v>5702</v>
      </c>
      <c r="I97" s="149" t="s">
        <v>3359</v>
      </c>
      <c r="J97" s="259">
        <v>45860.0</v>
      </c>
      <c r="K97" s="205"/>
      <c r="L97" s="185" t="s">
        <v>3394</v>
      </c>
      <c r="M97" s="49"/>
      <c r="N97" s="49"/>
      <c r="O97" s="49"/>
      <c r="P97" s="49"/>
      <c r="Q97" s="49"/>
      <c r="R97" s="49"/>
      <c r="S97" s="49"/>
      <c r="T97" s="49"/>
      <c r="U97" s="49"/>
      <c r="V97" s="49"/>
      <c r="W97" s="49"/>
      <c r="X97" s="49"/>
      <c r="Y97" s="49"/>
      <c r="Z97" s="49"/>
      <c r="AA97" s="124"/>
      <c r="AB97" s="124"/>
      <c r="AC97" s="124"/>
      <c r="AD97" s="124"/>
      <c r="AE97" s="124"/>
      <c r="AF97" s="124"/>
      <c r="AG97" s="124"/>
      <c r="AH97" s="124"/>
      <c r="AI97" s="124"/>
    </row>
    <row r="98" ht="15.0" customHeight="1">
      <c r="A98" s="255" t="s">
        <v>5704</v>
      </c>
      <c r="B98" s="188" t="s">
        <v>5661</v>
      </c>
      <c r="C98" s="188" t="s">
        <v>1863</v>
      </c>
      <c r="D98" s="252" t="s">
        <v>5662</v>
      </c>
      <c r="E98" s="185" t="s">
        <v>3491</v>
      </c>
      <c r="F98" s="190" t="s">
        <v>5701</v>
      </c>
      <c r="G98" s="188" t="s">
        <v>5705</v>
      </c>
      <c r="H98" s="188" t="s">
        <v>5705</v>
      </c>
      <c r="I98" s="190" t="s">
        <v>3359</v>
      </c>
      <c r="J98" s="394">
        <v>45861.0</v>
      </c>
      <c r="K98" s="252"/>
      <c r="L98" s="190" t="s">
        <v>3394</v>
      </c>
      <c r="M98" s="276"/>
      <c r="N98" s="276"/>
      <c r="O98" s="276"/>
      <c r="P98" s="276"/>
      <c r="Q98" s="276"/>
      <c r="R98" s="276"/>
      <c r="S98" s="276"/>
      <c r="T98" s="276"/>
      <c r="U98" s="276"/>
      <c r="V98" s="276"/>
      <c r="W98" s="276"/>
      <c r="X98" s="276"/>
      <c r="Y98" s="276"/>
      <c r="Z98" s="276"/>
      <c r="AA98" s="192"/>
      <c r="AB98" s="192"/>
      <c r="AC98" s="192"/>
      <c r="AD98" s="192"/>
      <c r="AE98" s="192"/>
      <c r="AF98" s="192"/>
      <c r="AG98" s="192"/>
      <c r="AH98" s="192"/>
      <c r="AI98" s="192"/>
    </row>
    <row r="99" ht="15.0" customHeight="1">
      <c r="A99" s="148" t="s">
        <v>5706</v>
      </c>
      <c r="B99" s="173" t="s">
        <v>5661</v>
      </c>
      <c r="C99" s="173" t="s">
        <v>1865</v>
      </c>
      <c r="D99" s="205" t="s">
        <v>5662</v>
      </c>
      <c r="E99" s="185" t="s">
        <v>3491</v>
      </c>
      <c r="F99" s="149" t="s">
        <v>5707</v>
      </c>
      <c r="G99" s="169" t="s">
        <v>5672</v>
      </c>
      <c r="H99" s="169" t="s">
        <v>5672</v>
      </c>
      <c r="I99" s="149" t="s">
        <v>3359</v>
      </c>
      <c r="J99" s="259">
        <v>45862.0</v>
      </c>
      <c r="K99" s="205"/>
      <c r="L99" s="185" t="s">
        <v>3394</v>
      </c>
      <c r="M99" s="49"/>
      <c r="N99" s="49"/>
      <c r="O99" s="49"/>
      <c r="P99" s="49"/>
      <c r="Q99" s="49"/>
      <c r="R99" s="49"/>
      <c r="S99" s="49"/>
      <c r="T99" s="49"/>
      <c r="U99" s="49"/>
      <c r="V99" s="49"/>
      <c r="W99" s="49"/>
      <c r="X99" s="49"/>
      <c r="Y99" s="49"/>
      <c r="Z99" s="49"/>
      <c r="AA99" s="124"/>
      <c r="AB99" s="124"/>
      <c r="AC99" s="124"/>
      <c r="AD99" s="124"/>
      <c r="AE99" s="124"/>
      <c r="AF99" s="124"/>
      <c r="AG99" s="124"/>
      <c r="AH99" s="124"/>
      <c r="AI99" s="124"/>
    </row>
    <row r="100" ht="15.0" customHeight="1">
      <c r="A100" s="148" t="s">
        <v>5708</v>
      </c>
      <c r="B100" s="173" t="s">
        <v>5690</v>
      </c>
      <c r="C100" s="173" t="s">
        <v>1867</v>
      </c>
      <c r="D100" s="205" t="s">
        <v>5662</v>
      </c>
      <c r="E100" s="185" t="s">
        <v>3491</v>
      </c>
      <c r="F100" s="149" t="s">
        <v>5709</v>
      </c>
      <c r="G100" s="173" t="s">
        <v>5672</v>
      </c>
      <c r="H100" s="173" t="s">
        <v>5672</v>
      </c>
      <c r="I100" s="149" t="s">
        <v>3359</v>
      </c>
      <c r="J100" s="259">
        <v>45863.0</v>
      </c>
      <c r="K100" s="205"/>
      <c r="L100" s="185" t="s">
        <v>3394</v>
      </c>
      <c r="M100" s="49"/>
      <c r="N100" s="49"/>
      <c r="O100" s="49"/>
      <c r="P100" s="49"/>
      <c r="Q100" s="49"/>
      <c r="R100" s="49"/>
      <c r="S100" s="49"/>
      <c r="T100" s="49"/>
      <c r="U100" s="49"/>
      <c r="V100" s="49"/>
      <c r="W100" s="49"/>
      <c r="X100" s="49"/>
      <c r="Y100" s="49"/>
      <c r="Z100" s="49"/>
      <c r="AA100" s="124"/>
      <c r="AB100" s="124"/>
      <c r="AC100" s="124"/>
      <c r="AD100" s="124"/>
      <c r="AE100" s="124"/>
      <c r="AF100" s="124"/>
      <c r="AG100" s="124"/>
      <c r="AH100" s="124"/>
      <c r="AI100" s="124"/>
    </row>
    <row r="101" ht="15.0" customHeight="1">
      <c r="A101" s="148" t="s">
        <v>5710</v>
      </c>
      <c r="B101" s="173" t="s">
        <v>5661</v>
      </c>
      <c r="C101" s="173" t="s">
        <v>1869</v>
      </c>
      <c r="D101" s="205" t="s">
        <v>5662</v>
      </c>
      <c r="E101" s="185" t="s">
        <v>3491</v>
      </c>
      <c r="F101" s="149" t="s">
        <v>5709</v>
      </c>
      <c r="G101" s="173" t="s">
        <v>5672</v>
      </c>
      <c r="H101" s="173" t="s">
        <v>5672</v>
      </c>
      <c r="I101" s="149" t="s">
        <v>3359</v>
      </c>
      <c r="J101" s="259">
        <v>45864.0</v>
      </c>
      <c r="K101" s="205"/>
      <c r="L101" s="185" t="s">
        <v>3394</v>
      </c>
      <c r="M101" s="49"/>
      <c r="N101" s="49"/>
      <c r="O101" s="49"/>
      <c r="P101" s="49"/>
      <c r="Q101" s="49"/>
      <c r="R101" s="49"/>
      <c r="S101" s="49"/>
      <c r="T101" s="49"/>
      <c r="U101" s="49"/>
      <c r="V101" s="49"/>
      <c r="W101" s="49"/>
      <c r="X101" s="49"/>
      <c r="Y101" s="49"/>
      <c r="Z101" s="49"/>
      <c r="AA101" s="124"/>
      <c r="AB101" s="124"/>
      <c r="AC101" s="124"/>
      <c r="AD101" s="124"/>
      <c r="AE101" s="124"/>
      <c r="AF101" s="124"/>
      <c r="AG101" s="124"/>
      <c r="AH101" s="124"/>
      <c r="AI101" s="124"/>
    </row>
    <row r="102" ht="15.75" customHeight="1">
      <c r="A102" s="266"/>
      <c r="B102" s="124"/>
      <c r="C102" s="124"/>
      <c r="D102" s="266"/>
      <c r="E102" s="266"/>
      <c r="F102" s="147"/>
      <c r="G102" s="124"/>
      <c r="H102" s="124"/>
      <c r="I102" s="266"/>
      <c r="J102" s="298"/>
      <c r="K102" s="266"/>
      <c r="L102" s="266"/>
      <c r="M102" s="266"/>
      <c r="N102" s="266"/>
      <c r="O102" s="266"/>
      <c r="P102" s="266"/>
      <c r="Q102" s="266"/>
      <c r="R102" s="266"/>
      <c r="S102" s="266"/>
      <c r="T102" s="266"/>
      <c r="U102" s="266"/>
      <c r="V102" s="266"/>
      <c r="W102" s="266"/>
      <c r="X102" s="266"/>
      <c r="Y102" s="266"/>
      <c r="Z102" s="266"/>
      <c r="AA102" s="124"/>
      <c r="AB102" s="124"/>
      <c r="AC102" s="124"/>
      <c r="AD102" s="124"/>
      <c r="AE102" s="124"/>
      <c r="AF102" s="124"/>
      <c r="AG102" s="124"/>
      <c r="AH102" s="124"/>
      <c r="AI102" s="124"/>
    </row>
    <row r="103" ht="15.75" customHeight="1">
      <c r="A103" s="266"/>
      <c r="B103" s="124"/>
      <c r="C103" s="124"/>
      <c r="D103" s="266"/>
      <c r="E103" s="266"/>
      <c r="F103" s="147"/>
      <c r="G103" s="124"/>
      <c r="H103" s="124"/>
      <c r="I103" s="266"/>
      <c r="J103" s="298"/>
      <c r="K103" s="266"/>
      <c r="L103" s="266"/>
      <c r="M103" s="266"/>
      <c r="N103" s="266"/>
      <c r="O103" s="266"/>
      <c r="P103" s="266"/>
      <c r="Q103" s="266"/>
      <c r="R103" s="266"/>
      <c r="S103" s="266"/>
      <c r="T103" s="266"/>
      <c r="U103" s="266"/>
      <c r="V103" s="266"/>
      <c r="W103" s="266"/>
      <c r="X103" s="266"/>
      <c r="Y103" s="266"/>
      <c r="Z103" s="266"/>
      <c r="AA103" s="124"/>
      <c r="AB103" s="124"/>
      <c r="AC103" s="124"/>
      <c r="AD103" s="124"/>
      <c r="AE103" s="124"/>
      <c r="AF103" s="124"/>
      <c r="AG103" s="124"/>
      <c r="AH103" s="124"/>
      <c r="AI103" s="124"/>
    </row>
    <row r="104" ht="15.75" customHeight="1">
      <c r="A104" s="266"/>
      <c r="B104" s="124"/>
      <c r="C104" s="124"/>
      <c r="D104" s="266"/>
      <c r="E104" s="266"/>
      <c r="F104" s="147"/>
      <c r="G104" s="124"/>
      <c r="H104" s="124"/>
      <c r="I104" s="266"/>
      <c r="J104" s="298"/>
      <c r="K104" s="266"/>
      <c r="L104" s="266"/>
      <c r="M104" s="266"/>
      <c r="N104" s="266"/>
      <c r="O104" s="266"/>
      <c r="P104" s="266"/>
      <c r="Q104" s="266"/>
      <c r="R104" s="266"/>
      <c r="S104" s="266"/>
      <c r="T104" s="266"/>
      <c r="U104" s="266"/>
      <c r="V104" s="266"/>
      <c r="W104" s="266"/>
      <c r="X104" s="266"/>
      <c r="Y104" s="266"/>
      <c r="Z104" s="266"/>
      <c r="AA104" s="124"/>
      <c r="AB104" s="124"/>
      <c r="AC104" s="124"/>
      <c r="AD104" s="124"/>
      <c r="AE104" s="124"/>
      <c r="AF104" s="124"/>
      <c r="AG104" s="124"/>
      <c r="AH104" s="124"/>
      <c r="AI104" s="124"/>
    </row>
    <row r="105" ht="15.75" customHeight="1">
      <c r="A105" s="266"/>
      <c r="B105" s="124"/>
      <c r="C105" s="124"/>
      <c r="D105" s="266"/>
      <c r="E105" s="266"/>
      <c r="F105" s="147"/>
      <c r="G105" s="124"/>
      <c r="H105" s="124"/>
      <c r="I105" s="266"/>
      <c r="J105" s="298"/>
      <c r="K105" s="266"/>
      <c r="L105" s="266"/>
      <c r="M105" s="266"/>
      <c r="N105" s="266"/>
      <c r="O105" s="266"/>
      <c r="P105" s="266"/>
      <c r="Q105" s="266"/>
      <c r="R105" s="266"/>
      <c r="S105" s="266"/>
      <c r="T105" s="266"/>
      <c r="U105" s="266"/>
      <c r="V105" s="266"/>
      <c r="W105" s="266"/>
      <c r="X105" s="266"/>
      <c r="Y105" s="266"/>
      <c r="Z105" s="266"/>
      <c r="AA105" s="124"/>
      <c r="AB105" s="124"/>
      <c r="AC105" s="124"/>
      <c r="AD105" s="124"/>
      <c r="AE105" s="124"/>
      <c r="AF105" s="124"/>
      <c r="AG105" s="124"/>
      <c r="AH105" s="124"/>
      <c r="AI105" s="124"/>
    </row>
    <row r="106" ht="15.75" customHeight="1">
      <c r="A106" s="266"/>
      <c r="B106" s="124"/>
      <c r="C106" s="124"/>
      <c r="D106" s="266"/>
      <c r="E106" s="266"/>
      <c r="F106" s="147"/>
      <c r="G106" s="124"/>
      <c r="H106" s="124"/>
      <c r="I106" s="266"/>
      <c r="J106" s="298"/>
      <c r="K106" s="266"/>
      <c r="L106" s="266"/>
      <c r="M106" s="266"/>
      <c r="N106" s="266"/>
      <c r="O106" s="266"/>
      <c r="P106" s="266"/>
      <c r="Q106" s="266"/>
      <c r="R106" s="266"/>
      <c r="S106" s="266"/>
      <c r="T106" s="266"/>
      <c r="U106" s="266"/>
      <c r="V106" s="266"/>
      <c r="W106" s="266"/>
      <c r="X106" s="266"/>
      <c r="Y106" s="266"/>
      <c r="Z106" s="266"/>
      <c r="AA106" s="124"/>
      <c r="AB106" s="124"/>
      <c r="AC106" s="124"/>
      <c r="AD106" s="124"/>
      <c r="AE106" s="124"/>
      <c r="AF106" s="124"/>
      <c r="AG106" s="124"/>
      <c r="AH106" s="124"/>
      <c r="AI106" s="124"/>
    </row>
    <row r="107" ht="15.75" customHeight="1">
      <c r="A107" s="266"/>
      <c r="B107" s="124"/>
      <c r="C107" s="124"/>
      <c r="D107" s="266"/>
      <c r="E107" s="266"/>
      <c r="F107" s="147"/>
      <c r="G107" s="124"/>
      <c r="H107" s="124"/>
      <c r="I107" s="266"/>
      <c r="J107" s="298"/>
      <c r="K107" s="266"/>
      <c r="L107" s="266"/>
      <c r="M107" s="266"/>
      <c r="N107" s="266"/>
      <c r="O107" s="266"/>
      <c r="P107" s="266"/>
      <c r="Q107" s="266"/>
      <c r="R107" s="266"/>
      <c r="S107" s="266"/>
      <c r="T107" s="266"/>
      <c r="U107" s="266"/>
      <c r="V107" s="266"/>
      <c r="W107" s="266"/>
      <c r="X107" s="266"/>
      <c r="Y107" s="266"/>
      <c r="Z107" s="266"/>
      <c r="AA107" s="124"/>
      <c r="AB107" s="124"/>
      <c r="AC107" s="124"/>
      <c r="AD107" s="124"/>
      <c r="AE107" s="124"/>
      <c r="AF107" s="124"/>
      <c r="AG107" s="124"/>
      <c r="AH107" s="124"/>
      <c r="AI107" s="124"/>
    </row>
    <row r="108" ht="15.75" customHeight="1">
      <c r="A108" s="266"/>
      <c r="B108" s="124"/>
      <c r="C108" s="124"/>
      <c r="D108" s="266"/>
      <c r="E108" s="266"/>
      <c r="F108" s="147"/>
      <c r="G108" s="124"/>
      <c r="H108" s="124"/>
      <c r="I108" s="266"/>
      <c r="J108" s="298"/>
      <c r="K108" s="266"/>
      <c r="L108" s="266"/>
      <c r="M108" s="266"/>
      <c r="N108" s="266"/>
      <c r="O108" s="266"/>
      <c r="P108" s="266"/>
      <c r="Q108" s="266"/>
      <c r="R108" s="266"/>
      <c r="S108" s="266"/>
      <c r="T108" s="266"/>
      <c r="U108" s="266"/>
      <c r="V108" s="266"/>
      <c r="W108" s="266"/>
      <c r="X108" s="266"/>
      <c r="Y108" s="266"/>
      <c r="Z108" s="266"/>
      <c r="AA108" s="124"/>
      <c r="AB108" s="124"/>
      <c r="AC108" s="124"/>
      <c r="AD108" s="124"/>
      <c r="AE108" s="124"/>
      <c r="AF108" s="124"/>
      <c r="AG108" s="124"/>
      <c r="AH108" s="124"/>
      <c r="AI108" s="124"/>
    </row>
    <row r="109" ht="15.75" customHeight="1">
      <c r="A109" s="266"/>
      <c r="B109" s="124"/>
      <c r="C109" s="124"/>
      <c r="D109" s="266"/>
      <c r="E109" s="266"/>
      <c r="F109" s="147"/>
      <c r="G109" s="124"/>
      <c r="H109" s="124"/>
      <c r="I109" s="266"/>
      <c r="J109" s="298"/>
      <c r="K109" s="266"/>
      <c r="L109" s="266"/>
      <c r="M109" s="266"/>
      <c r="N109" s="266"/>
      <c r="O109" s="266"/>
      <c r="P109" s="266"/>
      <c r="Q109" s="266"/>
      <c r="R109" s="266"/>
      <c r="S109" s="266"/>
      <c r="T109" s="266"/>
      <c r="U109" s="266"/>
      <c r="V109" s="266"/>
      <c r="W109" s="266"/>
      <c r="X109" s="266"/>
      <c r="Y109" s="266"/>
      <c r="Z109" s="266"/>
      <c r="AA109" s="124"/>
      <c r="AB109" s="124"/>
      <c r="AC109" s="124"/>
      <c r="AD109" s="124"/>
      <c r="AE109" s="124"/>
      <c r="AF109" s="124"/>
      <c r="AG109" s="124"/>
      <c r="AH109" s="124"/>
      <c r="AI109" s="124"/>
    </row>
    <row r="110" ht="15.75" customHeight="1">
      <c r="A110" s="266"/>
      <c r="B110" s="124"/>
      <c r="C110" s="124"/>
      <c r="D110" s="266"/>
      <c r="E110" s="266"/>
      <c r="F110" s="147"/>
      <c r="G110" s="124"/>
      <c r="H110" s="124"/>
      <c r="I110" s="266"/>
      <c r="J110" s="298"/>
      <c r="K110" s="266"/>
      <c r="L110" s="266"/>
      <c r="M110" s="266"/>
      <c r="N110" s="266"/>
      <c r="O110" s="266"/>
      <c r="P110" s="266"/>
      <c r="Q110" s="266"/>
      <c r="R110" s="266"/>
      <c r="S110" s="266"/>
      <c r="T110" s="266"/>
      <c r="U110" s="266"/>
      <c r="V110" s="266"/>
      <c r="W110" s="266"/>
      <c r="X110" s="266"/>
      <c r="Y110" s="266"/>
      <c r="Z110" s="266"/>
      <c r="AA110" s="124"/>
      <c r="AB110" s="124"/>
      <c r="AC110" s="124"/>
      <c r="AD110" s="124"/>
      <c r="AE110" s="124"/>
      <c r="AF110" s="124"/>
      <c r="AG110" s="124"/>
      <c r="AH110" s="124"/>
      <c r="AI110" s="124"/>
    </row>
    <row r="111" ht="15.75" customHeight="1">
      <c r="A111" s="266"/>
      <c r="B111" s="124"/>
      <c r="C111" s="124"/>
      <c r="D111" s="266"/>
      <c r="E111" s="266"/>
      <c r="F111" s="147"/>
      <c r="G111" s="124"/>
      <c r="H111" s="124"/>
      <c r="I111" s="266"/>
      <c r="J111" s="298"/>
      <c r="K111" s="266"/>
      <c r="L111" s="266"/>
      <c r="M111" s="266"/>
      <c r="N111" s="266"/>
      <c r="O111" s="266"/>
      <c r="P111" s="266"/>
      <c r="Q111" s="266"/>
      <c r="R111" s="266"/>
      <c r="S111" s="266"/>
      <c r="T111" s="266"/>
      <c r="U111" s="266"/>
      <c r="V111" s="266"/>
      <c r="W111" s="266"/>
      <c r="X111" s="266"/>
      <c r="Y111" s="266"/>
      <c r="Z111" s="266"/>
      <c r="AA111" s="124"/>
      <c r="AB111" s="124"/>
      <c r="AC111" s="124"/>
      <c r="AD111" s="124"/>
      <c r="AE111" s="124"/>
      <c r="AF111" s="124"/>
      <c r="AG111" s="124"/>
      <c r="AH111" s="124"/>
      <c r="AI111" s="124"/>
    </row>
    <row r="112" ht="15.75" customHeight="1">
      <c r="A112" s="266"/>
      <c r="B112" s="124"/>
      <c r="C112" s="124"/>
      <c r="D112" s="266"/>
      <c r="E112" s="266"/>
      <c r="F112" s="147"/>
      <c r="G112" s="124"/>
      <c r="H112" s="124"/>
      <c r="I112" s="266"/>
      <c r="J112" s="298"/>
      <c r="K112" s="266"/>
      <c r="L112" s="266"/>
      <c r="M112" s="266"/>
      <c r="N112" s="266"/>
      <c r="O112" s="266"/>
      <c r="P112" s="266"/>
      <c r="Q112" s="266"/>
      <c r="R112" s="266"/>
      <c r="S112" s="266"/>
      <c r="T112" s="266"/>
      <c r="U112" s="266"/>
      <c r="V112" s="266"/>
      <c r="W112" s="266"/>
      <c r="X112" s="266"/>
      <c r="Y112" s="266"/>
      <c r="Z112" s="266"/>
      <c r="AA112" s="124"/>
      <c r="AB112" s="124"/>
      <c r="AC112" s="124"/>
      <c r="AD112" s="124"/>
      <c r="AE112" s="124"/>
      <c r="AF112" s="124"/>
      <c r="AG112" s="124"/>
      <c r="AH112" s="124"/>
      <c r="AI112" s="124"/>
    </row>
    <row r="113" ht="15.75" customHeight="1">
      <c r="A113" s="266"/>
      <c r="B113" s="124"/>
      <c r="C113" s="124"/>
      <c r="D113" s="266"/>
      <c r="E113" s="266"/>
      <c r="F113" s="147"/>
      <c r="G113" s="124"/>
      <c r="H113" s="124"/>
      <c r="I113" s="266"/>
      <c r="J113" s="298"/>
      <c r="K113" s="266"/>
      <c r="L113" s="266"/>
      <c r="M113" s="266"/>
      <c r="N113" s="266"/>
      <c r="O113" s="266"/>
      <c r="P113" s="266"/>
      <c r="Q113" s="266"/>
      <c r="R113" s="266"/>
      <c r="S113" s="266"/>
      <c r="T113" s="266"/>
      <c r="U113" s="266"/>
      <c r="V113" s="266"/>
      <c r="W113" s="266"/>
      <c r="X113" s="266"/>
      <c r="Y113" s="266"/>
      <c r="Z113" s="266"/>
      <c r="AA113" s="124"/>
      <c r="AB113" s="124"/>
      <c r="AC113" s="124"/>
      <c r="AD113" s="124"/>
      <c r="AE113" s="124"/>
      <c r="AF113" s="124"/>
      <c r="AG113" s="124"/>
      <c r="AH113" s="124"/>
      <c r="AI113" s="124"/>
    </row>
    <row r="114" ht="15.75" customHeight="1">
      <c r="A114" s="266"/>
      <c r="B114" s="124"/>
      <c r="C114" s="124"/>
      <c r="D114" s="266"/>
      <c r="E114" s="266"/>
      <c r="F114" s="147"/>
      <c r="G114" s="124"/>
      <c r="H114" s="124"/>
      <c r="I114" s="266"/>
      <c r="J114" s="298"/>
      <c r="K114" s="266"/>
      <c r="L114" s="266"/>
      <c r="M114" s="266"/>
      <c r="N114" s="266"/>
      <c r="O114" s="266"/>
      <c r="P114" s="266"/>
      <c r="Q114" s="266"/>
      <c r="R114" s="266"/>
      <c r="S114" s="266"/>
      <c r="T114" s="266"/>
      <c r="U114" s="266"/>
      <c r="V114" s="266"/>
      <c r="W114" s="266"/>
      <c r="X114" s="266"/>
      <c r="Y114" s="266"/>
      <c r="Z114" s="266"/>
      <c r="AA114" s="124"/>
      <c r="AB114" s="124"/>
      <c r="AC114" s="124"/>
      <c r="AD114" s="124"/>
      <c r="AE114" s="124"/>
      <c r="AF114" s="124"/>
      <c r="AG114" s="124"/>
      <c r="AH114" s="124"/>
      <c r="AI114" s="124"/>
    </row>
    <row r="115" ht="15.75" customHeight="1">
      <c r="A115" s="266"/>
      <c r="B115" s="124"/>
      <c r="C115" s="124"/>
      <c r="D115" s="266"/>
      <c r="E115" s="266"/>
      <c r="F115" s="147"/>
      <c r="G115" s="124"/>
      <c r="H115" s="124"/>
      <c r="I115" s="266"/>
      <c r="J115" s="298"/>
      <c r="K115" s="266"/>
      <c r="L115" s="266"/>
      <c r="M115" s="266"/>
      <c r="N115" s="266"/>
      <c r="O115" s="266"/>
      <c r="P115" s="266"/>
      <c r="Q115" s="266"/>
      <c r="R115" s="266"/>
      <c r="S115" s="266"/>
      <c r="T115" s="266"/>
      <c r="U115" s="266"/>
      <c r="V115" s="266"/>
      <c r="W115" s="266"/>
      <c r="X115" s="266"/>
      <c r="Y115" s="266"/>
      <c r="Z115" s="266"/>
      <c r="AA115" s="124"/>
      <c r="AB115" s="124"/>
      <c r="AC115" s="124"/>
      <c r="AD115" s="124"/>
      <c r="AE115" s="124"/>
      <c r="AF115" s="124"/>
      <c r="AG115" s="124"/>
      <c r="AH115" s="124"/>
      <c r="AI115" s="124"/>
    </row>
    <row r="116" ht="15.75" customHeight="1">
      <c r="A116" s="266"/>
      <c r="B116" s="124"/>
      <c r="C116" s="124"/>
      <c r="D116" s="266"/>
      <c r="E116" s="266"/>
      <c r="F116" s="147"/>
      <c r="G116" s="124"/>
      <c r="H116" s="124"/>
      <c r="I116" s="266"/>
      <c r="J116" s="298"/>
      <c r="K116" s="266"/>
      <c r="L116" s="266"/>
      <c r="M116" s="266"/>
      <c r="N116" s="266"/>
      <c r="O116" s="266"/>
      <c r="P116" s="266"/>
      <c r="Q116" s="266"/>
      <c r="R116" s="266"/>
      <c r="S116" s="266"/>
      <c r="T116" s="266"/>
      <c r="U116" s="266"/>
      <c r="V116" s="266"/>
      <c r="W116" s="266"/>
      <c r="X116" s="266"/>
      <c r="Y116" s="266"/>
      <c r="Z116" s="266"/>
      <c r="AA116" s="124"/>
      <c r="AB116" s="124"/>
      <c r="AC116" s="124"/>
      <c r="AD116" s="124"/>
      <c r="AE116" s="124"/>
      <c r="AF116" s="124"/>
      <c r="AG116" s="124"/>
      <c r="AH116" s="124"/>
      <c r="AI116" s="124"/>
    </row>
    <row r="117" ht="15.75" customHeight="1">
      <c r="A117" s="266"/>
      <c r="B117" s="124"/>
      <c r="C117" s="124"/>
      <c r="D117" s="266"/>
      <c r="E117" s="266"/>
      <c r="F117" s="147"/>
      <c r="G117" s="124"/>
      <c r="H117" s="124"/>
      <c r="I117" s="266"/>
      <c r="J117" s="298"/>
      <c r="K117" s="266"/>
      <c r="L117" s="266"/>
      <c r="M117" s="266"/>
      <c r="N117" s="266"/>
      <c r="O117" s="266"/>
      <c r="P117" s="266"/>
      <c r="Q117" s="266"/>
      <c r="R117" s="266"/>
      <c r="S117" s="266"/>
      <c r="T117" s="266"/>
      <c r="U117" s="266"/>
      <c r="V117" s="266"/>
      <c r="W117" s="266"/>
      <c r="X117" s="266"/>
      <c r="Y117" s="266"/>
      <c r="Z117" s="266"/>
      <c r="AA117" s="124"/>
      <c r="AB117" s="124"/>
      <c r="AC117" s="124"/>
      <c r="AD117" s="124"/>
      <c r="AE117" s="124"/>
      <c r="AF117" s="124"/>
      <c r="AG117" s="124"/>
      <c r="AH117" s="124"/>
      <c r="AI117" s="124"/>
    </row>
    <row r="118" ht="15.75" customHeight="1">
      <c r="A118" s="266"/>
      <c r="B118" s="124"/>
      <c r="C118" s="124"/>
      <c r="D118" s="266"/>
      <c r="E118" s="266"/>
      <c r="F118" s="147"/>
      <c r="G118" s="124"/>
      <c r="H118" s="124"/>
      <c r="I118" s="266"/>
      <c r="J118" s="298"/>
      <c r="K118" s="266"/>
      <c r="L118" s="266"/>
      <c r="M118" s="266"/>
      <c r="N118" s="266"/>
      <c r="O118" s="266"/>
      <c r="P118" s="266"/>
      <c r="Q118" s="266"/>
      <c r="R118" s="266"/>
      <c r="S118" s="266"/>
      <c r="T118" s="266"/>
      <c r="U118" s="266"/>
      <c r="V118" s="266"/>
      <c r="W118" s="266"/>
      <c r="X118" s="266"/>
      <c r="Y118" s="266"/>
      <c r="Z118" s="266"/>
      <c r="AA118" s="124"/>
      <c r="AB118" s="124"/>
      <c r="AC118" s="124"/>
      <c r="AD118" s="124"/>
      <c r="AE118" s="124"/>
      <c r="AF118" s="124"/>
      <c r="AG118" s="124"/>
      <c r="AH118" s="124"/>
      <c r="AI118" s="124"/>
    </row>
    <row r="119" ht="15.75" customHeight="1">
      <c r="A119" s="266"/>
      <c r="B119" s="124"/>
      <c r="C119" s="124"/>
      <c r="D119" s="266"/>
      <c r="E119" s="266"/>
      <c r="F119" s="147"/>
      <c r="G119" s="124"/>
      <c r="H119" s="124"/>
      <c r="I119" s="266"/>
      <c r="J119" s="298"/>
      <c r="K119" s="266"/>
      <c r="L119" s="266"/>
      <c r="M119" s="266"/>
      <c r="N119" s="266"/>
      <c r="O119" s="266"/>
      <c r="P119" s="266"/>
      <c r="Q119" s="266"/>
      <c r="R119" s="266"/>
      <c r="S119" s="266"/>
      <c r="T119" s="266"/>
      <c r="U119" s="266"/>
      <c r="V119" s="266"/>
      <c r="W119" s="266"/>
      <c r="X119" s="266"/>
      <c r="Y119" s="266"/>
      <c r="Z119" s="266"/>
      <c r="AA119" s="124"/>
      <c r="AB119" s="124"/>
      <c r="AC119" s="124"/>
      <c r="AD119" s="124"/>
      <c r="AE119" s="124"/>
      <c r="AF119" s="124"/>
      <c r="AG119" s="124"/>
      <c r="AH119" s="124"/>
      <c r="AI119" s="124"/>
    </row>
    <row r="120" ht="15.75" customHeight="1">
      <c r="A120" s="266"/>
      <c r="B120" s="124"/>
      <c r="C120" s="124"/>
      <c r="D120" s="266"/>
      <c r="E120" s="266"/>
      <c r="F120" s="147"/>
      <c r="G120" s="124"/>
      <c r="H120" s="124"/>
      <c r="I120" s="266"/>
      <c r="J120" s="298"/>
      <c r="K120" s="266"/>
      <c r="L120" s="266"/>
      <c r="M120" s="266"/>
      <c r="N120" s="266"/>
      <c r="O120" s="266"/>
      <c r="P120" s="266"/>
      <c r="Q120" s="266"/>
      <c r="R120" s="266"/>
      <c r="S120" s="266"/>
      <c r="T120" s="266"/>
      <c r="U120" s="266"/>
      <c r="V120" s="266"/>
      <c r="W120" s="266"/>
      <c r="X120" s="266"/>
      <c r="Y120" s="266"/>
      <c r="Z120" s="266"/>
      <c r="AA120" s="124"/>
      <c r="AB120" s="124"/>
      <c r="AC120" s="124"/>
      <c r="AD120" s="124"/>
      <c r="AE120" s="124"/>
      <c r="AF120" s="124"/>
      <c r="AG120" s="124"/>
      <c r="AH120" s="124"/>
      <c r="AI120" s="124"/>
    </row>
    <row r="121" ht="15.75" customHeight="1">
      <c r="A121" s="266"/>
      <c r="B121" s="124"/>
      <c r="C121" s="124"/>
      <c r="D121" s="266"/>
      <c r="E121" s="266"/>
      <c r="F121" s="147"/>
      <c r="G121" s="124"/>
      <c r="H121" s="124"/>
      <c r="I121" s="266"/>
      <c r="J121" s="298"/>
      <c r="K121" s="266"/>
      <c r="L121" s="266"/>
      <c r="M121" s="266"/>
      <c r="N121" s="266"/>
      <c r="O121" s="266"/>
      <c r="P121" s="266"/>
      <c r="Q121" s="266"/>
      <c r="R121" s="266"/>
      <c r="S121" s="266"/>
      <c r="T121" s="266"/>
      <c r="U121" s="266"/>
      <c r="V121" s="266"/>
      <c r="W121" s="266"/>
      <c r="X121" s="266"/>
      <c r="Y121" s="266"/>
      <c r="Z121" s="266"/>
      <c r="AA121" s="124"/>
      <c r="AB121" s="124"/>
      <c r="AC121" s="124"/>
      <c r="AD121" s="124"/>
      <c r="AE121" s="124"/>
      <c r="AF121" s="124"/>
      <c r="AG121" s="124"/>
      <c r="AH121" s="124"/>
      <c r="AI121" s="124"/>
    </row>
    <row r="122" ht="15.75" customHeight="1">
      <c r="A122" s="266"/>
      <c r="B122" s="124"/>
      <c r="C122" s="124"/>
      <c r="D122" s="266"/>
      <c r="E122" s="266"/>
      <c r="F122" s="147"/>
      <c r="G122" s="124"/>
      <c r="H122" s="124"/>
      <c r="I122" s="266"/>
      <c r="J122" s="298"/>
      <c r="K122" s="266"/>
      <c r="L122" s="266"/>
      <c r="M122" s="266"/>
      <c r="N122" s="266"/>
      <c r="O122" s="266"/>
      <c r="P122" s="266"/>
      <c r="Q122" s="266"/>
      <c r="R122" s="266"/>
      <c r="S122" s="266"/>
      <c r="T122" s="266"/>
      <c r="U122" s="266"/>
      <c r="V122" s="266"/>
      <c r="W122" s="266"/>
      <c r="X122" s="266"/>
      <c r="Y122" s="266"/>
      <c r="Z122" s="266"/>
      <c r="AA122" s="124"/>
      <c r="AB122" s="124"/>
      <c r="AC122" s="124"/>
      <c r="AD122" s="124"/>
      <c r="AE122" s="124"/>
      <c r="AF122" s="124"/>
      <c r="AG122" s="124"/>
      <c r="AH122" s="124"/>
      <c r="AI122" s="124"/>
    </row>
    <row r="123" ht="15.75" customHeight="1">
      <c r="A123" s="266"/>
      <c r="B123" s="124"/>
      <c r="C123" s="124"/>
      <c r="D123" s="266"/>
      <c r="E123" s="266"/>
      <c r="F123" s="147"/>
      <c r="G123" s="124"/>
      <c r="H123" s="124"/>
      <c r="I123" s="266"/>
      <c r="J123" s="298"/>
      <c r="K123" s="266"/>
      <c r="L123" s="266"/>
      <c r="M123" s="266"/>
      <c r="N123" s="266"/>
      <c r="O123" s="266"/>
      <c r="P123" s="266"/>
      <c r="Q123" s="266"/>
      <c r="R123" s="266"/>
      <c r="S123" s="266"/>
      <c r="T123" s="266"/>
      <c r="U123" s="266"/>
      <c r="V123" s="266"/>
      <c r="W123" s="266"/>
      <c r="X123" s="266"/>
      <c r="Y123" s="266"/>
      <c r="Z123" s="266"/>
      <c r="AA123" s="124"/>
      <c r="AB123" s="124"/>
      <c r="AC123" s="124"/>
      <c r="AD123" s="124"/>
      <c r="AE123" s="124"/>
      <c r="AF123" s="124"/>
      <c r="AG123" s="124"/>
      <c r="AH123" s="124"/>
      <c r="AI123" s="124"/>
    </row>
    <row r="124" ht="15.75" customHeight="1">
      <c r="A124" s="266"/>
      <c r="B124" s="124"/>
      <c r="C124" s="124"/>
      <c r="D124" s="266"/>
      <c r="E124" s="266"/>
      <c r="F124" s="147"/>
      <c r="G124" s="124"/>
      <c r="H124" s="124"/>
      <c r="I124" s="266"/>
      <c r="J124" s="298"/>
      <c r="K124" s="266"/>
      <c r="L124" s="266"/>
      <c r="M124" s="266"/>
      <c r="N124" s="266"/>
      <c r="O124" s="266"/>
      <c r="P124" s="266"/>
      <c r="Q124" s="266"/>
      <c r="R124" s="266"/>
      <c r="S124" s="266"/>
      <c r="T124" s="266"/>
      <c r="U124" s="266"/>
      <c r="V124" s="266"/>
      <c r="W124" s="266"/>
      <c r="X124" s="266"/>
      <c r="Y124" s="266"/>
      <c r="Z124" s="266"/>
      <c r="AA124" s="124"/>
      <c r="AB124" s="124"/>
      <c r="AC124" s="124"/>
      <c r="AD124" s="124"/>
      <c r="AE124" s="124"/>
      <c r="AF124" s="124"/>
      <c r="AG124" s="124"/>
      <c r="AH124" s="124"/>
      <c r="AI124" s="124"/>
    </row>
    <row r="125" ht="15.75" customHeight="1">
      <c r="A125" s="266"/>
      <c r="B125" s="124"/>
      <c r="C125" s="124"/>
      <c r="D125" s="266"/>
      <c r="E125" s="266"/>
      <c r="F125" s="147"/>
      <c r="G125" s="124"/>
      <c r="H125" s="124"/>
      <c r="I125" s="266"/>
      <c r="J125" s="298"/>
      <c r="K125" s="266"/>
      <c r="L125" s="266"/>
      <c r="M125" s="266"/>
      <c r="N125" s="266"/>
      <c r="O125" s="266"/>
      <c r="P125" s="266"/>
      <c r="Q125" s="266"/>
      <c r="R125" s="266"/>
      <c r="S125" s="266"/>
      <c r="T125" s="266"/>
      <c r="U125" s="266"/>
      <c r="V125" s="266"/>
      <c r="W125" s="266"/>
      <c r="X125" s="266"/>
      <c r="Y125" s="266"/>
      <c r="Z125" s="266"/>
      <c r="AA125" s="124"/>
      <c r="AB125" s="124"/>
      <c r="AC125" s="124"/>
      <c r="AD125" s="124"/>
      <c r="AE125" s="124"/>
      <c r="AF125" s="124"/>
      <c r="AG125" s="124"/>
      <c r="AH125" s="124"/>
      <c r="AI125" s="124"/>
    </row>
    <row r="126" ht="15.75" customHeight="1">
      <c r="A126" s="266"/>
      <c r="B126" s="124"/>
      <c r="C126" s="124"/>
      <c r="D126" s="266"/>
      <c r="E126" s="266"/>
      <c r="F126" s="147"/>
      <c r="G126" s="124"/>
      <c r="H126" s="124"/>
      <c r="I126" s="266"/>
      <c r="J126" s="298"/>
      <c r="K126" s="266"/>
      <c r="L126" s="266"/>
      <c r="M126" s="266"/>
      <c r="N126" s="266"/>
      <c r="O126" s="266"/>
      <c r="P126" s="266"/>
      <c r="Q126" s="266"/>
      <c r="R126" s="266"/>
      <c r="S126" s="266"/>
      <c r="T126" s="266"/>
      <c r="U126" s="266"/>
      <c r="V126" s="266"/>
      <c r="W126" s="266"/>
      <c r="X126" s="266"/>
      <c r="Y126" s="266"/>
      <c r="Z126" s="266"/>
      <c r="AA126" s="124"/>
      <c r="AB126" s="124"/>
      <c r="AC126" s="124"/>
      <c r="AD126" s="124"/>
      <c r="AE126" s="124"/>
      <c r="AF126" s="124"/>
      <c r="AG126" s="124"/>
      <c r="AH126" s="124"/>
      <c r="AI126" s="124"/>
    </row>
    <row r="127" ht="15.75" customHeight="1">
      <c r="A127" s="266"/>
      <c r="B127" s="124"/>
      <c r="C127" s="124"/>
      <c r="D127" s="266"/>
      <c r="E127" s="266"/>
      <c r="F127" s="147"/>
      <c r="G127" s="124"/>
      <c r="H127" s="124"/>
      <c r="I127" s="266"/>
      <c r="J127" s="298"/>
      <c r="K127" s="266"/>
      <c r="L127" s="266"/>
      <c r="M127" s="266"/>
      <c r="N127" s="266"/>
      <c r="O127" s="266"/>
      <c r="P127" s="266"/>
      <c r="Q127" s="266"/>
      <c r="R127" s="266"/>
      <c r="S127" s="266"/>
      <c r="T127" s="266"/>
      <c r="U127" s="266"/>
      <c r="V127" s="266"/>
      <c r="W127" s="266"/>
      <c r="X127" s="266"/>
      <c r="Y127" s="266"/>
      <c r="Z127" s="266"/>
      <c r="AA127" s="124"/>
      <c r="AB127" s="124"/>
      <c r="AC127" s="124"/>
      <c r="AD127" s="124"/>
      <c r="AE127" s="124"/>
      <c r="AF127" s="124"/>
      <c r="AG127" s="124"/>
      <c r="AH127" s="124"/>
      <c r="AI127" s="124"/>
    </row>
    <row r="128" ht="15.75" customHeight="1">
      <c r="A128" s="266"/>
      <c r="B128" s="124"/>
      <c r="C128" s="124"/>
      <c r="D128" s="266"/>
      <c r="E128" s="266"/>
      <c r="F128" s="147"/>
      <c r="G128" s="124"/>
      <c r="H128" s="124"/>
      <c r="I128" s="266"/>
      <c r="J128" s="298"/>
      <c r="K128" s="266"/>
      <c r="L128" s="266"/>
      <c r="M128" s="266"/>
      <c r="N128" s="266"/>
      <c r="O128" s="266"/>
      <c r="P128" s="266"/>
      <c r="Q128" s="266"/>
      <c r="R128" s="266"/>
      <c r="S128" s="266"/>
      <c r="T128" s="266"/>
      <c r="U128" s="266"/>
      <c r="V128" s="266"/>
      <c r="W128" s="266"/>
      <c r="X128" s="266"/>
      <c r="Y128" s="266"/>
      <c r="Z128" s="266"/>
      <c r="AA128" s="124"/>
      <c r="AB128" s="124"/>
      <c r="AC128" s="124"/>
      <c r="AD128" s="124"/>
      <c r="AE128" s="124"/>
      <c r="AF128" s="124"/>
      <c r="AG128" s="124"/>
      <c r="AH128" s="124"/>
      <c r="AI128" s="124"/>
    </row>
    <row r="129" ht="15.75" customHeight="1">
      <c r="A129" s="266"/>
      <c r="B129" s="124"/>
      <c r="C129" s="124"/>
      <c r="D129" s="266"/>
      <c r="E129" s="266"/>
      <c r="F129" s="147"/>
      <c r="G129" s="124"/>
      <c r="H129" s="124"/>
      <c r="I129" s="266"/>
      <c r="J129" s="298"/>
      <c r="K129" s="266"/>
      <c r="L129" s="266"/>
      <c r="M129" s="266"/>
      <c r="N129" s="266"/>
      <c r="O129" s="266"/>
      <c r="P129" s="266"/>
      <c r="Q129" s="266"/>
      <c r="R129" s="266"/>
      <c r="S129" s="266"/>
      <c r="T129" s="266"/>
      <c r="U129" s="266"/>
      <c r="V129" s="266"/>
      <c r="W129" s="266"/>
      <c r="X129" s="266"/>
      <c r="Y129" s="266"/>
      <c r="Z129" s="266"/>
      <c r="AA129" s="124"/>
      <c r="AB129" s="124"/>
      <c r="AC129" s="124"/>
      <c r="AD129" s="124"/>
      <c r="AE129" s="124"/>
      <c r="AF129" s="124"/>
      <c r="AG129" s="124"/>
      <c r="AH129" s="124"/>
      <c r="AI129" s="124"/>
    </row>
    <row r="130" ht="15.75" customHeight="1">
      <c r="A130" s="266"/>
      <c r="B130" s="124"/>
      <c r="C130" s="124"/>
      <c r="D130" s="266"/>
      <c r="E130" s="266"/>
      <c r="F130" s="147"/>
      <c r="G130" s="124"/>
      <c r="H130" s="124"/>
      <c r="I130" s="266"/>
      <c r="J130" s="298"/>
      <c r="K130" s="266"/>
      <c r="L130" s="266"/>
      <c r="M130" s="266"/>
      <c r="N130" s="266"/>
      <c r="O130" s="266"/>
      <c r="P130" s="266"/>
      <c r="Q130" s="266"/>
      <c r="R130" s="266"/>
      <c r="S130" s="266"/>
      <c r="T130" s="266"/>
      <c r="U130" s="266"/>
      <c r="V130" s="266"/>
      <c r="W130" s="266"/>
      <c r="X130" s="266"/>
      <c r="Y130" s="266"/>
      <c r="Z130" s="266"/>
      <c r="AA130" s="124"/>
      <c r="AB130" s="124"/>
      <c r="AC130" s="124"/>
      <c r="AD130" s="124"/>
      <c r="AE130" s="124"/>
      <c r="AF130" s="124"/>
      <c r="AG130" s="124"/>
      <c r="AH130" s="124"/>
      <c r="AI130" s="124"/>
    </row>
    <row r="131" ht="15.75" customHeight="1">
      <c r="A131" s="266"/>
      <c r="B131" s="124"/>
      <c r="C131" s="124"/>
      <c r="D131" s="266"/>
      <c r="E131" s="266"/>
      <c r="F131" s="147"/>
      <c r="G131" s="124"/>
      <c r="H131" s="124"/>
      <c r="I131" s="266"/>
      <c r="J131" s="298"/>
      <c r="K131" s="266"/>
      <c r="L131" s="266"/>
      <c r="M131" s="266"/>
      <c r="N131" s="266"/>
      <c r="O131" s="266"/>
      <c r="P131" s="266"/>
      <c r="Q131" s="266"/>
      <c r="R131" s="266"/>
      <c r="S131" s="266"/>
      <c r="T131" s="266"/>
      <c r="U131" s="266"/>
      <c r="V131" s="266"/>
      <c r="W131" s="266"/>
      <c r="X131" s="266"/>
      <c r="Y131" s="266"/>
      <c r="Z131" s="266"/>
      <c r="AA131" s="124"/>
      <c r="AB131" s="124"/>
      <c r="AC131" s="124"/>
      <c r="AD131" s="124"/>
      <c r="AE131" s="124"/>
      <c r="AF131" s="124"/>
      <c r="AG131" s="124"/>
      <c r="AH131" s="124"/>
      <c r="AI131" s="124"/>
    </row>
    <row r="132" ht="15.75" customHeight="1">
      <c r="A132" s="266"/>
      <c r="B132" s="124"/>
      <c r="C132" s="124"/>
      <c r="D132" s="266"/>
      <c r="E132" s="266"/>
      <c r="F132" s="147"/>
      <c r="G132" s="124"/>
      <c r="H132" s="124"/>
      <c r="I132" s="266"/>
      <c r="J132" s="298"/>
      <c r="K132" s="266"/>
      <c r="L132" s="266"/>
      <c r="M132" s="266"/>
      <c r="N132" s="266"/>
      <c r="O132" s="266"/>
      <c r="P132" s="266"/>
      <c r="Q132" s="266"/>
      <c r="R132" s="266"/>
      <c r="S132" s="266"/>
      <c r="T132" s="266"/>
      <c r="U132" s="266"/>
      <c r="V132" s="266"/>
      <c r="W132" s="266"/>
      <c r="X132" s="266"/>
      <c r="Y132" s="266"/>
      <c r="Z132" s="266"/>
      <c r="AA132" s="124"/>
      <c r="AB132" s="124"/>
      <c r="AC132" s="124"/>
      <c r="AD132" s="124"/>
      <c r="AE132" s="124"/>
      <c r="AF132" s="124"/>
      <c r="AG132" s="124"/>
      <c r="AH132" s="124"/>
      <c r="AI132" s="124"/>
    </row>
    <row r="133" ht="15.75" customHeight="1">
      <c r="A133" s="266"/>
      <c r="B133" s="124"/>
      <c r="C133" s="124"/>
      <c r="D133" s="266"/>
      <c r="E133" s="266"/>
      <c r="F133" s="147"/>
      <c r="G133" s="124"/>
      <c r="H133" s="124"/>
      <c r="I133" s="266"/>
      <c r="J133" s="298"/>
      <c r="K133" s="266"/>
      <c r="L133" s="266"/>
      <c r="M133" s="266"/>
      <c r="N133" s="266"/>
      <c r="O133" s="266"/>
      <c r="P133" s="266"/>
      <c r="Q133" s="266"/>
      <c r="R133" s="266"/>
      <c r="S133" s="266"/>
      <c r="T133" s="266"/>
      <c r="U133" s="266"/>
      <c r="V133" s="266"/>
      <c r="W133" s="266"/>
      <c r="X133" s="266"/>
      <c r="Y133" s="266"/>
      <c r="Z133" s="266"/>
      <c r="AA133" s="124"/>
      <c r="AB133" s="124"/>
      <c r="AC133" s="124"/>
      <c r="AD133" s="124"/>
      <c r="AE133" s="124"/>
      <c r="AF133" s="124"/>
      <c r="AG133" s="124"/>
      <c r="AH133" s="124"/>
      <c r="AI133" s="124"/>
    </row>
    <row r="134" ht="15.75" customHeight="1">
      <c r="A134" s="266"/>
      <c r="B134" s="124"/>
      <c r="C134" s="124"/>
      <c r="D134" s="266"/>
      <c r="E134" s="266"/>
      <c r="F134" s="147"/>
      <c r="G134" s="124"/>
      <c r="H134" s="124"/>
      <c r="I134" s="266"/>
      <c r="J134" s="298"/>
      <c r="K134" s="266"/>
      <c r="L134" s="266"/>
      <c r="M134" s="266"/>
      <c r="N134" s="266"/>
      <c r="O134" s="266"/>
      <c r="P134" s="266"/>
      <c r="Q134" s="266"/>
      <c r="R134" s="266"/>
      <c r="S134" s="266"/>
      <c r="T134" s="266"/>
      <c r="U134" s="266"/>
      <c r="V134" s="266"/>
      <c r="W134" s="266"/>
      <c r="X134" s="266"/>
      <c r="Y134" s="266"/>
      <c r="Z134" s="266"/>
      <c r="AA134" s="124"/>
      <c r="AB134" s="124"/>
      <c r="AC134" s="124"/>
      <c r="AD134" s="124"/>
      <c r="AE134" s="124"/>
      <c r="AF134" s="124"/>
      <c r="AG134" s="124"/>
      <c r="AH134" s="124"/>
      <c r="AI134" s="124"/>
    </row>
    <row r="135" ht="15.75" customHeight="1">
      <c r="A135" s="266"/>
      <c r="B135" s="124"/>
      <c r="C135" s="124"/>
      <c r="D135" s="266"/>
      <c r="E135" s="266"/>
      <c r="F135" s="147"/>
      <c r="G135" s="124"/>
      <c r="H135" s="124"/>
      <c r="I135" s="266"/>
      <c r="J135" s="298"/>
      <c r="K135" s="266"/>
      <c r="L135" s="266"/>
      <c r="M135" s="266"/>
      <c r="N135" s="266"/>
      <c r="O135" s="266"/>
      <c r="P135" s="266"/>
      <c r="Q135" s="266"/>
      <c r="R135" s="266"/>
      <c r="S135" s="266"/>
      <c r="T135" s="266"/>
      <c r="U135" s="266"/>
      <c r="V135" s="266"/>
      <c r="W135" s="266"/>
      <c r="X135" s="266"/>
      <c r="Y135" s="266"/>
      <c r="Z135" s="266"/>
      <c r="AA135" s="124"/>
      <c r="AB135" s="124"/>
      <c r="AC135" s="124"/>
      <c r="AD135" s="124"/>
      <c r="AE135" s="124"/>
      <c r="AF135" s="124"/>
      <c r="AG135" s="124"/>
      <c r="AH135" s="124"/>
      <c r="AI135" s="124"/>
    </row>
    <row r="136" ht="15.75" customHeight="1">
      <c r="A136" s="266"/>
      <c r="B136" s="124"/>
      <c r="C136" s="124"/>
      <c r="D136" s="266"/>
      <c r="E136" s="266"/>
      <c r="F136" s="147"/>
      <c r="G136" s="124"/>
      <c r="H136" s="124"/>
      <c r="I136" s="266"/>
      <c r="J136" s="298"/>
      <c r="K136" s="266"/>
      <c r="L136" s="266"/>
      <c r="M136" s="266"/>
      <c r="N136" s="266"/>
      <c r="O136" s="266"/>
      <c r="P136" s="266"/>
      <c r="Q136" s="266"/>
      <c r="R136" s="266"/>
      <c r="S136" s="266"/>
      <c r="T136" s="266"/>
      <c r="U136" s="266"/>
      <c r="V136" s="266"/>
      <c r="W136" s="266"/>
      <c r="X136" s="266"/>
      <c r="Y136" s="266"/>
      <c r="Z136" s="266"/>
      <c r="AA136" s="124"/>
      <c r="AB136" s="124"/>
      <c r="AC136" s="124"/>
      <c r="AD136" s="124"/>
      <c r="AE136" s="124"/>
      <c r="AF136" s="124"/>
      <c r="AG136" s="124"/>
      <c r="AH136" s="124"/>
      <c r="AI136" s="124"/>
    </row>
    <row r="137" ht="15.75" customHeight="1">
      <c r="A137" s="266"/>
      <c r="B137" s="124"/>
      <c r="C137" s="124"/>
      <c r="D137" s="266"/>
      <c r="E137" s="266"/>
      <c r="F137" s="147"/>
      <c r="G137" s="124"/>
      <c r="H137" s="124"/>
      <c r="I137" s="266"/>
      <c r="J137" s="298"/>
      <c r="K137" s="266"/>
      <c r="L137" s="266"/>
      <c r="M137" s="266"/>
      <c r="N137" s="266"/>
      <c r="O137" s="266"/>
      <c r="P137" s="266"/>
      <c r="Q137" s="266"/>
      <c r="R137" s="266"/>
      <c r="S137" s="266"/>
      <c r="T137" s="266"/>
      <c r="U137" s="266"/>
      <c r="V137" s="266"/>
      <c r="W137" s="266"/>
      <c r="X137" s="266"/>
      <c r="Y137" s="266"/>
      <c r="Z137" s="266"/>
      <c r="AA137" s="124"/>
      <c r="AB137" s="124"/>
      <c r="AC137" s="124"/>
      <c r="AD137" s="124"/>
      <c r="AE137" s="124"/>
      <c r="AF137" s="124"/>
      <c r="AG137" s="124"/>
      <c r="AH137" s="124"/>
      <c r="AI137" s="124"/>
    </row>
    <row r="138" ht="15.75" customHeight="1">
      <c r="A138" s="266"/>
      <c r="B138" s="124"/>
      <c r="C138" s="124"/>
      <c r="D138" s="266"/>
      <c r="E138" s="266"/>
      <c r="F138" s="147"/>
      <c r="G138" s="124"/>
      <c r="H138" s="124"/>
      <c r="I138" s="266"/>
      <c r="J138" s="298"/>
      <c r="K138" s="266"/>
      <c r="L138" s="266"/>
      <c r="M138" s="266"/>
      <c r="N138" s="266"/>
      <c r="O138" s="266"/>
      <c r="P138" s="266"/>
      <c r="Q138" s="266"/>
      <c r="R138" s="266"/>
      <c r="S138" s="266"/>
      <c r="T138" s="266"/>
      <c r="U138" s="266"/>
      <c r="V138" s="266"/>
      <c r="W138" s="266"/>
      <c r="X138" s="266"/>
      <c r="Y138" s="266"/>
      <c r="Z138" s="266"/>
      <c r="AA138" s="124"/>
      <c r="AB138" s="124"/>
      <c r="AC138" s="124"/>
      <c r="AD138" s="124"/>
      <c r="AE138" s="124"/>
      <c r="AF138" s="124"/>
      <c r="AG138" s="124"/>
      <c r="AH138" s="124"/>
      <c r="AI138" s="124"/>
    </row>
    <row r="139" ht="15.75" customHeight="1">
      <c r="A139" s="266"/>
      <c r="B139" s="124"/>
      <c r="C139" s="124"/>
      <c r="D139" s="266"/>
      <c r="E139" s="266"/>
      <c r="F139" s="147"/>
      <c r="G139" s="124"/>
      <c r="H139" s="124"/>
      <c r="I139" s="266"/>
      <c r="J139" s="298"/>
      <c r="K139" s="266"/>
      <c r="L139" s="266"/>
      <c r="M139" s="266"/>
      <c r="N139" s="266"/>
      <c r="O139" s="266"/>
      <c r="P139" s="266"/>
      <c r="Q139" s="266"/>
      <c r="R139" s="266"/>
      <c r="S139" s="266"/>
      <c r="T139" s="266"/>
      <c r="U139" s="266"/>
      <c r="V139" s="266"/>
      <c r="W139" s="266"/>
      <c r="X139" s="266"/>
      <c r="Y139" s="266"/>
      <c r="Z139" s="266"/>
      <c r="AA139" s="124"/>
      <c r="AB139" s="124"/>
      <c r="AC139" s="124"/>
      <c r="AD139" s="124"/>
      <c r="AE139" s="124"/>
      <c r="AF139" s="124"/>
      <c r="AG139" s="124"/>
      <c r="AH139" s="124"/>
      <c r="AI139" s="124"/>
    </row>
    <row r="140" ht="15.75" customHeight="1">
      <c r="A140" s="266"/>
      <c r="B140" s="124"/>
      <c r="C140" s="124"/>
      <c r="D140" s="266"/>
      <c r="E140" s="266"/>
      <c r="F140" s="147"/>
      <c r="G140" s="124"/>
      <c r="H140" s="124"/>
      <c r="I140" s="266"/>
      <c r="J140" s="298"/>
      <c r="K140" s="266"/>
      <c r="L140" s="266"/>
      <c r="M140" s="266"/>
      <c r="N140" s="266"/>
      <c r="O140" s="266"/>
      <c r="P140" s="266"/>
      <c r="Q140" s="266"/>
      <c r="R140" s="266"/>
      <c r="S140" s="266"/>
      <c r="T140" s="266"/>
      <c r="U140" s="266"/>
      <c r="V140" s="266"/>
      <c r="W140" s="266"/>
      <c r="X140" s="266"/>
      <c r="Y140" s="266"/>
      <c r="Z140" s="266"/>
      <c r="AA140" s="124"/>
      <c r="AB140" s="124"/>
      <c r="AC140" s="124"/>
      <c r="AD140" s="124"/>
      <c r="AE140" s="124"/>
      <c r="AF140" s="124"/>
      <c r="AG140" s="124"/>
      <c r="AH140" s="124"/>
      <c r="AI140" s="124"/>
    </row>
    <row r="141" ht="15.75" customHeight="1">
      <c r="B141" s="88"/>
      <c r="C141" s="88"/>
      <c r="F141" s="89"/>
    </row>
    <row r="142" ht="15.75" customHeight="1">
      <c r="B142" s="88"/>
      <c r="C142" s="88"/>
      <c r="F142" s="89"/>
    </row>
    <row r="143" ht="15.75" customHeight="1">
      <c r="B143" s="88"/>
      <c r="C143" s="88"/>
      <c r="F143" s="89"/>
    </row>
    <row r="144" ht="15.75" customHeight="1">
      <c r="B144" s="88"/>
      <c r="C144" s="88"/>
      <c r="F144" s="89"/>
    </row>
    <row r="145" ht="15.75" customHeight="1">
      <c r="B145" s="88"/>
      <c r="C145" s="88"/>
      <c r="F145" s="89"/>
    </row>
    <row r="146" ht="15.75" customHeight="1">
      <c r="B146" s="88"/>
      <c r="C146" s="88"/>
      <c r="F146" s="89"/>
    </row>
    <row r="147" ht="15.75" customHeight="1">
      <c r="B147" s="88"/>
      <c r="C147" s="88"/>
      <c r="F147" s="89"/>
    </row>
    <row r="148" ht="15.75" customHeight="1">
      <c r="B148" s="88"/>
      <c r="C148" s="88"/>
      <c r="F148" s="89"/>
    </row>
    <row r="149" ht="15.75" customHeight="1">
      <c r="B149" s="88"/>
      <c r="C149" s="88"/>
      <c r="F149" s="89"/>
    </row>
    <row r="150" ht="15.75" customHeight="1">
      <c r="B150" s="88"/>
      <c r="C150" s="88"/>
      <c r="F150" s="89"/>
    </row>
    <row r="151" ht="15.75" customHeight="1">
      <c r="B151" s="88"/>
      <c r="C151" s="88"/>
      <c r="F151" s="89"/>
    </row>
    <row r="152" ht="15.75" customHeight="1">
      <c r="B152" s="88"/>
      <c r="C152" s="88"/>
      <c r="F152" s="89"/>
    </row>
    <row r="153" ht="15.75" customHeight="1">
      <c r="B153" s="88"/>
      <c r="C153" s="88"/>
      <c r="F153" s="89"/>
    </row>
    <row r="154" ht="15.75" customHeight="1">
      <c r="B154" s="88"/>
      <c r="C154" s="88"/>
      <c r="F154" s="89"/>
    </row>
    <row r="155" ht="15.75" customHeight="1">
      <c r="B155" s="88"/>
      <c r="C155" s="88"/>
      <c r="F155" s="89"/>
    </row>
    <row r="156" ht="15.75" customHeight="1">
      <c r="B156" s="88"/>
      <c r="C156" s="88"/>
      <c r="F156" s="89"/>
    </row>
    <row r="157" ht="15.75" customHeight="1">
      <c r="B157" s="88"/>
      <c r="C157" s="88"/>
      <c r="F157" s="89"/>
    </row>
    <row r="158" ht="15.75" customHeight="1">
      <c r="B158" s="88"/>
      <c r="C158" s="88"/>
      <c r="F158" s="89"/>
    </row>
    <row r="159" ht="15.75" customHeight="1">
      <c r="B159" s="88"/>
      <c r="C159" s="88"/>
      <c r="F159" s="89"/>
    </row>
    <row r="160" ht="15.75" customHeight="1">
      <c r="B160" s="88"/>
      <c r="C160" s="88"/>
      <c r="F160" s="89"/>
    </row>
    <row r="161" ht="15.75" customHeight="1">
      <c r="B161" s="88"/>
      <c r="C161" s="88"/>
      <c r="F161" s="89"/>
    </row>
    <row r="162" ht="15.75" customHeight="1">
      <c r="B162" s="88"/>
      <c r="C162" s="88"/>
      <c r="F162" s="89"/>
    </row>
    <row r="163" ht="15.75" customHeight="1">
      <c r="B163" s="88"/>
      <c r="C163" s="88"/>
      <c r="F163" s="89"/>
    </row>
    <row r="164" ht="15.75" customHeight="1">
      <c r="B164" s="88"/>
      <c r="C164" s="88"/>
      <c r="F164" s="89"/>
    </row>
    <row r="165" ht="15.75" customHeight="1">
      <c r="B165" s="88"/>
      <c r="C165" s="88"/>
      <c r="F165" s="89"/>
    </row>
    <row r="166" ht="15.75" customHeight="1">
      <c r="B166" s="88"/>
      <c r="C166" s="88"/>
      <c r="F166" s="89"/>
    </row>
    <row r="167" ht="15.75" customHeight="1">
      <c r="B167" s="88"/>
      <c r="C167" s="88"/>
      <c r="F167" s="89"/>
    </row>
    <row r="168" ht="15.75" customHeight="1">
      <c r="B168" s="88"/>
      <c r="C168" s="88"/>
      <c r="F168" s="89"/>
    </row>
    <row r="169" ht="15.75" customHeight="1">
      <c r="B169" s="88"/>
      <c r="C169" s="88"/>
      <c r="F169" s="89"/>
    </row>
    <row r="170" ht="15.75" customHeight="1">
      <c r="B170" s="88"/>
      <c r="C170" s="88"/>
      <c r="F170" s="89"/>
    </row>
    <row r="171" ht="15.75" customHeight="1">
      <c r="B171" s="88"/>
      <c r="C171" s="88"/>
      <c r="F171" s="89"/>
    </row>
    <row r="172" ht="15.75" customHeight="1">
      <c r="B172" s="88"/>
      <c r="C172" s="88"/>
      <c r="F172" s="89"/>
    </row>
    <row r="173" ht="15.75" customHeight="1">
      <c r="B173" s="88"/>
      <c r="C173" s="88"/>
      <c r="F173" s="89"/>
    </row>
    <row r="174" ht="15.75" customHeight="1">
      <c r="B174" s="88"/>
      <c r="C174" s="88"/>
      <c r="F174" s="89"/>
    </row>
    <row r="175" ht="15.75" customHeight="1">
      <c r="B175" s="88"/>
      <c r="C175" s="88"/>
      <c r="F175" s="89"/>
    </row>
    <row r="176" ht="15.75" customHeight="1">
      <c r="B176" s="88"/>
      <c r="C176" s="88"/>
      <c r="F176" s="89"/>
    </row>
    <row r="177" ht="15.75" customHeight="1">
      <c r="B177" s="88"/>
      <c r="C177" s="88"/>
      <c r="F177" s="89"/>
    </row>
    <row r="178" ht="15.75" customHeight="1">
      <c r="B178" s="88"/>
      <c r="C178" s="88"/>
      <c r="F178" s="89"/>
    </row>
    <row r="179" ht="15.75" customHeight="1">
      <c r="B179" s="88"/>
      <c r="C179" s="88"/>
      <c r="F179" s="89"/>
    </row>
    <row r="180" ht="15.75" customHeight="1">
      <c r="B180" s="88"/>
      <c r="C180" s="88"/>
      <c r="F180" s="89"/>
    </row>
    <row r="181" ht="15.75" customHeight="1">
      <c r="B181" s="88"/>
      <c r="C181" s="88"/>
      <c r="F181" s="89"/>
    </row>
    <row r="182" ht="15.75" customHeight="1">
      <c r="B182" s="88"/>
      <c r="C182" s="88"/>
      <c r="F182" s="89"/>
    </row>
    <row r="183" ht="15.75" customHeight="1">
      <c r="B183" s="88"/>
      <c r="C183" s="88"/>
      <c r="F183" s="89"/>
    </row>
    <row r="184" ht="15.75" customHeight="1">
      <c r="B184" s="88"/>
      <c r="C184" s="88"/>
      <c r="F184" s="89"/>
    </row>
    <row r="185" ht="15.75" customHeight="1">
      <c r="B185" s="88"/>
      <c r="C185" s="88"/>
      <c r="F185" s="89"/>
    </row>
    <row r="186" ht="15.75" customHeight="1">
      <c r="B186" s="88"/>
      <c r="C186" s="88"/>
      <c r="F186" s="89"/>
    </row>
    <row r="187" ht="15.75" customHeight="1">
      <c r="B187" s="88"/>
      <c r="C187" s="88"/>
      <c r="F187" s="89"/>
    </row>
    <row r="188" ht="15.75" customHeight="1">
      <c r="B188" s="88"/>
      <c r="C188" s="88"/>
      <c r="F188" s="89"/>
    </row>
    <row r="189" ht="15.75" customHeight="1">
      <c r="B189" s="88"/>
      <c r="C189" s="88"/>
      <c r="F189" s="89"/>
    </row>
    <row r="190" ht="15.75" customHeight="1">
      <c r="B190" s="88"/>
      <c r="C190" s="88"/>
      <c r="F190" s="89"/>
    </row>
    <row r="191" ht="15.75" customHeight="1">
      <c r="B191" s="88"/>
      <c r="C191" s="88"/>
      <c r="F191" s="89"/>
    </row>
    <row r="192" ht="15.75" customHeight="1">
      <c r="B192" s="88"/>
      <c r="C192" s="88"/>
      <c r="F192" s="89"/>
    </row>
    <row r="193" ht="15.75" customHeight="1">
      <c r="B193" s="88"/>
      <c r="C193" s="88"/>
      <c r="F193" s="89"/>
    </row>
    <row r="194" ht="15.75" customHeight="1">
      <c r="B194" s="88"/>
      <c r="C194" s="88"/>
      <c r="F194" s="89"/>
    </row>
    <row r="195" ht="15.75" customHeight="1">
      <c r="B195" s="88"/>
      <c r="C195" s="88"/>
      <c r="F195" s="89"/>
    </row>
    <row r="196" ht="15.75" customHeight="1">
      <c r="B196" s="88"/>
      <c r="C196" s="88"/>
      <c r="F196" s="89"/>
    </row>
    <row r="197" ht="15.75" customHeight="1">
      <c r="B197" s="88"/>
      <c r="C197" s="88"/>
      <c r="F197" s="89"/>
    </row>
    <row r="198" ht="15.75" customHeight="1">
      <c r="B198" s="88"/>
      <c r="C198" s="88"/>
      <c r="F198" s="89"/>
    </row>
    <row r="199" ht="15.75" customHeight="1">
      <c r="B199" s="88"/>
      <c r="C199" s="88"/>
      <c r="F199" s="89"/>
    </row>
    <row r="200" ht="15.75" customHeight="1">
      <c r="B200" s="88"/>
      <c r="C200" s="88"/>
      <c r="F200" s="89"/>
    </row>
    <row r="201" ht="15.75" customHeight="1">
      <c r="B201" s="88"/>
      <c r="C201" s="88"/>
      <c r="F201" s="89"/>
    </row>
    <row r="202" ht="15.75" customHeight="1">
      <c r="B202" s="88"/>
      <c r="C202" s="88"/>
      <c r="F202" s="89"/>
    </row>
    <row r="203" ht="15.75" customHeight="1">
      <c r="B203" s="88"/>
      <c r="C203" s="88"/>
      <c r="F203" s="89"/>
    </row>
    <row r="204" ht="15.75" customHeight="1">
      <c r="B204" s="88"/>
      <c r="C204" s="88"/>
      <c r="F204" s="89"/>
    </row>
    <row r="205" ht="15.75" customHeight="1">
      <c r="B205" s="88"/>
      <c r="C205" s="88"/>
      <c r="F205" s="89"/>
    </row>
    <row r="206" ht="15.75" customHeight="1">
      <c r="B206" s="88"/>
      <c r="C206" s="88"/>
      <c r="F206" s="89"/>
    </row>
    <row r="207" ht="15.75" customHeight="1">
      <c r="B207" s="88"/>
      <c r="C207" s="88"/>
      <c r="F207" s="89"/>
    </row>
    <row r="208" ht="15.75" customHeight="1">
      <c r="B208" s="88"/>
      <c r="C208" s="88"/>
      <c r="F208" s="89"/>
    </row>
    <row r="209" ht="15.75" customHeight="1">
      <c r="B209" s="88"/>
      <c r="C209" s="88"/>
      <c r="F209" s="89"/>
    </row>
    <row r="210" ht="15.75" customHeight="1">
      <c r="B210" s="88"/>
      <c r="C210" s="88"/>
      <c r="F210" s="89"/>
    </row>
    <row r="211" ht="15.75" customHeight="1">
      <c r="B211" s="88"/>
      <c r="C211" s="88"/>
      <c r="F211" s="89"/>
    </row>
    <row r="212" ht="15.75" customHeight="1">
      <c r="B212" s="88"/>
      <c r="C212" s="88"/>
      <c r="F212" s="89"/>
    </row>
    <row r="213" ht="15.75" customHeight="1">
      <c r="B213" s="88"/>
      <c r="C213" s="88"/>
      <c r="F213" s="89"/>
    </row>
    <row r="214" ht="15.75" customHeight="1">
      <c r="B214" s="88"/>
      <c r="C214" s="88"/>
      <c r="F214" s="89"/>
    </row>
    <row r="215" ht="15.75" customHeight="1">
      <c r="B215" s="88"/>
      <c r="C215" s="88"/>
      <c r="F215" s="89"/>
    </row>
    <row r="216" ht="15.75" customHeight="1">
      <c r="B216" s="88"/>
      <c r="C216" s="88"/>
      <c r="F216" s="89"/>
    </row>
    <row r="217" ht="15.75" customHeight="1">
      <c r="B217" s="88"/>
      <c r="C217" s="88"/>
      <c r="F217" s="89"/>
    </row>
    <row r="218" ht="15.75" customHeight="1">
      <c r="B218" s="88"/>
      <c r="C218" s="88"/>
      <c r="F218" s="89"/>
    </row>
    <row r="219" ht="15.75" customHeight="1">
      <c r="B219" s="88"/>
      <c r="C219" s="88"/>
      <c r="F219" s="89"/>
    </row>
    <row r="220" ht="15.75" customHeight="1">
      <c r="B220" s="88"/>
      <c r="C220" s="88"/>
      <c r="F220" s="89"/>
    </row>
    <row r="221" ht="15.75" customHeight="1">
      <c r="B221" s="88"/>
      <c r="C221" s="88"/>
      <c r="F221" s="89"/>
    </row>
    <row r="222" ht="15.75" customHeight="1">
      <c r="B222" s="88"/>
      <c r="C222" s="88"/>
      <c r="F222" s="89"/>
    </row>
    <row r="223" ht="15.75" customHeight="1">
      <c r="B223" s="88"/>
      <c r="C223" s="88"/>
      <c r="F223" s="89"/>
    </row>
    <row r="224" ht="15.75" customHeight="1">
      <c r="B224" s="88"/>
      <c r="C224" s="88"/>
      <c r="F224" s="89"/>
    </row>
    <row r="225" ht="15.75" customHeight="1">
      <c r="B225" s="88"/>
      <c r="C225" s="88"/>
      <c r="F225" s="89"/>
    </row>
    <row r="226" ht="15.75" customHeight="1">
      <c r="B226" s="88"/>
      <c r="C226" s="88"/>
      <c r="F226" s="89"/>
    </row>
    <row r="227" ht="15.75" customHeight="1">
      <c r="B227" s="88"/>
      <c r="C227" s="88"/>
      <c r="F227" s="89"/>
    </row>
    <row r="228" ht="15.75" customHeight="1">
      <c r="B228" s="88"/>
      <c r="C228" s="88"/>
      <c r="F228" s="89"/>
    </row>
    <row r="229" ht="15.75" customHeight="1">
      <c r="B229" s="88"/>
      <c r="C229" s="88"/>
      <c r="F229" s="89"/>
    </row>
    <row r="230" ht="15.75" customHeight="1">
      <c r="B230" s="88"/>
      <c r="C230" s="88"/>
      <c r="F230" s="89"/>
    </row>
    <row r="231" ht="15.75" customHeight="1">
      <c r="B231" s="88"/>
      <c r="C231" s="88"/>
      <c r="F231" s="89"/>
    </row>
    <row r="232" ht="15.75" customHeight="1">
      <c r="B232" s="88"/>
      <c r="C232" s="88"/>
      <c r="F232" s="89"/>
    </row>
    <row r="233" ht="15.75" customHeight="1">
      <c r="B233" s="88"/>
      <c r="C233" s="88"/>
      <c r="F233" s="89"/>
    </row>
    <row r="234" ht="15.75" customHeight="1">
      <c r="B234" s="88"/>
      <c r="C234" s="88"/>
      <c r="F234" s="89"/>
    </row>
    <row r="235" ht="15.75" customHeight="1">
      <c r="B235" s="88"/>
      <c r="C235" s="88"/>
      <c r="F235" s="89"/>
    </row>
    <row r="236" ht="15.75" customHeight="1">
      <c r="B236" s="88"/>
      <c r="C236" s="88"/>
      <c r="F236" s="89"/>
    </row>
    <row r="237" ht="15.75" customHeight="1">
      <c r="B237" s="88"/>
      <c r="C237" s="88"/>
      <c r="F237" s="89"/>
    </row>
    <row r="238" ht="15.75" customHeight="1">
      <c r="B238" s="88"/>
      <c r="C238" s="88"/>
      <c r="F238" s="89"/>
    </row>
    <row r="239" ht="15.75" customHeight="1">
      <c r="B239" s="88"/>
      <c r="C239" s="88"/>
      <c r="F239" s="89"/>
    </row>
    <row r="240" ht="15.75" customHeight="1">
      <c r="B240" s="88"/>
      <c r="C240" s="88"/>
      <c r="F240" s="89"/>
    </row>
    <row r="241" ht="15.75" customHeight="1">
      <c r="B241" s="88"/>
      <c r="C241" s="88"/>
      <c r="F241" s="89"/>
    </row>
    <row r="242" ht="15.75" customHeight="1">
      <c r="B242" s="88"/>
      <c r="C242" s="88"/>
      <c r="F242" s="89"/>
    </row>
    <row r="243" ht="15.75" customHeight="1">
      <c r="B243" s="88"/>
      <c r="C243" s="88"/>
      <c r="F243" s="89"/>
    </row>
    <row r="244" ht="15.75" customHeight="1">
      <c r="B244" s="88"/>
      <c r="C244" s="88"/>
      <c r="F244" s="89"/>
    </row>
    <row r="245" ht="15.75" customHeight="1">
      <c r="B245" s="88"/>
      <c r="C245" s="88"/>
      <c r="F245" s="89"/>
    </row>
    <row r="246" ht="15.75" customHeight="1">
      <c r="B246" s="88"/>
      <c r="C246" s="88"/>
      <c r="F246" s="89"/>
    </row>
    <row r="247" ht="15.75" customHeight="1">
      <c r="B247" s="88"/>
      <c r="C247" s="88"/>
      <c r="F247" s="89"/>
    </row>
    <row r="248" ht="15.75" customHeight="1">
      <c r="B248" s="88"/>
      <c r="C248" s="88"/>
      <c r="F248" s="89"/>
    </row>
    <row r="249" ht="15.75" customHeight="1">
      <c r="B249" s="88"/>
      <c r="C249" s="88"/>
      <c r="F249" s="89"/>
    </row>
    <row r="250" ht="15.75" customHeight="1">
      <c r="B250" s="88"/>
      <c r="C250" s="88"/>
      <c r="F250" s="89"/>
    </row>
    <row r="251" ht="15.75" customHeight="1">
      <c r="B251" s="88"/>
      <c r="C251" s="88"/>
      <c r="F251" s="89"/>
    </row>
    <row r="252" ht="15.75" customHeight="1">
      <c r="B252" s="88"/>
      <c r="C252" s="88"/>
      <c r="F252" s="89"/>
    </row>
    <row r="253" ht="15.75" customHeight="1">
      <c r="B253" s="88"/>
      <c r="C253" s="88"/>
      <c r="F253" s="89"/>
    </row>
    <row r="254" ht="15.75" customHeight="1">
      <c r="B254" s="88"/>
      <c r="C254" s="88"/>
      <c r="F254" s="89"/>
    </row>
    <row r="255" ht="15.75" customHeight="1">
      <c r="B255" s="88"/>
      <c r="C255" s="88"/>
      <c r="F255" s="89"/>
    </row>
    <row r="256" ht="15.75" customHeight="1">
      <c r="B256" s="88"/>
      <c r="C256" s="88"/>
      <c r="F256" s="89"/>
    </row>
    <row r="257" ht="15.75" customHeight="1">
      <c r="B257" s="88"/>
      <c r="C257" s="88"/>
      <c r="F257" s="89"/>
    </row>
    <row r="258" ht="15.75" customHeight="1">
      <c r="B258" s="88"/>
      <c r="C258" s="88"/>
      <c r="F258" s="89"/>
    </row>
    <row r="259" ht="15.75" customHeight="1">
      <c r="B259" s="88"/>
      <c r="C259" s="88"/>
      <c r="F259" s="89"/>
    </row>
    <row r="260" ht="15.75" customHeight="1">
      <c r="B260" s="88"/>
      <c r="C260" s="88"/>
      <c r="F260" s="89"/>
    </row>
    <row r="261" ht="15.75" customHeight="1">
      <c r="B261" s="88"/>
      <c r="C261" s="88"/>
      <c r="F261" s="89"/>
    </row>
    <row r="262" ht="15.75" customHeight="1">
      <c r="B262" s="88"/>
      <c r="C262" s="88"/>
      <c r="F262" s="89"/>
    </row>
    <row r="263" ht="15.75" customHeight="1">
      <c r="B263" s="88"/>
      <c r="C263" s="88"/>
      <c r="F263" s="89"/>
    </row>
    <row r="264" ht="15.75" customHeight="1">
      <c r="B264" s="88"/>
      <c r="C264" s="88"/>
      <c r="F264" s="89"/>
    </row>
    <row r="265" ht="15.75" customHeight="1">
      <c r="B265" s="88"/>
      <c r="C265" s="88"/>
      <c r="F265" s="89"/>
    </row>
    <row r="266" ht="15.75" customHeight="1">
      <c r="B266" s="88"/>
      <c r="C266" s="88"/>
      <c r="F266" s="89"/>
    </row>
    <row r="267" ht="15.75" customHeight="1">
      <c r="B267" s="88"/>
      <c r="C267" s="88"/>
      <c r="F267" s="89"/>
    </row>
    <row r="268" ht="15.75" customHeight="1">
      <c r="B268" s="88"/>
      <c r="C268" s="88"/>
      <c r="F268" s="89"/>
    </row>
    <row r="269" ht="15.75" customHeight="1">
      <c r="B269" s="88"/>
      <c r="C269" s="88"/>
      <c r="F269" s="89"/>
    </row>
    <row r="270" ht="15.75" customHeight="1">
      <c r="B270" s="88"/>
      <c r="C270" s="88"/>
      <c r="F270" s="89"/>
    </row>
    <row r="271" ht="15.75" customHeight="1">
      <c r="B271" s="88"/>
      <c r="C271" s="88"/>
      <c r="F271" s="89"/>
    </row>
    <row r="272" ht="15.75" customHeight="1">
      <c r="B272" s="88"/>
      <c r="C272" s="88"/>
      <c r="F272" s="89"/>
    </row>
    <row r="273" ht="15.75" customHeight="1">
      <c r="B273" s="88"/>
      <c r="C273" s="88"/>
      <c r="F273" s="89"/>
    </row>
    <row r="274" ht="15.75" customHeight="1">
      <c r="B274" s="88"/>
      <c r="C274" s="88"/>
      <c r="F274" s="89"/>
    </row>
    <row r="275" ht="15.75" customHeight="1">
      <c r="B275" s="88"/>
      <c r="C275" s="88"/>
      <c r="F275" s="89"/>
    </row>
    <row r="276" ht="15.75" customHeight="1">
      <c r="B276" s="88"/>
      <c r="C276" s="88"/>
      <c r="F276" s="89"/>
    </row>
    <row r="277" ht="15.75" customHeight="1">
      <c r="B277" s="88"/>
      <c r="C277" s="88"/>
      <c r="F277" s="89"/>
    </row>
    <row r="278" ht="15.75" customHeight="1">
      <c r="B278" s="88"/>
      <c r="C278" s="88"/>
      <c r="F278" s="89"/>
    </row>
    <row r="279" ht="15.75" customHeight="1">
      <c r="B279" s="88"/>
      <c r="C279" s="88"/>
      <c r="F279" s="89"/>
    </row>
    <row r="280" ht="15.75" customHeight="1">
      <c r="B280" s="88"/>
      <c r="C280" s="88"/>
      <c r="F280" s="89"/>
    </row>
    <row r="281" ht="15.75" customHeight="1">
      <c r="B281" s="88"/>
      <c r="C281" s="88"/>
      <c r="F281" s="89"/>
    </row>
    <row r="282" ht="15.75" customHeight="1">
      <c r="B282" s="88"/>
      <c r="C282" s="88"/>
      <c r="F282" s="89"/>
    </row>
    <row r="283" ht="15.75" customHeight="1">
      <c r="B283" s="88"/>
      <c r="C283" s="88"/>
      <c r="F283" s="89"/>
    </row>
    <row r="284" ht="15.75" customHeight="1">
      <c r="B284" s="88"/>
      <c r="C284" s="88"/>
      <c r="F284" s="89"/>
    </row>
    <row r="285" ht="15.75" customHeight="1">
      <c r="B285" s="88"/>
      <c r="C285" s="88"/>
      <c r="F285" s="89"/>
    </row>
    <row r="286" ht="15.75" customHeight="1">
      <c r="B286" s="88"/>
      <c r="C286" s="88"/>
      <c r="F286" s="89"/>
    </row>
    <row r="287" ht="15.75" customHeight="1">
      <c r="B287" s="88"/>
      <c r="C287" s="88"/>
      <c r="F287" s="89"/>
    </row>
    <row r="288" ht="15.75" customHeight="1">
      <c r="B288" s="88"/>
      <c r="C288" s="88"/>
      <c r="F288" s="89"/>
    </row>
    <row r="289" ht="15.75" customHeight="1">
      <c r="B289" s="88"/>
      <c r="C289" s="88"/>
      <c r="F289" s="89"/>
    </row>
    <row r="290" ht="15.75" customHeight="1">
      <c r="B290" s="88"/>
      <c r="C290" s="88"/>
      <c r="F290" s="89"/>
    </row>
    <row r="291" ht="15.75" customHeight="1">
      <c r="B291" s="88"/>
      <c r="C291" s="88"/>
      <c r="F291" s="89"/>
    </row>
    <row r="292" ht="15.75" customHeight="1">
      <c r="B292" s="88"/>
      <c r="C292" s="88"/>
      <c r="F292" s="89"/>
    </row>
    <row r="293" ht="15.75" customHeight="1">
      <c r="B293" s="88"/>
      <c r="C293" s="88"/>
      <c r="F293" s="89"/>
    </row>
    <row r="294" ht="15.75" customHeight="1">
      <c r="B294" s="88"/>
      <c r="C294" s="88"/>
      <c r="F294" s="89"/>
    </row>
    <row r="295" ht="15.75" customHeight="1">
      <c r="B295" s="88"/>
      <c r="C295" s="88"/>
      <c r="F295" s="89"/>
    </row>
    <row r="296" ht="15.75" customHeight="1">
      <c r="B296" s="88"/>
      <c r="C296" s="88"/>
      <c r="F296" s="89"/>
    </row>
    <row r="297" ht="15.75" customHeight="1">
      <c r="B297" s="88"/>
      <c r="C297" s="88"/>
      <c r="F297" s="89"/>
    </row>
    <row r="298" ht="15.75" customHeight="1">
      <c r="B298" s="88"/>
      <c r="C298" s="88"/>
      <c r="F298" s="89"/>
    </row>
    <row r="299" ht="15.75" customHeight="1">
      <c r="B299" s="88"/>
      <c r="C299" s="88"/>
      <c r="F299" s="89"/>
    </row>
    <row r="300" ht="15.75" customHeight="1">
      <c r="B300" s="88"/>
      <c r="C300" s="88"/>
      <c r="F300" s="89"/>
    </row>
    <row r="301" ht="15.75" customHeight="1">
      <c r="B301" s="88"/>
      <c r="C301" s="88"/>
      <c r="F301" s="89"/>
    </row>
    <row r="302" ht="15.75" customHeight="1">
      <c r="B302" s="88"/>
      <c r="C302" s="88"/>
      <c r="F302" s="89"/>
    </row>
    <row r="303" ht="15.75" customHeight="1">
      <c r="B303" s="88"/>
      <c r="C303" s="88"/>
      <c r="F303" s="89"/>
    </row>
    <row r="304" ht="15.75" customHeight="1">
      <c r="B304" s="88"/>
      <c r="C304" s="88"/>
      <c r="F304" s="89"/>
    </row>
    <row r="305" ht="15.75" customHeight="1">
      <c r="B305" s="88"/>
      <c r="C305" s="88"/>
      <c r="F305" s="89"/>
    </row>
    <row r="306" ht="15.75" customHeight="1">
      <c r="B306" s="88"/>
      <c r="C306" s="88"/>
      <c r="F306" s="89"/>
    </row>
    <row r="307" ht="15.75" customHeight="1">
      <c r="B307" s="88"/>
      <c r="C307" s="88"/>
      <c r="F307" s="89"/>
    </row>
    <row r="308" ht="15.75" customHeight="1">
      <c r="B308" s="88"/>
      <c r="C308" s="88"/>
      <c r="F308" s="89"/>
    </row>
    <row r="309" ht="15.75" customHeight="1">
      <c r="B309" s="88"/>
      <c r="C309" s="88"/>
      <c r="F309" s="89"/>
    </row>
    <row r="310" ht="15.75" customHeight="1">
      <c r="B310" s="88"/>
      <c r="C310" s="88"/>
      <c r="F310" s="89"/>
    </row>
    <row r="311" ht="15.75" customHeight="1">
      <c r="B311" s="88"/>
      <c r="C311" s="88"/>
      <c r="F311" s="89"/>
    </row>
    <row r="312" ht="15.75" customHeight="1">
      <c r="B312" s="88"/>
      <c r="C312" s="88"/>
      <c r="F312" s="89"/>
    </row>
    <row r="313" ht="15.75" customHeight="1">
      <c r="B313" s="88"/>
      <c r="C313" s="88"/>
      <c r="F313" s="89"/>
    </row>
    <row r="314" ht="15.75" customHeight="1">
      <c r="B314" s="88"/>
      <c r="C314" s="88"/>
      <c r="F314" s="89"/>
    </row>
    <row r="315" ht="15.75" customHeight="1">
      <c r="B315" s="88"/>
      <c r="C315" s="88"/>
      <c r="F315" s="89"/>
    </row>
    <row r="316" ht="15.75" customHeight="1">
      <c r="B316" s="88"/>
      <c r="C316" s="88"/>
      <c r="F316" s="89"/>
    </row>
    <row r="317" ht="15.75" customHeight="1">
      <c r="B317" s="88"/>
      <c r="C317" s="88"/>
      <c r="F317" s="89"/>
    </row>
    <row r="318" ht="15.75" customHeight="1">
      <c r="B318" s="88"/>
      <c r="C318" s="88"/>
      <c r="F318" s="89"/>
    </row>
    <row r="319" ht="15.75" customHeight="1">
      <c r="B319" s="88"/>
      <c r="C319" s="88"/>
      <c r="F319" s="89"/>
    </row>
    <row r="320" ht="15.75" customHeight="1">
      <c r="B320" s="88"/>
      <c r="C320" s="88"/>
      <c r="F320" s="89"/>
    </row>
    <row r="321" ht="15.75" customHeight="1">
      <c r="B321" s="88"/>
      <c r="C321" s="88"/>
      <c r="F321" s="89"/>
    </row>
    <row r="322" ht="15.75" customHeight="1">
      <c r="B322" s="88"/>
      <c r="C322" s="88"/>
      <c r="F322" s="89"/>
    </row>
    <row r="323" ht="15.75" customHeight="1">
      <c r="B323" s="88"/>
      <c r="C323" s="88"/>
      <c r="F323" s="89"/>
    </row>
    <row r="324" ht="15.75" customHeight="1">
      <c r="B324" s="88"/>
      <c r="C324" s="88"/>
      <c r="F324" s="89"/>
    </row>
    <row r="325" ht="15.75" customHeight="1">
      <c r="B325" s="88"/>
      <c r="C325" s="88"/>
      <c r="F325" s="89"/>
    </row>
    <row r="326" ht="15.75" customHeight="1">
      <c r="B326" s="88"/>
      <c r="C326" s="88"/>
      <c r="F326" s="89"/>
    </row>
    <row r="327" ht="15.75" customHeight="1">
      <c r="B327" s="88"/>
      <c r="C327" s="88"/>
      <c r="F327" s="89"/>
    </row>
    <row r="328" ht="15.75" customHeight="1">
      <c r="B328" s="88"/>
      <c r="C328" s="88"/>
      <c r="F328" s="89"/>
    </row>
    <row r="329" ht="15.75" customHeight="1">
      <c r="B329" s="88"/>
      <c r="C329" s="88"/>
      <c r="F329" s="89"/>
    </row>
    <row r="330" ht="15.75" customHeight="1">
      <c r="B330" s="88"/>
      <c r="C330" s="88"/>
      <c r="F330" s="89"/>
    </row>
    <row r="331" ht="15.75" customHeight="1">
      <c r="B331" s="88"/>
      <c r="C331" s="88"/>
      <c r="F331" s="89"/>
    </row>
    <row r="332" ht="15.75" customHeight="1">
      <c r="B332" s="88"/>
      <c r="C332" s="88"/>
      <c r="F332" s="89"/>
    </row>
    <row r="333" ht="15.75" customHeight="1">
      <c r="B333" s="88"/>
      <c r="C333" s="88"/>
      <c r="F333" s="89"/>
    </row>
    <row r="334" ht="15.75" customHeight="1">
      <c r="B334" s="88"/>
      <c r="C334" s="88"/>
      <c r="F334" s="89"/>
    </row>
    <row r="335" ht="15.75" customHeight="1">
      <c r="B335" s="88"/>
      <c r="C335" s="88"/>
      <c r="F335" s="89"/>
    </row>
    <row r="336" ht="15.75" customHeight="1">
      <c r="B336" s="88"/>
      <c r="C336" s="88"/>
      <c r="F336" s="89"/>
    </row>
    <row r="337" ht="15.75" customHeight="1">
      <c r="B337" s="88"/>
      <c r="C337" s="88"/>
      <c r="F337" s="89"/>
    </row>
    <row r="338" ht="15.75" customHeight="1">
      <c r="B338" s="88"/>
      <c r="C338" s="88"/>
      <c r="F338" s="89"/>
    </row>
    <row r="339" ht="15.75" customHeight="1">
      <c r="B339" s="88"/>
      <c r="C339" s="88"/>
      <c r="F339" s="89"/>
    </row>
    <row r="340" ht="15.75" customHeight="1">
      <c r="B340" s="88"/>
      <c r="C340" s="88"/>
      <c r="F340" s="89"/>
    </row>
    <row r="341" ht="15.75" customHeight="1">
      <c r="B341" s="88"/>
      <c r="C341" s="88"/>
      <c r="F341" s="89"/>
    </row>
    <row r="342" ht="15.75" customHeight="1">
      <c r="B342" s="88"/>
      <c r="C342" s="88"/>
      <c r="F342" s="89"/>
    </row>
    <row r="343" ht="15.75" customHeight="1">
      <c r="B343" s="88"/>
      <c r="C343" s="88"/>
      <c r="F343" s="89"/>
    </row>
    <row r="344" ht="15.75" customHeight="1">
      <c r="B344" s="88"/>
      <c r="C344" s="88"/>
      <c r="F344" s="89"/>
    </row>
    <row r="345" ht="15.75" customHeight="1">
      <c r="B345" s="88"/>
      <c r="C345" s="88"/>
      <c r="F345" s="89"/>
    </row>
    <row r="346" ht="15.75" customHeight="1">
      <c r="B346" s="88"/>
      <c r="C346" s="88"/>
      <c r="F346" s="89"/>
    </row>
    <row r="347" ht="15.75" customHeight="1">
      <c r="B347" s="88"/>
      <c r="C347" s="88"/>
      <c r="F347" s="89"/>
    </row>
    <row r="348" ht="15.75" customHeight="1">
      <c r="B348" s="88"/>
      <c r="C348" s="88"/>
      <c r="F348" s="89"/>
    </row>
    <row r="349" ht="15.75" customHeight="1">
      <c r="B349" s="88"/>
      <c r="C349" s="88"/>
      <c r="F349" s="89"/>
    </row>
    <row r="350" ht="15.75" customHeight="1">
      <c r="B350" s="88"/>
      <c r="C350" s="88"/>
      <c r="F350" s="89"/>
    </row>
    <row r="351" ht="15.75" customHeight="1">
      <c r="B351" s="88"/>
      <c r="C351" s="88"/>
      <c r="F351" s="89"/>
    </row>
    <row r="352" ht="15.75" customHeight="1">
      <c r="B352" s="88"/>
      <c r="C352" s="88"/>
      <c r="F352" s="89"/>
    </row>
    <row r="353" ht="15.75" customHeight="1">
      <c r="B353" s="88"/>
      <c r="C353" s="88"/>
      <c r="F353" s="89"/>
    </row>
    <row r="354" ht="15.75" customHeight="1">
      <c r="B354" s="88"/>
      <c r="C354" s="88"/>
      <c r="F354" s="89"/>
    </row>
    <row r="355" ht="15.75" customHeight="1">
      <c r="B355" s="88"/>
      <c r="C355" s="88"/>
      <c r="F355" s="89"/>
    </row>
    <row r="356" ht="15.75" customHeight="1">
      <c r="B356" s="88"/>
      <c r="C356" s="88"/>
      <c r="F356" s="89"/>
    </row>
    <row r="357" ht="15.75" customHeight="1">
      <c r="B357" s="88"/>
      <c r="C357" s="88"/>
      <c r="F357" s="89"/>
    </row>
    <row r="358" ht="15.75" customHeight="1">
      <c r="B358" s="88"/>
      <c r="C358" s="88"/>
      <c r="F358" s="89"/>
    </row>
    <row r="359" ht="15.75" customHeight="1">
      <c r="B359" s="88"/>
      <c r="C359" s="88"/>
      <c r="F359" s="89"/>
    </row>
    <row r="360" ht="15.75" customHeight="1">
      <c r="B360" s="88"/>
      <c r="C360" s="88"/>
      <c r="F360" s="89"/>
    </row>
    <row r="361" ht="15.75" customHeight="1">
      <c r="B361" s="88"/>
      <c r="C361" s="88"/>
      <c r="F361" s="89"/>
    </row>
    <row r="362" ht="15.75" customHeight="1">
      <c r="B362" s="88"/>
      <c r="C362" s="88"/>
      <c r="F362" s="89"/>
    </row>
    <row r="363" ht="15.75" customHeight="1">
      <c r="B363" s="88"/>
      <c r="C363" s="88"/>
      <c r="F363" s="89"/>
    </row>
    <row r="364" ht="15.75" customHeight="1">
      <c r="B364" s="88"/>
      <c r="C364" s="88"/>
      <c r="F364" s="89"/>
    </row>
    <row r="365" ht="15.75" customHeight="1">
      <c r="B365" s="88"/>
      <c r="C365" s="88"/>
      <c r="F365" s="89"/>
    </row>
    <row r="366" ht="15.75" customHeight="1">
      <c r="B366" s="88"/>
      <c r="C366" s="88"/>
      <c r="F366" s="89"/>
    </row>
    <row r="367" ht="15.75" customHeight="1">
      <c r="B367" s="88"/>
      <c r="C367" s="88"/>
      <c r="F367" s="89"/>
    </row>
    <row r="368" ht="15.75" customHeight="1">
      <c r="B368" s="88"/>
      <c r="C368" s="88"/>
      <c r="F368" s="89"/>
    </row>
    <row r="369" ht="15.75" customHeight="1">
      <c r="B369" s="88"/>
      <c r="C369" s="88"/>
      <c r="F369" s="89"/>
    </row>
    <row r="370" ht="15.75" customHeight="1">
      <c r="B370" s="88"/>
      <c r="C370" s="88"/>
      <c r="F370" s="89"/>
    </row>
    <row r="371" ht="15.75" customHeight="1">
      <c r="B371" s="88"/>
      <c r="C371" s="88"/>
      <c r="F371" s="89"/>
    </row>
    <row r="372" ht="15.75" customHeight="1">
      <c r="B372" s="88"/>
      <c r="C372" s="88"/>
      <c r="F372" s="89"/>
    </row>
    <row r="373" ht="15.75" customHeight="1">
      <c r="B373" s="88"/>
      <c r="C373" s="88"/>
      <c r="F373" s="89"/>
    </row>
    <row r="374" ht="15.75" customHeight="1">
      <c r="B374" s="88"/>
      <c r="C374" s="88"/>
      <c r="F374" s="89"/>
    </row>
    <row r="375" ht="15.75" customHeight="1">
      <c r="B375" s="88"/>
      <c r="C375" s="88"/>
      <c r="F375" s="89"/>
    </row>
    <row r="376" ht="15.75" customHeight="1">
      <c r="B376" s="88"/>
      <c r="C376" s="88"/>
      <c r="F376" s="89"/>
    </row>
    <row r="377" ht="15.75" customHeight="1">
      <c r="B377" s="88"/>
      <c r="C377" s="88"/>
      <c r="F377" s="89"/>
    </row>
    <row r="378" ht="15.75" customHeight="1">
      <c r="B378" s="88"/>
      <c r="C378" s="88"/>
      <c r="F378" s="89"/>
    </row>
    <row r="379" ht="15.75" customHeight="1">
      <c r="B379" s="88"/>
      <c r="C379" s="88"/>
      <c r="F379" s="89"/>
    </row>
    <row r="380" ht="15.75" customHeight="1">
      <c r="B380" s="88"/>
      <c r="C380" s="88"/>
      <c r="F380" s="89"/>
    </row>
    <row r="381" ht="15.75" customHeight="1">
      <c r="B381" s="88"/>
      <c r="C381" s="88"/>
      <c r="F381" s="89"/>
    </row>
    <row r="382" ht="15.75" customHeight="1">
      <c r="B382" s="88"/>
      <c r="C382" s="88"/>
      <c r="F382" s="89"/>
    </row>
    <row r="383" ht="15.75" customHeight="1">
      <c r="B383" s="88"/>
      <c r="C383" s="88"/>
      <c r="F383" s="89"/>
    </row>
    <row r="384" ht="15.75" customHeight="1">
      <c r="B384" s="88"/>
      <c r="C384" s="88"/>
      <c r="F384" s="89"/>
    </row>
    <row r="385" ht="15.75" customHeight="1">
      <c r="B385" s="88"/>
      <c r="C385" s="88"/>
      <c r="F385" s="89"/>
    </row>
    <row r="386" ht="15.75" customHeight="1">
      <c r="B386" s="88"/>
      <c r="C386" s="88"/>
      <c r="F386" s="89"/>
    </row>
    <row r="387" ht="15.75" customHeight="1">
      <c r="B387" s="88"/>
      <c r="C387" s="88"/>
      <c r="F387" s="89"/>
    </row>
    <row r="388" ht="15.75" customHeight="1">
      <c r="B388" s="88"/>
      <c r="C388" s="88"/>
      <c r="F388" s="89"/>
    </row>
    <row r="389" ht="15.75" customHeight="1">
      <c r="B389" s="88"/>
      <c r="C389" s="88"/>
      <c r="F389" s="89"/>
    </row>
    <row r="390" ht="15.75" customHeight="1">
      <c r="B390" s="88"/>
      <c r="C390" s="88"/>
      <c r="F390" s="89"/>
    </row>
    <row r="391" ht="15.75" customHeight="1">
      <c r="B391" s="88"/>
      <c r="C391" s="88"/>
      <c r="F391" s="89"/>
    </row>
    <row r="392" ht="15.75" customHeight="1">
      <c r="B392" s="88"/>
      <c r="C392" s="88"/>
      <c r="F392" s="89"/>
    </row>
    <row r="393" ht="15.75" customHeight="1">
      <c r="B393" s="88"/>
      <c r="C393" s="88"/>
      <c r="F393" s="89"/>
    </row>
    <row r="394" ht="15.75" customHeight="1">
      <c r="B394" s="88"/>
      <c r="C394" s="88"/>
      <c r="F394" s="89"/>
    </row>
    <row r="395" ht="15.75" customHeight="1">
      <c r="B395" s="88"/>
      <c r="C395" s="88"/>
      <c r="F395" s="89"/>
    </row>
    <row r="396" ht="15.75" customHeight="1">
      <c r="B396" s="88"/>
      <c r="C396" s="88"/>
      <c r="F396" s="89"/>
    </row>
    <row r="397" ht="15.75" customHeight="1">
      <c r="B397" s="88"/>
      <c r="C397" s="88"/>
      <c r="F397" s="89"/>
    </row>
    <row r="398" ht="15.75" customHeight="1">
      <c r="B398" s="88"/>
      <c r="C398" s="88"/>
      <c r="F398" s="89"/>
    </row>
    <row r="399" ht="15.75" customHeight="1">
      <c r="B399" s="88"/>
      <c r="C399" s="88"/>
      <c r="F399" s="89"/>
    </row>
    <row r="400" ht="15.75" customHeight="1">
      <c r="B400" s="88"/>
      <c r="C400" s="88"/>
      <c r="F400" s="89"/>
    </row>
    <row r="401" ht="15.75" customHeight="1">
      <c r="B401" s="88"/>
      <c r="C401" s="88"/>
      <c r="F401" s="89"/>
    </row>
    <row r="402" ht="15.75" customHeight="1">
      <c r="B402" s="88"/>
      <c r="C402" s="88"/>
      <c r="F402" s="89"/>
    </row>
    <row r="403" ht="15.75" customHeight="1">
      <c r="B403" s="88"/>
      <c r="C403" s="88"/>
      <c r="F403" s="89"/>
    </row>
    <row r="404" ht="15.75" customHeight="1">
      <c r="B404" s="88"/>
      <c r="C404" s="88"/>
      <c r="F404" s="89"/>
    </row>
    <row r="405" ht="15.75" customHeight="1">
      <c r="B405" s="88"/>
      <c r="C405" s="88"/>
      <c r="F405" s="89"/>
    </row>
    <row r="406" ht="15.75" customHeight="1">
      <c r="B406" s="88"/>
      <c r="C406" s="88"/>
      <c r="F406" s="89"/>
    </row>
    <row r="407" ht="15.75" customHeight="1">
      <c r="B407" s="88"/>
      <c r="C407" s="88"/>
      <c r="F407" s="89"/>
    </row>
    <row r="408" ht="15.75" customHeight="1">
      <c r="B408" s="88"/>
      <c r="C408" s="88"/>
      <c r="F408" s="89"/>
    </row>
    <row r="409" ht="15.75" customHeight="1">
      <c r="B409" s="88"/>
      <c r="C409" s="88"/>
      <c r="F409" s="89"/>
    </row>
    <row r="410" ht="15.75" customHeight="1">
      <c r="B410" s="88"/>
      <c r="C410" s="88"/>
      <c r="F410" s="89"/>
    </row>
    <row r="411" ht="15.75" customHeight="1">
      <c r="B411" s="88"/>
      <c r="C411" s="88"/>
      <c r="F411" s="89"/>
    </row>
    <row r="412" ht="15.75" customHeight="1">
      <c r="B412" s="88"/>
      <c r="C412" s="88"/>
      <c r="F412" s="89"/>
    </row>
    <row r="413" ht="15.75" customHeight="1">
      <c r="B413" s="88"/>
      <c r="C413" s="88"/>
      <c r="F413" s="89"/>
    </row>
    <row r="414" ht="15.75" customHeight="1">
      <c r="B414" s="88"/>
      <c r="C414" s="88"/>
      <c r="F414" s="89"/>
    </row>
    <row r="415" ht="15.75" customHeight="1">
      <c r="B415" s="88"/>
      <c r="C415" s="88"/>
      <c r="F415" s="89"/>
    </row>
    <row r="416" ht="15.75" customHeight="1">
      <c r="B416" s="88"/>
      <c r="C416" s="88"/>
      <c r="F416" s="89"/>
    </row>
    <row r="417" ht="15.75" customHeight="1">
      <c r="B417" s="88"/>
      <c r="C417" s="88"/>
      <c r="F417" s="89"/>
    </row>
    <row r="418" ht="15.75" customHeight="1">
      <c r="B418" s="88"/>
      <c r="C418" s="88"/>
      <c r="F418" s="89"/>
    </row>
    <row r="419" ht="15.75" customHeight="1">
      <c r="B419" s="88"/>
      <c r="C419" s="88"/>
      <c r="F419" s="89"/>
    </row>
    <row r="420" ht="15.75" customHeight="1">
      <c r="B420" s="88"/>
      <c r="C420" s="88"/>
      <c r="F420" s="89"/>
    </row>
    <row r="421" ht="15.75" customHeight="1">
      <c r="B421" s="88"/>
      <c r="C421" s="88"/>
      <c r="F421" s="89"/>
    </row>
    <row r="422" ht="15.75" customHeight="1">
      <c r="B422" s="88"/>
      <c r="C422" s="88"/>
      <c r="F422" s="89"/>
    </row>
    <row r="423" ht="15.75" customHeight="1">
      <c r="B423" s="88"/>
      <c r="C423" s="88"/>
      <c r="F423" s="89"/>
    </row>
    <row r="424" ht="15.75" customHeight="1">
      <c r="B424" s="88"/>
      <c r="C424" s="88"/>
      <c r="F424" s="89"/>
    </row>
    <row r="425" ht="15.75" customHeight="1">
      <c r="B425" s="88"/>
      <c r="C425" s="88"/>
      <c r="F425" s="89"/>
    </row>
    <row r="426" ht="15.75" customHeight="1">
      <c r="B426" s="88"/>
      <c r="C426" s="88"/>
      <c r="F426" s="89"/>
    </row>
    <row r="427" ht="15.75" customHeight="1">
      <c r="B427" s="88"/>
      <c r="C427" s="88"/>
      <c r="F427" s="89"/>
    </row>
    <row r="428" ht="15.75" customHeight="1">
      <c r="B428" s="88"/>
      <c r="C428" s="88"/>
      <c r="F428" s="89"/>
    </row>
    <row r="429" ht="15.75" customHeight="1">
      <c r="B429" s="88"/>
      <c r="C429" s="88"/>
      <c r="F429" s="89"/>
    </row>
    <row r="430" ht="15.75" customHeight="1">
      <c r="B430" s="88"/>
      <c r="C430" s="88"/>
      <c r="F430" s="89"/>
    </row>
    <row r="431" ht="15.75" customHeight="1">
      <c r="B431" s="88"/>
      <c r="C431" s="88"/>
      <c r="F431" s="89"/>
    </row>
    <row r="432" ht="15.75" customHeight="1">
      <c r="B432" s="88"/>
      <c r="C432" s="88"/>
      <c r="F432" s="89"/>
    </row>
    <row r="433" ht="15.75" customHeight="1">
      <c r="B433" s="88"/>
      <c r="C433" s="88"/>
      <c r="F433" s="89"/>
    </row>
    <row r="434" ht="15.75" customHeight="1">
      <c r="B434" s="88"/>
      <c r="C434" s="88"/>
      <c r="F434" s="89"/>
    </row>
    <row r="435" ht="15.75" customHeight="1">
      <c r="B435" s="88"/>
      <c r="C435" s="88"/>
      <c r="F435" s="89"/>
    </row>
    <row r="436" ht="15.75" customHeight="1">
      <c r="B436" s="88"/>
      <c r="C436" s="88"/>
      <c r="F436" s="89"/>
    </row>
    <row r="437" ht="15.75" customHeight="1">
      <c r="B437" s="88"/>
      <c r="C437" s="88"/>
      <c r="F437" s="89"/>
    </row>
    <row r="438" ht="15.75" customHeight="1">
      <c r="B438" s="88"/>
      <c r="C438" s="88"/>
      <c r="F438" s="89"/>
    </row>
    <row r="439" ht="15.75" customHeight="1">
      <c r="B439" s="88"/>
      <c r="C439" s="88"/>
      <c r="F439" s="89"/>
    </row>
    <row r="440" ht="15.75" customHeight="1">
      <c r="B440" s="88"/>
      <c r="C440" s="88"/>
      <c r="F440" s="89"/>
    </row>
    <row r="441" ht="15.75" customHeight="1">
      <c r="B441" s="88"/>
      <c r="C441" s="88"/>
      <c r="F441" s="89"/>
    </row>
    <row r="442" ht="15.75" customHeight="1">
      <c r="B442" s="88"/>
      <c r="C442" s="88"/>
      <c r="F442" s="89"/>
    </row>
    <row r="443" ht="15.75" customHeight="1">
      <c r="B443" s="88"/>
      <c r="C443" s="88"/>
      <c r="F443" s="89"/>
    </row>
    <row r="444" ht="15.75" customHeight="1">
      <c r="B444" s="88"/>
      <c r="C444" s="88"/>
      <c r="F444" s="89"/>
    </row>
    <row r="445" ht="15.75" customHeight="1">
      <c r="B445" s="88"/>
      <c r="C445" s="88"/>
      <c r="F445" s="89"/>
    </row>
    <row r="446" ht="15.75" customHeight="1">
      <c r="B446" s="88"/>
      <c r="C446" s="88"/>
      <c r="F446" s="89"/>
    </row>
    <row r="447" ht="15.75" customHeight="1">
      <c r="B447" s="88"/>
      <c r="C447" s="88"/>
      <c r="F447" s="89"/>
    </row>
    <row r="448" ht="15.75" customHeight="1">
      <c r="B448" s="88"/>
      <c r="C448" s="88"/>
      <c r="F448" s="89"/>
    </row>
    <row r="449" ht="15.75" customHeight="1">
      <c r="B449" s="88"/>
      <c r="C449" s="88"/>
      <c r="F449" s="89"/>
    </row>
    <row r="450" ht="15.75" customHeight="1">
      <c r="B450" s="88"/>
      <c r="C450" s="88"/>
      <c r="F450" s="89"/>
    </row>
    <row r="451" ht="15.75" customHeight="1">
      <c r="B451" s="88"/>
      <c r="C451" s="88"/>
      <c r="F451" s="89"/>
    </row>
    <row r="452" ht="15.75" customHeight="1">
      <c r="B452" s="88"/>
      <c r="C452" s="88"/>
      <c r="F452" s="89"/>
    </row>
    <row r="453" ht="15.75" customHeight="1">
      <c r="B453" s="88"/>
      <c r="C453" s="88"/>
      <c r="F453" s="89"/>
    </row>
    <row r="454" ht="15.75" customHeight="1">
      <c r="B454" s="88"/>
      <c r="C454" s="88"/>
      <c r="F454" s="89"/>
    </row>
    <row r="455" ht="15.75" customHeight="1">
      <c r="B455" s="88"/>
      <c r="C455" s="88"/>
      <c r="F455" s="89"/>
    </row>
    <row r="456" ht="15.75" customHeight="1">
      <c r="B456" s="88"/>
      <c r="C456" s="88"/>
      <c r="F456" s="89"/>
    </row>
    <row r="457" ht="15.75" customHeight="1">
      <c r="B457" s="88"/>
      <c r="C457" s="88"/>
      <c r="F457" s="89"/>
    </row>
    <row r="458" ht="15.75" customHeight="1">
      <c r="B458" s="88"/>
      <c r="C458" s="88"/>
      <c r="F458" s="89"/>
    </row>
    <row r="459" ht="15.75" customHeight="1">
      <c r="B459" s="88"/>
      <c r="C459" s="88"/>
      <c r="F459" s="89"/>
    </row>
    <row r="460" ht="15.75" customHeight="1">
      <c r="B460" s="88"/>
      <c r="C460" s="88"/>
      <c r="F460" s="89"/>
    </row>
    <row r="461" ht="15.75" customHeight="1">
      <c r="B461" s="88"/>
      <c r="C461" s="88"/>
      <c r="F461" s="89"/>
    </row>
    <row r="462" ht="15.75" customHeight="1">
      <c r="B462" s="88"/>
      <c r="C462" s="88"/>
      <c r="F462" s="89"/>
    </row>
    <row r="463" ht="15.75" customHeight="1">
      <c r="B463" s="88"/>
      <c r="C463" s="88"/>
      <c r="F463" s="89"/>
    </row>
    <row r="464" ht="15.75" customHeight="1">
      <c r="B464" s="88"/>
      <c r="C464" s="88"/>
      <c r="F464" s="89"/>
    </row>
    <row r="465" ht="15.75" customHeight="1">
      <c r="B465" s="88"/>
      <c r="C465" s="88"/>
      <c r="F465" s="89"/>
    </row>
    <row r="466" ht="15.75" customHeight="1">
      <c r="B466" s="88"/>
      <c r="C466" s="88"/>
      <c r="F466" s="89"/>
    </row>
    <row r="467" ht="15.75" customHeight="1">
      <c r="B467" s="88"/>
      <c r="C467" s="88"/>
      <c r="F467" s="89"/>
    </row>
    <row r="468" ht="15.75" customHeight="1">
      <c r="B468" s="88"/>
      <c r="C468" s="88"/>
      <c r="F468" s="89"/>
    </row>
    <row r="469" ht="15.75" customHeight="1">
      <c r="B469" s="88"/>
      <c r="C469" s="88"/>
      <c r="F469" s="89"/>
    </row>
    <row r="470" ht="15.75" customHeight="1">
      <c r="B470" s="88"/>
      <c r="C470" s="88"/>
      <c r="F470" s="89"/>
    </row>
    <row r="471" ht="15.75" customHeight="1">
      <c r="B471" s="88"/>
      <c r="C471" s="88"/>
      <c r="F471" s="89"/>
    </row>
    <row r="472" ht="15.75" customHeight="1">
      <c r="B472" s="88"/>
      <c r="C472" s="88"/>
      <c r="F472" s="89"/>
    </row>
    <row r="473" ht="15.75" customHeight="1">
      <c r="B473" s="88"/>
      <c r="C473" s="88"/>
      <c r="F473" s="89"/>
    </row>
    <row r="474" ht="15.75" customHeight="1">
      <c r="B474" s="88"/>
      <c r="C474" s="88"/>
      <c r="F474" s="89"/>
    </row>
    <row r="475" ht="15.75" customHeight="1">
      <c r="B475" s="88"/>
      <c r="C475" s="88"/>
      <c r="F475" s="89"/>
    </row>
    <row r="476" ht="15.75" customHeight="1">
      <c r="B476" s="88"/>
      <c r="C476" s="88"/>
      <c r="F476" s="89"/>
    </row>
    <row r="477" ht="15.75" customHeight="1">
      <c r="B477" s="88"/>
      <c r="C477" s="88"/>
      <c r="F477" s="89"/>
    </row>
    <row r="478" ht="15.75" customHeight="1">
      <c r="B478" s="88"/>
      <c r="C478" s="88"/>
      <c r="F478" s="89"/>
    </row>
    <row r="479" ht="15.75" customHeight="1">
      <c r="B479" s="88"/>
      <c r="C479" s="88"/>
      <c r="F479" s="89"/>
    </row>
    <row r="480" ht="15.75" customHeight="1">
      <c r="B480" s="88"/>
      <c r="C480" s="88"/>
      <c r="F480" s="89"/>
    </row>
    <row r="481" ht="15.75" customHeight="1">
      <c r="B481" s="88"/>
      <c r="C481" s="88"/>
      <c r="F481" s="89"/>
    </row>
    <row r="482" ht="15.75" customHeight="1">
      <c r="B482" s="88"/>
      <c r="C482" s="88"/>
      <c r="F482" s="89"/>
    </row>
    <row r="483" ht="15.75" customHeight="1">
      <c r="B483" s="88"/>
      <c r="C483" s="88"/>
      <c r="F483" s="89"/>
    </row>
    <row r="484" ht="15.75" customHeight="1">
      <c r="B484" s="88"/>
      <c r="C484" s="88"/>
      <c r="F484" s="89"/>
    </row>
    <row r="485" ht="15.75" customHeight="1">
      <c r="B485" s="88"/>
      <c r="C485" s="88"/>
      <c r="F485" s="89"/>
    </row>
    <row r="486" ht="15.75" customHeight="1">
      <c r="B486" s="88"/>
      <c r="C486" s="88"/>
      <c r="F486" s="89"/>
    </row>
    <row r="487" ht="15.75" customHeight="1">
      <c r="B487" s="88"/>
      <c r="C487" s="88"/>
      <c r="F487" s="89"/>
    </row>
    <row r="488" ht="15.75" customHeight="1">
      <c r="B488" s="88"/>
      <c r="C488" s="88"/>
      <c r="F488" s="89"/>
    </row>
    <row r="489" ht="15.75" customHeight="1">
      <c r="B489" s="88"/>
      <c r="C489" s="88"/>
      <c r="F489" s="89"/>
    </row>
    <row r="490" ht="15.75" customHeight="1">
      <c r="B490" s="88"/>
      <c r="C490" s="88"/>
      <c r="F490" s="89"/>
    </row>
    <row r="491" ht="15.75" customHeight="1">
      <c r="B491" s="88"/>
      <c r="C491" s="88"/>
      <c r="F491" s="89"/>
    </row>
    <row r="492" ht="15.75" customHeight="1">
      <c r="B492" s="88"/>
      <c r="C492" s="88"/>
      <c r="F492" s="89"/>
    </row>
    <row r="493" ht="15.75" customHeight="1">
      <c r="B493" s="88"/>
      <c r="C493" s="88"/>
      <c r="F493" s="89"/>
    </row>
    <row r="494" ht="15.75" customHeight="1">
      <c r="B494" s="88"/>
      <c r="C494" s="88"/>
      <c r="F494" s="89"/>
    </row>
    <row r="495" ht="15.75" customHeight="1">
      <c r="B495" s="88"/>
      <c r="C495" s="88"/>
      <c r="F495" s="89"/>
    </row>
    <row r="496" ht="15.75" customHeight="1">
      <c r="B496" s="88"/>
      <c r="C496" s="88"/>
      <c r="F496" s="89"/>
    </row>
    <row r="497" ht="15.75" customHeight="1">
      <c r="B497" s="88"/>
      <c r="C497" s="88"/>
      <c r="F497" s="89"/>
    </row>
    <row r="498" ht="15.75" customHeight="1">
      <c r="B498" s="88"/>
      <c r="C498" s="88"/>
      <c r="F498" s="89"/>
    </row>
    <row r="499" ht="15.75" customHeight="1">
      <c r="B499" s="88"/>
      <c r="C499" s="88"/>
      <c r="F499" s="89"/>
    </row>
    <row r="500" ht="15.75" customHeight="1">
      <c r="B500" s="88"/>
      <c r="C500" s="88"/>
      <c r="F500" s="89"/>
    </row>
    <row r="501" ht="15.75" customHeight="1">
      <c r="B501" s="88"/>
      <c r="C501" s="88"/>
      <c r="F501" s="89"/>
    </row>
    <row r="502" ht="15.75" customHeight="1">
      <c r="B502" s="88"/>
      <c r="C502" s="88"/>
      <c r="F502" s="89"/>
    </row>
    <row r="503" ht="15.75" customHeight="1">
      <c r="B503" s="88"/>
      <c r="C503" s="88"/>
      <c r="F503" s="89"/>
    </row>
    <row r="504" ht="15.75" customHeight="1">
      <c r="B504" s="88"/>
      <c r="C504" s="88"/>
      <c r="F504" s="89"/>
    </row>
    <row r="505" ht="15.75" customHeight="1">
      <c r="B505" s="88"/>
      <c r="C505" s="88"/>
      <c r="F505" s="89"/>
    </row>
    <row r="506" ht="15.75" customHeight="1">
      <c r="B506" s="88"/>
      <c r="C506" s="88"/>
      <c r="F506" s="89"/>
    </row>
    <row r="507" ht="15.75" customHeight="1">
      <c r="B507" s="88"/>
      <c r="C507" s="88"/>
      <c r="F507" s="89"/>
    </row>
    <row r="508" ht="15.75" customHeight="1">
      <c r="B508" s="88"/>
      <c r="C508" s="88"/>
      <c r="F508" s="89"/>
    </row>
    <row r="509" ht="15.75" customHeight="1">
      <c r="B509" s="88"/>
      <c r="C509" s="88"/>
      <c r="F509" s="89"/>
    </row>
    <row r="510" ht="15.75" customHeight="1">
      <c r="B510" s="88"/>
      <c r="C510" s="88"/>
      <c r="F510" s="89"/>
    </row>
    <row r="511" ht="15.75" customHeight="1">
      <c r="B511" s="88"/>
      <c r="C511" s="88"/>
      <c r="F511" s="89"/>
    </row>
    <row r="512" ht="15.75" customHeight="1">
      <c r="B512" s="88"/>
      <c r="C512" s="88"/>
      <c r="F512" s="89"/>
    </row>
    <row r="513" ht="15.75" customHeight="1">
      <c r="B513" s="88"/>
      <c r="C513" s="88"/>
      <c r="F513" s="89"/>
    </row>
    <row r="514" ht="15.75" customHeight="1">
      <c r="B514" s="88"/>
      <c r="C514" s="88"/>
      <c r="F514" s="89"/>
    </row>
    <row r="515" ht="15.75" customHeight="1">
      <c r="B515" s="88"/>
      <c r="C515" s="88"/>
      <c r="F515" s="89"/>
    </row>
    <row r="516" ht="15.75" customHeight="1">
      <c r="B516" s="88"/>
      <c r="C516" s="88"/>
      <c r="F516" s="89"/>
    </row>
    <row r="517" ht="15.75" customHeight="1">
      <c r="B517" s="88"/>
      <c r="C517" s="88"/>
      <c r="F517" s="89"/>
    </row>
    <row r="518" ht="15.75" customHeight="1">
      <c r="B518" s="88"/>
      <c r="C518" s="88"/>
      <c r="F518" s="89"/>
    </row>
    <row r="519" ht="15.75" customHeight="1">
      <c r="B519" s="88"/>
      <c r="C519" s="88"/>
      <c r="F519" s="89"/>
    </row>
    <row r="520" ht="15.75" customHeight="1">
      <c r="B520" s="88"/>
      <c r="C520" s="88"/>
      <c r="F520" s="89"/>
    </row>
    <row r="521" ht="15.75" customHeight="1">
      <c r="B521" s="88"/>
      <c r="C521" s="88"/>
      <c r="F521" s="89"/>
    </row>
    <row r="522" ht="15.75" customHeight="1">
      <c r="B522" s="88"/>
      <c r="C522" s="88"/>
      <c r="F522" s="89"/>
    </row>
    <row r="523" ht="15.75" customHeight="1">
      <c r="B523" s="88"/>
      <c r="C523" s="88"/>
      <c r="F523" s="89"/>
    </row>
    <row r="524" ht="15.75" customHeight="1">
      <c r="B524" s="88"/>
      <c r="C524" s="88"/>
      <c r="F524" s="89"/>
    </row>
    <row r="525" ht="15.75" customHeight="1">
      <c r="B525" s="88"/>
      <c r="C525" s="88"/>
      <c r="F525" s="89"/>
    </row>
    <row r="526" ht="15.75" customHeight="1">
      <c r="B526" s="88"/>
      <c r="C526" s="88"/>
      <c r="F526" s="89"/>
    </row>
    <row r="527" ht="15.75" customHeight="1">
      <c r="B527" s="88"/>
      <c r="C527" s="88"/>
      <c r="F527" s="89"/>
    </row>
    <row r="528" ht="15.75" customHeight="1">
      <c r="B528" s="88"/>
      <c r="C528" s="88"/>
      <c r="F528" s="89"/>
    </row>
    <row r="529" ht="15.75" customHeight="1">
      <c r="B529" s="88"/>
      <c r="C529" s="88"/>
      <c r="F529" s="89"/>
    </row>
    <row r="530" ht="15.75" customHeight="1">
      <c r="B530" s="88"/>
      <c r="C530" s="88"/>
      <c r="F530" s="89"/>
    </row>
    <row r="531" ht="15.75" customHeight="1">
      <c r="B531" s="88"/>
      <c r="C531" s="88"/>
      <c r="F531" s="89"/>
    </row>
    <row r="532" ht="15.75" customHeight="1">
      <c r="B532" s="88"/>
      <c r="C532" s="88"/>
      <c r="F532" s="89"/>
    </row>
    <row r="533" ht="15.75" customHeight="1">
      <c r="B533" s="88"/>
      <c r="C533" s="88"/>
      <c r="F533" s="89"/>
    </row>
    <row r="534" ht="15.75" customHeight="1">
      <c r="B534" s="88"/>
      <c r="C534" s="88"/>
      <c r="F534" s="89"/>
    </row>
    <row r="535" ht="15.75" customHeight="1">
      <c r="B535" s="88"/>
      <c r="C535" s="88"/>
      <c r="F535" s="89"/>
    </row>
    <row r="536" ht="15.75" customHeight="1">
      <c r="B536" s="88"/>
      <c r="C536" s="88"/>
      <c r="F536" s="89"/>
    </row>
    <row r="537" ht="15.75" customHeight="1">
      <c r="B537" s="88"/>
      <c r="C537" s="88"/>
      <c r="F537" s="89"/>
    </row>
    <row r="538" ht="15.75" customHeight="1">
      <c r="B538" s="88"/>
      <c r="C538" s="88"/>
      <c r="F538" s="89"/>
    </row>
    <row r="539" ht="15.75" customHeight="1">
      <c r="B539" s="88"/>
      <c r="C539" s="88"/>
      <c r="F539" s="89"/>
    </row>
    <row r="540" ht="15.75" customHeight="1">
      <c r="B540" s="88"/>
      <c r="C540" s="88"/>
      <c r="F540" s="89"/>
    </row>
    <row r="541" ht="15.75" customHeight="1">
      <c r="B541" s="88"/>
      <c r="C541" s="88"/>
      <c r="F541" s="89"/>
    </row>
    <row r="542" ht="15.75" customHeight="1">
      <c r="B542" s="88"/>
      <c r="C542" s="88"/>
      <c r="F542" s="89"/>
    </row>
    <row r="543" ht="15.75" customHeight="1">
      <c r="B543" s="88"/>
      <c r="C543" s="88"/>
      <c r="F543" s="89"/>
    </row>
    <row r="544" ht="15.75" customHeight="1">
      <c r="B544" s="88"/>
      <c r="C544" s="88"/>
      <c r="F544" s="89"/>
    </row>
    <row r="545" ht="15.75" customHeight="1">
      <c r="B545" s="88"/>
      <c r="C545" s="88"/>
      <c r="F545" s="89"/>
    </row>
    <row r="546" ht="15.75" customHeight="1">
      <c r="B546" s="88"/>
      <c r="C546" s="88"/>
      <c r="F546" s="89"/>
    </row>
    <row r="547" ht="15.75" customHeight="1">
      <c r="B547" s="88"/>
      <c r="C547" s="88"/>
      <c r="F547" s="89"/>
    </row>
    <row r="548" ht="15.75" customHeight="1">
      <c r="B548" s="88"/>
      <c r="C548" s="88"/>
      <c r="F548" s="89"/>
    </row>
    <row r="549" ht="15.75" customHeight="1">
      <c r="B549" s="88"/>
      <c r="C549" s="88"/>
      <c r="F549" s="89"/>
    </row>
    <row r="550" ht="15.75" customHeight="1">
      <c r="B550" s="88"/>
      <c r="C550" s="88"/>
      <c r="F550" s="89"/>
    </row>
    <row r="551" ht="15.75" customHeight="1">
      <c r="B551" s="88"/>
      <c r="C551" s="88"/>
      <c r="F551" s="89"/>
    </row>
    <row r="552" ht="15.75" customHeight="1">
      <c r="B552" s="88"/>
      <c r="C552" s="88"/>
      <c r="F552" s="89"/>
    </row>
    <row r="553" ht="15.75" customHeight="1">
      <c r="B553" s="88"/>
      <c r="C553" s="88"/>
      <c r="F553" s="89"/>
    </row>
    <row r="554" ht="15.75" customHeight="1">
      <c r="B554" s="88"/>
      <c r="C554" s="88"/>
      <c r="F554" s="89"/>
    </row>
    <row r="555" ht="15.75" customHeight="1">
      <c r="B555" s="88"/>
      <c r="C555" s="88"/>
      <c r="F555" s="89"/>
    </row>
    <row r="556" ht="15.75" customHeight="1">
      <c r="B556" s="88"/>
      <c r="C556" s="88"/>
      <c r="F556" s="89"/>
    </row>
    <row r="557" ht="15.75" customHeight="1">
      <c r="B557" s="88"/>
      <c r="C557" s="88"/>
      <c r="F557" s="89"/>
    </row>
    <row r="558" ht="15.75" customHeight="1">
      <c r="B558" s="88"/>
      <c r="C558" s="88"/>
      <c r="F558" s="89"/>
    </row>
    <row r="559" ht="15.75" customHeight="1">
      <c r="B559" s="88"/>
      <c r="C559" s="88"/>
      <c r="F559" s="89"/>
    </row>
    <row r="560" ht="15.75" customHeight="1">
      <c r="B560" s="88"/>
      <c r="C560" s="88"/>
      <c r="F560" s="89"/>
    </row>
    <row r="561" ht="15.75" customHeight="1">
      <c r="B561" s="88"/>
      <c r="C561" s="88"/>
      <c r="F561" s="89"/>
    </row>
    <row r="562" ht="15.75" customHeight="1">
      <c r="B562" s="88"/>
      <c r="C562" s="88"/>
      <c r="F562" s="89"/>
    </row>
    <row r="563" ht="15.75" customHeight="1">
      <c r="B563" s="88"/>
      <c r="C563" s="88"/>
      <c r="F563" s="89"/>
    </row>
    <row r="564" ht="15.75" customHeight="1">
      <c r="B564" s="88"/>
      <c r="C564" s="88"/>
      <c r="F564" s="89"/>
    </row>
    <row r="565" ht="15.75" customHeight="1">
      <c r="B565" s="88"/>
      <c r="C565" s="88"/>
      <c r="F565" s="89"/>
    </row>
    <row r="566" ht="15.75" customHeight="1">
      <c r="B566" s="88"/>
      <c r="C566" s="88"/>
      <c r="F566" s="89"/>
    </row>
    <row r="567" ht="15.75" customHeight="1">
      <c r="B567" s="88"/>
      <c r="C567" s="88"/>
      <c r="F567" s="89"/>
    </row>
    <row r="568" ht="15.75" customHeight="1">
      <c r="B568" s="88"/>
      <c r="C568" s="88"/>
      <c r="F568" s="89"/>
    </row>
    <row r="569" ht="15.75" customHeight="1">
      <c r="B569" s="88"/>
      <c r="C569" s="88"/>
      <c r="F569" s="89"/>
    </row>
    <row r="570" ht="15.75" customHeight="1">
      <c r="B570" s="88"/>
      <c r="C570" s="88"/>
      <c r="F570" s="89"/>
    </row>
    <row r="571" ht="15.75" customHeight="1">
      <c r="B571" s="88"/>
      <c r="C571" s="88"/>
      <c r="F571" s="89"/>
    </row>
    <row r="572" ht="15.75" customHeight="1">
      <c r="B572" s="88"/>
      <c r="C572" s="88"/>
      <c r="F572" s="89"/>
    </row>
    <row r="573" ht="15.75" customHeight="1">
      <c r="B573" s="88"/>
      <c r="C573" s="88"/>
      <c r="F573" s="89"/>
    </row>
    <row r="574" ht="15.75" customHeight="1">
      <c r="B574" s="88"/>
      <c r="C574" s="88"/>
      <c r="F574" s="89"/>
    </row>
    <row r="575" ht="15.75" customHeight="1">
      <c r="B575" s="88"/>
      <c r="C575" s="88"/>
      <c r="F575" s="89"/>
    </row>
    <row r="576" ht="15.75" customHeight="1">
      <c r="B576" s="88"/>
      <c r="C576" s="88"/>
      <c r="F576" s="89"/>
    </row>
    <row r="577" ht="15.75" customHeight="1">
      <c r="B577" s="88"/>
      <c r="C577" s="88"/>
      <c r="F577" s="89"/>
    </row>
    <row r="578" ht="15.75" customHeight="1">
      <c r="B578" s="88"/>
      <c r="C578" s="88"/>
      <c r="F578" s="89"/>
    </row>
    <row r="579" ht="15.75" customHeight="1">
      <c r="B579" s="88"/>
      <c r="C579" s="88"/>
      <c r="F579" s="89"/>
    </row>
    <row r="580" ht="15.75" customHeight="1">
      <c r="B580" s="88"/>
      <c r="C580" s="88"/>
      <c r="F580" s="89"/>
    </row>
    <row r="581" ht="15.75" customHeight="1">
      <c r="B581" s="88"/>
      <c r="C581" s="88"/>
      <c r="F581" s="89"/>
    </row>
    <row r="582" ht="15.75" customHeight="1">
      <c r="B582" s="88"/>
      <c r="C582" s="88"/>
      <c r="F582" s="89"/>
    </row>
    <row r="583" ht="15.75" customHeight="1">
      <c r="B583" s="88"/>
      <c r="C583" s="88"/>
      <c r="F583" s="89"/>
    </row>
    <row r="584" ht="15.75" customHeight="1">
      <c r="B584" s="88"/>
      <c r="C584" s="88"/>
      <c r="F584" s="89"/>
    </row>
    <row r="585" ht="15.75" customHeight="1">
      <c r="B585" s="88"/>
      <c r="C585" s="88"/>
      <c r="F585" s="89"/>
    </row>
    <row r="586" ht="15.75" customHeight="1">
      <c r="B586" s="88"/>
      <c r="C586" s="88"/>
      <c r="F586" s="89"/>
    </row>
    <row r="587" ht="15.75" customHeight="1">
      <c r="B587" s="88"/>
      <c r="C587" s="88"/>
      <c r="F587" s="89"/>
    </row>
    <row r="588" ht="15.75" customHeight="1">
      <c r="B588" s="88"/>
      <c r="C588" s="88"/>
      <c r="F588" s="89"/>
    </row>
    <row r="589" ht="15.75" customHeight="1">
      <c r="B589" s="88"/>
      <c r="C589" s="88"/>
      <c r="F589" s="89"/>
    </row>
    <row r="590" ht="15.75" customHeight="1">
      <c r="B590" s="88"/>
      <c r="C590" s="88"/>
      <c r="F590" s="89"/>
    </row>
    <row r="591" ht="15.75" customHeight="1">
      <c r="B591" s="88"/>
      <c r="C591" s="88"/>
      <c r="F591" s="89"/>
    </row>
    <row r="592" ht="15.75" customHeight="1">
      <c r="B592" s="88"/>
      <c r="C592" s="88"/>
      <c r="F592" s="89"/>
    </row>
    <row r="593" ht="15.75" customHeight="1">
      <c r="B593" s="88"/>
      <c r="C593" s="88"/>
      <c r="F593" s="89"/>
    </row>
    <row r="594" ht="15.75" customHeight="1">
      <c r="B594" s="88"/>
      <c r="C594" s="88"/>
      <c r="F594" s="89"/>
    </row>
    <row r="595" ht="15.75" customHeight="1">
      <c r="B595" s="88"/>
      <c r="C595" s="88"/>
      <c r="F595" s="89"/>
    </row>
    <row r="596" ht="15.75" customHeight="1">
      <c r="B596" s="88"/>
      <c r="C596" s="88"/>
      <c r="F596" s="89"/>
    </row>
    <row r="597" ht="15.75" customHeight="1">
      <c r="B597" s="88"/>
      <c r="C597" s="88"/>
      <c r="F597" s="89"/>
    </row>
    <row r="598" ht="15.75" customHeight="1">
      <c r="B598" s="88"/>
      <c r="C598" s="88"/>
      <c r="F598" s="89"/>
    </row>
    <row r="599" ht="15.75" customHeight="1">
      <c r="B599" s="88"/>
      <c r="C599" s="88"/>
      <c r="F599" s="89"/>
    </row>
    <row r="600" ht="15.75" customHeight="1">
      <c r="B600" s="88"/>
      <c r="C600" s="88"/>
      <c r="F600" s="89"/>
    </row>
    <row r="601" ht="15.75" customHeight="1">
      <c r="B601" s="88"/>
      <c r="C601" s="88"/>
      <c r="F601" s="89"/>
    </row>
    <row r="602" ht="15.75" customHeight="1">
      <c r="B602" s="88"/>
      <c r="C602" s="88"/>
      <c r="F602" s="89"/>
    </row>
    <row r="603" ht="15.75" customHeight="1">
      <c r="B603" s="88"/>
      <c r="C603" s="88"/>
      <c r="F603" s="89"/>
    </row>
    <row r="604" ht="15.75" customHeight="1">
      <c r="B604" s="88"/>
      <c r="C604" s="88"/>
      <c r="F604" s="89"/>
    </row>
    <row r="605" ht="15.75" customHeight="1">
      <c r="B605" s="88"/>
      <c r="C605" s="88"/>
      <c r="F605" s="89"/>
    </row>
    <row r="606" ht="15.75" customHeight="1">
      <c r="B606" s="88"/>
      <c r="C606" s="88"/>
      <c r="F606" s="89"/>
    </row>
    <row r="607" ht="15.75" customHeight="1">
      <c r="B607" s="88"/>
      <c r="C607" s="88"/>
      <c r="F607" s="89"/>
    </row>
    <row r="608" ht="15.75" customHeight="1">
      <c r="B608" s="88"/>
      <c r="C608" s="88"/>
      <c r="F608" s="89"/>
    </row>
    <row r="609" ht="15.75" customHeight="1">
      <c r="B609" s="88"/>
      <c r="C609" s="88"/>
      <c r="F609" s="89"/>
    </row>
    <row r="610" ht="15.75" customHeight="1">
      <c r="B610" s="88"/>
      <c r="C610" s="88"/>
      <c r="F610" s="89"/>
    </row>
    <row r="611" ht="15.75" customHeight="1">
      <c r="B611" s="88"/>
      <c r="C611" s="88"/>
      <c r="F611" s="89"/>
    </row>
    <row r="612" ht="15.75" customHeight="1">
      <c r="B612" s="88"/>
      <c r="C612" s="88"/>
      <c r="F612" s="89"/>
    </row>
    <row r="613" ht="15.75" customHeight="1">
      <c r="B613" s="88"/>
      <c r="C613" s="88"/>
      <c r="F613" s="89"/>
    </row>
    <row r="614" ht="15.75" customHeight="1">
      <c r="B614" s="88"/>
      <c r="C614" s="88"/>
      <c r="F614" s="89"/>
    </row>
    <row r="615" ht="15.75" customHeight="1">
      <c r="B615" s="88"/>
      <c r="C615" s="88"/>
      <c r="F615" s="89"/>
    </row>
    <row r="616" ht="15.75" customHeight="1">
      <c r="B616" s="88"/>
      <c r="C616" s="88"/>
      <c r="F616" s="89"/>
    </row>
    <row r="617" ht="15.75" customHeight="1">
      <c r="B617" s="88"/>
      <c r="C617" s="88"/>
      <c r="F617" s="89"/>
    </row>
    <row r="618" ht="15.75" customHeight="1">
      <c r="B618" s="88"/>
      <c r="C618" s="88"/>
      <c r="F618" s="89"/>
    </row>
    <row r="619" ht="15.75" customHeight="1">
      <c r="B619" s="88"/>
      <c r="C619" s="88"/>
      <c r="F619" s="89"/>
    </row>
    <row r="620" ht="15.75" customHeight="1">
      <c r="B620" s="88"/>
      <c r="C620" s="88"/>
      <c r="F620" s="89"/>
    </row>
    <row r="621" ht="15.75" customHeight="1">
      <c r="B621" s="88"/>
      <c r="C621" s="88"/>
      <c r="F621" s="89"/>
    </row>
    <row r="622" ht="15.75" customHeight="1">
      <c r="B622" s="88"/>
      <c r="C622" s="88"/>
      <c r="F622" s="89"/>
    </row>
    <row r="623" ht="15.75" customHeight="1">
      <c r="B623" s="88"/>
      <c r="C623" s="88"/>
      <c r="F623" s="89"/>
    </row>
    <row r="624" ht="15.75" customHeight="1">
      <c r="B624" s="88"/>
      <c r="C624" s="88"/>
      <c r="F624" s="89"/>
    </row>
    <row r="625" ht="15.75" customHeight="1">
      <c r="B625" s="88"/>
      <c r="C625" s="88"/>
      <c r="F625" s="89"/>
    </row>
    <row r="626" ht="15.75" customHeight="1">
      <c r="B626" s="88"/>
      <c r="C626" s="88"/>
      <c r="F626" s="89"/>
    </row>
    <row r="627" ht="15.75" customHeight="1">
      <c r="B627" s="88"/>
      <c r="C627" s="88"/>
      <c r="F627" s="89"/>
    </row>
    <row r="628" ht="15.75" customHeight="1">
      <c r="B628" s="88"/>
      <c r="C628" s="88"/>
      <c r="F628" s="89"/>
    </row>
    <row r="629" ht="15.75" customHeight="1">
      <c r="B629" s="88"/>
      <c r="C629" s="88"/>
      <c r="F629" s="89"/>
    </row>
    <row r="630" ht="15.75" customHeight="1">
      <c r="B630" s="88"/>
      <c r="C630" s="88"/>
      <c r="F630" s="89"/>
    </row>
    <row r="631" ht="15.75" customHeight="1">
      <c r="B631" s="88"/>
      <c r="C631" s="88"/>
      <c r="F631" s="89"/>
    </row>
    <row r="632" ht="15.75" customHeight="1">
      <c r="B632" s="88"/>
      <c r="C632" s="88"/>
      <c r="F632" s="89"/>
    </row>
    <row r="633" ht="15.75" customHeight="1">
      <c r="B633" s="88"/>
      <c r="C633" s="88"/>
      <c r="F633" s="89"/>
    </row>
    <row r="634" ht="15.75" customHeight="1">
      <c r="B634" s="88"/>
      <c r="C634" s="88"/>
      <c r="F634" s="89"/>
    </row>
    <row r="635" ht="15.75" customHeight="1">
      <c r="B635" s="88"/>
      <c r="C635" s="88"/>
      <c r="F635" s="89"/>
    </row>
    <row r="636" ht="15.75" customHeight="1">
      <c r="B636" s="88"/>
      <c r="C636" s="88"/>
      <c r="F636" s="89"/>
    </row>
    <row r="637" ht="15.75" customHeight="1">
      <c r="B637" s="88"/>
      <c r="C637" s="88"/>
      <c r="F637" s="89"/>
    </row>
    <row r="638" ht="15.75" customHeight="1">
      <c r="B638" s="88"/>
      <c r="C638" s="88"/>
      <c r="F638" s="89"/>
    </row>
    <row r="639" ht="15.75" customHeight="1">
      <c r="B639" s="88"/>
      <c r="C639" s="88"/>
      <c r="F639" s="89"/>
    </row>
    <row r="640" ht="15.75" customHeight="1">
      <c r="B640" s="88"/>
      <c r="C640" s="88"/>
      <c r="F640" s="89"/>
    </row>
    <row r="641" ht="15.75" customHeight="1">
      <c r="B641" s="88"/>
      <c r="C641" s="88"/>
      <c r="F641" s="89"/>
    </row>
    <row r="642" ht="15.75" customHeight="1">
      <c r="B642" s="88"/>
      <c r="C642" s="88"/>
      <c r="F642" s="89"/>
    </row>
    <row r="643" ht="15.75" customHeight="1">
      <c r="B643" s="88"/>
      <c r="C643" s="88"/>
      <c r="F643" s="89"/>
    </row>
    <row r="644" ht="15.75" customHeight="1">
      <c r="B644" s="88"/>
      <c r="C644" s="88"/>
      <c r="F644" s="89"/>
    </row>
    <row r="645" ht="15.75" customHeight="1">
      <c r="B645" s="88"/>
      <c r="C645" s="88"/>
      <c r="F645" s="89"/>
    </row>
    <row r="646" ht="15.75" customHeight="1">
      <c r="B646" s="88"/>
      <c r="C646" s="88"/>
      <c r="F646" s="89"/>
    </row>
    <row r="647" ht="15.75" customHeight="1">
      <c r="B647" s="88"/>
      <c r="C647" s="88"/>
      <c r="F647" s="89"/>
    </row>
    <row r="648" ht="15.75" customHeight="1">
      <c r="B648" s="88"/>
      <c r="C648" s="88"/>
      <c r="F648" s="89"/>
    </row>
    <row r="649" ht="15.75" customHeight="1">
      <c r="B649" s="88"/>
      <c r="C649" s="88"/>
      <c r="F649" s="89"/>
    </row>
    <row r="650" ht="15.75" customHeight="1">
      <c r="B650" s="88"/>
      <c r="C650" s="88"/>
      <c r="F650" s="89"/>
    </row>
    <row r="651" ht="15.75" customHeight="1">
      <c r="B651" s="88"/>
      <c r="C651" s="88"/>
      <c r="F651" s="89"/>
    </row>
    <row r="652" ht="15.75" customHeight="1">
      <c r="B652" s="88"/>
      <c r="C652" s="88"/>
      <c r="F652" s="89"/>
    </row>
    <row r="653" ht="15.75" customHeight="1">
      <c r="B653" s="88"/>
      <c r="C653" s="88"/>
      <c r="F653" s="89"/>
    </row>
    <row r="654" ht="15.75" customHeight="1">
      <c r="B654" s="88"/>
      <c r="C654" s="88"/>
      <c r="F654" s="89"/>
    </row>
    <row r="655" ht="15.75" customHeight="1">
      <c r="B655" s="88"/>
      <c r="C655" s="88"/>
      <c r="F655" s="89"/>
    </row>
    <row r="656" ht="15.75" customHeight="1">
      <c r="B656" s="88"/>
      <c r="C656" s="88"/>
      <c r="F656" s="89"/>
    </row>
    <row r="657" ht="15.75" customHeight="1">
      <c r="B657" s="88"/>
      <c r="C657" s="88"/>
      <c r="F657" s="89"/>
    </row>
    <row r="658" ht="15.75" customHeight="1">
      <c r="B658" s="88"/>
      <c r="C658" s="88"/>
      <c r="F658" s="89"/>
    </row>
    <row r="659" ht="15.75" customHeight="1">
      <c r="B659" s="88"/>
      <c r="C659" s="88"/>
      <c r="F659" s="89"/>
    </row>
    <row r="660" ht="15.75" customHeight="1">
      <c r="B660" s="88"/>
      <c r="C660" s="88"/>
      <c r="F660" s="89"/>
    </row>
    <row r="661" ht="15.75" customHeight="1">
      <c r="B661" s="88"/>
      <c r="C661" s="88"/>
      <c r="F661" s="89"/>
    </row>
    <row r="662" ht="15.75" customHeight="1">
      <c r="B662" s="88"/>
      <c r="C662" s="88"/>
      <c r="F662" s="89"/>
    </row>
    <row r="663" ht="15.75" customHeight="1">
      <c r="B663" s="88"/>
      <c r="C663" s="88"/>
      <c r="F663" s="89"/>
    </row>
    <row r="664" ht="15.75" customHeight="1">
      <c r="B664" s="88"/>
      <c r="C664" s="88"/>
      <c r="F664" s="89"/>
    </row>
    <row r="665" ht="15.75" customHeight="1">
      <c r="B665" s="88"/>
      <c r="C665" s="88"/>
      <c r="F665" s="89"/>
    </row>
    <row r="666" ht="15.75" customHeight="1">
      <c r="B666" s="88"/>
      <c r="C666" s="88"/>
      <c r="F666" s="89"/>
    </row>
    <row r="667" ht="15.75" customHeight="1">
      <c r="B667" s="88"/>
      <c r="C667" s="88"/>
      <c r="F667" s="89"/>
    </row>
    <row r="668" ht="15.75" customHeight="1">
      <c r="B668" s="88"/>
      <c r="C668" s="88"/>
      <c r="F668" s="89"/>
    </row>
    <row r="669" ht="15.75" customHeight="1">
      <c r="B669" s="88"/>
      <c r="C669" s="88"/>
      <c r="F669" s="89"/>
    </row>
    <row r="670" ht="15.75" customHeight="1">
      <c r="B670" s="88"/>
      <c r="C670" s="88"/>
      <c r="F670" s="89"/>
    </row>
    <row r="671" ht="15.75" customHeight="1">
      <c r="B671" s="88"/>
      <c r="C671" s="88"/>
      <c r="F671" s="89"/>
    </row>
    <row r="672" ht="15.75" customHeight="1">
      <c r="B672" s="88"/>
      <c r="C672" s="88"/>
      <c r="F672" s="89"/>
    </row>
    <row r="673" ht="15.75" customHeight="1">
      <c r="B673" s="88"/>
      <c r="C673" s="88"/>
      <c r="F673" s="89"/>
    </row>
    <row r="674" ht="15.75" customHeight="1">
      <c r="B674" s="88"/>
      <c r="C674" s="88"/>
      <c r="F674" s="89"/>
    </row>
    <row r="675" ht="15.75" customHeight="1">
      <c r="B675" s="88"/>
      <c r="C675" s="88"/>
      <c r="F675" s="89"/>
    </row>
    <row r="676" ht="15.75" customHeight="1">
      <c r="B676" s="88"/>
      <c r="C676" s="88"/>
      <c r="F676" s="89"/>
    </row>
    <row r="677" ht="15.75" customHeight="1">
      <c r="B677" s="88"/>
      <c r="C677" s="88"/>
      <c r="F677" s="89"/>
    </row>
    <row r="678" ht="15.75" customHeight="1">
      <c r="B678" s="88"/>
      <c r="C678" s="88"/>
      <c r="F678" s="89"/>
    </row>
    <row r="679" ht="15.75" customHeight="1">
      <c r="B679" s="88"/>
      <c r="C679" s="88"/>
      <c r="F679" s="89"/>
    </row>
    <row r="680" ht="15.75" customHeight="1">
      <c r="B680" s="88"/>
      <c r="C680" s="88"/>
      <c r="F680" s="89"/>
    </row>
    <row r="681" ht="15.75" customHeight="1">
      <c r="B681" s="88"/>
      <c r="C681" s="88"/>
      <c r="F681" s="89"/>
    </row>
    <row r="682" ht="15.75" customHeight="1">
      <c r="B682" s="88"/>
      <c r="C682" s="88"/>
      <c r="F682" s="89"/>
    </row>
    <row r="683" ht="15.75" customHeight="1">
      <c r="B683" s="88"/>
      <c r="C683" s="88"/>
      <c r="F683" s="89"/>
    </row>
    <row r="684" ht="15.75" customHeight="1">
      <c r="B684" s="88"/>
      <c r="C684" s="88"/>
      <c r="F684" s="89"/>
    </row>
    <row r="685" ht="15.75" customHeight="1">
      <c r="B685" s="88"/>
      <c r="C685" s="88"/>
      <c r="F685" s="89"/>
    </row>
    <row r="686" ht="15.75" customHeight="1">
      <c r="B686" s="88"/>
      <c r="C686" s="88"/>
      <c r="F686" s="89"/>
    </row>
    <row r="687" ht="15.75" customHeight="1">
      <c r="B687" s="88"/>
      <c r="C687" s="88"/>
      <c r="F687" s="89"/>
    </row>
    <row r="688" ht="15.75" customHeight="1">
      <c r="B688" s="88"/>
      <c r="C688" s="88"/>
      <c r="F688" s="89"/>
    </row>
    <row r="689" ht="15.75" customHeight="1">
      <c r="B689" s="88"/>
      <c r="C689" s="88"/>
      <c r="F689" s="89"/>
    </row>
    <row r="690" ht="15.75" customHeight="1">
      <c r="B690" s="88"/>
      <c r="C690" s="88"/>
      <c r="F690" s="89"/>
    </row>
    <row r="691" ht="15.75" customHeight="1">
      <c r="B691" s="88"/>
      <c r="C691" s="88"/>
      <c r="F691" s="89"/>
    </row>
    <row r="692" ht="15.75" customHeight="1">
      <c r="B692" s="88"/>
      <c r="C692" s="88"/>
      <c r="F692" s="89"/>
    </row>
    <row r="693" ht="15.75" customHeight="1">
      <c r="B693" s="88"/>
      <c r="C693" s="88"/>
      <c r="F693" s="89"/>
    </row>
    <row r="694" ht="15.75" customHeight="1">
      <c r="B694" s="88"/>
      <c r="C694" s="88"/>
      <c r="F694" s="89"/>
    </row>
    <row r="695" ht="15.75" customHeight="1">
      <c r="B695" s="88"/>
      <c r="C695" s="88"/>
      <c r="F695" s="89"/>
    </row>
    <row r="696" ht="15.75" customHeight="1">
      <c r="B696" s="88"/>
      <c r="C696" s="88"/>
      <c r="F696" s="89"/>
    </row>
    <row r="697" ht="15.75" customHeight="1">
      <c r="B697" s="88"/>
      <c r="C697" s="88"/>
      <c r="F697" s="89"/>
    </row>
    <row r="698" ht="15.75" customHeight="1">
      <c r="B698" s="88"/>
      <c r="C698" s="88"/>
      <c r="F698" s="89"/>
    </row>
    <row r="699" ht="15.75" customHeight="1">
      <c r="B699" s="88"/>
      <c r="C699" s="88"/>
      <c r="F699" s="89"/>
    </row>
    <row r="700" ht="15.75" customHeight="1">
      <c r="B700" s="88"/>
      <c r="C700" s="88"/>
      <c r="F700" s="89"/>
    </row>
    <row r="701" ht="15.75" customHeight="1">
      <c r="B701" s="88"/>
      <c r="C701" s="88"/>
      <c r="F701" s="89"/>
    </row>
    <row r="702" ht="15.75" customHeight="1">
      <c r="B702" s="88"/>
      <c r="C702" s="88"/>
      <c r="F702" s="89"/>
    </row>
    <row r="703" ht="15.75" customHeight="1">
      <c r="B703" s="88"/>
      <c r="C703" s="88"/>
      <c r="F703" s="89"/>
    </row>
    <row r="704" ht="15.75" customHeight="1">
      <c r="B704" s="88"/>
      <c r="C704" s="88"/>
      <c r="F704" s="89"/>
    </row>
    <row r="705" ht="15.75" customHeight="1">
      <c r="B705" s="88"/>
      <c r="C705" s="88"/>
      <c r="F705" s="89"/>
    </row>
    <row r="706" ht="15.75" customHeight="1">
      <c r="B706" s="88"/>
      <c r="C706" s="88"/>
      <c r="F706" s="89"/>
    </row>
    <row r="707" ht="15.75" customHeight="1">
      <c r="B707" s="88"/>
      <c r="C707" s="88"/>
      <c r="F707" s="89"/>
    </row>
    <row r="708" ht="15.75" customHeight="1">
      <c r="B708" s="88"/>
      <c r="C708" s="88"/>
      <c r="F708" s="89"/>
    </row>
    <row r="709" ht="15.75" customHeight="1">
      <c r="B709" s="88"/>
      <c r="C709" s="88"/>
      <c r="F709" s="89"/>
    </row>
    <row r="710" ht="15.75" customHeight="1">
      <c r="B710" s="88"/>
      <c r="C710" s="88"/>
      <c r="F710" s="89"/>
    </row>
    <row r="711" ht="15.75" customHeight="1">
      <c r="B711" s="88"/>
      <c r="C711" s="88"/>
      <c r="F711" s="89"/>
    </row>
    <row r="712" ht="15.75" customHeight="1">
      <c r="B712" s="88"/>
      <c r="C712" s="88"/>
      <c r="F712" s="89"/>
    </row>
    <row r="713" ht="15.75" customHeight="1">
      <c r="B713" s="88"/>
      <c r="C713" s="88"/>
      <c r="F713" s="89"/>
    </row>
    <row r="714" ht="15.75" customHeight="1">
      <c r="B714" s="88"/>
      <c r="C714" s="88"/>
      <c r="F714" s="89"/>
    </row>
    <row r="715" ht="15.75" customHeight="1">
      <c r="B715" s="88"/>
      <c r="C715" s="88"/>
      <c r="F715" s="89"/>
    </row>
    <row r="716" ht="15.75" customHeight="1">
      <c r="B716" s="88"/>
      <c r="C716" s="88"/>
      <c r="F716" s="89"/>
    </row>
    <row r="717" ht="15.75" customHeight="1">
      <c r="B717" s="88"/>
      <c r="C717" s="88"/>
      <c r="F717" s="89"/>
    </row>
    <row r="718" ht="15.75" customHeight="1">
      <c r="B718" s="88"/>
      <c r="C718" s="88"/>
      <c r="F718" s="89"/>
    </row>
    <row r="719" ht="15.75" customHeight="1">
      <c r="B719" s="88"/>
      <c r="C719" s="88"/>
      <c r="F719" s="89"/>
    </row>
    <row r="720" ht="15.75" customHeight="1">
      <c r="B720" s="88"/>
      <c r="C720" s="88"/>
      <c r="F720" s="89"/>
    </row>
    <row r="721" ht="15.75" customHeight="1">
      <c r="B721" s="88"/>
      <c r="C721" s="88"/>
      <c r="F721" s="89"/>
    </row>
    <row r="722" ht="15.75" customHeight="1">
      <c r="B722" s="88"/>
      <c r="C722" s="88"/>
      <c r="F722" s="89"/>
    </row>
    <row r="723" ht="15.75" customHeight="1">
      <c r="B723" s="88"/>
      <c r="C723" s="88"/>
      <c r="F723" s="89"/>
    </row>
    <row r="724" ht="15.75" customHeight="1">
      <c r="B724" s="88"/>
      <c r="C724" s="88"/>
      <c r="F724" s="89"/>
    </row>
    <row r="725" ht="15.75" customHeight="1">
      <c r="B725" s="88"/>
      <c r="C725" s="88"/>
      <c r="F725" s="89"/>
    </row>
    <row r="726" ht="15.75" customHeight="1">
      <c r="B726" s="88"/>
      <c r="C726" s="88"/>
      <c r="F726" s="89"/>
    </row>
    <row r="727" ht="15.75" customHeight="1">
      <c r="B727" s="88"/>
      <c r="C727" s="88"/>
      <c r="F727" s="89"/>
    </row>
    <row r="728" ht="15.75" customHeight="1">
      <c r="B728" s="88"/>
      <c r="C728" s="88"/>
      <c r="F728" s="89"/>
    </row>
    <row r="729" ht="15.75" customHeight="1">
      <c r="B729" s="88"/>
      <c r="C729" s="88"/>
      <c r="F729" s="89"/>
    </row>
    <row r="730" ht="15.75" customHeight="1">
      <c r="B730" s="88"/>
      <c r="C730" s="88"/>
      <c r="F730" s="89"/>
    </row>
    <row r="731" ht="15.75" customHeight="1">
      <c r="B731" s="88"/>
      <c r="C731" s="88"/>
      <c r="F731" s="89"/>
    </row>
    <row r="732" ht="15.75" customHeight="1">
      <c r="B732" s="88"/>
      <c r="C732" s="88"/>
      <c r="F732" s="89"/>
    </row>
    <row r="733" ht="15.75" customHeight="1">
      <c r="B733" s="88"/>
      <c r="C733" s="88"/>
      <c r="F733" s="89"/>
    </row>
    <row r="734" ht="15.75" customHeight="1">
      <c r="B734" s="88"/>
      <c r="C734" s="88"/>
      <c r="F734" s="89"/>
    </row>
    <row r="735" ht="15.75" customHeight="1">
      <c r="B735" s="88"/>
      <c r="C735" s="88"/>
      <c r="F735" s="89"/>
    </row>
    <row r="736" ht="15.75" customHeight="1">
      <c r="B736" s="88"/>
      <c r="C736" s="88"/>
      <c r="F736" s="89"/>
    </row>
    <row r="737" ht="15.75" customHeight="1">
      <c r="B737" s="88"/>
      <c r="C737" s="88"/>
      <c r="F737" s="89"/>
    </row>
    <row r="738" ht="15.75" customHeight="1">
      <c r="B738" s="88"/>
      <c r="C738" s="88"/>
      <c r="F738" s="89"/>
    </row>
    <row r="739" ht="15.75" customHeight="1">
      <c r="B739" s="88"/>
      <c r="C739" s="88"/>
      <c r="F739" s="89"/>
    </row>
    <row r="740" ht="15.75" customHeight="1">
      <c r="B740" s="88"/>
      <c r="C740" s="88"/>
      <c r="F740" s="89"/>
    </row>
    <row r="741" ht="15.75" customHeight="1">
      <c r="B741" s="88"/>
      <c r="C741" s="88"/>
      <c r="F741" s="89"/>
    </row>
    <row r="742" ht="15.75" customHeight="1">
      <c r="B742" s="88"/>
      <c r="C742" s="88"/>
      <c r="F742" s="89"/>
    </row>
    <row r="743" ht="15.75" customHeight="1">
      <c r="B743" s="88"/>
      <c r="C743" s="88"/>
      <c r="F743" s="89"/>
    </row>
    <row r="744" ht="15.75" customHeight="1">
      <c r="B744" s="88"/>
      <c r="C744" s="88"/>
      <c r="F744" s="89"/>
    </row>
    <row r="745" ht="15.75" customHeight="1">
      <c r="B745" s="88"/>
      <c r="C745" s="88"/>
      <c r="F745" s="89"/>
    </row>
    <row r="746" ht="15.75" customHeight="1">
      <c r="B746" s="88"/>
      <c r="C746" s="88"/>
      <c r="F746" s="89"/>
    </row>
    <row r="747" ht="15.75" customHeight="1">
      <c r="B747" s="88"/>
      <c r="C747" s="88"/>
      <c r="F747" s="89"/>
    </row>
    <row r="748" ht="15.75" customHeight="1">
      <c r="B748" s="88"/>
      <c r="C748" s="88"/>
      <c r="F748" s="89"/>
    </row>
    <row r="749" ht="15.75" customHeight="1">
      <c r="B749" s="88"/>
      <c r="C749" s="88"/>
      <c r="F749" s="89"/>
    </row>
    <row r="750" ht="15.75" customHeight="1">
      <c r="B750" s="88"/>
      <c r="C750" s="88"/>
      <c r="F750" s="89"/>
    </row>
    <row r="751" ht="15.75" customHeight="1">
      <c r="B751" s="88"/>
      <c r="C751" s="88"/>
      <c r="F751" s="89"/>
    </row>
    <row r="752" ht="15.75" customHeight="1">
      <c r="B752" s="88"/>
      <c r="C752" s="88"/>
      <c r="F752" s="89"/>
    </row>
    <row r="753" ht="15.75" customHeight="1">
      <c r="B753" s="88"/>
      <c r="C753" s="88"/>
      <c r="F753" s="89"/>
    </row>
    <row r="754" ht="15.75" customHeight="1">
      <c r="B754" s="88"/>
      <c r="C754" s="88"/>
      <c r="F754" s="89"/>
    </row>
    <row r="755" ht="15.75" customHeight="1">
      <c r="B755" s="88"/>
      <c r="C755" s="88"/>
      <c r="F755" s="89"/>
    </row>
    <row r="756" ht="15.75" customHeight="1">
      <c r="B756" s="88"/>
      <c r="C756" s="88"/>
      <c r="F756" s="89"/>
    </row>
    <row r="757" ht="15.75" customHeight="1">
      <c r="B757" s="88"/>
      <c r="C757" s="88"/>
      <c r="F757" s="89"/>
    </row>
    <row r="758" ht="15.75" customHeight="1">
      <c r="B758" s="88"/>
      <c r="C758" s="88"/>
      <c r="F758" s="89"/>
    </row>
    <row r="759" ht="15.75" customHeight="1">
      <c r="B759" s="88"/>
      <c r="C759" s="88"/>
      <c r="F759" s="89"/>
    </row>
    <row r="760" ht="15.75" customHeight="1">
      <c r="B760" s="88"/>
      <c r="C760" s="88"/>
      <c r="F760" s="89"/>
    </row>
    <row r="761" ht="15.75" customHeight="1">
      <c r="B761" s="88"/>
      <c r="C761" s="88"/>
      <c r="F761" s="89"/>
    </row>
    <row r="762" ht="15.75" customHeight="1">
      <c r="B762" s="88"/>
      <c r="C762" s="88"/>
      <c r="F762" s="89"/>
    </row>
    <row r="763" ht="15.75" customHeight="1">
      <c r="B763" s="88"/>
      <c r="C763" s="88"/>
      <c r="F763" s="89"/>
    </row>
    <row r="764" ht="15.75" customHeight="1">
      <c r="B764" s="88"/>
      <c r="C764" s="88"/>
      <c r="F764" s="89"/>
    </row>
    <row r="765" ht="15.75" customHeight="1">
      <c r="B765" s="88"/>
      <c r="C765" s="88"/>
      <c r="F765" s="89"/>
    </row>
    <row r="766" ht="15.75" customHeight="1">
      <c r="B766" s="88"/>
      <c r="C766" s="88"/>
      <c r="F766" s="89"/>
    </row>
    <row r="767" ht="15.75" customHeight="1">
      <c r="B767" s="88"/>
      <c r="C767" s="88"/>
      <c r="F767" s="89"/>
    </row>
    <row r="768" ht="15.75" customHeight="1">
      <c r="B768" s="88"/>
      <c r="C768" s="88"/>
      <c r="F768" s="89"/>
    </row>
    <row r="769" ht="15.75" customHeight="1">
      <c r="B769" s="88"/>
      <c r="C769" s="88"/>
      <c r="F769" s="89"/>
    </row>
    <row r="770" ht="15.75" customHeight="1">
      <c r="B770" s="88"/>
      <c r="C770" s="88"/>
      <c r="F770" s="89"/>
    </row>
    <row r="771" ht="15.75" customHeight="1">
      <c r="B771" s="88"/>
      <c r="C771" s="88"/>
      <c r="F771" s="89"/>
    </row>
    <row r="772" ht="15.75" customHeight="1">
      <c r="B772" s="88"/>
      <c r="C772" s="88"/>
      <c r="F772" s="89"/>
    </row>
    <row r="773" ht="15.75" customHeight="1">
      <c r="B773" s="88"/>
      <c r="C773" s="88"/>
      <c r="F773" s="89"/>
    </row>
    <row r="774" ht="15.75" customHeight="1">
      <c r="B774" s="88"/>
      <c r="C774" s="88"/>
      <c r="F774" s="89"/>
    </row>
    <row r="775" ht="15.75" customHeight="1">
      <c r="B775" s="88"/>
      <c r="C775" s="88"/>
      <c r="F775" s="89"/>
    </row>
    <row r="776" ht="15.75" customHeight="1">
      <c r="B776" s="88"/>
      <c r="C776" s="88"/>
      <c r="F776" s="89"/>
    </row>
    <row r="777" ht="15.75" customHeight="1">
      <c r="B777" s="88"/>
      <c r="C777" s="88"/>
      <c r="F777" s="89"/>
    </row>
    <row r="778" ht="15.75" customHeight="1">
      <c r="B778" s="88"/>
      <c r="C778" s="88"/>
      <c r="F778" s="89"/>
    </row>
    <row r="779" ht="15.75" customHeight="1">
      <c r="B779" s="88"/>
      <c r="C779" s="88"/>
      <c r="F779" s="89"/>
    </row>
    <row r="780" ht="15.75" customHeight="1">
      <c r="B780" s="88"/>
      <c r="C780" s="88"/>
      <c r="F780" s="89"/>
    </row>
    <row r="781" ht="15.75" customHeight="1">
      <c r="B781" s="88"/>
      <c r="C781" s="88"/>
      <c r="F781" s="89"/>
    </row>
    <row r="782" ht="15.75" customHeight="1">
      <c r="B782" s="88"/>
      <c r="C782" s="88"/>
      <c r="F782" s="89"/>
    </row>
    <row r="783" ht="15.75" customHeight="1">
      <c r="B783" s="88"/>
      <c r="C783" s="88"/>
      <c r="F783" s="89"/>
    </row>
    <row r="784" ht="15.75" customHeight="1">
      <c r="B784" s="88"/>
      <c r="C784" s="88"/>
      <c r="F784" s="89"/>
    </row>
    <row r="785" ht="15.75" customHeight="1">
      <c r="B785" s="88"/>
      <c r="C785" s="88"/>
      <c r="F785" s="89"/>
    </row>
    <row r="786" ht="15.75" customHeight="1">
      <c r="B786" s="88"/>
      <c r="C786" s="88"/>
      <c r="F786" s="89"/>
    </row>
    <row r="787" ht="15.75" customHeight="1">
      <c r="B787" s="88"/>
      <c r="C787" s="88"/>
      <c r="F787" s="89"/>
    </row>
    <row r="788" ht="15.75" customHeight="1">
      <c r="B788" s="88"/>
      <c r="C788" s="88"/>
      <c r="F788" s="89"/>
    </row>
    <row r="789" ht="15.75" customHeight="1">
      <c r="B789" s="88"/>
      <c r="C789" s="88"/>
      <c r="F789" s="89"/>
    </row>
    <row r="790" ht="15.75" customHeight="1">
      <c r="B790" s="88"/>
      <c r="C790" s="88"/>
      <c r="F790" s="89"/>
    </row>
    <row r="791" ht="15.75" customHeight="1">
      <c r="B791" s="88"/>
      <c r="C791" s="88"/>
      <c r="F791" s="89"/>
    </row>
    <row r="792" ht="15.75" customHeight="1">
      <c r="B792" s="88"/>
      <c r="C792" s="88"/>
      <c r="F792" s="89"/>
    </row>
    <row r="793" ht="15.75" customHeight="1">
      <c r="B793" s="88"/>
      <c r="C793" s="88"/>
      <c r="F793" s="89"/>
    </row>
    <row r="794" ht="15.75" customHeight="1">
      <c r="B794" s="88"/>
      <c r="C794" s="88"/>
      <c r="F794" s="89"/>
    </row>
    <row r="795" ht="15.75" customHeight="1">
      <c r="B795" s="88"/>
      <c r="C795" s="88"/>
      <c r="F795" s="89"/>
    </row>
    <row r="796" ht="15.75" customHeight="1">
      <c r="B796" s="88"/>
      <c r="C796" s="88"/>
      <c r="F796" s="89"/>
    </row>
    <row r="797" ht="15.75" customHeight="1">
      <c r="B797" s="88"/>
      <c r="C797" s="88"/>
      <c r="F797" s="89"/>
    </row>
    <row r="798" ht="15.75" customHeight="1">
      <c r="B798" s="88"/>
      <c r="C798" s="88"/>
      <c r="F798" s="89"/>
    </row>
    <row r="799" ht="15.75" customHeight="1">
      <c r="B799" s="88"/>
      <c r="C799" s="88"/>
      <c r="F799" s="89"/>
    </row>
    <row r="800" ht="15.75" customHeight="1">
      <c r="B800" s="88"/>
      <c r="C800" s="88"/>
      <c r="F800" s="89"/>
    </row>
    <row r="801" ht="15.75" customHeight="1">
      <c r="B801" s="88"/>
      <c r="C801" s="88"/>
      <c r="F801" s="89"/>
    </row>
    <row r="802" ht="15.75" customHeight="1">
      <c r="B802" s="88"/>
      <c r="C802" s="88"/>
      <c r="F802" s="89"/>
    </row>
    <row r="803" ht="15.75" customHeight="1">
      <c r="B803" s="88"/>
      <c r="C803" s="88"/>
      <c r="F803" s="89"/>
    </row>
    <row r="804" ht="15.75" customHeight="1">
      <c r="B804" s="88"/>
      <c r="C804" s="88"/>
      <c r="F804" s="89"/>
    </row>
    <row r="805" ht="15.75" customHeight="1">
      <c r="B805" s="88"/>
      <c r="C805" s="88"/>
      <c r="F805" s="89"/>
    </row>
    <row r="806" ht="15.75" customHeight="1">
      <c r="B806" s="88"/>
      <c r="C806" s="88"/>
      <c r="F806" s="89"/>
    </row>
    <row r="807" ht="15.75" customHeight="1">
      <c r="B807" s="88"/>
      <c r="C807" s="88"/>
      <c r="F807" s="89"/>
    </row>
    <row r="808" ht="15.75" customHeight="1">
      <c r="B808" s="88"/>
      <c r="C808" s="88"/>
      <c r="F808" s="89"/>
    </row>
    <row r="809" ht="15.75" customHeight="1">
      <c r="B809" s="88"/>
      <c r="C809" s="88"/>
      <c r="F809" s="89"/>
    </row>
    <row r="810" ht="15.75" customHeight="1">
      <c r="B810" s="88"/>
      <c r="C810" s="88"/>
      <c r="F810" s="89"/>
    </row>
    <row r="811" ht="15.75" customHeight="1">
      <c r="B811" s="88"/>
      <c r="C811" s="88"/>
      <c r="F811" s="89"/>
    </row>
    <row r="812" ht="15.75" customHeight="1">
      <c r="B812" s="88"/>
      <c r="C812" s="88"/>
      <c r="F812" s="89"/>
    </row>
    <row r="813" ht="15.75" customHeight="1">
      <c r="B813" s="88"/>
      <c r="C813" s="88"/>
      <c r="F813" s="89"/>
    </row>
    <row r="814" ht="15.75" customHeight="1">
      <c r="B814" s="88"/>
      <c r="C814" s="88"/>
      <c r="F814" s="89"/>
    </row>
    <row r="815" ht="15.75" customHeight="1">
      <c r="B815" s="88"/>
      <c r="C815" s="88"/>
      <c r="F815" s="89"/>
    </row>
    <row r="816" ht="15.75" customHeight="1">
      <c r="B816" s="88"/>
      <c r="C816" s="88"/>
      <c r="F816" s="89"/>
    </row>
    <row r="817" ht="15.75" customHeight="1">
      <c r="B817" s="88"/>
      <c r="C817" s="88"/>
      <c r="F817" s="89"/>
    </row>
    <row r="818" ht="15.75" customHeight="1">
      <c r="B818" s="88"/>
      <c r="C818" s="88"/>
      <c r="F818" s="89"/>
    </row>
    <row r="819" ht="15.75" customHeight="1">
      <c r="B819" s="88"/>
      <c r="C819" s="88"/>
      <c r="F819" s="89"/>
    </row>
    <row r="820" ht="15.75" customHeight="1">
      <c r="B820" s="88"/>
      <c r="C820" s="88"/>
      <c r="F820" s="89"/>
    </row>
    <row r="821" ht="15.75" customHeight="1">
      <c r="B821" s="88"/>
      <c r="C821" s="88"/>
      <c r="F821" s="89"/>
    </row>
    <row r="822" ht="15.75" customHeight="1">
      <c r="B822" s="88"/>
      <c r="C822" s="88"/>
      <c r="F822" s="89"/>
    </row>
    <row r="823" ht="15.75" customHeight="1">
      <c r="B823" s="88"/>
      <c r="C823" s="88"/>
      <c r="F823" s="89"/>
    </row>
    <row r="824" ht="15.75" customHeight="1">
      <c r="B824" s="88"/>
      <c r="C824" s="88"/>
      <c r="F824" s="89"/>
    </row>
    <row r="825" ht="15.75" customHeight="1">
      <c r="B825" s="88"/>
      <c r="C825" s="88"/>
      <c r="F825" s="89"/>
    </row>
  </sheetData>
  <mergeCells count="6">
    <mergeCell ref="C3:I3"/>
    <mergeCell ref="C4:I4"/>
    <mergeCell ref="B9:C9"/>
    <mergeCell ref="B32:C32"/>
    <mergeCell ref="B55:C55"/>
    <mergeCell ref="B79:C79"/>
  </mergeCells>
  <dataValidations>
    <dataValidation type="list" allowBlank="1" showErrorMessage="1" sqref="I8 I10:I31 I33:I54 I56:I101">
      <formula1>$O$2:$O$6</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1.38"/>
    <col customWidth="1" min="2" max="2" width="30.13"/>
    <col customWidth="1" min="3" max="3" width="41.75"/>
    <col customWidth="1" min="4" max="4" width="37.0"/>
    <col customWidth="1" min="5" max="5" width="44.25"/>
    <col customWidth="1" min="6" max="6" width="48.38"/>
    <col customWidth="1" min="7" max="7" width="36.0"/>
    <col customWidth="1" min="8" max="8" width="38.88"/>
    <col customWidth="1" min="11" max="11" width="25.5"/>
  </cols>
  <sheetData>
    <row r="1" ht="15.75" customHeight="1">
      <c r="A1" s="351"/>
      <c r="B1" s="351"/>
      <c r="C1" s="352"/>
      <c r="D1" s="351"/>
      <c r="E1" s="351"/>
      <c r="F1" s="351"/>
      <c r="G1" s="351"/>
      <c r="H1" s="351"/>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2390</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30</v>
      </c>
      <c r="B6" s="149">
        <f>COUNTIF(I10:I414,"Fail")</f>
        <v>0</v>
      </c>
      <c r="C6" s="149">
        <f>COUNTIF(I10:I514,"Untested")</f>
        <v>0</v>
      </c>
      <c r="D6" s="149">
        <f>COUNTIF(I10:I514,"N/A")</f>
        <v>0</v>
      </c>
      <c r="E6" s="150">
        <f>SUM(A6:D6)</f>
        <v>30</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54"/>
      <c r="B7" s="355"/>
      <c r="C7" s="355"/>
      <c r="D7" s="355"/>
      <c r="E7" s="355"/>
      <c r="F7" s="355"/>
      <c r="G7" s="355"/>
      <c r="H7" s="355"/>
      <c r="I7" s="356"/>
      <c r="J7" s="357"/>
      <c r="K7" s="302"/>
      <c r="L7" s="353"/>
      <c r="M7" s="230"/>
      <c r="N7" s="230"/>
      <c r="O7" s="230"/>
      <c r="P7" s="230"/>
      <c r="Q7" s="230"/>
      <c r="R7" s="230"/>
      <c r="S7" s="230"/>
      <c r="T7" s="230"/>
      <c r="U7" s="230"/>
      <c r="V7" s="230"/>
      <c r="W7" s="230"/>
      <c r="X7" s="230"/>
      <c r="Y7" s="230"/>
      <c r="Z7" s="230"/>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5" t="s">
        <v>3387</v>
      </c>
      <c r="M8" s="230"/>
      <c r="N8" s="230"/>
      <c r="O8" s="230"/>
      <c r="P8" s="230"/>
      <c r="Q8" s="230"/>
      <c r="R8" s="230"/>
      <c r="S8" s="230"/>
      <c r="T8" s="230"/>
      <c r="U8" s="230"/>
      <c r="V8" s="230"/>
      <c r="W8" s="230"/>
      <c r="X8" s="230"/>
      <c r="Y8" s="230"/>
      <c r="Z8" s="230"/>
      <c r="AA8" s="147"/>
      <c r="AB8" s="147"/>
      <c r="AC8" s="147"/>
      <c r="AD8" s="147"/>
      <c r="AE8" s="147"/>
      <c r="AF8" s="147"/>
      <c r="AG8" s="147"/>
      <c r="AH8" s="147"/>
      <c r="AI8" s="147"/>
    </row>
    <row r="9" ht="15.75" customHeight="1">
      <c r="A9" s="231"/>
      <c r="B9" s="158" t="s">
        <v>5711</v>
      </c>
      <c r="C9" s="6"/>
      <c r="D9" s="232"/>
      <c r="E9" s="232"/>
      <c r="F9" s="232"/>
      <c r="G9" s="232"/>
      <c r="H9" s="232"/>
      <c r="I9" s="232"/>
      <c r="J9" s="235"/>
      <c r="K9" s="253"/>
      <c r="L9" s="232"/>
      <c r="M9" s="236"/>
      <c r="N9" s="237"/>
      <c r="O9" s="237"/>
      <c r="P9" s="237"/>
      <c r="Q9" s="237"/>
      <c r="R9" s="237"/>
      <c r="S9" s="237"/>
      <c r="T9" s="237"/>
      <c r="U9" s="237"/>
      <c r="V9" s="237"/>
      <c r="W9" s="237"/>
      <c r="X9" s="237"/>
      <c r="Y9" s="237"/>
      <c r="Z9" s="237"/>
      <c r="AA9" s="124"/>
      <c r="AB9" s="124"/>
      <c r="AC9" s="124"/>
      <c r="AD9" s="124"/>
      <c r="AE9" s="124"/>
      <c r="AF9" s="124"/>
      <c r="AG9" s="124"/>
      <c r="AH9" s="124"/>
      <c r="AI9" s="124"/>
    </row>
    <row r="10" ht="15.75" customHeight="1">
      <c r="A10" s="148" t="s">
        <v>5712</v>
      </c>
      <c r="B10" s="395" t="s">
        <v>5713</v>
      </c>
      <c r="C10" s="166" t="s">
        <v>2393</v>
      </c>
      <c r="D10" s="184" t="s">
        <v>5714</v>
      </c>
      <c r="E10" s="185" t="s">
        <v>3491</v>
      </c>
      <c r="F10" s="169" t="s">
        <v>3362</v>
      </c>
      <c r="G10" s="169" t="s">
        <v>5715</v>
      </c>
      <c r="H10" s="169" t="s">
        <v>5715</v>
      </c>
      <c r="I10" s="149" t="s">
        <v>3359</v>
      </c>
      <c r="J10" s="170">
        <f t="shared" ref="J10:J14" si="1">Date(2025,8,10)</f>
        <v>45879</v>
      </c>
      <c r="K10" s="205"/>
      <c r="L10" s="149" t="s">
        <v>3394</v>
      </c>
      <c r="M10" s="240"/>
      <c r="N10" s="240"/>
      <c r="O10" s="240"/>
      <c r="P10" s="240"/>
      <c r="Q10" s="240"/>
      <c r="R10" s="240"/>
      <c r="S10" s="240"/>
      <c r="T10" s="240"/>
      <c r="U10" s="240"/>
      <c r="V10" s="240"/>
      <c r="W10" s="240"/>
      <c r="X10" s="240"/>
      <c r="Y10" s="240"/>
      <c r="Z10" s="240"/>
      <c r="AA10" s="124"/>
      <c r="AB10" s="124"/>
      <c r="AC10" s="124"/>
      <c r="AD10" s="124"/>
      <c r="AE10" s="124"/>
      <c r="AF10" s="124"/>
      <c r="AG10" s="124"/>
      <c r="AH10" s="124"/>
      <c r="AI10" s="124"/>
    </row>
    <row r="11" ht="15.75" customHeight="1">
      <c r="A11" s="148" t="s">
        <v>5716</v>
      </c>
      <c r="B11" s="395" t="s">
        <v>5713</v>
      </c>
      <c r="C11" s="173" t="s">
        <v>2395</v>
      </c>
      <c r="D11" s="184" t="s">
        <v>5717</v>
      </c>
      <c r="E11" s="185" t="s">
        <v>3491</v>
      </c>
      <c r="F11" s="169" t="s">
        <v>3362</v>
      </c>
      <c r="G11" s="173" t="s">
        <v>5718</v>
      </c>
      <c r="H11" s="173" t="s">
        <v>5718</v>
      </c>
      <c r="I11" s="149" t="s">
        <v>3359</v>
      </c>
      <c r="J11" s="170">
        <f t="shared" si="1"/>
        <v>45879</v>
      </c>
      <c r="K11" s="205"/>
      <c r="L11" s="149" t="s">
        <v>3394</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75" customHeight="1">
      <c r="A12" s="148" t="s">
        <v>5719</v>
      </c>
      <c r="B12" s="395" t="s">
        <v>5713</v>
      </c>
      <c r="C12" s="176" t="s">
        <v>2397</v>
      </c>
      <c r="D12" s="184" t="s">
        <v>5720</v>
      </c>
      <c r="E12" s="185" t="s">
        <v>3491</v>
      </c>
      <c r="F12" s="169" t="s">
        <v>3362</v>
      </c>
      <c r="G12" s="176" t="s">
        <v>5721</v>
      </c>
      <c r="H12" s="176" t="s">
        <v>5721</v>
      </c>
      <c r="I12" s="149" t="s">
        <v>3359</v>
      </c>
      <c r="J12" s="170">
        <f t="shared" si="1"/>
        <v>45879</v>
      </c>
      <c r="K12" s="205"/>
      <c r="L12" s="149" t="s">
        <v>3394</v>
      </c>
      <c r="M12" s="240"/>
      <c r="N12" s="240"/>
      <c r="O12" s="240"/>
      <c r="P12" s="240"/>
      <c r="Q12" s="240"/>
      <c r="R12" s="240"/>
      <c r="S12" s="240"/>
      <c r="T12" s="240"/>
      <c r="U12" s="240"/>
      <c r="V12" s="240"/>
      <c r="W12" s="240"/>
      <c r="X12" s="240"/>
      <c r="Y12" s="240"/>
      <c r="Z12" s="240"/>
      <c r="AA12" s="124"/>
      <c r="AB12" s="124"/>
      <c r="AC12" s="124"/>
      <c r="AD12" s="124"/>
      <c r="AE12" s="124"/>
      <c r="AF12" s="124"/>
      <c r="AG12" s="124"/>
      <c r="AH12" s="124"/>
      <c r="AI12" s="124"/>
    </row>
    <row r="13" ht="15.75" customHeight="1">
      <c r="A13" s="148" t="s">
        <v>5722</v>
      </c>
      <c r="B13" s="395" t="s">
        <v>5713</v>
      </c>
      <c r="C13" s="173" t="s">
        <v>2399</v>
      </c>
      <c r="D13" s="184" t="s">
        <v>5723</v>
      </c>
      <c r="E13" s="185" t="s">
        <v>3491</v>
      </c>
      <c r="F13" s="169" t="s">
        <v>3362</v>
      </c>
      <c r="G13" s="166" t="s">
        <v>5724</v>
      </c>
      <c r="H13" s="166" t="s">
        <v>5724</v>
      </c>
      <c r="I13" s="53" t="s">
        <v>3359</v>
      </c>
      <c r="J13" s="170">
        <f t="shared" si="1"/>
        <v>45879</v>
      </c>
      <c r="K13" s="205"/>
      <c r="L13" s="149" t="s">
        <v>3394</v>
      </c>
      <c r="M13" s="240"/>
      <c r="N13" s="240"/>
      <c r="O13" s="240"/>
      <c r="P13" s="240"/>
      <c r="Q13" s="240"/>
      <c r="R13" s="240"/>
      <c r="S13" s="240"/>
      <c r="T13" s="240"/>
      <c r="U13" s="240"/>
      <c r="V13" s="240"/>
      <c r="W13" s="240"/>
      <c r="X13" s="240"/>
      <c r="Y13" s="240"/>
      <c r="Z13" s="240"/>
      <c r="AA13" s="124"/>
      <c r="AB13" s="124"/>
      <c r="AC13" s="124"/>
      <c r="AD13" s="124"/>
      <c r="AE13" s="124"/>
      <c r="AF13" s="124"/>
      <c r="AG13" s="124"/>
      <c r="AH13" s="124"/>
      <c r="AI13" s="124"/>
    </row>
    <row r="14" ht="15.75" customHeight="1">
      <c r="A14" s="148" t="s">
        <v>5725</v>
      </c>
      <c r="B14" s="395" t="s">
        <v>5713</v>
      </c>
      <c r="C14" s="173" t="s">
        <v>2401</v>
      </c>
      <c r="D14" s="184" t="s">
        <v>5726</v>
      </c>
      <c r="E14" s="185" t="s">
        <v>3491</v>
      </c>
      <c r="F14" s="169" t="s">
        <v>3362</v>
      </c>
      <c r="G14" s="166" t="s">
        <v>5727</v>
      </c>
      <c r="H14" s="166" t="s">
        <v>5727</v>
      </c>
      <c r="I14" s="53" t="s">
        <v>3359</v>
      </c>
      <c r="J14" s="170">
        <f t="shared" si="1"/>
        <v>45879</v>
      </c>
      <c r="K14" s="205"/>
      <c r="L14" s="149" t="s">
        <v>3394</v>
      </c>
      <c r="M14" s="240"/>
      <c r="N14" s="240"/>
      <c r="O14" s="240"/>
      <c r="P14" s="240"/>
      <c r="Q14" s="240"/>
      <c r="R14" s="240"/>
      <c r="S14" s="240"/>
      <c r="T14" s="240"/>
      <c r="U14" s="240"/>
      <c r="V14" s="240"/>
      <c r="W14" s="240"/>
      <c r="X14" s="240"/>
      <c r="Y14" s="240"/>
      <c r="Z14" s="240"/>
      <c r="AA14" s="124"/>
      <c r="AB14" s="124"/>
      <c r="AC14" s="124"/>
      <c r="AD14" s="124"/>
      <c r="AE14" s="124"/>
      <c r="AF14" s="124"/>
      <c r="AG14" s="124"/>
      <c r="AH14" s="124"/>
      <c r="AI14" s="124"/>
    </row>
    <row r="15" ht="15.75" customHeight="1">
      <c r="A15" s="231"/>
      <c r="B15" s="158" t="s">
        <v>5292</v>
      </c>
      <c r="C15" s="6"/>
      <c r="D15" s="396"/>
      <c r="E15" s="396"/>
      <c r="F15" s="396"/>
      <c r="G15" s="396"/>
      <c r="H15" s="396"/>
      <c r="I15" s="396"/>
      <c r="J15" s="397"/>
      <c r="K15" s="253"/>
      <c r="L15" s="232"/>
      <c r="M15" s="240"/>
      <c r="N15" s="240"/>
      <c r="O15" s="240"/>
      <c r="P15" s="240"/>
      <c r="Q15" s="240"/>
      <c r="R15" s="240"/>
      <c r="S15" s="240"/>
      <c r="T15" s="240"/>
      <c r="U15" s="240"/>
      <c r="V15" s="240"/>
      <c r="W15" s="240"/>
      <c r="X15" s="240"/>
      <c r="Y15" s="240"/>
      <c r="Z15" s="240"/>
      <c r="AA15" s="124"/>
      <c r="AB15" s="124"/>
      <c r="AC15" s="124"/>
      <c r="AD15" s="124"/>
      <c r="AE15" s="124"/>
      <c r="AF15" s="124"/>
      <c r="AG15" s="124"/>
      <c r="AH15" s="124"/>
      <c r="AI15" s="124"/>
    </row>
    <row r="16" ht="15.75" customHeight="1">
      <c r="A16" s="258" t="s">
        <v>5728</v>
      </c>
      <c r="B16" s="294" t="s">
        <v>5729</v>
      </c>
      <c r="C16" s="167" t="s">
        <v>2404</v>
      </c>
      <c r="D16" s="184" t="s">
        <v>5730</v>
      </c>
      <c r="E16" s="185" t="s">
        <v>3491</v>
      </c>
      <c r="F16" s="149" t="s">
        <v>5731</v>
      </c>
      <c r="G16" s="317" t="s">
        <v>5732</v>
      </c>
      <c r="H16" s="363" t="s">
        <v>5732</v>
      </c>
      <c r="I16" s="149" t="s">
        <v>3359</v>
      </c>
      <c r="J16" s="170">
        <f t="shared" ref="J16:J40" si="2">Date(2025,8,10)</f>
        <v>45879</v>
      </c>
      <c r="K16" s="205"/>
      <c r="L16" s="149" t="s">
        <v>3394</v>
      </c>
      <c r="M16" s="240"/>
      <c r="N16" s="240"/>
      <c r="O16" s="240"/>
      <c r="P16" s="240"/>
      <c r="Q16" s="240"/>
      <c r="R16" s="240"/>
      <c r="S16" s="240"/>
      <c r="T16" s="240"/>
      <c r="U16" s="240"/>
      <c r="V16" s="240"/>
      <c r="W16" s="240"/>
      <c r="X16" s="240"/>
      <c r="Y16" s="240"/>
      <c r="Z16" s="240"/>
      <c r="AA16" s="124"/>
      <c r="AB16" s="124"/>
      <c r="AC16" s="124"/>
      <c r="AD16" s="124"/>
      <c r="AE16" s="124"/>
      <c r="AF16" s="124"/>
      <c r="AG16" s="124"/>
      <c r="AH16" s="124"/>
      <c r="AI16" s="124"/>
    </row>
    <row r="17" ht="15.75" customHeight="1">
      <c r="A17" s="258" t="s">
        <v>5733</v>
      </c>
      <c r="B17" s="294" t="s">
        <v>5729</v>
      </c>
      <c r="C17" s="169" t="s">
        <v>2406</v>
      </c>
      <c r="D17" s="184" t="s">
        <v>5734</v>
      </c>
      <c r="E17" s="185" t="s">
        <v>3491</v>
      </c>
      <c r="F17" s="149" t="s">
        <v>5731</v>
      </c>
      <c r="G17" s="398" t="s">
        <v>5735</v>
      </c>
      <c r="H17" s="268" t="s">
        <v>5735</v>
      </c>
      <c r="I17" s="149" t="s">
        <v>3359</v>
      </c>
      <c r="J17" s="170">
        <f t="shared" si="2"/>
        <v>45879</v>
      </c>
      <c r="K17" s="205"/>
      <c r="L17" s="149" t="s">
        <v>3394</v>
      </c>
      <c r="M17" s="240"/>
      <c r="N17" s="240"/>
      <c r="O17" s="240"/>
      <c r="P17" s="240"/>
      <c r="Q17" s="240"/>
      <c r="R17" s="240"/>
      <c r="S17" s="240"/>
      <c r="T17" s="240"/>
      <c r="U17" s="240"/>
      <c r="V17" s="240"/>
      <c r="W17" s="240"/>
      <c r="X17" s="240"/>
      <c r="Y17" s="240"/>
      <c r="Z17" s="240"/>
      <c r="AA17" s="124"/>
      <c r="AB17" s="124"/>
      <c r="AC17" s="124"/>
      <c r="AD17" s="124"/>
      <c r="AE17" s="124"/>
      <c r="AF17" s="124"/>
      <c r="AG17" s="124"/>
      <c r="AH17" s="124"/>
      <c r="AI17" s="124"/>
    </row>
    <row r="18" ht="15.75" customHeight="1">
      <c r="A18" s="258" t="s">
        <v>5736</v>
      </c>
      <c r="B18" s="294" t="s">
        <v>5729</v>
      </c>
      <c r="C18" s="169" t="s">
        <v>2408</v>
      </c>
      <c r="D18" s="184" t="s">
        <v>5737</v>
      </c>
      <c r="E18" s="185" t="s">
        <v>3491</v>
      </c>
      <c r="F18" s="149" t="s">
        <v>5731</v>
      </c>
      <c r="G18" s="398" t="s">
        <v>5738</v>
      </c>
      <c r="H18" s="268" t="s">
        <v>5738</v>
      </c>
      <c r="I18" s="149" t="s">
        <v>3359</v>
      </c>
      <c r="J18" s="170">
        <f t="shared" si="2"/>
        <v>45879</v>
      </c>
      <c r="K18" s="205"/>
      <c r="L18" s="149" t="s">
        <v>3394</v>
      </c>
      <c r="M18" s="240"/>
      <c r="N18" s="240"/>
      <c r="O18" s="240"/>
      <c r="P18" s="240"/>
      <c r="Q18" s="240"/>
      <c r="R18" s="240"/>
      <c r="S18" s="240"/>
      <c r="T18" s="240"/>
      <c r="U18" s="240"/>
      <c r="V18" s="240"/>
      <c r="W18" s="240"/>
      <c r="X18" s="240"/>
      <c r="Y18" s="240"/>
      <c r="Z18" s="240"/>
      <c r="AA18" s="124"/>
      <c r="AB18" s="124"/>
      <c r="AC18" s="124"/>
      <c r="AD18" s="124"/>
      <c r="AE18" s="124"/>
      <c r="AF18" s="124"/>
      <c r="AG18" s="124"/>
      <c r="AH18" s="124"/>
      <c r="AI18" s="124"/>
    </row>
    <row r="19" ht="15.75" customHeight="1">
      <c r="A19" s="258" t="s">
        <v>5739</v>
      </c>
      <c r="B19" s="294" t="s">
        <v>5729</v>
      </c>
      <c r="C19" s="169" t="s">
        <v>2410</v>
      </c>
      <c r="D19" s="184" t="s">
        <v>5740</v>
      </c>
      <c r="E19" s="185" t="s">
        <v>3491</v>
      </c>
      <c r="F19" s="149" t="s">
        <v>5731</v>
      </c>
      <c r="G19" s="398" t="s">
        <v>5741</v>
      </c>
      <c r="H19" s="268" t="s">
        <v>5741</v>
      </c>
      <c r="I19" s="149" t="s">
        <v>3359</v>
      </c>
      <c r="J19" s="170">
        <f t="shared" si="2"/>
        <v>45879</v>
      </c>
      <c r="K19" s="205"/>
      <c r="L19" s="149" t="s">
        <v>3394</v>
      </c>
      <c r="M19" s="240"/>
      <c r="N19" s="240"/>
      <c r="O19" s="240"/>
      <c r="P19" s="240"/>
      <c r="Q19" s="240"/>
      <c r="R19" s="240"/>
      <c r="S19" s="240"/>
      <c r="T19" s="240"/>
      <c r="U19" s="240"/>
      <c r="V19" s="240"/>
      <c r="W19" s="240"/>
      <c r="X19" s="240"/>
      <c r="Y19" s="240"/>
      <c r="Z19" s="240"/>
      <c r="AA19" s="124"/>
      <c r="AB19" s="124"/>
      <c r="AC19" s="124"/>
      <c r="AD19" s="124"/>
      <c r="AE19" s="124"/>
      <c r="AF19" s="124"/>
      <c r="AG19" s="124"/>
      <c r="AH19" s="124"/>
      <c r="AI19" s="124"/>
    </row>
    <row r="20" ht="15.75" customHeight="1">
      <c r="A20" s="258" t="s">
        <v>5742</v>
      </c>
      <c r="B20" s="294" t="s">
        <v>5729</v>
      </c>
      <c r="C20" s="169" t="s">
        <v>2412</v>
      </c>
      <c r="D20" s="184" t="s">
        <v>5743</v>
      </c>
      <c r="E20" s="185" t="s">
        <v>3491</v>
      </c>
      <c r="F20" s="149" t="s">
        <v>5731</v>
      </c>
      <c r="G20" s="398" t="s">
        <v>5744</v>
      </c>
      <c r="H20" s="268" t="s">
        <v>5744</v>
      </c>
      <c r="I20" s="149" t="s">
        <v>3359</v>
      </c>
      <c r="J20" s="170">
        <f t="shared" si="2"/>
        <v>45879</v>
      </c>
      <c r="K20" s="205"/>
      <c r="L20" s="149" t="s">
        <v>3394</v>
      </c>
      <c r="M20" s="240"/>
      <c r="N20" s="240"/>
      <c r="O20" s="240"/>
      <c r="P20" s="240"/>
      <c r="Q20" s="240"/>
      <c r="R20" s="240"/>
      <c r="S20" s="240"/>
      <c r="T20" s="240"/>
      <c r="U20" s="240"/>
      <c r="V20" s="240"/>
      <c r="W20" s="240"/>
      <c r="X20" s="240"/>
      <c r="Y20" s="240"/>
      <c r="Z20" s="240"/>
      <c r="AA20" s="124"/>
      <c r="AB20" s="124"/>
      <c r="AC20" s="124"/>
      <c r="AD20" s="124"/>
      <c r="AE20" s="124"/>
      <c r="AF20" s="124"/>
      <c r="AG20" s="124"/>
      <c r="AH20" s="124"/>
      <c r="AI20" s="124"/>
    </row>
    <row r="21" ht="15.75" customHeight="1">
      <c r="A21" s="258" t="s">
        <v>5745</v>
      </c>
      <c r="B21" s="399" t="s">
        <v>5746</v>
      </c>
      <c r="C21" s="169" t="s">
        <v>2414</v>
      </c>
      <c r="D21" s="184" t="s">
        <v>5747</v>
      </c>
      <c r="E21" s="185" t="s">
        <v>3491</v>
      </c>
      <c r="F21" s="149" t="s">
        <v>5731</v>
      </c>
      <c r="G21" s="398" t="s">
        <v>5748</v>
      </c>
      <c r="H21" s="268" t="s">
        <v>5748</v>
      </c>
      <c r="I21" s="149" t="s">
        <v>3359</v>
      </c>
      <c r="J21" s="170">
        <f t="shared" si="2"/>
        <v>45879</v>
      </c>
      <c r="K21" s="205"/>
      <c r="L21" s="149" t="s">
        <v>3394</v>
      </c>
      <c r="M21" s="240"/>
      <c r="N21" s="240"/>
      <c r="O21" s="240"/>
      <c r="P21" s="240"/>
      <c r="Q21" s="240"/>
      <c r="R21" s="240"/>
      <c r="S21" s="240"/>
      <c r="T21" s="240"/>
      <c r="U21" s="240"/>
      <c r="V21" s="240"/>
      <c r="W21" s="240"/>
      <c r="X21" s="240"/>
      <c r="Y21" s="240"/>
      <c r="Z21" s="240"/>
      <c r="AA21" s="124"/>
      <c r="AB21" s="124"/>
      <c r="AC21" s="124"/>
      <c r="AD21" s="124"/>
      <c r="AE21" s="124"/>
      <c r="AF21" s="124"/>
      <c r="AG21" s="124"/>
      <c r="AH21" s="124"/>
      <c r="AI21" s="124"/>
    </row>
    <row r="22" ht="15.75" customHeight="1">
      <c r="A22" s="258" t="s">
        <v>5749</v>
      </c>
      <c r="B22" s="399" t="s">
        <v>5746</v>
      </c>
      <c r="C22" s="169" t="s">
        <v>2416</v>
      </c>
      <c r="D22" s="184" t="s">
        <v>5750</v>
      </c>
      <c r="E22" s="185" t="s">
        <v>3491</v>
      </c>
      <c r="F22" s="149" t="s">
        <v>5731</v>
      </c>
      <c r="G22" s="398" t="s">
        <v>5751</v>
      </c>
      <c r="H22" s="268" t="s">
        <v>5751</v>
      </c>
      <c r="I22" s="149" t="s">
        <v>3359</v>
      </c>
      <c r="J22" s="170">
        <f t="shared" si="2"/>
        <v>45879</v>
      </c>
      <c r="K22" s="205"/>
      <c r="L22" s="149" t="s">
        <v>3394</v>
      </c>
      <c r="M22" s="240"/>
      <c r="N22" s="240"/>
      <c r="O22" s="240"/>
      <c r="P22" s="240"/>
      <c r="Q22" s="240"/>
      <c r="R22" s="240"/>
      <c r="S22" s="240"/>
      <c r="T22" s="240"/>
      <c r="U22" s="240"/>
      <c r="V22" s="240"/>
      <c r="W22" s="240"/>
      <c r="X22" s="240"/>
      <c r="Y22" s="240"/>
      <c r="Z22" s="240"/>
      <c r="AA22" s="124"/>
      <c r="AB22" s="124"/>
      <c r="AC22" s="124"/>
      <c r="AD22" s="124"/>
      <c r="AE22" s="124"/>
      <c r="AF22" s="124"/>
      <c r="AG22" s="124"/>
      <c r="AH22" s="124"/>
      <c r="AI22" s="124"/>
    </row>
    <row r="23" ht="15.75" customHeight="1">
      <c r="A23" s="258" t="s">
        <v>5752</v>
      </c>
      <c r="B23" s="399" t="s">
        <v>5746</v>
      </c>
      <c r="C23" s="169" t="s">
        <v>2418</v>
      </c>
      <c r="D23" s="184" t="s">
        <v>5753</v>
      </c>
      <c r="E23" s="185" t="s">
        <v>3491</v>
      </c>
      <c r="F23" s="149" t="s">
        <v>5731</v>
      </c>
      <c r="G23" s="398" t="s">
        <v>5754</v>
      </c>
      <c r="H23" s="268" t="s">
        <v>5754</v>
      </c>
      <c r="I23" s="149" t="s">
        <v>3359</v>
      </c>
      <c r="J23" s="170">
        <f t="shared" si="2"/>
        <v>45879</v>
      </c>
      <c r="K23" s="205"/>
      <c r="L23" s="149" t="s">
        <v>3394</v>
      </c>
      <c r="M23" s="240"/>
      <c r="N23" s="240"/>
      <c r="O23" s="240"/>
      <c r="P23" s="240"/>
      <c r="Q23" s="240"/>
      <c r="R23" s="240"/>
      <c r="S23" s="240"/>
      <c r="T23" s="240"/>
      <c r="U23" s="240"/>
      <c r="V23" s="240"/>
      <c r="W23" s="240"/>
      <c r="X23" s="240"/>
      <c r="Y23" s="240"/>
      <c r="Z23" s="240"/>
      <c r="AA23" s="124"/>
      <c r="AB23" s="124"/>
      <c r="AC23" s="124"/>
      <c r="AD23" s="124"/>
      <c r="AE23" s="124"/>
      <c r="AF23" s="124"/>
      <c r="AG23" s="124"/>
      <c r="AH23" s="124"/>
      <c r="AI23" s="124"/>
    </row>
    <row r="24" ht="15.75" customHeight="1">
      <c r="A24" s="258" t="s">
        <v>5755</v>
      </c>
      <c r="B24" s="399" t="s">
        <v>5746</v>
      </c>
      <c r="C24" s="169" t="s">
        <v>2420</v>
      </c>
      <c r="D24" s="184" t="s">
        <v>5756</v>
      </c>
      <c r="E24" s="185" t="s">
        <v>3491</v>
      </c>
      <c r="F24" s="149" t="s">
        <v>5731</v>
      </c>
      <c r="G24" s="398" t="s">
        <v>5757</v>
      </c>
      <c r="H24" s="268" t="s">
        <v>5757</v>
      </c>
      <c r="I24" s="149" t="s">
        <v>3359</v>
      </c>
      <c r="J24" s="170">
        <f t="shared" si="2"/>
        <v>45879</v>
      </c>
      <c r="K24" s="205"/>
      <c r="L24" s="149" t="s">
        <v>3394</v>
      </c>
      <c r="M24" s="240"/>
      <c r="N24" s="240"/>
      <c r="O24" s="240"/>
      <c r="P24" s="240"/>
      <c r="Q24" s="240"/>
      <c r="R24" s="240"/>
      <c r="S24" s="240"/>
      <c r="T24" s="240"/>
      <c r="U24" s="240"/>
      <c r="V24" s="240"/>
      <c r="W24" s="240"/>
      <c r="X24" s="240"/>
      <c r="Y24" s="240"/>
      <c r="Z24" s="240"/>
      <c r="AA24" s="124"/>
      <c r="AB24" s="124"/>
      <c r="AC24" s="124"/>
      <c r="AD24" s="124"/>
      <c r="AE24" s="124"/>
      <c r="AF24" s="124"/>
      <c r="AG24" s="124"/>
      <c r="AH24" s="124"/>
      <c r="AI24" s="124"/>
    </row>
    <row r="25" ht="15.75" customHeight="1">
      <c r="A25" s="258" t="s">
        <v>5758</v>
      </c>
      <c r="B25" s="399" t="s">
        <v>5746</v>
      </c>
      <c r="C25" s="169" t="s">
        <v>2422</v>
      </c>
      <c r="D25" s="184" t="s">
        <v>5759</v>
      </c>
      <c r="E25" s="185" t="s">
        <v>3491</v>
      </c>
      <c r="F25" s="149" t="s">
        <v>5731</v>
      </c>
      <c r="G25" s="398" t="s">
        <v>5760</v>
      </c>
      <c r="H25" s="268" t="s">
        <v>5760</v>
      </c>
      <c r="I25" s="149" t="s">
        <v>3359</v>
      </c>
      <c r="J25" s="170">
        <f t="shared" si="2"/>
        <v>45879</v>
      </c>
      <c r="K25" s="205"/>
      <c r="L25" s="149" t="s">
        <v>3394</v>
      </c>
      <c r="M25" s="240"/>
      <c r="N25" s="240"/>
      <c r="O25" s="240"/>
      <c r="P25" s="240"/>
      <c r="Q25" s="240"/>
      <c r="R25" s="240"/>
      <c r="S25" s="240"/>
      <c r="T25" s="240"/>
      <c r="U25" s="240"/>
      <c r="V25" s="240"/>
      <c r="W25" s="240"/>
      <c r="X25" s="240"/>
      <c r="Y25" s="240"/>
      <c r="Z25" s="240"/>
      <c r="AA25" s="124"/>
      <c r="AB25" s="124"/>
      <c r="AC25" s="124"/>
      <c r="AD25" s="124"/>
      <c r="AE25" s="124"/>
      <c r="AF25" s="124"/>
      <c r="AG25" s="124"/>
      <c r="AH25" s="124"/>
      <c r="AI25" s="124"/>
    </row>
    <row r="26" ht="15.75" customHeight="1">
      <c r="A26" s="258" t="s">
        <v>5761</v>
      </c>
      <c r="B26" s="399" t="s">
        <v>5746</v>
      </c>
      <c r="C26" s="169" t="s">
        <v>2424</v>
      </c>
      <c r="D26" s="184" t="s">
        <v>5762</v>
      </c>
      <c r="E26" s="185" t="s">
        <v>3491</v>
      </c>
      <c r="F26" s="149" t="s">
        <v>5731</v>
      </c>
      <c r="G26" s="398" t="s">
        <v>5763</v>
      </c>
      <c r="H26" s="268" t="s">
        <v>5763</v>
      </c>
      <c r="I26" s="149" t="s">
        <v>3359</v>
      </c>
      <c r="J26" s="170">
        <f t="shared" si="2"/>
        <v>45879</v>
      </c>
      <c r="K26" s="205"/>
      <c r="L26" s="149" t="s">
        <v>3394</v>
      </c>
      <c r="M26" s="240"/>
      <c r="N26" s="240"/>
      <c r="O26" s="240"/>
      <c r="P26" s="240"/>
      <c r="Q26" s="240"/>
      <c r="R26" s="240"/>
      <c r="S26" s="240"/>
      <c r="T26" s="240"/>
      <c r="U26" s="240"/>
      <c r="V26" s="240"/>
      <c r="W26" s="240"/>
      <c r="X26" s="240"/>
      <c r="Y26" s="240"/>
      <c r="Z26" s="240"/>
      <c r="AA26" s="124"/>
      <c r="AB26" s="124"/>
      <c r="AC26" s="124"/>
      <c r="AD26" s="124"/>
      <c r="AE26" s="124"/>
      <c r="AF26" s="124"/>
      <c r="AG26" s="124"/>
      <c r="AH26" s="124"/>
      <c r="AI26" s="124"/>
    </row>
    <row r="27" ht="15.75" customHeight="1">
      <c r="A27" s="258" t="s">
        <v>5764</v>
      </c>
      <c r="B27" s="399" t="s">
        <v>5746</v>
      </c>
      <c r="C27" s="169" t="s">
        <v>2426</v>
      </c>
      <c r="D27" s="184" t="s">
        <v>5765</v>
      </c>
      <c r="E27" s="185" t="s">
        <v>3491</v>
      </c>
      <c r="F27" s="149" t="s">
        <v>5731</v>
      </c>
      <c r="G27" s="398" t="s">
        <v>5766</v>
      </c>
      <c r="H27" s="268" t="s">
        <v>5766</v>
      </c>
      <c r="I27" s="149" t="s">
        <v>3359</v>
      </c>
      <c r="J27" s="170">
        <f t="shared" si="2"/>
        <v>45879</v>
      </c>
      <c r="K27" s="205"/>
      <c r="L27" s="149" t="s">
        <v>3394</v>
      </c>
      <c r="M27" s="240"/>
      <c r="N27" s="240"/>
      <c r="O27" s="240"/>
      <c r="P27" s="240"/>
      <c r="Q27" s="240"/>
      <c r="R27" s="240"/>
      <c r="S27" s="240"/>
      <c r="T27" s="240"/>
      <c r="U27" s="240"/>
      <c r="V27" s="240"/>
      <c r="W27" s="240"/>
      <c r="X27" s="240"/>
      <c r="Y27" s="240"/>
      <c r="Z27" s="240"/>
      <c r="AA27" s="124"/>
      <c r="AB27" s="124"/>
      <c r="AC27" s="124"/>
      <c r="AD27" s="124"/>
      <c r="AE27" s="124"/>
      <c r="AF27" s="124"/>
      <c r="AG27" s="124"/>
      <c r="AH27" s="124"/>
      <c r="AI27" s="124"/>
    </row>
    <row r="28" ht="15.75" customHeight="1">
      <c r="A28" s="258" t="s">
        <v>5767</v>
      </c>
      <c r="B28" s="399" t="s">
        <v>5746</v>
      </c>
      <c r="C28" s="169" t="s">
        <v>2428</v>
      </c>
      <c r="D28" s="184" t="s">
        <v>5768</v>
      </c>
      <c r="E28" s="185" t="s">
        <v>3491</v>
      </c>
      <c r="F28" s="149" t="s">
        <v>5731</v>
      </c>
      <c r="G28" s="398" t="s">
        <v>5769</v>
      </c>
      <c r="H28" s="268" t="s">
        <v>5769</v>
      </c>
      <c r="I28" s="149" t="s">
        <v>3359</v>
      </c>
      <c r="J28" s="170">
        <f t="shared" si="2"/>
        <v>45879</v>
      </c>
      <c r="K28" s="205"/>
      <c r="L28" s="149" t="s">
        <v>3394</v>
      </c>
      <c r="M28" s="240"/>
      <c r="N28" s="240"/>
      <c r="O28" s="240"/>
      <c r="P28" s="240"/>
      <c r="Q28" s="240"/>
      <c r="R28" s="240"/>
      <c r="S28" s="240"/>
      <c r="T28" s="240"/>
      <c r="U28" s="240"/>
      <c r="V28" s="240"/>
      <c r="W28" s="240"/>
      <c r="X28" s="240"/>
      <c r="Y28" s="240"/>
      <c r="Z28" s="240"/>
      <c r="AA28" s="124"/>
      <c r="AB28" s="124"/>
      <c r="AC28" s="124"/>
      <c r="AD28" s="124"/>
      <c r="AE28" s="124"/>
      <c r="AF28" s="124"/>
      <c r="AG28" s="124"/>
      <c r="AH28" s="124"/>
      <c r="AI28" s="124"/>
    </row>
    <row r="29" ht="15.75" customHeight="1">
      <c r="A29" s="258" t="s">
        <v>5770</v>
      </c>
      <c r="B29" s="399" t="s">
        <v>5746</v>
      </c>
      <c r="C29" s="169" t="s">
        <v>2430</v>
      </c>
      <c r="D29" s="184" t="s">
        <v>5771</v>
      </c>
      <c r="E29" s="185" t="s">
        <v>3491</v>
      </c>
      <c r="F29" s="149" t="s">
        <v>5731</v>
      </c>
      <c r="G29" s="398" t="s">
        <v>5772</v>
      </c>
      <c r="H29" s="268" t="s">
        <v>5772</v>
      </c>
      <c r="I29" s="149" t="s">
        <v>3359</v>
      </c>
      <c r="J29" s="170">
        <f t="shared" si="2"/>
        <v>45879</v>
      </c>
      <c r="K29" s="205"/>
      <c r="L29" s="149" t="s">
        <v>3394</v>
      </c>
      <c r="M29" s="240"/>
      <c r="N29" s="240"/>
      <c r="O29" s="240"/>
      <c r="P29" s="240"/>
      <c r="Q29" s="240"/>
      <c r="R29" s="240"/>
      <c r="S29" s="240"/>
      <c r="T29" s="240"/>
      <c r="U29" s="240"/>
      <c r="V29" s="240"/>
      <c r="W29" s="240"/>
      <c r="X29" s="240"/>
      <c r="Y29" s="240"/>
      <c r="Z29" s="240"/>
      <c r="AA29" s="124"/>
      <c r="AB29" s="124"/>
      <c r="AC29" s="124"/>
      <c r="AD29" s="124"/>
      <c r="AE29" s="124"/>
      <c r="AF29" s="124"/>
      <c r="AG29" s="124"/>
      <c r="AH29" s="124"/>
      <c r="AI29" s="124"/>
    </row>
    <row r="30" ht="15.75" customHeight="1">
      <c r="A30" s="258" t="s">
        <v>5773</v>
      </c>
      <c r="B30" s="399" t="s">
        <v>5746</v>
      </c>
      <c r="C30" s="169" t="s">
        <v>2432</v>
      </c>
      <c r="D30" s="184" t="s">
        <v>5774</v>
      </c>
      <c r="E30" s="185" t="s">
        <v>3491</v>
      </c>
      <c r="F30" s="149" t="s">
        <v>5731</v>
      </c>
      <c r="G30" s="398" t="s">
        <v>5775</v>
      </c>
      <c r="H30" s="268" t="s">
        <v>5775</v>
      </c>
      <c r="I30" s="149" t="s">
        <v>3359</v>
      </c>
      <c r="J30" s="170">
        <f t="shared" si="2"/>
        <v>45879</v>
      </c>
      <c r="K30" s="205"/>
      <c r="L30" s="149" t="s">
        <v>3394</v>
      </c>
      <c r="M30" s="240"/>
      <c r="N30" s="240"/>
      <c r="O30" s="240"/>
      <c r="P30" s="240"/>
      <c r="Q30" s="240"/>
      <c r="R30" s="240"/>
      <c r="S30" s="240"/>
      <c r="T30" s="240"/>
      <c r="U30" s="240"/>
      <c r="V30" s="240"/>
      <c r="W30" s="240"/>
      <c r="X30" s="240"/>
      <c r="Y30" s="240"/>
      <c r="Z30" s="240"/>
      <c r="AA30" s="124"/>
      <c r="AB30" s="124"/>
      <c r="AC30" s="124"/>
      <c r="AD30" s="124"/>
      <c r="AE30" s="124"/>
      <c r="AF30" s="124"/>
      <c r="AG30" s="124"/>
      <c r="AH30" s="124"/>
      <c r="AI30" s="124"/>
    </row>
    <row r="31" ht="15.75" customHeight="1">
      <c r="A31" s="258" t="s">
        <v>5776</v>
      </c>
      <c r="B31" s="399" t="s">
        <v>5746</v>
      </c>
      <c r="C31" s="169" t="s">
        <v>2434</v>
      </c>
      <c r="D31" s="184" t="s">
        <v>5777</v>
      </c>
      <c r="E31" s="185" t="s">
        <v>3491</v>
      </c>
      <c r="F31" s="149" t="s">
        <v>5731</v>
      </c>
      <c r="G31" s="398" t="s">
        <v>5778</v>
      </c>
      <c r="H31" s="268" t="s">
        <v>5778</v>
      </c>
      <c r="I31" s="149" t="s">
        <v>3359</v>
      </c>
      <c r="J31" s="170">
        <f t="shared" si="2"/>
        <v>45879</v>
      </c>
      <c r="K31" s="205"/>
      <c r="L31" s="149" t="s">
        <v>3394</v>
      </c>
      <c r="M31" s="240"/>
      <c r="N31" s="240"/>
      <c r="O31" s="240"/>
      <c r="P31" s="240"/>
      <c r="Q31" s="240"/>
      <c r="R31" s="240"/>
      <c r="S31" s="240"/>
      <c r="T31" s="240"/>
      <c r="U31" s="240"/>
      <c r="V31" s="240"/>
      <c r="W31" s="240"/>
      <c r="X31" s="240"/>
      <c r="Y31" s="240"/>
      <c r="Z31" s="240"/>
      <c r="AA31" s="124"/>
      <c r="AB31" s="124"/>
      <c r="AC31" s="124"/>
      <c r="AD31" s="124"/>
      <c r="AE31" s="124"/>
      <c r="AF31" s="124"/>
      <c r="AG31" s="124"/>
      <c r="AH31" s="124"/>
      <c r="AI31" s="124"/>
    </row>
    <row r="32" ht="15.75" customHeight="1">
      <c r="A32" s="258" t="s">
        <v>5779</v>
      </c>
      <c r="B32" s="399" t="s">
        <v>5746</v>
      </c>
      <c r="C32" s="169" t="s">
        <v>2436</v>
      </c>
      <c r="D32" s="184" t="s">
        <v>5780</v>
      </c>
      <c r="E32" s="185" t="s">
        <v>3491</v>
      </c>
      <c r="F32" s="149" t="s">
        <v>5731</v>
      </c>
      <c r="G32" s="398" t="s">
        <v>5781</v>
      </c>
      <c r="H32" s="268" t="s">
        <v>5751</v>
      </c>
      <c r="I32" s="149" t="s">
        <v>3359</v>
      </c>
      <c r="J32" s="170">
        <f t="shared" si="2"/>
        <v>45879</v>
      </c>
      <c r="K32" s="205"/>
      <c r="L32" s="149" t="s">
        <v>3394</v>
      </c>
      <c r="M32" s="240"/>
      <c r="N32" s="240"/>
      <c r="O32" s="240"/>
      <c r="P32" s="240"/>
      <c r="Q32" s="240"/>
      <c r="R32" s="240"/>
      <c r="S32" s="240"/>
      <c r="T32" s="240"/>
      <c r="U32" s="240"/>
      <c r="V32" s="240"/>
      <c r="W32" s="240"/>
      <c r="X32" s="240"/>
      <c r="Y32" s="240"/>
      <c r="Z32" s="240"/>
      <c r="AA32" s="124"/>
      <c r="AB32" s="124"/>
      <c r="AC32" s="124"/>
      <c r="AD32" s="124"/>
      <c r="AE32" s="124"/>
      <c r="AF32" s="124"/>
      <c r="AG32" s="124"/>
      <c r="AH32" s="124"/>
      <c r="AI32" s="124"/>
    </row>
    <row r="33" ht="15.75" customHeight="1">
      <c r="A33" s="258" t="s">
        <v>5782</v>
      </c>
      <c r="B33" s="399" t="s">
        <v>5746</v>
      </c>
      <c r="C33" s="169" t="s">
        <v>2438</v>
      </c>
      <c r="D33" s="184" t="s">
        <v>5783</v>
      </c>
      <c r="E33" s="185" t="s">
        <v>3491</v>
      </c>
      <c r="F33" s="149" t="s">
        <v>5731</v>
      </c>
      <c r="G33" s="398" t="s">
        <v>5784</v>
      </c>
      <c r="H33" s="268" t="s">
        <v>5751</v>
      </c>
      <c r="I33" s="149" t="s">
        <v>3359</v>
      </c>
      <c r="J33" s="170">
        <f t="shared" si="2"/>
        <v>45879</v>
      </c>
      <c r="K33" s="205"/>
      <c r="L33" s="149" t="s">
        <v>3394</v>
      </c>
      <c r="M33" s="240"/>
      <c r="N33" s="240"/>
      <c r="O33" s="240"/>
      <c r="P33" s="240"/>
      <c r="Q33" s="240"/>
      <c r="R33" s="240"/>
      <c r="S33" s="240"/>
      <c r="T33" s="240"/>
      <c r="U33" s="240"/>
      <c r="V33" s="240"/>
      <c r="W33" s="240"/>
      <c r="X33" s="240"/>
      <c r="Y33" s="240"/>
      <c r="Z33" s="240"/>
      <c r="AA33" s="124"/>
      <c r="AB33" s="124"/>
      <c r="AC33" s="124"/>
      <c r="AD33" s="124"/>
      <c r="AE33" s="124"/>
      <c r="AF33" s="124"/>
      <c r="AG33" s="124"/>
      <c r="AH33" s="124"/>
      <c r="AI33" s="124"/>
    </row>
    <row r="34" ht="15.75" customHeight="1">
      <c r="A34" s="258" t="s">
        <v>5785</v>
      </c>
      <c r="B34" s="399" t="s">
        <v>5786</v>
      </c>
      <c r="C34" s="173" t="s">
        <v>2440</v>
      </c>
      <c r="D34" s="184" t="s">
        <v>5787</v>
      </c>
      <c r="E34" s="185" t="s">
        <v>3491</v>
      </c>
      <c r="F34" s="149" t="s">
        <v>5731</v>
      </c>
      <c r="G34" s="185" t="s">
        <v>5788</v>
      </c>
      <c r="H34" s="185" t="s">
        <v>5788</v>
      </c>
      <c r="I34" s="149" t="s">
        <v>3359</v>
      </c>
      <c r="J34" s="170">
        <f t="shared" si="2"/>
        <v>45879</v>
      </c>
      <c r="K34" s="205"/>
      <c r="L34" s="149" t="s">
        <v>3394</v>
      </c>
      <c r="M34" s="240"/>
      <c r="N34" s="240"/>
      <c r="O34" s="240"/>
      <c r="P34" s="240"/>
      <c r="Q34" s="240"/>
      <c r="R34" s="240"/>
      <c r="S34" s="240"/>
      <c r="T34" s="240"/>
      <c r="U34" s="240"/>
      <c r="V34" s="240"/>
      <c r="W34" s="240"/>
      <c r="X34" s="240"/>
      <c r="Y34" s="240"/>
      <c r="Z34" s="240"/>
      <c r="AA34" s="124"/>
      <c r="AB34" s="124"/>
      <c r="AC34" s="124"/>
      <c r="AD34" s="124"/>
      <c r="AE34" s="124"/>
      <c r="AF34" s="124"/>
      <c r="AG34" s="124"/>
      <c r="AH34" s="124"/>
      <c r="AI34" s="124"/>
    </row>
    <row r="35" ht="15.75" customHeight="1">
      <c r="A35" s="258" t="s">
        <v>5789</v>
      </c>
      <c r="B35" s="399" t="s">
        <v>4963</v>
      </c>
      <c r="C35" s="399" t="s">
        <v>2442</v>
      </c>
      <c r="D35" s="184" t="s">
        <v>5790</v>
      </c>
      <c r="E35" s="185" t="s">
        <v>3491</v>
      </c>
      <c r="F35" s="149" t="s">
        <v>3362</v>
      </c>
      <c r="G35" s="185" t="s">
        <v>5791</v>
      </c>
      <c r="H35" s="185" t="s">
        <v>5791</v>
      </c>
      <c r="I35" s="149" t="s">
        <v>3359</v>
      </c>
      <c r="J35" s="170">
        <f t="shared" si="2"/>
        <v>45879</v>
      </c>
      <c r="K35" s="205"/>
      <c r="L35" s="149" t="s">
        <v>3394</v>
      </c>
      <c r="M35" s="240"/>
      <c r="N35" s="240"/>
      <c r="O35" s="240"/>
      <c r="P35" s="240"/>
      <c r="Q35" s="240"/>
      <c r="R35" s="240"/>
      <c r="S35" s="240"/>
      <c r="T35" s="240"/>
      <c r="U35" s="240"/>
      <c r="V35" s="240"/>
      <c r="W35" s="240"/>
      <c r="X35" s="240"/>
      <c r="Y35" s="240"/>
      <c r="Z35" s="240"/>
      <c r="AA35" s="124"/>
      <c r="AB35" s="124"/>
      <c r="AC35" s="124"/>
      <c r="AD35" s="124"/>
      <c r="AE35" s="124"/>
      <c r="AF35" s="124"/>
      <c r="AG35" s="124"/>
      <c r="AH35" s="124"/>
      <c r="AI35" s="124"/>
    </row>
    <row r="36" ht="15.75" customHeight="1">
      <c r="A36" s="258" t="s">
        <v>5792</v>
      </c>
      <c r="B36" s="399" t="s">
        <v>4963</v>
      </c>
      <c r="C36" s="399" t="s">
        <v>2444</v>
      </c>
      <c r="D36" s="184" t="s">
        <v>5790</v>
      </c>
      <c r="E36" s="185" t="s">
        <v>3491</v>
      </c>
      <c r="F36" s="149" t="s">
        <v>3362</v>
      </c>
      <c r="G36" s="185" t="s">
        <v>5793</v>
      </c>
      <c r="H36" s="185" t="s">
        <v>5793</v>
      </c>
      <c r="I36" s="149" t="s">
        <v>3359</v>
      </c>
      <c r="J36" s="170">
        <f t="shared" si="2"/>
        <v>45879</v>
      </c>
      <c r="K36" s="205"/>
      <c r="L36" s="149" t="s">
        <v>3394</v>
      </c>
      <c r="M36" s="240"/>
      <c r="N36" s="240"/>
      <c r="O36" s="240"/>
      <c r="P36" s="240"/>
      <c r="Q36" s="240"/>
      <c r="R36" s="240"/>
      <c r="S36" s="240"/>
      <c r="T36" s="240"/>
      <c r="U36" s="240"/>
      <c r="V36" s="240"/>
      <c r="W36" s="240"/>
      <c r="X36" s="240"/>
      <c r="Y36" s="240"/>
      <c r="Z36" s="240"/>
      <c r="AA36" s="124"/>
      <c r="AB36" s="124"/>
      <c r="AC36" s="124"/>
      <c r="AD36" s="124"/>
      <c r="AE36" s="124"/>
      <c r="AF36" s="124"/>
      <c r="AG36" s="124"/>
      <c r="AH36" s="124"/>
      <c r="AI36" s="124"/>
    </row>
    <row r="37" ht="15.75" customHeight="1">
      <c r="A37" s="258" t="s">
        <v>5794</v>
      </c>
      <c r="B37" s="399" t="s">
        <v>4963</v>
      </c>
      <c r="C37" s="399" t="s">
        <v>2446</v>
      </c>
      <c r="D37" s="184" t="s">
        <v>5795</v>
      </c>
      <c r="E37" s="185" t="s">
        <v>3491</v>
      </c>
      <c r="F37" s="149" t="s">
        <v>3362</v>
      </c>
      <c r="G37" s="185" t="s">
        <v>5796</v>
      </c>
      <c r="H37" s="185" t="s">
        <v>5796</v>
      </c>
      <c r="I37" s="149" t="s">
        <v>3359</v>
      </c>
      <c r="J37" s="170">
        <f t="shared" si="2"/>
        <v>45879</v>
      </c>
      <c r="K37" s="149"/>
      <c r="L37" s="53" t="s">
        <v>3394</v>
      </c>
      <c r="M37" s="240"/>
      <c r="N37" s="240"/>
      <c r="O37" s="240"/>
      <c r="P37" s="240"/>
      <c r="Q37" s="240"/>
      <c r="R37" s="240"/>
      <c r="S37" s="240"/>
      <c r="T37" s="240"/>
      <c r="U37" s="240"/>
      <c r="V37" s="240"/>
      <c r="W37" s="240"/>
      <c r="X37" s="240"/>
      <c r="Y37" s="240"/>
      <c r="Z37" s="240"/>
      <c r="AA37" s="124"/>
      <c r="AB37" s="124"/>
      <c r="AC37" s="124"/>
      <c r="AD37" s="124"/>
      <c r="AE37" s="124"/>
      <c r="AF37" s="124"/>
      <c r="AG37" s="124"/>
      <c r="AH37" s="124"/>
      <c r="AI37" s="124"/>
    </row>
    <row r="38" ht="15.75" customHeight="1">
      <c r="A38" s="258" t="s">
        <v>5797</v>
      </c>
      <c r="B38" s="399" t="s">
        <v>4963</v>
      </c>
      <c r="C38" s="399" t="s">
        <v>2448</v>
      </c>
      <c r="D38" s="184" t="s">
        <v>5795</v>
      </c>
      <c r="E38" s="185" t="s">
        <v>3491</v>
      </c>
      <c r="F38" s="149" t="s">
        <v>3362</v>
      </c>
      <c r="G38" s="185" t="s">
        <v>5798</v>
      </c>
      <c r="H38" s="185" t="s">
        <v>5798</v>
      </c>
      <c r="I38" s="149" t="s">
        <v>3359</v>
      </c>
      <c r="J38" s="170">
        <f t="shared" si="2"/>
        <v>45879</v>
      </c>
      <c r="K38" s="149"/>
      <c r="L38" s="149" t="s">
        <v>3394</v>
      </c>
      <c r="M38" s="240"/>
      <c r="N38" s="240"/>
      <c r="O38" s="240"/>
      <c r="P38" s="240"/>
      <c r="Q38" s="240"/>
      <c r="R38" s="240"/>
      <c r="S38" s="240"/>
      <c r="T38" s="240"/>
      <c r="U38" s="240"/>
      <c r="V38" s="240"/>
      <c r="W38" s="240"/>
      <c r="X38" s="240"/>
      <c r="Y38" s="240"/>
      <c r="Z38" s="240"/>
      <c r="AA38" s="124"/>
      <c r="AB38" s="124"/>
      <c r="AC38" s="124"/>
      <c r="AD38" s="124"/>
      <c r="AE38" s="124"/>
      <c r="AF38" s="124"/>
      <c r="AG38" s="124"/>
      <c r="AH38" s="124"/>
      <c r="AI38" s="124"/>
    </row>
    <row r="39" ht="15.75" customHeight="1">
      <c r="A39" s="258" t="s">
        <v>5799</v>
      </c>
      <c r="B39" s="399" t="s">
        <v>4963</v>
      </c>
      <c r="C39" s="399" t="s">
        <v>2450</v>
      </c>
      <c r="D39" s="184" t="s">
        <v>5795</v>
      </c>
      <c r="E39" s="185" t="s">
        <v>3491</v>
      </c>
      <c r="F39" s="149" t="s">
        <v>3362</v>
      </c>
      <c r="G39" s="185" t="s">
        <v>5800</v>
      </c>
      <c r="H39" s="185" t="s">
        <v>5800</v>
      </c>
      <c r="I39" s="149" t="s">
        <v>3359</v>
      </c>
      <c r="J39" s="170">
        <f t="shared" si="2"/>
        <v>45879</v>
      </c>
      <c r="K39" s="149"/>
      <c r="L39" s="149" t="s">
        <v>3394</v>
      </c>
      <c r="M39" s="240"/>
      <c r="N39" s="240"/>
      <c r="O39" s="240"/>
      <c r="P39" s="240"/>
      <c r="Q39" s="240"/>
      <c r="R39" s="240"/>
      <c r="S39" s="240"/>
      <c r="T39" s="240"/>
      <c r="U39" s="240"/>
      <c r="V39" s="240"/>
      <c r="W39" s="240"/>
      <c r="X39" s="240"/>
      <c r="Y39" s="240"/>
      <c r="Z39" s="240"/>
      <c r="AA39" s="124"/>
      <c r="AB39" s="124"/>
      <c r="AC39" s="124"/>
      <c r="AD39" s="124"/>
      <c r="AE39" s="124"/>
      <c r="AF39" s="124"/>
      <c r="AG39" s="124"/>
      <c r="AH39" s="124"/>
      <c r="AI39" s="124"/>
    </row>
    <row r="40" ht="15.75" customHeight="1">
      <c r="A40" s="258" t="s">
        <v>5801</v>
      </c>
      <c r="B40" s="399" t="s">
        <v>4963</v>
      </c>
      <c r="C40" s="399" t="s">
        <v>2452</v>
      </c>
      <c r="D40" s="184" t="s">
        <v>5795</v>
      </c>
      <c r="E40" s="185" t="s">
        <v>3491</v>
      </c>
      <c r="F40" s="149" t="s">
        <v>3362</v>
      </c>
      <c r="G40" s="185" t="s">
        <v>5802</v>
      </c>
      <c r="H40" s="185" t="s">
        <v>5802</v>
      </c>
      <c r="I40" s="149" t="s">
        <v>3359</v>
      </c>
      <c r="J40" s="170">
        <f t="shared" si="2"/>
        <v>45879</v>
      </c>
      <c r="K40" s="205"/>
      <c r="L40" s="149" t="s">
        <v>3394</v>
      </c>
      <c r="M40" s="240"/>
      <c r="N40" s="240"/>
      <c r="O40" s="240"/>
      <c r="P40" s="240"/>
      <c r="Q40" s="240"/>
      <c r="R40" s="240"/>
      <c r="S40" s="240"/>
      <c r="T40" s="240"/>
      <c r="U40" s="240"/>
      <c r="V40" s="240"/>
      <c r="W40" s="240"/>
      <c r="X40" s="240"/>
      <c r="Y40" s="240"/>
      <c r="Z40" s="240"/>
      <c r="AA40" s="124"/>
      <c r="AB40" s="124"/>
      <c r="AC40" s="124"/>
      <c r="AD40" s="124"/>
      <c r="AE40" s="124"/>
      <c r="AF40" s="124"/>
      <c r="AG40" s="124"/>
      <c r="AH40" s="124"/>
      <c r="AI40" s="124"/>
    </row>
    <row r="41" ht="15.75" customHeight="1">
      <c r="A41" s="237"/>
      <c r="B41" s="237"/>
      <c r="C41" s="260"/>
      <c r="D41" s="237"/>
      <c r="E41" s="237"/>
      <c r="F41" s="237"/>
      <c r="G41" s="237"/>
      <c r="H41" s="237"/>
      <c r="I41" s="237"/>
      <c r="J41" s="261"/>
      <c r="K41" s="266"/>
      <c r="L41" s="237"/>
      <c r="M41" s="237"/>
      <c r="N41" s="237"/>
      <c r="O41" s="237"/>
      <c r="P41" s="237"/>
      <c r="Q41" s="237"/>
      <c r="R41" s="237"/>
      <c r="S41" s="237"/>
      <c r="T41" s="237"/>
      <c r="U41" s="237"/>
      <c r="V41" s="237"/>
      <c r="W41" s="237"/>
      <c r="X41" s="237"/>
      <c r="Y41" s="237"/>
      <c r="Z41" s="237"/>
      <c r="AA41" s="124"/>
      <c r="AB41" s="124"/>
      <c r="AC41" s="124"/>
      <c r="AD41" s="124"/>
      <c r="AE41" s="124"/>
      <c r="AF41" s="124"/>
      <c r="AG41" s="124"/>
      <c r="AH41" s="124"/>
      <c r="AI41" s="124"/>
    </row>
    <row r="42" ht="15.75" customHeight="1">
      <c r="A42" s="237"/>
      <c r="B42" s="237"/>
      <c r="C42" s="260"/>
      <c r="D42" s="237"/>
      <c r="E42" s="237"/>
      <c r="F42" s="237"/>
      <c r="G42" s="237"/>
      <c r="H42" s="237"/>
      <c r="I42" s="237"/>
      <c r="J42" s="261"/>
      <c r="K42" s="266"/>
      <c r="L42" s="237"/>
      <c r="M42" s="237"/>
      <c r="N42" s="237"/>
      <c r="O42" s="237"/>
      <c r="P42" s="237"/>
      <c r="Q42" s="237"/>
      <c r="R42" s="237"/>
      <c r="S42" s="237"/>
      <c r="T42" s="237"/>
      <c r="U42" s="237"/>
      <c r="V42" s="237"/>
      <c r="W42" s="237"/>
      <c r="X42" s="237"/>
      <c r="Y42" s="237"/>
      <c r="Z42" s="237"/>
      <c r="AA42" s="124"/>
      <c r="AB42" s="124"/>
      <c r="AC42" s="124"/>
      <c r="AD42" s="124"/>
      <c r="AE42" s="124"/>
      <c r="AF42" s="124"/>
      <c r="AG42" s="124"/>
      <c r="AH42" s="124"/>
      <c r="AI42" s="124"/>
    </row>
    <row r="43" ht="15.75" customHeight="1">
      <c r="A43" s="237"/>
      <c r="B43" s="237"/>
      <c r="C43" s="260"/>
      <c r="D43" s="237"/>
      <c r="E43" s="237"/>
      <c r="F43" s="237"/>
      <c r="G43" s="237"/>
      <c r="H43" s="237"/>
      <c r="I43" s="237"/>
      <c r="J43" s="261"/>
      <c r="K43" s="266"/>
      <c r="L43" s="237"/>
      <c r="M43" s="237"/>
      <c r="N43" s="237"/>
      <c r="O43" s="237"/>
      <c r="P43" s="237"/>
      <c r="Q43" s="237"/>
      <c r="R43" s="237"/>
      <c r="S43" s="237"/>
      <c r="T43" s="237"/>
      <c r="U43" s="237"/>
      <c r="V43" s="237"/>
      <c r="W43" s="237"/>
      <c r="X43" s="237"/>
      <c r="Y43" s="237"/>
      <c r="Z43" s="237"/>
      <c r="AA43" s="124"/>
      <c r="AB43" s="124"/>
      <c r="AC43" s="124"/>
      <c r="AD43" s="124"/>
      <c r="AE43" s="124"/>
      <c r="AF43" s="124"/>
      <c r="AG43" s="124"/>
      <c r="AH43" s="124"/>
      <c r="AI43" s="124"/>
    </row>
    <row r="44" ht="15.75" customHeight="1">
      <c r="A44" s="237"/>
      <c r="B44" s="237"/>
      <c r="C44" s="260"/>
      <c r="D44" s="237"/>
      <c r="E44" s="237"/>
      <c r="F44" s="237"/>
      <c r="G44" s="237"/>
      <c r="H44" s="237"/>
      <c r="I44" s="237"/>
      <c r="J44" s="261"/>
      <c r="K44" s="266"/>
      <c r="L44" s="237"/>
      <c r="M44" s="237"/>
      <c r="N44" s="237"/>
      <c r="O44" s="237"/>
      <c r="P44" s="237"/>
      <c r="Q44" s="237"/>
      <c r="R44" s="237"/>
      <c r="S44" s="237"/>
      <c r="T44" s="237"/>
      <c r="U44" s="237"/>
      <c r="V44" s="237"/>
      <c r="W44" s="237"/>
      <c r="X44" s="237"/>
      <c r="Y44" s="237"/>
      <c r="Z44" s="237"/>
      <c r="AA44" s="124"/>
      <c r="AB44" s="124"/>
      <c r="AC44" s="124"/>
      <c r="AD44" s="124"/>
      <c r="AE44" s="124"/>
      <c r="AF44" s="124"/>
      <c r="AG44" s="124"/>
      <c r="AH44" s="124"/>
      <c r="AI44" s="124"/>
    </row>
    <row r="45" ht="15.75" customHeight="1">
      <c r="A45" s="237"/>
      <c r="B45" s="237"/>
      <c r="C45" s="260"/>
      <c r="D45" s="237"/>
      <c r="E45" s="237"/>
      <c r="F45" s="237"/>
      <c r="G45" s="237"/>
      <c r="H45" s="237"/>
      <c r="I45" s="237"/>
      <c r="J45" s="261"/>
      <c r="K45" s="266"/>
      <c r="L45" s="237"/>
      <c r="M45" s="237"/>
      <c r="N45" s="237"/>
      <c r="O45" s="237"/>
      <c r="P45" s="237"/>
      <c r="Q45" s="237"/>
      <c r="R45" s="237"/>
      <c r="S45" s="237"/>
      <c r="T45" s="237"/>
      <c r="U45" s="237"/>
      <c r="V45" s="237"/>
      <c r="W45" s="237"/>
      <c r="X45" s="237"/>
      <c r="Y45" s="237"/>
      <c r="Z45" s="237"/>
      <c r="AA45" s="124"/>
      <c r="AB45" s="124"/>
      <c r="AC45" s="124"/>
      <c r="AD45" s="124"/>
      <c r="AE45" s="124"/>
      <c r="AF45" s="124"/>
      <c r="AG45" s="124"/>
      <c r="AH45" s="124"/>
      <c r="AI45" s="124"/>
    </row>
    <row r="46" ht="15.75" customHeight="1">
      <c r="A46" s="237"/>
      <c r="B46" s="237"/>
      <c r="C46" s="260"/>
      <c r="D46" s="237"/>
      <c r="E46" s="237"/>
      <c r="F46" s="237"/>
      <c r="G46" s="237"/>
      <c r="H46" s="237"/>
      <c r="I46" s="237"/>
      <c r="J46" s="261"/>
      <c r="K46" s="266"/>
      <c r="L46" s="237"/>
      <c r="M46" s="237"/>
      <c r="N46" s="237"/>
      <c r="O46" s="237"/>
      <c r="P46" s="237"/>
      <c r="Q46" s="237"/>
      <c r="R46" s="237"/>
      <c r="S46" s="237"/>
      <c r="T46" s="237"/>
      <c r="U46" s="237"/>
      <c r="V46" s="237"/>
      <c r="W46" s="237"/>
      <c r="X46" s="237"/>
      <c r="Y46" s="237"/>
      <c r="Z46" s="237"/>
      <c r="AA46" s="124"/>
      <c r="AB46" s="124"/>
      <c r="AC46" s="124"/>
      <c r="AD46" s="124"/>
      <c r="AE46" s="124"/>
      <c r="AF46" s="124"/>
      <c r="AG46" s="124"/>
      <c r="AH46" s="124"/>
      <c r="AI46" s="124"/>
    </row>
    <row r="47" ht="15.75" customHeight="1">
      <c r="A47" s="237"/>
      <c r="B47" s="237"/>
      <c r="C47" s="260"/>
      <c r="D47" s="237"/>
      <c r="E47" s="237"/>
      <c r="F47" s="237"/>
      <c r="G47" s="237"/>
      <c r="H47" s="237"/>
      <c r="I47" s="237"/>
      <c r="J47" s="261"/>
      <c r="K47" s="266"/>
      <c r="L47" s="237"/>
      <c r="M47" s="237"/>
      <c r="N47" s="237"/>
      <c r="O47" s="237"/>
      <c r="P47" s="237"/>
      <c r="Q47" s="237"/>
      <c r="R47" s="237"/>
      <c r="S47" s="237"/>
      <c r="T47" s="237"/>
      <c r="U47" s="237"/>
      <c r="V47" s="237"/>
      <c r="W47" s="237"/>
      <c r="X47" s="237"/>
      <c r="Y47" s="237"/>
      <c r="Z47" s="237"/>
      <c r="AA47" s="124"/>
      <c r="AB47" s="124"/>
      <c r="AC47" s="124"/>
      <c r="AD47" s="124"/>
      <c r="AE47" s="124"/>
      <c r="AF47" s="124"/>
      <c r="AG47" s="124"/>
      <c r="AH47" s="124"/>
      <c r="AI47" s="124"/>
    </row>
    <row r="48" ht="15.75" customHeight="1">
      <c r="A48" s="237"/>
      <c r="B48" s="237"/>
      <c r="C48" s="260"/>
      <c r="D48" s="237"/>
      <c r="E48" s="237"/>
      <c r="F48" s="237"/>
      <c r="G48" s="237"/>
      <c r="H48" s="237"/>
      <c r="I48" s="237"/>
      <c r="J48" s="261"/>
      <c r="K48" s="266"/>
      <c r="L48" s="237"/>
      <c r="M48" s="237"/>
      <c r="N48" s="237"/>
      <c r="O48" s="237"/>
      <c r="P48" s="237"/>
      <c r="Q48" s="237"/>
      <c r="R48" s="237"/>
      <c r="S48" s="237"/>
      <c r="T48" s="237"/>
      <c r="U48" s="237"/>
      <c r="V48" s="237"/>
      <c r="W48" s="237"/>
      <c r="X48" s="237"/>
      <c r="Y48" s="237"/>
      <c r="Z48" s="237"/>
      <c r="AA48" s="124"/>
      <c r="AB48" s="124"/>
      <c r="AC48" s="124"/>
      <c r="AD48" s="124"/>
      <c r="AE48" s="124"/>
      <c r="AF48" s="124"/>
      <c r="AG48" s="124"/>
      <c r="AH48" s="124"/>
      <c r="AI48" s="124"/>
    </row>
    <row r="49" ht="15.75" customHeight="1">
      <c r="A49" s="237"/>
      <c r="B49" s="237"/>
      <c r="C49" s="260"/>
      <c r="D49" s="237"/>
      <c r="E49" s="237"/>
      <c r="F49" s="237"/>
      <c r="G49" s="237"/>
      <c r="H49" s="237"/>
      <c r="I49" s="237"/>
      <c r="J49" s="261"/>
      <c r="K49" s="266"/>
      <c r="L49" s="237"/>
      <c r="M49" s="237"/>
      <c r="N49" s="237"/>
      <c r="O49" s="237"/>
      <c r="P49" s="237"/>
      <c r="Q49" s="237"/>
      <c r="R49" s="237"/>
      <c r="S49" s="237"/>
      <c r="T49" s="237"/>
      <c r="U49" s="237"/>
      <c r="V49" s="237"/>
      <c r="W49" s="237"/>
      <c r="X49" s="237"/>
      <c r="Y49" s="237"/>
      <c r="Z49" s="237"/>
      <c r="AA49" s="124"/>
      <c r="AB49" s="124"/>
      <c r="AC49" s="124"/>
      <c r="AD49" s="124"/>
      <c r="AE49" s="124"/>
      <c r="AF49" s="124"/>
      <c r="AG49" s="124"/>
      <c r="AH49" s="124"/>
      <c r="AI49" s="124"/>
    </row>
    <row r="50" ht="15.75" customHeight="1">
      <c r="A50" s="237"/>
      <c r="B50" s="237"/>
      <c r="C50" s="260"/>
      <c r="D50" s="237"/>
      <c r="E50" s="237"/>
      <c r="F50" s="237"/>
      <c r="G50" s="237"/>
      <c r="H50" s="237"/>
      <c r="I50" s="237"/>
      <c r="J50" s="261"/>
      <c r="K50" s="266"/>
      <c r="L50" s="237"/>
      <c r="M50" s="237"/>
      <c r="N50" s="237"/>
      <c r="O50" s="237"/>
      <c r="P50" s="237"/>
      <c r="Q50" s="237"/>
      <c r="R50" s="237"/>
      <c r="S50" s="237"/>
      <c r="T50" s="237"/>
      <c r="U50" s="237"/>
      <c r="V50" s="237"/>
      <c r="W50" s="237"/>
      <c r="X50" s="237"/>
      <c r="Y50" s="237"/>
      <c r="Z50" s="237"/>
      <c r="AA50" s="124"/>
      <c r="AB50" s="124"/>
      <c r="AC50" s="124"/>
      <c r="AD50" s="124"/>
      <c r="AE50" s="124"/>
      <c r="AF50" s="124"/>
      <c r="AG50" s="124"/>
      <c r="AH50" s="124"/>
      <c r="AI50" s="124"/>
    </row>
    <row r="51" ht="15.75" customHeight="1">
      <c r="A51" s="237"/>
      <c r="B51" s="237"/>
      <c r="C51" s="260"/>
      <c r="D51" s="237"/>
      <c r="E51" s="237"/>
      <c r="F51" s="237"/>
      <c r="G51" s="237"/>
      <c r="H51" s="237"/>
      <c r="I51" s="237"/>
      <c r="J51" s="261"/>
      <c r="K51" s="266"/>
      <c r="L51" s="237"/>
      <c r="M51" s="237"/>
      <c r="N51" s="237"/>
      <c r="O51" s="237"/>
      <c r="P51" s="237"/>
      <c r="Q51" s="237"/>
      <c r="R51" s="237"/>
      <c r="S51" s="237"/>
      <c r="T51" s="237"/>
      <c r="U51" s="237"/>
      <c r="V51" s="237"/>
      <c r="W51" s="237"/>
      <c r="X51" s="237"/>
      <c r="Y51" s="237"/>
      <c r="Z51" s="237"/>
      <c r="AA51" s="124"/>
      <c r="AB51" s="124"/>
      <c r="AC51" s="124"/>
      <c r="AD51" s="124"/>
      <c r="AE51" s="124"/>
      <c r="AF51" s="124"/>
      <c r="AG51" s="124"/>
      <c r="AH51" s="124"/>
      <c r="AI51" s="124"/>
    </row>
    <row r="52" ht="15.75" customHeight="1">
      <c r="A52" s="237"/>
      <c r="B52" s="237"/>
      <c r="C52" s="260"/>
      <c r="D52" s="237"/>
      <c r="E52" s="237"/>
      <c r="F52" s="237"/>
      <c r="G52" s="237"/>
      <c r="H52" s="237"/>
      <c r="I52" s="237"/>
      <c r="J52" s="261"/>
      <c r="K52" s="266"/>
      <c r="L52" s="237"/>
      <c r="M52" s="237"/>
      <c r="N52" s="237"/>
      <c r="O52" s="237"/>
      <c r="P52" s="237"/>
      <c r="Q52" s="237"/>
      <c r="R52" s="237"/>
      <c r="S52" s="237"/>
      <c r="T52" s="237"/>
      <c r="U52" s="237"/>
      <c r="V52" s="237"/>
      <c r="W52" s="237"/>
      <c r="X52" s="237"/>
      <c r="Y52" s="237"/>
      <c r="Z52" s="237"/>
      <c r="AA52" s="124"/>
      <c r="AB52" s="124"/>
      <c r="AC52" s="124"/>
      <c r="AD52" s="124"/>
      <c r="AE52" s="124"/>
      <c r="AF52" s="124"/>
      <c r="AG52" s="124"/>
      <c r="AH52" s="124"/>
      <c r="AI52" s="124"/>
    </row>
    <row r="53" ht="15.75" customHeight="1">
      <c r="A53" s="237"/>
      <c r="B53" s="237"/>
      <c r="C53" s="260"/>
      <c r="D53" s="237"/>
      <c r="E53" s="237"/>
      <c r="F53" s="237"/>
      <c r="G53" s="237"/>
      <c r="H53" s="237"/>
      <c r="I53" s="237"/>
      <c r="J53" s="261"/>
      <c r="K53" s="266"/>
      <c r="L53" s="237"/>
      <c r="M53" s="237"/>
      <c r="N53" s="237"/>
      <c r="O53" s="237"/>
      <c r="P53" s="237"/>
      <c r="Q53" s="237"/>
      <c r="R53" s="237"/>
      <c r="S53" s="237"/>
      <c r="T53" s="237"/>
      <c r="U53" s="237"/>
      <c r="V53" s="237"/>
      <c r="W53" s="237"/>
      <c r="X53" s="237"/>
      <c r="Y53" s="237"/>
      <c r="Z53" s="237"/>
      <c r="AA53" s="124"/>
      <c r="AB53" s="124"/>
      <c r="AC53" s="124"/>
      <c r="AD53" s="124"/>
      <c r="AE53" s="124"/>
      <c r="AF53" s="124"/>
      <c r="AG53" s="124"/>
      <c r="AH53" s="124"/>
      <c r="AI53" s="124"/>
    </row>
    <row r="54" ht="15.75" customHeight="1">
      <c r="A54" s="237"/>
      <c r="B54" s="237"/>
      <c r="C54" s="260"/>
      <c r="D54" s="237"/>
      <c r="E54" s="237"/>
      <c r="F54" s="237"/>
      <c r="G54" s="237"/>
      <c r="H54" s="237"/>
      <c r="I54" s="237"/>
      <c r="J54" s="261"/>
      <c r="K54" s="266"/>
      <c r="L54" s="237"/>
      <c r="M54" s="237"/>
      <c r="N54" s="237"/>
      <c r="O54" s="237"/>
      <c r="P54" s="237"/>
      <c r="Q54" s="237"/>
      <c r="R54" s="237"/>
      <c r="S54" s="237"/>
      <c r="T54" s="237"/>
      <c r="U54" s="237"/>
      <c r="V54" s="237"/>
      <c r="W54" s="237"/>
      <c r="X54" s="237"/>
      <c r="Y54" s="237"/>
      <c r="Z54" s="237"/>
      <c r="AA54" s="124"/>
      <c r="AB54" s="124"/>
      <c r="AC54" s="124"/>
      <c r="AD54" s="124"/>
      <c r="AE54" s="124"/>
      <c r="AF54" s="124"/>
      <c r="AG54" s="124"/>
      <c r="AH54" s="124"/>
      <c r="AI54" s="124"/>
    </row>
    <row r="55" ht="15.75" customHeight="1">
      <c r="A55" s="237"/>
      <c r="B55" s="237"/>
      <c r="C55" s="260"/>
      <c r="D55" s="237"/>
      <c r="E55" s="237"/>
      <c r="F55" s="237"/>
      <c r="G55" s="237"/>
      <c r="H55" s="237"/>
      <c r="I55" s="237"/>
      <c r="J55" s="261"/>
      <c r="K55" s="266"/>
      <c r="L55" s="237"/>
      <c r="M55" s="237"/>
      <c r="N55" s="237"/>
      <c r="O55" s="237"/>
      <c r="P55" s="237"/>
      <c r="Q55" s="237"/>
      <c r="R55" s="237"/>
      <c r="S55" s="237"/>
      <c r="T55" s="237"/>
      <c r="U55" s="237"/>
      <c r="V55" s="237"/>
      <c r="W55" s="237"/>
      <c r="X55" s="237"/>
      <c r="Y55" s="237"/>
      <c r="Z55" s="237"/>
      <c r="AA55" s="124"/>
      <c r="AB55" s="124"/>
      <c r="AC55" s="124"/>
      <c r="AD55" s="124"/>
      <c r="AE55" s="124"/>
      <c r="AF55" s="124"/>
      <c r="AG55" s="124"/>
      <c r="AH55" s="124"/>
      <c r="AI55" s="124"/>
    </row>
    <row r="56" ht="15.75" customHeight="1">
      <c r="A56" s="237"/>
      <c r="B56" s="237"/>
      <c r="C56" s="260"/>
      <c r="D56" s="237"/>
      <c r="E56" s="237"/>
      <c r="F56" s="237"/>
      <c r="G56" s="237"/>
      <c r="H56" s="237"/>
      <c r="I56" s="237"/>
      <c r="J56" s="261"/>
      <c r="K56" s="266"/>
      <c r="L56" s="237"/>
      <c r="M56" s="237"/>
      <c r="N56" s="237"/>
      <c r="O56" s="237"/>
      <c r="P56" s="237"/>
      <c r="Q56" s="237"/>
      <c r="R56" s="237"/>
      <c r="S56" s="237"/>
      <c r="T56" s="237"/>
      <c r="U56" s="237"/>
      <c r="V56" s="237"/>
      <c r="W56" s="237"/>
      <c r="X56" s="237"/>
      <c r="Y56" s="237"/>
      <c r="Z56" s="237"/>
      <c r="AA56" s="124"/>
      <c r="AB56" s="124"/>
      <c r="AC56" s="124"/>
      <c r="AD56" s="124"/>
      <c r="AE56" s="124"/>
      <c r="AF56" s="124"/>
      <c r="AG56" s="124"/>
      <c r="AH56" s="124"/>
      <c r="AI56" s="124"/>
    </row>
    <row r="57" ht="15.75" customHeight="1">
      <c r="A57" s="237"/>
      <c r="B57" s="237"/>
      <c r="C57" s="260"/>
      <c r="D57" s="237"/>
      <c r="E57" s="237"/>
      <c r="F57" s="237"/>
      <c r="G57" s="237"/>
      <c r="H57" s="237"/>
      <c r="I57" s="237"/>
      <c r="J57" s="261"/>
      <c r="K57" s="266"/>
      <c r="L57" s="237"/>
      <c r="M57" s="237"/>
      <c r="N57" s="237"/>
      <c r="O57" s="237"/>
      <c r="P57" s="237"/>
      <c r="Q57" s="237"/>
      <c r="R57" s="237"/>
      <c r="S57" s="237"/>
      <c r="T57" s="237"/>
      <c r="U57" s="237"/>
      <c r="V57" s="237"/>
      <c r="W57" s="237"/>
      <c r="X57" s="237"/>
      <c r="Y57" s="237"/>
      <c r="Z57" s="237"/>
      <c r="AA57" s="124"/>
      <c r="AB57" s="124"/>
      <c r="AC57" s="124"/>
      <c r="AD57" s="124"/>
      <c r="AE57" s="124"/>
      <c r="AF57" s="124"/>
      <c r="AG57" s="124"/>
      <c r="AH57" s="124"/>
      <c r="AI57" s="124"/>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sheetData>
  <mergeCells count="4">
    <mergeCell ref="C3:I3"/>
    <mergeCell ref="C4:I4"/>
    <mergeCell ref="B9:C9"/>
    <mergeCell ref="B15:C15"/>
  </mergeCells>
  <dataValidations>
    <dataValidation type="list" allowBlank="1" showErrorMessage="1" sqref="I8 I10:I40">
      <formula1>$O$2:$O$6</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0"/>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5803</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5804</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5805</v>
      </c>
      <c r="B10" s="166" t="s">
        <v>5806</v>
      </c>
      <c r="C10" s="166" t="s">
        <v>2564</v>
      </c>
      <c r="D10" s="317" t="s">
        <v>5807</v>
      </c>
      <c r="E10" s="58" t="s">
        <v>5808</v>
      </c>
      <c r="F10" s="58" t="s">
        <v>3362</v>
      </c>
      <c r="G10" s="166" t="s">
        <v>5809</v>
      </c>
      <c r="H10" s="166" t="s">
        <v>5809</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5810</v>
      </c>
      <c r="B11" s="166" t="s">
        <v>5811</v>
      </c>
      <c r="C11" s="166" t="s">
        <v>2566</v>
      </c>
      <c r="D11" s="317" t="s">
        <v>5812</v>
      </c>
      <c r="E11" s="58" t="s">
        <v>5808</v>
      </c>
      <c r="F11" s="58" t="s">
        <v>3362</v>
      </c>
      <c r="G11" s="166" t="s">
        <v>5813</v>
      </c>
      <c r="H11" s="166" t="s">
        <v>5813</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5814</v>
      </c>
      <c r="B12" s="166" t="s">
        <v>5815</v>
      </c>
      <c r="C12" s="166" t="s">
        <v>2568</v>
      </c>
      <c r="D12" s="317" t="s">
        <v>5816</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5818</v>
      </c>
      <c r="B13" s="166" t="s">
        <v>5819</v>
      </c>
      <c r="C13" s="166" t="s">
        <v>2570</v>
      </c>
      <c r="D13" s="317" t="s">
        <v>5820</v>
      </c>
      <c r="E13" s="58" t="s">
        <v>5808</v>
      </c>
      <c r="F13" s="58" t="s">
        <v>3362</v>
      </c>
      <c r="G13" s="166" t="s">
        <v>5821</v>
      </c>
      <c r="H13" s="166" t="s">
        <v>5821</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5822</v>
      </c>
      <c r="B14" s="166" t="s">
        <v>5823</v>
      </c>
      <c r="C14" s="166" t="s">
        <v>2572</v>
      </c>
      <c r="D14" s="317" t="s">
        <v>5824</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5826</v>
      </c>
      <c r="B15" s="166" t="s">
        <v>5827</v>
      </c>
      <c r="C15" s="166" t="s">
        <v>2574</v>
      </c>
      <c r="D15" s="317" t="s">
        <v>5828</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5830</v>
      </c>
      <c r="B16" s="166" t="s">
        <v>5831</v>
      </c>
      <c r="C16" s="166" t="s">
        <v>2576</v>
      </c>
      <c r="D16" s="317" t="s">
        <v>5832</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5833</v>
      </c>
      <c r="B17" s="166" t="s">
        <v>5834</v>
      </c>
      <c r="C17" s="166" t="s">
        <v>2578</v>
      </c>
      <c r="D17" s="317" t="s">
        <v>5835</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5837</v>
      </c>
      <c r="B18" s="166" t="s">
        <v>5838</v>
      </c>
      <c r="C18" s="166" t="s">
        <v>2580</v>
      </c>
      <c r="D18" s="317" t="s">
        <v>5839</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5841</v>
      </c>
      <c r="B19" s="166" t="s">
        <v>5842</v>
      </c>
      <c r="C19" s="166" t="s">
        <v>2582</v>
      </c>
      <c r="D19" s="317" t="s">
        <v>5843</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5845</v>
      </c>
      <c r="B20" s="166" t="s">
        <v>5846</v>
      </c>
      <c r="C20" s="166" t="s">
        <v>2584</v>
      </c>
      <c r="D20" s="317" t="s">
        <v>5847</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5849</v>
      </c>
      <c r="B21" s="166" t="s">
        <v>5850</v>
      </c>
      <c r="C21" s="166" t="s">
        <v>2586</v>
      </c>
      <c r="D21" s="317" t="s">
        <v>5851</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5853</v>
      </c>
      <c r="B22" s="166" t="s">
        <v>5854</v>
      </c>
      <c r="C22" s="166" t="s">
        <v>2588</v>
      </c>
      <c r="D22" s="317" t="s">
        <v>5855</v>
      </c>
      <c r="E22" s="58" t="s">
        <v>5808</v>
      </c>
      <c r="F22" s="58" t="s">
        <v>3362</v>
      </c>
      <c r="G22" s="166" t="s">
        <v>5856</v>
      </c>
      <c r="H22" s="166" t="s">
        <v>5856</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5857</v>
      </c>
      <c r="B23" s="166" t="s">
        <v>5858</v>
      </c>
      <c r="C23" s="166" t="s">
        <v>2590</v>
      </c>
      <c r="D23" s="317" t="s">
        <v>5859</v>
      </c>
      <c r="E23" s="58" t="s">
        <v>5808</v>
      </c>
      <c r="F23" s="58" t="s">
        <v>3362</v>
      </c>
      <c r="G23" s="166" t="s">
        <v>5860</v>
      </c>
      <c r="H23" s="166" t="s">
        <v>5860</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5861</v>
      </c>
      <c r="B24" s="166" t="s">
        <v>5862</v>
      </c>
      <c r="C24" s="166" t="s">
        <v>2592</v>
      </c>
      <c r="D24" s="317" t="s">
        <v>5863</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5865</v>
      </c>
      <c r="B25" s="166" t="s">
        <v>5866</v>
      </c>
      <c r="C25" s="166" t="s">
        <v>2594</v>
      </c>
      <c r="D25" s="317" t="s">
        <v>5867</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5869</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5871</v>
      </c>
      <c r="B28" s="166" t="s">
        <v>5872</v>
      </c>
      <c r="C28" s="166" t="s">
        <v>2597</v>
      </c>
      <c r="D28" s="317" t="s">
        <v>5873</v>
      </c>
      <c r="E28" s="58" t="s">
        <v>5808</v>
      </c>
      <c r="F28" s="58" t="s">
        <v>5874</v>
      </c>
      <c r="G28" s="166" t="s">
        <v>5875</v>
      </c>
      <c r="H28" s="166" t="s">
        <v>5875</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58" t="s">
        <v>5876</v>
      </c>
      <c r="B29" s="195" t="s">
        <v>5877</v>
      </c>
      <c r="C29" s="195" t="s">
        <v>2599</v>
      </c>
      <c r="D29" s="406" t="s">
        <v>5878</v>
      </c>
      <c r="E29" s="201" t="s">
        <v>5808</v>
      </c>
      <c r="F29" s="201" t="s">
        <v>5879</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58" t="s">
        <v>5881</v>
      </c>
      <c r="B30" s="195" t="s">
        <v>5882</v>
      </c>
      <c r="C30" s="195" t="s">
        <v>2601</v>
      </c>
      <c r="D30" s="406" t="s">
        <v>5883</v>
      </c>
      <c r="E30" s="201" t="s">
        <v>5808</v>
      </c>
      <c r="F30" s="201" t="s">
        <v>5884</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5886</v>
      </c>
      <c r="B31" s="166" t="s">
        <v>5887</v>
      </c>
      <c r="C31" s="166" t="s">
        <v>2603</v>
      </c>
      <c r="D31" s="317" t="s">
        <v>5888</v>
      </c>
      <c r="E31" s="58" t="s">
        <v>5808</v>
      </c>
      <c r="F31" s="58" t="s">
        <v>5889</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5892</v>
      </c>
      <c r="B32" s="166" t="s">
        <v>5893</v>
      </c>
      <c r="C32" s="166" t="s">
        <v>2605</v>
      </c>
      <c r="D32" s="317" t="s">
        <v>5894</v>
      </c>
      <c r="E32" s="58" t="s">
        <v>5808</v>
      </c>
      <c r="F32" s="58" t="s">
        <v>5895</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5897</v>
      </c>
      <c r="B33" s="166" t="s">
        <v>5898</v>
      </c>
      <c r="C33" s="166" t="s">
        <v>2607</v>
      </c>
      <c r="D33" s="317" t="s">
        <v>5899</v>
      </c>
      <c r="E33" s="58" t="s">
        <v>5808</v>
      </c>
      <c r="F33" s="58" t="s">
        <v>5900</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5902</v>
      </c>
      <c r="B34" s="166" t="s">
        <v>5903</v>
      </c>
      <c r="C34" s="166" t="s">
        <v>2609</v>
      </c>
      <c r="D34" s="317" t="s">
        <v>5904</v>
      </c>
      <c r="E34" s="58" t="s">
        <v>5808</v>
      </c>
      <c r="F34" s="58" t="s">
        <v>5905</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5907</v>
      </c>
      <c r="B35" s="166" t="s">
        <v>5908</v>
      </c>
      <c r="C35" s="166" t="s">
        <v>2611</v>
      </c>
      <c r="D35" s="317" t="s">
        <v>5909</v>
      </c>
      <c r="E35" s="58" t="s">
        <v>5808</v>
      </c>
      <c r="F35" s="58" t="s">
        <v>5910</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5911</v>
      </c>
      <c r="B36" s="166" t="s">
        <v>5912</v>
      </c>
      <c r="C36" s="166" t="s">
        <v>2613</v>
      </c>
      <c r="D36" s="317" t="s">
        <v>5913</v>
      </c>
      <c r="E36" s="58" t="s">
        <v>5808</v>
      </c>
      <c r="F36" s="58" t="s">
        <v>5914</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5917</v>
      </c>
      <c r="B38" s="166" t="s">
        <v>5918</v>
      </c>
      <c r="C38" s="166" t="s">
        <v>2616</v>
      </c>
      <c r="D38" s="317" t="s">
        <v>5919</v>
      </c>
      <c r="E38" s="58" t="s">
        <v>5808</v>
      </c>
      <c r="F38" s="58" t="s">
        <v>5920</v>
      </c>
      <c r="G38" s="166" t="s">
        <v>5921</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5923</v>
      </c>
      <c r="B39" s="166" t="s">
        <v>5924</v>
      </c>
      <c r="C39" s="166" t="s">
        <v>2618</v>
      </c>
      <c r="D39" s="317" t="s">
        <v>5925</v>
      </c>
      <c r="E39" s="58" t="s">
        <v>5808</v>
      </c>
      <c r="F39" s="58" t="s">
        <v>5926</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5927</v>
      </c>
      <c r="B40" s="166" t="s">
        <v>5928</v>
      </c>
      <c r="C40" s="166" t="s">
        <v>2620</v>
      </c>
      <c r="D40" s="317" t="s">
        <v>5929</v>
      </c>
      <c r="E40" s="58" t="s">
        <v>5808</v>
      </c>
      <c r="F40" s="58" t="s">
        <v>5930</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58" t="s">
        <v>5933</v>
      </c>
      <c r="B41" s="195" t="s">
        <v>5934</v>
      </c>
      <c r="C41" s="195" t="s">
        <v>2622</v>
      </c>
      <c r="D41" s="406" t="s">
        <v>5935</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58" t="s">
        <v>5938</v>
      </c>
      <c r="B42" s="195" t="s">
        <v>5939</v>
      </c>
      <c r="C42" s="195" t="s">
        <v>2624</v>
      </c>
      <c r="D42" s="406" t="s">
        <v>5940</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5941</v>
      </c>
      <c r="B43" s="166" t="s">
        <v>5942</v>
      </c>
      <c r="C43" s="166" t="s">
        <v>2626</v>
      </c>
      <c r="D43" s="317" t="s">
        <v>5943</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5945</v>
      </c>
      <c r="B44" s="166" t="s">
        <v>5946</v>
      </c>
      <c r="C44" s="166" t="s">
        <v>2628</v>
      </c>
      <c r="D44" s="317" t="s">
        <v>5947</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5948</v>
      </c>
      <c r="B45" s="166" t="s">
        <v>5949</v>
      </c>
      <c r="C45" s="166" t="s">
        <v>2630</v>
      </c>
      <c r="D45" s="317" t="s">
        <v>5950</v>
      </c>
      <c r="E45" s="58" t="s">
        <v>5808</v>
      </c>
      <c r="F45" s="58" t="s">
        <v>5951</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5952</v>
      </c>
      <c r="B46" s="166" t="s">
        <v>5953</v>
      </c>
      <c r="C46" s="166" t="s">
        <v>2632</v>
      </c>
      <c r="D46" s="317" t="s">
        <v>5954</v>
      </c>
      <c r="E46" s="58" t="s">
        <v>5808</v>
      </c>
      <c r="F46" s="58" t="s">
        <v>5955</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5957</v>
      </c>
      <c r="B47" s="166" t="s">
        <v>5958</v>
      </c>
      <c r="C47" s="166" t="s">
        <v>2634</v>
      </c>
      <c r="D47" s="317" t="s">
        <v>5959</v>
      </c>
      <c r="E47" s="58" t="s">
        <v>5808</v>
      </c>
      <c r="F47" s="58" t="s">
        <v>5960</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5962</v>
      </c>
      <c r="B48" s="166" t="s">
        <v>5963</v>
      </c>
      <c r="C48" s="166" t="s">
        <v>2636</v>
      </c>
      <c r="D48" s="317" t="s">
        <v>5964</v>
      </c>
      <c r="E48" s="58" t="s">
        <v>5808</v>
      </c>
      <c r="F48" s="58" t="s">
        <v>5965</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5968</v>
      </c>
      <c r="B50" s="166" t="s">
        <v>5969</v>
      </c>
      <c r="C50" s="166" t="s">
        <v>2639</v>
      </c>
      <c r="D50" s="317" t="s">
        <v>5970</v>
      </c>
      <c r="E50" s="58" t="s">
        <v>5808</v>
      </c>
      <c r="F50" s="58" t="s">
        <v>5971</v>
      </c>
      <c r="G50" s="166" t="s">
        <v>5972</v>
      </c>
      <c r="H50" s="166" t="s">
        <v>5972</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5973</v>
      </c>
      <c r="B51" s="166" t="s">
        <v>5974</v>
      </c>
      <c r="C51" s="166" t="s">
        <v>2641</v>
      </c>
      <c r="D51" s="317" t="s">
        <v>5975</v>
      </c>
      <c r="E51" s="58" t="s">
        <v>5808</v>
      </c>
      <c r="F51" s="58" t="s">
        <v>5930</v>
      </c>
      <c r="G51" s="166" t="s">
        <v>5921</v>
      </c>
      <c r="H51" s="166" t="s">
        <v>5921</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5976</v>
      </c>
      <c r="B52" s="166" t="s">
        <v>5977</v>
      </c>
      <c r="C52" s="166" t="s">
        <v>2643</v>
      </c>
      <c r="D52" s="317" t="s">
        <v>5978</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5980</v>
      </c>
      <c r="B53" s="166" t="s">
        <v>5981</v>
      </c>
      <c r="C53" s="166" t="s">
        <v>2645</v>
      </c>
      <c r="D53" s="317" t="s">
        <v>5982</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5984</v>
      </c>
      <c r="B54" s="166" t="s">
        <v>5985</v>
      </c>
      <c r="C54" s="166" t="s">
        <v>2647</v>
      </c>
      <c r="D54" s="317" t="s">
        <v>5986</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5988</v>
      </c>
      <c r="B55" s="166" t="s">
        <v>5989</v>
      </c>
      <c r="C55" s="166" t="s">
        <v>2649</v>
      </c>
      <c r="D55" s="317" t="s">
        <v>5990</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5992</v>
      </c>
      <c r="B56" s="166" t="s">
        <v>5993</v>
      </c>
      <c r="C56" s="166" t="s">
        <v>2651</v>
      </c>
      <c r="D56" s="317" t="s">
        <v>5994</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5996</v>
      </c>
      <c r="B57" s="166" t="s">
        <v>5997</v>
      </c>
      <c r="C57" s="166" t="s">
        <v>2653</v>
      </c>
      <c r="D57" s="317" t="s">
        <v>5998</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5999</v>
      </c>
      <c r="B58" s="166" t="s">
        <v>6000</v>
      </c>
      <c r="C58" s="166" t="s">
        <v>2655</v>
      </c>
      <c r="D58" s="317" t="s">
        <v>6001</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6002</v>
      </c>
      <c r="B59" s="166" t="s">
        <v>6003</v>
      </c>
      <c r="C59" s="166" t="s">
        <v>2657</v>
      </c>
      <c r="D59" s="317" t="s">
        <v>6004</v>
      </c>
      <c r="E59" s="58" t="s">
        <v>5808</v>
      </c>
      <c r="F59" s="58" t="s">
        <v>3362</v>
      </c>
      <c r="G59" s="166" t="s">
        <v>6005</v>
      </c>
      <c r="H59" s="166" t="s">
        <v>6006</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sheetData>
  <mergeCells count="4">
    <mergeCell ref="C3:I3"/>
    <mergeCell ref="C4:I4"/>
    <mergeCell ref="B9:C9"/>
    <mergeCell ref="B26:C26"/>
  </mergeCells>
  <dataValidations>
    <dataValidation type="list" allowBlank="1" showErrorMessage="1" sqref="I8 I10:I59">
      <formula1>$O$2:$O$6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6007</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3355</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6008</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6009</v>
      </c>
      <c r="B10" s="166" t="s">
        <v>6010</v>
      </c>
      <c r="C10" s="166" t="s">
        <v>2661</v>
      </c>
      <c r="D10" s="317" t="s">
        <v>6011</v>
      </c>
      <c r="E10" s="58" t="s">
        <v>5808</v>
      </c>
      <c r="F10" s="58" t="s">
        <v>3362</v>
      </c>
      <c r="G10" s="166" t="s">
        <v>6012</v>
      </c>
      <c r="H10" s="166" t="s">
        <v>6012</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6013</v>
      </c>
      <c r="B11" s="166" t="s">
        <v>5811</v>
      </c>
      <c r="C11" s="166" t="s">
        <v>2663</v>
      </c>
      <c r="D11" s="317" t="s">
        <v>6014</v>
      </c>
      <c r="E11" s="58" t="s">
        <v>5808</v>
      </c>
      <c r="F11" s="58" t="s">
        <v>3362</v>
      </c>
      <c r="G11" s="166" t="s">
        <v>6015</v>
      </c>
      <c r="H11" s="166" t="s">
        <v>6015</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6016</v>
      </c>
      <c r="B12" s="166" t="s">
        <v>6017</v>
      </c>
      <c r="C12" s="166" t="s">
        <v>2665</v>
      </c>
      <c r="D12" s="317" t="s">
        <v>6018</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6019</v>
      </c>
      <c r="B13" s="166" t="s">
        <v>6020</v>
      </c>
      <c r="C13" s="166" t="s">
        <v>2667</v>
      </c>
      <c r="D13" s="317" t="s">
        <v>6021</v>
      </c>
      <c r="E13" s="58" t="s">
        <v>5808</v>
      </c>
      <c r="F13" s="58" t="s">
        <v>3362</v>
      </c>
      <c r="G13" s="166" t="s">
        <v>6022</v>
      </c>
      <c r="H13" s="166" t="s">
        <v>6022</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6023</v>
      </c>
      <c r="B14" s="166" t="s">
        <v>5823</v>
      </c>
      <c r="C14" s="166" t="s">
        <v>2572</v>
      </c>
      <c r="D14" s="317" t="s">
        <v>6024</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6025</v>
      </c>
      <c r="B15" s="166" t="s">
        <v>5827</v>
      </c>
      <c r="C15" s="166" t="s">
        <v>2574</v>
      </c>
      <c r="D15" s="317" t="s">
        <v>6026</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6027</v>
      </c>
      <c r="B16" s="166" t="s">
        <v>5831</v>
      </c>
      <c r="C16" s="166" t="s">
        <v>2576</v>
      </c>
      <c r="D16" s="317" t="s">
        <v>6028</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6029</v>
      </c>
      <c r="B17" s="166" t="s">
        <v>5834</v>
      </c>
      <c r="C17" s="166" t="s">
        <v>2672</v>
      </c>
      <c r="D17" s="317" t="s">
        <v>6030</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6031</v>
      </c>
      <c r="B18" s="166" t="s">
        <v>5838</v>
      </c>
      <c r="C18" s="166" t="s">
        <v>2580</v>
      </c>
      <c r="D18" s="317" t="s">
        <v>6032</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6033</v>
      </c>
      <c r="B19" s="166" t="s">
        <v>5842</v>
      </c>
      <c r="C19" s="166" t="s">
        <v>2582</v>
      </c>
      <c r="D19" s="317" t="s">
        <v>6034</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6035</v>
      </c>
      <c r="B20" s="166" t="s">
        <v>5846</v>
      </c>
      <c r="C20" s="166" t="s">
        <v>2584</v>
      </c>
      <c r="D20" s="317" t="s">
        <v>6036</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6037</v>
      </c>
      <c r="B21" s="166" t="s">
        <v>6038</v>
      </c>
      <c r="C21" s="166" t="s">
        <v>2677</v>
      </c>
      <c r="D21" s="317" t="s">
        <v>6039</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6040</v>
      </c>
      <c r="B22" s="166" t="s">
        <v>5854</v>
      </c>
      <c r="C22" s="166" t="s">
        <v>2588</v>
      </c>
      <c r="D22" s="317" t="s">
        <v>6041</v>
      </c>
      <c r="E22" s="58" t="s">
        <v>5808</v>
      </c>
      <c r="F22" s="58" t="s">
        <v>3362</v>
      </c>
      <c r="G22" s="166" t="s">
        <v>6042</v>
      </c>
      <c r="H22" s="166" t="s">
        <v>6042</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6043</v>
      </c>
      <c r="B23" s="166" t="s">
        <v>6044</v>
      </c>
      <c r="C23" s="166" t="s">
        <v>2680</v>
      </c>
      <c r="D23" s="317" t="s">
        <v>6045</v>
      </c>
      <c r="E23" s="58" t="s">
        <v>5808</v>
      </c>
      <c r="F23" s="58" t="s">
        <v>3362</v>
      </c>
      <c r="G23" s="166" t="s">
        <v>6046</v>
      </c>
      <c r="H23" s="166" t="s">
        <v>6046</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6047</v>
      </c>
      <c r="B24" s="166" t="s">
        <v>6048</v>
      </c>
      <c r="C24" s="166" t="s">
        <v>2682</v>
      </c>
      <c r="D24" s="317" t="s">
        <v>6049</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6050</v>
      </c>
      <c r="B25" s="166" t="s">
        <v>5866</v>
      </c>
      <c r="C25" s="166" t="s">
        <v>2594</v>
      </c>
      <c r="D25" s="317" t="s">
        <v>6051</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6052</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6053</v>
      </c>
      <c r="B28" s="166" t="s">
        <v>5872</v>
      </c>
      <c r="C28" s="166" t="s">
        <v>2686</v>
      </c>
      <c r="D28" s="317" t="s">
        <v>6054</v>
      </c>
      <c r="E28" s="58" t="s">
        <v>5808</v>
      </c>
      <c r="F28" s="58" t="s">
        <v>6055</v>
      </c>
      <c r="G28" s="166" t="s">
        <v>6056</v>
      </c>
      <c r="H28" s="166" t="s">
        <v>6056</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6057</v>
      </c>
      <c r="B29" s="195" t="s">
        <v>5877</v>
      </c>
      <c r="C29" s="195" t="s">
        <v>2599</v>
      </c>
      <c r="D29" s="406" t="s">
        <v>6058</v>
      </c>
      <c r="E29" s="201" t="s">
        <v>5808</v>
      </c>
      <c r="F29" s="201" t="s">
        <v>6059</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6060</v>
      </c>
      <c r="B30" s="195" t="s">
        <v>5882</v>
      </c>
      <c r="C30" s="195" t="s">
        <v>2601</v>
      </c>
      <c r="D30" s="406" t="s">
        <v>6061</v>
      </c>
      <c r="E30" s="201" t="s">
        <v>5808</v>
      </c>
      <c r="F30" s="201" t="s">
        <v>6062</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6063</v>
      </c>
      <c r="B31" s="166" t="s">
        <v>5887</v>
      </c>
      <c r="C31" s="166" t="s">
        <v>2603</v>
      </c>
      <c r="D31" s="317" t="s">
        <v>6064</v>
      </c>
      <c r="E31" s="58" t="s">
        <v>5808</v>
      </c>
      <c r="F31" s="58" t="s">
        <v>6065</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6066</v>
      </c>
      <c r="B32" s="166" t="s">
        <v>5893</v>
      </c>
      <c r="C32" s="166" t="s">
        <v>2605</v>
      </c>
      <c r="D32" s="317" t="s">
        <v>6067</v>
      </c>
      <c r="E32" s="58" t="s">
        <v>5808</v>
      </c>
      <c r="F32" s="58" t="s">
        <v>6068</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6069</v>
      </c>
      <c r="B33" s="166" t="s">
        <v>5898</v>
      </c>
      <c r="C33" s="166" t="s">
        <v>2607</v>
      </c>
      <c r="D33" s="317" t="s">
        <v>6070</v>
      </c>
      <c r="E33" s="58" t="s">
        <v>5808</v>
      </c>
      <c r="F33" s="58" t="s">
        <v>6071</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6072</v>
      </c>
      <c r="B34" s="166" t="s">
        <v>5903</v>
      </c>
      <c r="C34" s="166" t="s">
        <v>2609</v>
      </c>
      <c r="D34" s="317" t="s">
        <v>6073</v>
      </c>
      <c r="E34" s="58" t="s">
        <v>5808</v>
      </c>
      <c r="F34" s="58" t="s">
        <v>6074</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6075</v>
      </c>
      <c r="B35" s="166" t="s">
        <v>5908</v>
      </c>
      <c r="C35" s="166" t="s">
        <v>2611</v>
      </c>
      <c r="D35" s="317" t="s">
        <v>6076</v>
      </c>
      <c r="E35" s="58" t="s">
        <v>5808</v>
      </c>
      <c r="F35" s="58" t="s">
        <v>6077</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6078</v>
      </c>
      <c r="B36" s="166" t="s">
        <v>5912</v>
      </c>
      <c r="C36" s="166" t="s">
        <v>2695</v>
      </c>
      <c r="D36" s="317" t="s">
        <v>6079</v>
      </c>
      <c r="E36" s="58" t="s">
        <v>5808</v>
      </c>
      <c r="F36" s="58" t="s">
        <v>6080</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6081</v>
      </c>
      <c r="B38" s="166" t="s">
        <v>6082</v>
      </c>
      <c r="C38" s="166" t="s">
        <v>2698</v>
      </c>
      <c r="D38" s="317" t="s">
        <v>6083</v>
      </c>
      <c r="E38" s="58" t="s">
        <v>5808</v>
      </c>
      <c r="F38" s="58" t="s">
        <v>6084</v>
      </c>
      <c r="G38" s="166" t="s">
        <v>6085</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6086</v>
      </c>
      <c r="B39" s="166" t="s">
        <v>5924</v>
      </c>
      <c r="C39" s="166" t="s">
        <v>2618</v>
      </c>
      <c r="D39" s="317" t="s">
        <v>6087</v>
      </c>
      <c r="E39" s="58" t="s">
        <v>5808</v>
      </c>
      <c r="F39" s="58" t="s">
        <v>6088</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6089</v>
      </c>
      <c r="B40" s="166" t="s">
        <v>5928</v>
      </c>
      <c r="C40" s="166" t="s">
        <v>2620</v>
      </c>
      <c r="D40" s="317" t="s">
        <v>5929</v>
      </c>
      <c r="E40" s="58" t="s">
        <v>5808</v>
      </c>
      <c r="F40" s="58" t="s">
        <v>6090</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6091</v>
      </c>
      <c r="B41" s="195" t="s">
        <v>5934</v>
      </c>
      <c r="C41" s="195" t="s">
        <v>2622</v>
      </c>
      <c r="D41" s="406" t="s">
        <v>6092</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6093</v>
      </c>
      <c r="B42" s="195" t="s">
        <v>5939</v>
      </c>
      <c r="C42" s="195" t="s">
        <v>2624</v>
      </c>
      <c r="D42" s="406" t="s">
        <v>6094</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6095</v>
      </c>
      <c r="B43" s="166" t="s">
        <v>5942</v>
      </c>
      <c r="C43" s="166" t="s">
        <v>2626</v>
      </c>
      <c r="D43" s="317" t="s">
        <v>6096</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6097</v>
      </c>
      <c r="B44" s="166" t="s">
        <v>5946</v>
      </c>
      <c r="C44" s="166" t="s">
        <v>2628</v>
      </c>
      <c r="D44" s="317" t="s">
        <v>6098</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6099</v>
      </c>
      <c r="B45" s="166" t="s">
        <v>5949</v>
      </c>
      <c r="C45" s="166" t="s">
        <v>2630</v>
      </c>
      <c r="D45" s="317" t="s">
        <v>6100</v>
      </c>
      <c r="E45" s="58" t="s">
        <v>5808</v>
      </c>
      <c r="F45" s="58" t="s">
        <v>6101</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6102</v>
      </c>
      <c r="B46" s="166" t="s">
        <v>5953</v>
      </c>
      <c r="C46" s="166" t="s">
        <v>2707</v>
      </c>
      <c r="D46" s="317" t="s">
        <v>6103</v>
      </c>
      <c r="E46" s="58" t="s">
        <v>5808</v>
      </c>
      <c r="F46" s="58" t="s">
        <v>6104</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6105</v>
      </c>
      <c r="B47" s="166" t="s">
        <v>5958</v>
      </c>
      <c r="C47" s="166" t="s">
        <v>2709</v>
      </c>
      <c r="D47" s="317" t="s">
        <v>6106</v>
      </c>
      <c r="E47" s="58" t="s">
        <v>5808</v>
      </c>
      <c r="F47" s="58" t="s">
        <v>6107</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6108</v>
      </c>
      <c r="B48" s="166" t="s">
        <v>5963</v>
      </c>
      <c r="C48" s="166" t="s">
        <v>2711</v>
      </c>
      <c r="D48" s="317" t="s">
        <v>6109</v>
      </c>
      <c r="E48" s="58" t="s">
        <v>5808</v>
      </c>
      <c r="F48" s="58" t="s">
        <v>6110</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6111</v>
      </c>
      <c r="B50" s="166" t="s">
        <v>6112</v>
      </c>
      <c r="C50" s="166" t="s">
        <v>2714</v>
      </c>
      <c r="D50" s="317" t="s">
        <v>6113</v>
      </c>
      <c r="E50" s="58" t="s">
        <v>5808</v>
      </c>
      <c r="F50" s="58" t="s">
        <v>6114</v>
      </c>
      <c r="G50" s="166" t="s">
        <v>6115</v>
      </c>
      <c r="H50" s="166" t="s">
        <v>6115</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6116</v>
      </c>
      <c r="B51" s="166" t="s">
        <v>6117</v>
      </c>
      <c r="C51" s="166" t="s">
        <v>2716</v>
      </c>
      <c r="D51" s="317" t="s">
        <v>6118</v>
      </c>
      <c r="E51" s="58" t="s">
        <v>5808</v>
      </c>
      <c r="F51" s="58" t="s">
        <v>6090</v>
      </c>
      <c r="G51" s="166" t="s">
        <v>6085</v>
      </c>
      <c r="H51" s="166" t="s">
        <v>6085</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6119</v>
      </c>
      <c r="B52" s="166" t="s">
        <v>6120</v>
      </c>
      <c r="C52" s="166" t="s">
        <v>2718</v>
      </c>
      <c r="D52" s="317" t="s">
        <v>6121</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6122</v>
      </c>
      <c r="B53" s="166" t="s">
        <v>6123</v>
      </c>
      <c r="C53" s="166" t="s">
        <v>2720</v>
      </c>
      <c r="D53" s="317" t="s">
        <v>6124</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6125</v>
      </c>
      <c r="B54" s="166" t="s">
        <v>5985</v>
      </c>
      <c r="C54" s="166" t="s">
        <v>2722</v>
      </c>
      <c r="D54" s="317" t="s">
        <v>6126</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6127</v>
      </c>
      <c r="B55" s="166" t="s">
        <v>5989</v>
      </c>
      <c r="C55" s="166" t="s">
        <v>2724</v>
      </c>
      <c r="D55" s="317" t="s">
        <v>6128</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6129</v>
      </c>
      <c r="B56" s="166" t="s">
        <v>5993</v>
      </c>
      <c r="C56" s="166" t="s">
        <v>2651</v>
      </c>
      <c r="D56" s="317" t="s">
        <v>6130</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6131</v>
      </c>
      <c r="B57" s="166" t="s">
        <v>5997</v>
      </c>
      <c r="C57" s="166" t="s">
        <v>2653</v>
      </c>
      <c r="D57" s="317" t="s">
        <v>6132</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6133</v>
      </c>
      <c r="B58" s="166" t="s">
        <v>6000</v>
      </c>
      <c r="C58" s="166" t="s">
        <v>2655</v>
      </c>
      <c r="D58" s="317" t="s">
        <v>6134</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6135</v>
      </c>
      <c r="B59" s="166" t="s">
        <v>6003</v>
      </c>
      <c r="C59" s="166" t="s">
        <v>2729</v>
      </c>
      <c r="D59" s="317" t="s">
        <v>6136</v>
      </c>
      <c r="E59" s="58" t="s">
        <v>5808</v>
      </c>
      <c r="F59" s="58" t="s">
        <v>3362</v>
      </c>
      <c r="G59" s="166" t="s">
        <v>6137</v>
      </c>
      <c r="H59" s="166" t="s">
        <v>6138</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row r="795" ht="15.75" customHeight="1">
      <c r="A795" s="58" t="s">
        <v>5853</v>
      </c>
      <c r="B795" s="166" t="s">
        <v>5854</v>
      </c>
      <c r="C795" s="166" t="s">
        <v>2588</v>
      </c>
      <c r="D795" s="317" t="s">
        <v>5855</v>
      </c>
      <c r="E795" s="58" t="s">
        <v>5808</v>
      </c>
      <c r="F795" s="58" t="s">
        <v>3362</v>
      </c>
      <c r="G795" s="166" t="s">
        <v>5856</v>
      </c>
      <c r="H795" s="166" t="s">
        <v>5856</v>
      </c>
      <c r="I795" s="58" t="s">
        <v>3359</v>
      </c>
      <c r="J795" s="400">
        <f t="shared" ref="J795:J798" si="5">DATE(2025,7,12)</f>
        <v>45850</v>
      </c>
      <c r="K795" s="58"/>
      <c r="L795" s="58" t="s">
        <v>3394</v>
      </c>
      <c r="M795" s="58" t="s">
        <v>5853</v>
      </c>
      <c r="N795" s="58" t="s">
        <v>5854</v>
      </c>
      <c r="O795" s="58" t="s">
        <v>2588</v>
      </c>
      <c r="P795" s="317" t="s">
        <v>5855</v>
      </c>
      <c r="Q795" s="58" t="s">
        <v>5808</v>
      </c>
      <c r="R795" s="58" t="s">
        <v>3362</v>
      </c>
      <c r="S795" s="58" t="s">
        <v>5856</v>
      </c>
      <c r="T795" s="58" t="s">
        <v>5856</v>
      </c>
      <c r="U795" s="58" t="s">
        <v>3359</v>
      </c>
      <c r="V795" s="400">
        <f t="shared" ref="V795:V798" si="6">DATE(2025,7,12)</f>
        <v>45850</v>
      </c>
      <c r="W795" s="58"/>
      <c r="X795" s="58" t="s">
        <v>3394</v>
      </c>
    </row>
    <row r="796" ht="15.75" customHeight="1">
      <c r="A796" s="58" t="s">
        <v>5857</v>
      </c>
      <c r="B796" s="166" t="s">
        <v>5858</v>
      </c>
      <c r="C796" s="166" t="s">
        <v>2590</v>
      </c>
      <c r="D796" s="317" t="s">
        <v>5859</v>
      </c>
      <c r="E796" s="58" t="s">
        <v>5808</v>
      </c>
      <c r="F796" s="58" t="s">
        <v>3362</v>
      </c>
      <c r="G796" s="166" t="s">
        <v>5860</v>
      </c>
      <c r="H796" s="166" t="s">
        <v>5860</v>
      </c>
      <c r="I796" s="58" t="s">
        <v>3359</v>
      </c>
      <c r="J796" s="400">
        <f t="shared" si="5"/>
        <v>45850</v>
      </c>
      <c r="K796" s="58"/>
      <c r="L796" s="58" t="s">
        <v>3394</v>
      </c>
      <c r="M796" s="58" t="s">
        <v>5857</v>
      </c>
      <c r="N796" s="58" t="s">
        <v>5858</v>
      </c>
      <c r="O796" s="58" t="s">
        <v>2590</v>
      </c>
      <c r="P796" s="317" t="s">
        <v>5859</v>
      </c>
      <c r="Q796" s="58" t="s">
        <v>5808</v>
      </c>
      <c r="R796" s="58" t="s">
        <v>3362</v>
      </c>
      <c r="S796" s="58" t="s">
        <v>5860</v>
      </c>
      <c r="T796" s="58" t="s">
        <v>5860</v>
      </c>
      <c r="U796" s="58" t="s">
        <v>3359</v>
      </c>
      <c r="V796" s="400">
        <f t="shared" si="6"/>
        <v>45850</v>
      </c>
      <c r="W796" s="58"/>
      <c r="X796" s="58" t="s">
        <v>3394</v>
      </c>
    </row>
    <row r="797" ht="15.75" customHeight="1">
      <c r="A797" s="58" t="s">
        <v>5861</v>
      </c>
      <c r="B797" s="166" t="s">
        <v>5862</v>
      </c>
      <c r="C797" s="166" t="s">
        <v>2592</v>
      </c>
      <c r="D797" s="317" t="s">
        <v>5863</v>
      </c>
      <c r="E797" s="58" t="s">
        <v>5808</v>
      </c>
      <c r="F797" s="58" t="s">
        <v>3362</v>
      </c>
      <c r="G797" s="166" t="s">
        <v>5864</v>
      </c>
      <c r="H797" s="166" t="s">
        <v>5864</v>
      </c>
      <c r="I797" s="58" t="s">
        <v>3359</v>
      </c>
      <c r="J797" s="400">
        <f t="shared" si="5"/>
        <v>45850</v>
      </c>
      <c r="K797" s="58"/>
      <c r="L797" s="58" t="s">
        <v>3394</v>
      </c>
      <c r="M797" s="58" t="s">
        <v>5861</v>
      </c>
      <c r="N797" s="58" t="s">
        <v>5862</v>
      </c>
      <c r="O797" s="58" t="s">
        <v>2592</v>
      </c>
      <c r="P797" s="317" t="s">
        <v>5863</v>
      </c>
      <c r="Q797" s="58" t="s">
        <v>5808</v>
      </c>
      <c r="R797" s="58" t="s">
        <v>3362</v>
      </c>
      <c r="S797" s="58" t="s">
        <v>5864</v>
      </c>
      <c r="T797" s="58" t="s">
        <v>5864</v>
      </c>
      <c r="U797" s="58" t="s">
        <v>3359</v>
      </c>
      <c r="V797" s="400">
        <f t="shared" si="6"/>
        <v>45850</v>
      </c>
      <c r="W797" s="58"/>
      <c r="X797" s="58" t="s">
        <v>3394</v>
      </c>
    </row>
    <row r="798" ht="15.75" customHeight="1">
      <c r="A798" s="58" t="s">
        <v>5865</v>
      </c>
      <c r="B798" s="166" t="s">
        <v>5866</v>
      </c>
      <c r="C798" s="166" t="s">
        <v>2594</v>
      </c>
      <c r="D798" s="317" t="s">
        <v>5867</v>
      </c>
      <c r="E798" s="58" t="s">
        <v>5808</v>
      </c>
      <c r="F798" s="58" t="s">
        <v>3362</v>
      </c>
      <c r="G798" s="54" t="s">
        <v>5868</v>
      </c>
      <c r="H798" s="54" t="s">
        <v>5868</v>
      </c>
      <c r="I798" s="189" t="s">
        <v>3359</v>
      </c>
      <c r="J798" s="400">
        <f t="shared" si="5"/>
        <v>45850</v>
      </c>
      <c r="K798" s="189"/>
      <c r="L798" s="189" t="s">
        <v>3394</v>
      </c>
      <c r="M798" s="58" t="s">
        <v>5865</v>
      </c>
      <c r="N798" s="58" t="s">
        <v>5866</v>
      </c>
      <c r="O798" s="58" t="s">
        <v>2594</v>
      </c>
      <c r="P798" s="317" t="s">
        <v>5867</v>
      </c>
      <c r="Q798" s="58" t="s">
        <v>5808</v>
      </c>
      <c r="R798" s="58" t="s">
        <v>3362</v>
      </c>
      <c r="S798" s="189" t="s">
        <v>5868</v>
      </c>
      <c r="T798" s="189" t="s">
        <v>5868</v>
      </c>
      <c r="U798" s="189" t="s">
        <v>3359</v>
      </c>
      <c r="V798" s="400">
        <f t="shared" si="6"/>
        <v>45850</v>
      </c>
      <c r="W798" s="189"/>
      <c r="X798" s="189" t="s">
        <v>3394</v>
      </c>
    </row>
    <row r="799" ht="15.75" customHeight="1">
      <c r="A799" s="402"/>
      <c r="B799" s="408" t="s">
        <v>6139</v>
      </c>
      <c r="C799" s="42"/>
      <c r="D799" s="340"/>
      <c r="E799" s="215"/>
      <c r="F799" s="215"/>
      <c r="G799" s="305"/>
      <c r="H799" s="305"/>
      <c r="I799" s="215"/>
      <c r="J799" s="404"/>
      <c r="K799" s="215"/>
      <c r="L799" s="215"/>
      <c r="M799" s="402"/>
      <c r="N799" s="403" t="s">
        <v>6139</v>
      </c>
      <c r="O799" s="42"/>
      <c r="P799" s="340"/>
      <c r="Q799" s="215"/>
      <c r="R799" s="215"/>
      <c r="S799" s="215"/>
      <c r="T799" s="215"/>
      <c r="U799" s="215"/>
      <c r="V799" s="404"/>
      <c r="W799" s="215"/>
      <c r="X799" s="215"/>
    </row>
    <row r="800" ht="15.75" customHeight="1">
      <c r="A800" s="402"/>
      <c r="B800" s="405" t="s">
        <v>5870</v>
      </c>
      <c r="C800" s="405"/>
      <c r="D800" s="340"/>
      <c r="E800" s="215"/>
      <c r="F800" s="215"/>
      <c r="G800" s="305"/>
      <c r="H800" s="305"/>
      <c r="I800" s="215"/>
      <c r="J800" s="404"/>
      <c r="K800" s="215"/>
      <c r="L800" s="215"/>
      <c r="M800" s="402"/>
      <c r="N800" s="409" t="s">
        <v>5870</v>
      </c>
      <c r="O800" s="409"/>
      <c r="P800" s="340"/>
      <c r="Q800" s="215"/>
      <c r="R800" s="215"/>
      <c r="S800" s="215"/>
      <c r="T800" s="215"/>
      <c r="U800" s="215"/>
      <c r="V800" s="404"/>
      <c r="W800" s="215"/>
      <c r="X800" s="215"/>
    </row>
    <row r="801" ht="15.75" customHeight="1">
      <c r="A801" s="58" t="s">
        <v>5871</v>
      </c>
      <c r="B801" s="166" t="s">
        <v>5872</v>
      </c>
      <c r="C801" s="166" t="s">
        <v>2597</v>
      </c>
      <c r="D801" s="317" t="s">
        <v>6140</v>
      </c>
      <c r="E801" s="58" t="s">
        <v>5808</v>
      </c>
      <c r="F801" s="58" t="s">
        <v>5874</v>
      </c>
      <c r="G801" s="166" t="s">
        <v>5875</v>
      </c>
      <c r="H801" s="166" t="s">
        <v>5875</v>
      </c>
      <c r="I801" s="58" t="s">
        <v>3359</v>
      </c>
      <c r="J801" s="378">
        <f t="shared" ref="J801:J809" si="7">DATE(2025,7,12)</f>
        <v>45850</v>
      </c>
      <c r="K801" s="58"/>
      <c r="L801" s="58" t="s">
        <v>3394</v>
      </c>
      <c r="M801" s="58" t="s">
        <v>5871</v>
      </c>
      <c r="N801" s="58" t="s">
        <v>5872</v>
      </c>
      <c r="O801" s="58" t="s">
        <v>2597</v>
      </c>
      <c r="P801" s="317" t="s">
        <v>6140</v>
      </c>
      <c r="Q801" s="58" t="s">
        <v>5808</v>
      </c>
      <c r="R801" s="58" t="s">
        <v>5874</v>
      </c>
      <c r="S801" s="58" t="s">
        <v>5875</v>
      </c>
      <c r="T801" s="58" t="s">
        <v>5875</v>
      </c>
      <c r="U801" s="58" t="s">
        <v>3359</v>
      </c>
      <c r="V801" s="378">
        <f t="shared" ref="V801:V809" si="8">DATE(2025,7,12)</f>
        <v>45850</v>
      </c>
      <c r="W801" s="58"/>
      <c r="X801" s="58" t="s">
        <v>3394</v>
      </c>
    </row>
    <row r="802" ht="15.75" customHeight="1">
      <c r="A802" s="58" t="s">
        <v>5876</v>
      </c>
      <c r="B802" s="195" t="s">
        <v>5877</v>
      </c>
      <c r="C802" s="195" t="s">
        <v>2599</v>
      </c>
      <c r="D802" s="406" t="s">
        <v>6141</v>
      </c>
      <c r="E802" s="201" t="s">
        <v>5808</v>
      </c>
      <c r="F802" s="201" t="s">
        <v>5879</v>
      </c>
      <c r="G802" s="195" t="s">
        <v>5880</v>
      </c>
      <c r="H802" s="195" t="s">
        <v>3811</v>
      </c>
      <c r="I802" s="201" t="s">
        <v>3360</v>
      </c>
      <c r="J802" s="407">
        <f t="shared" si="7"/>
        <v>45850</v>
      </c>
      <c r="K802" s="201"/>
      <c r="L802" s="201" t="s">
        <v>3394</v>
      </c>
      <c r="M802" s="58" t="s">
        <v>5876</v>
      </c>
      <c r="N802" s="201" t="s">
        <v>5877</v>
      </c>
      <c r="O802" s="201" t="s">
        <v>2599</v>
      </c>
      <c r="P802" s="406" t="s">
        <v>6141</v>
      </c>
      <c r="Q802" s="201" t="s">
        <v>5808</v>
      </c>
      <c r="R802" s="201" t="s">
        <v>5879</v>
      </c>
      <c r="S802" s="201" t="s">
        <v>5880</v>
      </c>
      <c r="T802" s="201" t="s">
        <v>3811</v>
      </c>
      <c r="U802" s="201" t="s">
        <v>3360</v>
      </c>
      <c r="V802" s="407">
        <f t="shared" si="8"/>
        <v>45850</v>
      </c>
      <c r="W802" s="201"/>
      <c r="X802" s="201" t="s">
        <v>3394</v>
      </c>
    </row>
    <row r="803" ht="15.75" customHeight="1">
      <c r="A803" s="58" t="s">
        <v>5881</v>
      </c>
      <c r="B803" s="195" t="s">
        <v>5882</v>
      </c>
      <c r="C803" s="195" t="s">
        <v>2601</v>
      </c>
      <c r="D803" s="406" t="s">
        <v>5883</v>
      </c>
      <c r="E803" s="201" t="s">
        <v>5808</v>
      </c>
      <c r="F803" s="201" t="s">
        <v>5884</v>
      </c>
      <c r="G803" s="195" t="s">
        <v>5885</v>
      </c>
      <c r="H803" s="195" t="s">
        <v>3811</v>
      </c>
      <c r="I803" s="201" t="s">
        <v>3360</v>
      </c>
      <c r="J803" s="407">
        <f t="shared" si="7"/>
        <v>45850</v>
      </c>
      <c r="K803" s="201"/>
      <c r="L803" s="201" t="s">
        <v>3394</v>
      </c>
      <c r="M803" s="58" t="s">
        <v>5881</v>
      </c>
      <c r="N803" s="201" t="s">
        <v>5882</v>
      </c>
      <c r="O803" s="201" t="s">
        <v>2601</v>
      </c>
      <c r="P803" s="406" t="s">
        <v>5883</v>
      </c>
      <c r="Q803" s="201" t="s">
        <v>5808</v>
      </c>
      <c r="R803" s="201" t="s">
        <v>5884</v>
      </c>
      <c r="S803" s="201" t="s">
        <v>5885</v>
      </c>
      <c r="T803" s="201" t="s">
        <v>3811</v>
      </c>
      <c r="U803" s="201" t="s">
        <v>3360</v>
      </c>
      <c r="V803" s="407">
        <f t="shared" si="8"/>
        <v>45850</v>
      </c>
      <c r="W803" s="201"/>
      <c r="X803" s="201" t="s">
        <v>3394</v>
      </c>
    </row>
    <row r="804" ht="15.75" customHeight="1">
      <c r="A804" s="58" t="s">
        <v>5886</v>
      </c>
      <c r="B804" s="166" t="s">
        <v>5887</v>
      </c>
      <c r="C804" s="166" t="s">
        <v>2603</v>
      </c>
      <c r="D804" s="317" t="s">
        <v>5888</v>
      </c>
      <c r="E804" s="58" t="s">
        <v>5808</v>
      </c>
      <c r="F804" s="58" t="s">
        <v>5889</v>
      </c>
      <c r="G804" s="166" t="s">
        <v>5890</v>
      </c>
      <c r="H804" s="166" t="s">
        <v>5891</v>
      </c>
      <c r="I804" s="58" t="s">
        <v>3359</v>
      </c>
      <c r="J804" s="378">
        <f t="shared" si="7"/>
        <v>45850</v>
      </c>
      <c r="K804" s="58"/>
      <c r="L804" s="58" t="s">
        <v>3394</v>
      </c>
      <c r="M804" s="58" t="s">
        <v>5886</v>
      </c>
      <c r="N804" s="58" t="s">
        <v>5887</v>
      </c>
      <c r="O804" s="58" t="s">
        <v>2603</v>
      </c>
      <c r="P804" s="317" t="s">
        <v>5888</v>
      </c>
      <c r="Q804" s="58" t="s">
        <v>5808</v>
      </c>
      <c r="R804" s="58" t="s">
        <v>5889</v>
      </c>
      <c r="S804" s="58" t="s">
        <v>5890</v>
      </c>
      <c r="T804" s="58" t="s">
        <v>5891</v>
      </c>
      <c r="U804" s="58" t="s">
        <v>3359</v>
      </c>
      <c r="V804" s="378">
        <f t="shared" si="8"/>
        <v>45850</v>
      </c>
      <c r="W804" s="58"/>
      <c r="X804" s="58" t="s">
        <v>3394</v>
      </c>
    </row>
    <row r="805" ht="15.75" customHeight="1">
      <c r="A805" s="58" t="s">
        <v>5892</v>
      </c>
      <c r="B805" s="166" t="s">
        <v>5893</v>
      </c>
      <c r="C805" s="166" t="s">
        <v>2605</v>
      </c>
      <c r="D805" s="317" t="s">
        <v>5894</v>
      </c>
      <c r="E805" s="58" t="s">
        <v>5808</v>
      </c>
      <c r="F805" s="58" t="s">
        <v>5895</v>
      </c>
      <c r="G805" s="166" t="s">
        <v>5896</v>
      </c>
      <c r="H805" s="166" t="s">
        <v>5891</v>
      </c>
      <c r="I805" s="58" t="s">
        <v>3359</v>
      </c>
      <c r="J805" s="378">
        <f t="shared" si="7"/>
        <v>45850</v>
      </c>
      <c r="K805" s="58"/>
      <c r="L805" s="58" t="s">
        <v>3394</v>
      </c>
      <c r="M805" s="58" t="s">
        <v>5892</v>
      </c>
      <c r="N805" s="58" t="s">
        <v>5893</v>
      </c>
      <c r="O805" s="58" t="s">
        <v>2605</v>
      </c>
      <c r="P805" s="317" t="s">
        <v>5894</v>
      </c>
      <c r="Q805" s="58" t="s">
        <v>5808</v>
      </c>
      <c r="R805" s="58" t="s">
        <v>5895</v>
      </c>
      <c r="S805" s="58" t="s">
        <v>5896</v>
      </c>
      <c r="T805" s="58" t="s">
        <v>5891</v>
      </c>
      <c r="U805" s="58" t="s">
        <v>3359</v>
      </c>
      <c r="V805" s="378">
        <f t="shared" si="8"/>
        <v>45850</v>
      </c>
      <c r="W805" s="58"/>
      <c r="X805" s="58" t="s">
        <v>3394</v>
      </c>
    </row>
    <row r="806" ht="15.75" customHeight="1">
      <c r="A806" s="58" t="s">
        <v>5897</v>
      </c>
      <c r="B806" s="166" t="s">
        <v>5898</v>
      </c>
      <c r="C806" s="166" t="s">
        <v>2607</v>
      </c>
      <c r="D806" s="317" t="s">
        <v>5899</v>
      </c>
      <c r="E806" s="58" t="s">
        <v>5808</v>
      </c>
      <c r="F806" s="58" t="s">
        <v>5900</v>
      </c>
      <c r="G806" s="166" t="s">
        <v>5901</v>
      </c>
      <c r="H806" s="166" t="s">
        <v>5901</v>
      </c>
      <c r="I806" s="58" t="s">
        <v>3359</v>
      </c>
      <c r="J806" s="378">
        <f t="shared" si="7"/>
        <v>45850</v>
      </c>
      <c r="K806" s="58" t="s">
        <v>6142</v>
      </c>
      <c r="L806" s="58" t="s">
        <v>3394</v>
      </c>
      <c r="M806" s="58" t="s">
        <v>5897</v>
      </c>
      <c r="N806" s="58" t="s">
        <v>5898</v>
      </c>
      <c r="O806" s="58" t="s">
        <v>2607</v>
      </c>
      <c r="P806" s="317" t="s">
        <v>5899</v>
      </c>
      <c r="Q806" s="58" t="s">
        <v>5808</v>
      </c>
      <c r="R806" s="58" t="s">
        <v>5900</v>
      </c>
      <c r="S806" s="58" t="s">
        <v>5901</v>
      </c>
      <c r="T806" s="58" t="s">
        <v>5901</v>
      </c>
      <c r="U806" s="58" t="s">
        <v>3359</v>
      </c>
      <c r="V806" s="378">
        <f t="shared" si="8"/>
        <v>45850</v>
      </c>
      <c r="W806" s="58" t="s">
        <v>6142</v>
      </c>
      <c r="X806" s="58" t="s">
        <v>3394</v>
      </c>
    </row>
    <row r="807" ht="15.75" customHeight="1">
      <c r="A807" s="58" t="s">
        <v>5902</v>
      </c>
      <c r="B807" s="166" t="s">
        <v>5903</v>
      </c>
      <c r="C807" s="166" t="s">
        <v>2609</v>
      </c>
      <c r="D807" s="317" t="s">
        <v>5904</v>
      </c>
      <c r="E807" s="58" t="s">
        <v>5808</v>
      </c>
      <c r="F807" s="58" t="s">
        <v>5905</v>
      </c>
      <c r="G807" s="166" t="s">
        <v>5906</v>
      </c>
      <c r="H807" s="166" t="s">
        <v>5906</v>
      </c>
      <c r="I807" s="58" t="s">
        <v>3359</v>
      </c>
      <c r="J807" s="378">
        <f t="shared" si="7"/>
        <v>45850</v>
      </c>
      <c r="K807" s="58" t="s">
        <v>6142</v>
      </c>
      <c r="L807" s="58" t="s">
        <v>3394</v>
      </c>
      <c r="M807" s="58" t="s">
        <v>5902</v>
      </c>
      <c r="N807" s="58" t="s">
        <v>5903</v>
      </c>
      <c r="O807" s="58" t="s">
        <v>2609</v>
      </c>
      <c r="P807" s="317" t="s">
        <v>5904</v>
      </c>
      <c r="Q807" s="58" t="s">
        <v>5808</v>
      </c>
      <c r="R807" s="58" t="s">
        <v>5905</v>
      </c>
      <c r="S807" s="58" t="s">
        <v>5906</v>
      </c>
      <c r="T807" s="58" t="s">
        <v>5906</v>
      </c>
      <c r="U807" s="58" t="s">
        <v>3359</v>
      </c>
      <c r="V807" s="378">
        <f t="shared" si="8"/>
        <v>45850</v>
      </c>
      <c r="W807" s="58" t="s">
        <v>6142</v>
      </c>
      <c r="X807" s="58" t="s">
        <v>3394</v>
      </c>
    </row>
    <row r="808" ht="15.75" customHeight="1">
      <c r="A808" s="58" t="s">
        <v>5907</v>
      </c>
      <c r="B808" s="166" t="s">
        <v>5908</v>
      </c>
      <c r="C808" s="166" t="s">
        <v>2611</v>
      </c>
      <c r="D808" s="317" t="s">
        <v>5909</v>
      </c>
      <c r="E808" s="58" t="s">
        <v>5808</v>
      </c>
      <c r="F808" s="58" t="s">
        <v>5910</v>
      </c>
      <c r="G808" s="166" t="s">
        <v>3811</v>
      </c>
      <c r="H808" s="166" t="s">
        <v>5891</v>
      </c>
      <c r="I808" s="58" t="s">
        <v>3359</v>
      </c>
      <c r="J808" s="378">
        <f t="shared" si="7"/>
        <v>45850</v>
      </c>
      <c r="K808" s="58" t="s">
        <v>6142</v>
      </c>
      <c r="L808" s="58" t="s">
        <v>3394</v>
      </c>
      <c r="M808" s="58" t="s">
        <v>5907</v>
      </c>
      <c r="N808" s="58" t="s">
        <v>5908</v>
      </c>
      <c r="O808" s="58" t="s">
        <v>2611</v>
      </c>
      <c r="P808" s="317" t="s">
        <v>5909</v>
      </c>
      <c r="Q808" s="58" t="s">
        <v>5808</v>
      </c>
      <c r="R808" s="58" t="s">
        <v>5910</v>
      </c>
      <c r="S808" s="58" t="s">
        <v>3811</v>
      </c>
      <c r="T808" s="58" t="s">
        <v>5891</v>
      </c>
      <c r="U808" s="58" t="s">
        <v>3359</v>
      </c>
      <c r="V808" s="378">
        <f t="shared" si="8"/>
        <v>45850</v>
      </c>
      <c r="W808" s="58" t="s">
        <v>6142</v>
      </c>
      <c r="X808" s="58" t="s">
        <v>3394</v>
      </c>
    </row>
    <row r="809" ht="15.75" customHeight="1">
      <c r="A809" s="58" t="s">
        <v>5911</v>
      </c>
      <c r="B809" s="166" t="s">
        <v>5912</v>
      </c>
      <c r="C809" s="166" t="s">
        <v>2613</v>
      </c>
      <c r="D809" s="317" t="s">
        <v>5913</v>
      </c>
      <c r="E809" s="58" t="s">
        <v>5808</v>
      </c>
      <c r="F809" s="58" t="s">
        <v>5914</v>
      </c>
      <c r="G809" s="166" t="s">
        <v>5915</v>
      </c>
      <c r="H809" s="166" t="s">
        <v>5915</v>
      </c>
      <c r="I809" s="58" t="s">
        <v>3359</v>
      </c>
      <c r="J809" s="378">
        <f t="shared" si="7"/>
        <v>45850</v>
      </c>
      <c r="K809" s="58" t="s">
        <v>6142</v>
      </c>
      <c r="L809" s="58" t="s">
        <v>3394</v>
      </c>
      <c r="M809" s="58" t="s">
        <v>5911</v>
      </c>
      <c r="N809" s="58" t="s">
        <v>5912</v>
      </c>
      <c r="O809" s="58" t="s">
        <v>2613</v>
      </c>
      <c r="P809" s="317" t="s">
        <v>5913</v>
      </c>
      <c r="Q809" s="58" t="s">
        <v>5808</v>
      </c>
      <c r="R809" s="58" t="s">
        <v>5914</v>
      </c>
      <c r="S809" s="58" t="s">
        <v>5915</v>
      </c>
      <c r="T809" s="58" t="s">
        <v>5915</v>
      </c>
      <c r="U809" s="58" t="s">
        <v>3359</v>
      </c>
      <c r="V809" s="378">
        <f t="shared" si="8"/>
        <v>45850</v>
      </c>
      <c r="W809" s="58" t="s">
        <v>6142</v>
      </c>
      <c r="X809" s="58" t="s">
        <v>3394</v>
      </c>
    </row>
    <row r="810" ht="15.75" customHeight="1">
      <c r="A810" s="402"/>
      <c r="B810" s="405" t="s">
        <v>5916</v>
      </c>
      <c r="C810" s="405"/>
      <c r="D810" s="340"/>
      <c r="E810" s="215"/>
      <c r="F810" s="215"/>
      <c r="G810" s="305"/>
      <c r="H810" s="305"/>
      <c r="I810" s="215"/>
      <c r="J810" s="404"/>
      <c r="K810" s="215"/>
      <c r="L810" s="215"/>
      <c r="M810" s="402"/>
      <c r="N810" s="409" t="s">
        <v>5916</v>
      </c>
      <c r="O810" s="409"/>
      <c r="P810" s="340"/>
      <c r="Q810" s="215"/>
      <c r="R810" s="215"/>
      <c r="S810" s="215"/>
      <c r="T810" s="215"/>
      <c r="U810" s="215"/>
      <c r="V810" s="404"/>
      <c r="W810" s="215"/>
      <c r="X810" s="215"/>
    </row>
    <row r="811" ht="15.75" customHeight="1">
      <c r="A811" s="58" t="s">
        <v>5917</v>
      </c>
      <c r="B811" s="166" t="s">
        <v>5918</v>
      </c>
      <c r="C811" s="166" t="s">
        <v>2616</v>
      </c>
      <c r="D811" s="317" t="s">
        <v>5919</v>
      </c>
      <c r="E811" s="58" t="s">
        <v>5808</v>
      </c>
      <c r="F811" s="58" t="s">
        <v>5920</v>
      </c>
      <c r="G811" s="166" t="s">
        <v>5921</v>
      </c>
      <c r="H811" s="166" t="s">
        <v>5922</v>
      </c>
      <c r="I811" s="58" t="s">
        <v>3359</v>
      </c>
      <c r="J811" s="378">
        <f t="shared" ref="J811:J821" si="9">DATE(2025,7,12)</f>
        <v>45850</v>
      </c>
      <c r="K811" s="58"/>
      <c r="L811" s="58" t="s">
        <v>3394</v>
      </c>
      <c r="M811" s="58" t="s">
        <v>5917</v>
      </c>
      <c r="N811" s="58" t="s">
        <v>5918</v>
      </c>
      <c r="O811" s="58" t="s">
        <v>2616</v>
      </c>
      <c r="P811" s="317" t="s">
        <v>5919</v>
      </c>
      <c r="Q811" s="58" t="s">
        <v>5808</v>
      </c>
      <c r="R811" s="58" t="s">
        <v>5920</v>
      </c>
      <c r="S811" s="58" t="s">
        <v>5921</v>
      </c>
      <c r="T811" s="58" t="s">
        <v>5922</v>
      </c>
      <c r="U811" s="58" t="s">
        <v>3359</v>
      </c>
      <c r="V811" s="378">
        <f t="shared" ref="V811:V821" si="10">DATE(2025,7,12)</f>
        <v>45850</v>
      </c>
      <c r="W811" s="58"/>
      <c r="X811" s="58" t="s">
        <v>3394</v>
      </c>
    </row>
    <row r="812" ht="15.75" customHeight="1">
      <c r="A812" s="58" t="s">
        <v>5923</v>
      </c>
      <c r="B812" s="166" t="s">
        <v>5924</v>
      </c>
      <c r="C812" s="166" t="s">
        <v>2618</v>
      </c>
      <c r="D812" s="317" t="s">
        <v>5925</v>
      </c>
      <c r="E812" s="58" t="s">
        <v>5808</v>
      </c>
      <c r="F812" s="58" t="s">
        <v>5926</v>
      </c>
      <c r="G812" s="166" t="s">
        <v>3886</v>
      </c>
      <c r="H812" s="166" t="s">
        <v>3886</v>
      </c>
      <c r="I812" s="58" t="s">
        <v>3359</v>
      </c>
      <c r="J812" s="378">
        <f t="shared" si="9"/>
        <v>45850</v>
      </c>
      <c r="K812" s="58"/>
      <c r="L812" s="58" t="s">
        <v>3394</v>
      </c>
      <c r="M812" s="58" t="s">
        <v>5923</v>
      </c>
      <c r="N812" s="58" t="s">
        <v>5924</v>
      </c>
      <c r="O812" s="58" t="s">
        <v>2618</v>
      </c>
      <c r="P812" s="317" t="s">
        <v>5925</v>
      </c>
      <c r="Q812" s="58" t="s">
        <v>5808</v>
      </c>
      <c r="R812" s="58" t="s">
        <v>5926</v>
      </c>
      <c r="S812" s="58" t="s">
        <v>3886</v>
      </c>
      <c r="T812" s="58" t="s">
        <v>3886</v>
      </c>
      <c r="U812" s="58" t="s">
        <v>3359</v>
      </c>
      <c r="V812" s="378">
        <f t="shared" si="10"/>
        <v>45850</v>
      </c>
      <c r="W812" s="58"/>
      <c r="X812" s="58" t="s">
        <v>3394</v>
      </c>
    </row>
    <row r="813" ht="15.75" customHeight="1">
      <c r="A813" s="58" t="s">
        <v>5927</v>
      </c>
      <c r="B813" s="166" t="s">
        <v>5928</v>
      </c>
      <c r="C813" s="166" t="s">
        <v>2620</v>
      </c>
      <c r="D813" s="317" t="s">
        <v>5929</v>
      </c>
      <c r="E813" s="58" t="s">
        <v>5808</v>
      </c>
      <c r="F813" s="58" t="s">
        <v>5930</v>
      </c>
      <c r="G813" s="166" t="s">
        <v>5931</v>
      </c>
      <c r="H813" s="166" t="s">
        <v>5932</v>
      </c>
      <c r="I813" s="58" t="s">
        <v>3359</v>
      </c>
      <c r="J813" s="378">
        <f t="shared" si="9"/>
        <v>45850</v>
      </c>
      <c r="K813" s="58"/>
      <c r="L813" s="58" t="s">
        <v>3394</v>
      </c>
      <c r="M813" s="58" t="s">
        <v>5927</v>
      </c>
      <c r="N813" s="58" t="s">
        <v>5928</v>
      </c>
      <c r="O813" s="58" t="s">
        <v>2620</v>
      </c>
      <c r="P813" s="317" t="s">
        <v>5929</v>
      </c>
      <c r="Q813" s="58" t="s">
        <v>5808</v>
      </c>
      <c r="R813" s="58" t="s">
        <v>5930</v>
      </c>
      <c r="S813" s="58" t="s">
        <v>5931</v>
      </c>
      <c r="T813" s="58" t="s">
        <v>5932</v>
      </c>
      <c r="U813" s="58" t="s">
        <v>3359</v>
      </c>
      <c r="V813" s="378">
        <f t="shared" si="10"/>
        <v>45850</v>
      </c>
      <c r="W813" s="58"/>
      <c r="X813" s="58" t="s">
        <v>3394</v>
      </c>
    </row>
    <row r="814" ht="15.75" customHeight="1">
      <c r="A814" s="58" t="s">
        <v>5933</v>
      </c>
      <c r="B814" s="195" t="s">
        <v>5934</v>
      </c>
      <c r="C814" s="195" t="s">
        <v>2622</v>
      </c>
      <c r="D814" s="406" t="s">
        <v>5935</v>
      </c>
      <c r="E814" s="201" t="s">
        <v>5808</v>
      </c>
      <c r="F814" s="201" t="s">
        <v>5936</v>
      </c>
      <c r="G814" s="195" t="s">
        <v>5937</v>
      </c>
      <c r="H814" s="195" t="s">
        <v>3886</v>
      </c>
      <c r="I814" s="201" t="s">
        <v>3360</v>
      </c>
      <c r="J814" s="407">
        <f t="shared" si="9"/>
        <v>45850</v>
      </c>
      <c r="K814" s="201"/>
      <c r="L814" s="201" t="s">
        <v>3394</v>
      </c>
      <c r="M814" s="58" t="s">
        <v>5933</v>
      </c>
      <c r="N814" s="201" t="s">
        <v>5934</v>
      </c>
      <c r="O814" s="201" t="s">
        <v>2622</v>
      </c>
      <c r="P814" s="406" t="s">
        <v>5935</v>
      </c>
      <c r="Q814" s="201" t="s">
        <v>5808</v>
      </c>
      <c r="R814" s="201" t="s">
        <v>5936</v>
      </c>
      <c r="S814" s="201" t="s">
        <v>5937</v>
      </c>
      <c r="T814" s="201" t="s">
        <v>3886</v>
      </c>
      <c r="U814" s="201" t="s">
        <v>3360</v>
      </c>
      <c r="V814" s="407">
        <f t="shared" si="10"/>
        <v>45850</v>
      </c>
      <c r="W814" s="201"/>
      <c r="X814" s="201" t="s">
        <v>3394</v>
      </c>
    </row>
    <row r="815" ht="15.75" customHeight="1">
      <c r="A815" s="58" t="s">
        <v>5938</v>
      </c>
      <c r="B815" s="195" t="s">
        <v>5939</v>
      </c>
      <c r="C815" s="195" t="s">
        <v>2624</v>
      </c>
      <c r="D815" s="406" t="s">
        <v>5940</v>
      </c>
      <c r="E815" s="201" t="s">
        <v>5808</v>
      </c>
      <c r="F815" s="201" t="s">
        <v>5936</v>
      </c>
      <c r="G815" s="195" t="s">
        <v>5937</v>
      </c>
      <c r="H815" s="195" t="s">
        <v>3886</v>
      </c>
      <c r="I815" s="201" t="s">
        <v>3360</v>
      </c>
      <c r="J815" s="407">
        <f t="shared" si="9"/>
        <v>45850</v>
      </c>
      <c r="K815" s="201"/>
      <c r="L815" s="201" t="s">
        <v>3394</v>
      </c>
      <c r="M815" s="58" t="s">
        <v>5938</v>
      </c>
      <c r="N815" s="201" t="s">
        <v>5939</v>
      </c>
      <c r="O815" s="201" t="s">
        <v>2624</v>
      </c>
      <c r="P815" s="406" t="s">
        <v>5940</v>
      </c>
      <c r="Q815" s="201" t="s">
        <v>5808</v>
      </c>
      <c r="R815" s="201" t="s">
        <v>5936</v>
      </c>
      <c r="S815" s="201" t="s">
        <v>5937</v>
      </c>
      <c r="T815" s="201" t="s">
        <v>3886</v>
      </c>
      <c r="U815" s="201" t="s">
        <v>3360</v>
      </c>
      <c r="V815" s="407">
        <f t="shared" si="10"/>
        <v>45850</v>
      </c>
      <c r="W815" s="201"/>
      <c r="X815" s="201" t="s">
        <v>3394</v>
      </c>
    </row>
    <row r="816" ht="15.75" customHeight="1">
      <c r="A816" s="58" t="s">
        <v>5941</v>
      </c>
      <c r="B816" s="166" t="s">
        <v>5942</v>
      </c>
      <c r="C816" s="166" t="s">
        <v>2626</v>
      </c>
      <c r="D816" s="317" t="s">
        <v>5943</v>
      </c>
      <c r="E816" s="58" t="s">
        <v>5808</v>
      </c>
      <c r="F816" s="58" t="s">
        <v>5944</v>
      </c>
      <c r="G816" s="166" t="s">
        <v>5944</v>
      </c>
      <c r="H816" s="166" t="s">
        <v>3886</v>
      </c>
      <c r="I816" s="58" t="s">
        <v>3359</v>
      </c>
      <c r="J816" s="378">
        <f t="shared" si="9"/>
        <v>45850</v>
      </c>
      <c r="K816" s="53"/>
      <c r="L816" s="58" t="s">
        <v>3394</v>
      </c>
      <c r="M816" s="58" t="s">
        <v>5941</v>
      </c>
      <c r="N816" s="58" t="s">
        <v>5942</v>
      </c>
      <c r="O816" s="58" t="s">
        <v>2626</v>
      </c>
      <c r="P816" s="317" t="s">
        <v>5943</v>
      </c>
      <c r="Q816" s="58" t="s">
        <v>5808</v>
      </c>
      <c r="R816" s="58" t="s">
        <v>5944</v>
      </c>
      <c r="S816" s="58" t="s">
        <v>5944</v>
      </c>
      <c r="T816" s="58" t="s">
        <v>3886</v>
      </c>
      <c r="U816" s="58" t="s">
        <v>3359</v>
      </c>
      <c r="V816" s="378">
        <f t="shared" si="10"/>
        <v>45850</v>
      </c>
      <c r="W816" s="53"/>
      <c r="X816" s="58" t="s">
        <v>3394</v>
      </c>
    </row>
    <row r="817" ht="15.75" customHeight="1">
      <c r="A817" s="58" t="s">
        <v>5945</v>
      </c>
      <c r="B817" s="166" t="s">
        <v>5946</v>
      </c>
      <c r="C817" s="166" t="s">
        <v>2628</v>
      </c>
      <c r="D817" s="317" t="s">
        <v>5947</v>
      </c>
      <c r="E817" s="58" t="s">
        <v>5808</v>
      </c>
      <c r="F817" s="58" t="s">
        <v>5937</v>
      </c>
      <c r="G817" s="166" t="s">
        <v>5932</v>
      </c>
      <c r="H817" s="166" t="s">
        <v>5932</v>
      </c>
      <c r="I817" s="58" t="s">
        <v>3359</v>
      </c>
      <c r="J817" s="378">
        <f t="shared" si="9"/>
        <v>45850</v>
      </c>
      <c r="K817" s="53"/>
      <c r="L817" s="58" t="s">
        <v>3394</v>
      </c>
      <c r="M817" s="58" t="s">
        <v>5945</v>
      </c>
      <c r="N817" s="58" t="s">
        <v>5946</v>
      </c>
      <c r="O817" s="58" t="s">
        <v>2628</v>
      </c>
      <c r="P817" s="317" t="s">
        <v>5947</v>
      </c>
      <c r="Q817" s="58" t="s">
        <v>5808</v>
      </c>
      <c r="R817" s="58" t="s">
        <v>5937</v>
      </c>
      <c r="S817" s="58" t="s">
        <v>5932</v>
      </c>
      <c r="T817" s="58" t="s">
        <v>5932</v>
      </c>
      <c r="U817" s="58" t="s">
        <v>3359</v>
      </c>
      <c r="V817" s="378">
        <f t="shared" si="10"/>
        <v>45850</v>
      </c>
      <c r="W817" s="53"/>
      <c r="X817" s="58" t="s">
        <v>3394</v>
      </c>
    </row>
    <row r="818" ht="15.75" customHeight="1">
      <c r="A818" s="58" t="s">
        <v>5948</v>
      </c>
      <c r="B818" s="166" t="s">
        <v>5949</v>
      </c>
      <c r="C818" s="166" t="s">
        <v>2630</v>
      </c>
      <c r="D818" s="317" t="s">
        <v>5950</v>
      </c>
      <c r="E818" s="58" t="s">
        <v>5808</v>
      </c>
      <c r="F818" s="58" t="s">
        <v>5951</v>
      </c>
      <c r="G818" s="166" t="s">
        <v>3886</v>
      </c>
      <c r="H818" s="166" t="s">
        <v>3886</v>
      </c>
      <c r="I818" s="58" t="s">
        <v>3359</v>
      </c>
      <c r="J818" s="378">
        <f t="shared" si="9"/>
        <v>45850</v>
      </c>
      <c r="K818" s="58"/>
      <c r="L818" s="58" t="s">
        <v>3394</v>
      </c>
      <c r="M818" s="58" t="s">
        <v>5948</v>
      </c>
      <c r="N818" s="58" t="s">
        <v>5949</v>
      </c>
      <c r="O818" s="58" t="s">
        <v>2630</v>
      </c>
      <c r="P818" s="317" t="s">
        <v>5950</v>
      </c>
      <c r="Q818" s="58" t="s">
        <v>5808</v>
      </c>
      <c r="R818" s="58" t="s">
        <v>5951</v>
      </c>
      <c r="S818" s="58" t="s">
        <v>3886</v>
      </c>
      <c r="T818" s="58" t="s">
        <v>3886</v>
      </c>
      <c r="U818" s="58" t="s">
        <v>3359</v>
      </c>
      <c r="V818" s="378">
        <f t="shared" si="10"/>
        <v>45850</v>
      </c>
      <c r="W818" s="58"/>
      <c r="X818" s="58" t="s">
        <v>3394</v>
      </c>
    </row>
    <row r="819" ht="15.75" customHeight="1">
      <c r="A819" s="58" t="s">
        <v>5952</v>
      </c>
      <c r="B819" s="166" t="s">
        <v>5953</v>
      </c>
      <c r="C819" s="166" t="s">
        <v>2632</v>
      </c>
      <c r="D819" s="317" t="s">
        <v>5954</v>
      </c>
      <c r="E819" s="58" t="s">
        <v>5808</v>
      </c>
      <c r="F819" s="58" t="s">
        <v>5955</v>
      </c>
      <c r="G819" s="166" t="s">
        <v>5956</v>
      </c>
      <c r="H819" s="166" t="s">
        <v>5956</v>
      </c>
      <c r="I819" s="58" t="s">
        <v>3359</v>
      </c>
      <c r="J819" s="378">
        <f t="shared" si="9"/>
        <v>45850</v>
      </c>
      <c r="K819" s="53"/>
      <c r="L819" s="58" t="s">
        <v>3394</v>
      </c>
      <c r="M819" s="58" t="s">
        <v>5952</v>
      </c>
      <c r="N819" s="58" t="s">
        <v>5953</v>
      </c>
      <c r="O819" s="58" t="s">
        <v>2632</v>
      </c>
      <c r="P819" s="317" t="s">
        <v>5954</v>
      </c>
      <c r="Q819" s="58" t="s">
        <v>5808</v>
      </c>
      <c r="R819" s="58" t="s">
        <v>5955</v>
      </c>
      <c r="S819" s="58" t="s">
        <v>5956</v>
      </c>
      <c r="T819" s="58" t="s">
        <v>5956</v>
      </c>
      <c r="U819" s="58" t="s">
        <v>3359</v>
      </c>
      <c r="V819" s="378">
        <f t="shared" si="10"/>
        <v>45850</v>
      </c>
      <c r="W819" s="53"/>
      <c r="X819" s="58" t="s">
        <v>3394</v>
      </c>
    </row>
    <row r="820" ht="15.75" customHeight="1">
      <c r="A820" s="58" t="s">
        <v>5957</v>
      </c>
      <c r="B820" s="166" t="s">
        <v>5958</v>
      </c>
      <c r="C820" s="166" t="s">
        <v>2634</v>
      </c>
      <c r="D820" s="317" t="s">
        <v>5959</v>
      </c>
      <c r="E820" s="58" t="s">
        <v>5808</v>
      </c>
      <c r="F820" s="58" t="s">
        <v>5960</v>
      </c>
      <c r="G820" s="166" t="s">
        <v>5961</v>
      </c>
      <c r="H820" s="166" t="s">
        <v>5961</v>
      </c>
      <c r="I820" s="58" t="s">
        <v>3359</v>
      </c>
      <c r="J820" s="378">
        <f t="shared" si="9"/>
        <v>45850</v>
      </c>
      <c r="K820" s="53"/>
      <c r="L820" s="58" t="s">
        <v>3394</v>
      </c>
      <c r="M820" s="58" t="s">
        <v>5957</v>
      </c>
      <c r="N820" s="58" t="s">
        <v>5958</v>
      </c>
      <c r="O820" s="58" t="s">
        <v>2634</v>
      </c>
      <c r="P820" s="317" t="s">
        <v>5959</v>
      </c>
      <c r="Q820" s="58" t="s">
        <v>5808</v>
      </c>
      <c r="R820" s="58" t="s">
        <v>5960</v>
      </c>
      <c r="S820" s="58" t="s">
        <v>5961</v>
      </c>
      <c r="T820" s="58" t="s">
        <v>5961</v>
      </c>
      <c r="U820" s="58" t="s">
        <v>3359</v>
      </c>
      <c r="V820" s="378">
        <f t="shared" si="10"/>
        <v>45850</v>
      </c>
      <c r="W820" s="53"/>
      <c r="X820" s="58" t="s">
        <v>3394</v>
      </c>
    </row>
    <row r="821" ht="15.75" customHeight="1">
      <c r="A821" s="58" t="s">
        <v>5962</v>
      </c>
      <c r="B821" s="166" t="s">
        <v>5963</v>
      </c>
      <c r="C821" s="166" t="s">
        <v>2636</v>
      </c>
      <c r="D821" s="317" t="s">
        <v>5964</v>
      </c>
      <c r="E821" s="58" t="s">
        <v>5808</v>
      </c>
      <c r="F821" s="58" t="s">
        <v>5965</v>
      </c>
      <c r="G821" s="166" t="s">
        <v>5966</v>
      </c>
      <c r="H821" s="166" t="s">
        <v>5966</v>
      </c>
      <c r="I821" s="58" t="s">
        <v>3359</v>
      </c>
      <c r="J821" s="378">
        <f t="shared" si="9"/>
        <v>45850</v>
      </c>
      <c r="K821" s="53"/>
      <c r="L821" s="58" t="s">
        <v>3394</v>
      </c>
      <c r="M821" s="58" t="s">
        <v>5962</v>
      </c>
      <c r="N821" s="58" t="s">
        <v>5963</v>
      </c>
      <c r="O821" s="58" t="s">
        <v>2636</v>
      </c>
      <c r="P821" s="317" t="s">
        <v>5964</v>
      </c>
      <c r="Q821" s="58" t="s">
        <v>5808</v>
      </c>
      <c r="R821" s="58" t="s">
        <v>5965</v>
      </c>
      <c r="S821" s="58" t="s">
        <v>5966</v>
      </c>
      <c r="T821" s="58" t="s">
        <v>5966</v>
      </c>
      <c r="U821" s="58" t="s">
        <v>3359</v>
      </c>
      <c r="V821" s="378">
        <f t="shared" si="10"/>
        <v>45850</v>
      </c>
      <c r="W821" s="53"/>
      <c r="X821" s="58" t="s">
        <v>3394</v>
      </c>
    </row>
    <row r="822" ht="15.75" customHeight="1">
      <c r="A822" s="402"/>
      <c r="B822" s="405" t="s">
        <v>5967</v>
      </c>
      <c r="C822" s="405"/>
      <c r="D822" s="340"/>
      <c r="E822" s="215"/>
      <c r="F822" s="215"/>
      <c r="G822" s="305"/>
      <c r="H822" s="305"/>
      <c r="I822" s="215"/>
      <c r="J822" s="404"/>
      <c r="K822" s="215"/>
      <c r="L822" s="215"/>
      <c r="M822" s="402"/>
      <c r="N822" s="409" t="s">
        <v>5967</v>
      </c>
      <c r="O822" s="409"/>
      <c r="P822" s="340"/>
      <c r="Q822" s="215"/>
      <c r="R822" s="215"/>
      <c r="S822" s="215"/>
      <c r="T822" s="215"/>
      <c r="U822" s="215"/>
      <c r="V822" s="404"/>
      <c r="W822" s="215"/>
      <c r="X822" s="215"/>
    </row>
    <row r="823" ht="15.75" customHeight="1">
      <c r="A823" s="58" t="s">
        <v>5968</v>
      </c>
      <c r="B823" s="166" t="s">
        <v>5969</v>
      </c>
      <c r="C823" s="166" t="s">
        <v>2639</v>
      </c>
      <c r="D823" s="317" t="s">
        <v>5970</v>
      </c>
      <c r="E823" s="58" t="s">
        <v>5808</v>
      </c>
      <c r="F823" s="58" t="s">
        <v>5971</v>
      </c>
      <c r="G823" s="166" t="s">
        <v>5972</v>
      </c>
      <c r="H823" s="166" t="s">
        <v>5972</v>
      </c>
      <c r="I823" s="58" t="s">
        <v>3359</v>
      </c>
      <c r="J823" s="378">
        <f t="shared" ref="J823:J832" si="11">DATE(2025,7,12)</f>
        <v>45850</v>
      </c>
      <c r="K823" s="58"/>
      <c r="L823" s="58" t="s">
        <v>3394</v>
      </c>
      <c r="M823" s="58" t="s">
        <v>5968</v>
      </c>
      <c r="N823" s="58" t="s">
        <v>5969</v>
      </c>
      <c r="O823" s="58" t="s">
        <v>2639</v>
      </c>
      <c r="P823" s="317" t="s">
        <v>5970</v>
      </c>
      <c r="Q823" s="58" t="s">
        <v>5808</v>
      </c>
      <c r="R823" s="58" t="s">
        <v>5971</v>
      </c>
      <c r="S823" s="58" t="s">
        <v>5972</v>
      </c>
      <c r="T823" s="58" t="s">
        <v>5972</v>
      </c>
      <c r="U823" s="58" t="s">
        <v>3359</v>
      </c>
      <c r="V823" s="378">
        <f t="shared" ref="V823:V832" si="12">DATE(2025,7,12)</f>
        <v>45850</v>
      </c>
      <c r="W823" s="58"/>
      <c r="X823" s="58" t="s">
        <v>3394</v>
      </c>
    </row>
    <row r="824" ht="15.75" customHeight="1">
      <c r="A824" s="58" t="s">
        <v>5973</v>
      </c>
      <c r="B824" s="166" t="s">
        <v>5974</v>
      </c>
      <c r="C824" s="166" t="s">
        <v>2641</v>
      </c>
      <c r="D824" s="317" t="s">
        <v>5975</v>
      </c>
      <c r="E824" s="58" t="s">
        <v>5808</v>
      </c>
      <c r="F824" s="58" t="s">
        <v>5930</v>
      </c>
      <c r="G824" s="166" t="s">
        <v>5921</v>
      </c>
      <c r="H824" s="166" t="s">
        <v>5921</v>
      </c>
      <c r="I824" s="58" t="s">
        <v>3359</v>
      </c>
      <c r="J824" s="378">
        <f t="shared" si="11"/>
        <v>45850</v>
      </c>
      <c r="K824" s="58"/>
      <c r="L824" s="58" t="s">
        <v>3394</v>
      </c>
      <c r="M824" s="58" t="s">
        <v>5973</v>
      </c>
      <c r="N824" s="58" t="s">
        <v>5974</v>
      </c>
      <c r="O824" s="58" t="s">
        <v>2641</v>
      </c>
      <c r="P824" s="317" t="s">
        <v>5975</v>
      </c>
      <c r="Q824" s="58" t="s">
        <v>5808</v>
      </c>
      <c r="R824" s="58" t="s">
        <v>5930</v>
      </c>
      <c r="S824" s="58" t="s">
        <v>5921</v>
      </c>
      <c r="T824" s="58" t="s">
        <v>5921</v>
      </c>
      <c r="U824" s="58" t="s">
        <v>3359</v>
      </c>
      <c r="V824" s="378">
        <f t="shared" si="12"/>
        <v>45850</v>
      </c>
      <c r="W824" s="58"/>
      <c r="X824" s="58" t="s">
        <v>3394</v>
      </c>
    </row>
    <row r="825" ht="15.75" customHeight="1">
      <c r="A825" s="58" t="s">
        <v>5976</v>
      </c>
      <c r="B825" s="166" t="s">
        <v>5977</v>
      </c>
      <c r="C825" s="166" t="s">
        <v>2643</v>
      </c>
      <c r="D825" s="317" t="s">
        <v>5978</v>
      </c>
      <c r="E825" s="58" t="s">
        <v>5808</v>
      </c>
      <c r="F825" s="58" t="s">
        <v>3362</v>
      </c>
      <c r="G825" s="166" t="s">
        <v>5979</v>
      </c>
      <c r="H825" s="166" t="s">
        <v>5979</v>
      </c>
      <c r="I825" s="58" t="s">
        <v>3359</v>
      </c>
      <c r="J825" s="378">
        <f t="shared" si="11"/>
        <v>45850</v>
      </c>
      <c r="K825" s="53"/>
      <c r="L825" s="58" t="s">
        <v>3394</v>
      </c>
      <c r="M825" s="58" t="s">
        <v>5976</v>
      </c>
      <c r="N825" s="58" t="s">
        <v>5977</v>
      </c>
      <c r="O825" s="58" t="s">
        <v>2643</v>
      </c>
      <c r="P825" s="317" t="s">
        <v>5978</v>
      </c>
      <c r="Q825" s="58" t="s">
        <v>5808</v>
      </c>
      <c r="R825" s="58" t="s">
        <v>3362</v>
      </c>
      <c r="S825" s="58" t="s">
        <v>5979</v>
      </c>
      <c r="T825" s="58" t="s">
        <v>5979</v>
      </c>
      <c r="U825" s="58" t="s">
        <v>3359</v>
      </c>
      <c r="V825" s="378">
        <f t="shared" si="12"/>
        <v>45850</v>
      </c>
      <c r="W825" s="53"/>
      <c r="X825" s="58" t="s">
        <v>3394</v>
      </c>
    </row>
    <row r="826" ht="15.75" customHeight="1">
      <c r="A826" s="58" t="s">
        <v>5980</v>
      </c>
      <c r="B826" s="166" t="s">
        <v>5981</v>
      </c>
      <c r="C826" s="166" t="s">
        <v>2645</v>
      </c>
      <c r="D826" s="317" t="s">
        <v>5982</v>
      </c>
      <c r="E826" s="58" t="s">
        <v>5808</v>
      </c>
      <c r="F826" s="58" t="s">
        <v>3362</v>
      </c>
      <c r="G826" s="166" t="s">
        <v>5983</v>
      </c>
      <c r="H826" s="166" t="s">
        <v>5983</v>
      </c>
      <c r="I826" s="58" t="s">
        <v>3359</v>
      </c>
      <c r="J826" s="378">
        <f t="shared" si="11"/>
        <v>45850</v>
      </c>
      <c r="K826" s="53"/>
      <c r="L826" s="58" t="s">
        <v>3394</v>
      </c>
      <c r="M826" s="58" t="s">
        <v>5980</v>
      </c>
      <c r="N826" s="58" t="s">
        <v>5981</v>
      </c>
      <c r="O826" s="58" t="s">
        <v>2645</v>
      </c>
      <c r="P826" s="317" t="s">
        <v>5982</v>
      </c>
      <c r="Q826" s="58" t="s">
        <v>5808</v>
      </c>
      <c r="R826" s="58" t="s">
        <v>3362</v>
      </c>
      <c r="S826" s="58" t="s">
        <v>5983</v>
      </c>
      <c r="T826" s="58" t="s">
        <v>5983</v>
      </c>
      <c r="U826" s="58" t="s">
        <v>3359</v>
      </c>
      <c r="V826" s="378">
        <f t="shared" si="12"/>
        <v>45850</v>
      </c>
      <c r="W826" s="53"/>
      <c r="X826" s="58" t="s">
        <v>3394</v>
      </c>
    </row>
    <row r="827" ht="15.75" customHeight="1">
      <c r="A827" s="58" t="s">
        <v>5984</v>
      </c>
      <c r="B827" s="166" t="s">
        <v>5985</v>
      </c>
      <c r="C827" s="166" t="s">
        <v>2647</v>
      </c>
      <c r="D827" s="317" t="s">
        <v>5986</v>
      </c>
      <c r="E827" s="58" t="s">
        <v>5808</v>
      </c>
      <c r="F827" s="58" t="s">
        <v>3362</v>
      </c>
      <c r="G827" s="166" t="s">
        <v>5987</v>
      </c>
      <c r="H827" s="166" t="s">
        <v>5987</v>
      </c>
      <c r="I827" s="58" t="s">
        <v>3359</v>
      </c>
      <c r="J827" s="378">
        <f t="shared" si="11"/>
        <v>45850</v>
      </c>
      <c r="K827" s="53"/>
      <c r="L827" s="58" t="s">
        <v>3394</v>
      </c>
      <c r="M827" s="58" t="s">
        <v>5984</v>
      </c>
      <c r="N827" s="58" t="s">
        <v>5985</v>
      </c>
      <c r="O827" s="58" t="s">
        <v>2647</v>
      </c>
      <c r="P827" s="317" t="s">
        <v>5986</v>
      </c>
      <c r="Q827" s="58" t="s">
        <v>5808</v>
      </c>
      <c r="R827" s="58" t="s">
        <v>3362</v>
      </c>
      <c r="S827" s="58" t="s">
        <v>5987</v>
      </c>
      <c r="T827" s="58" t="s">
        <v>5987</v>
      </c>
      <c r="U827" s="58" t="s">
        <v>3359</v>
      </c>
      <c r="V827" s="378">
        <f t="shared" si="12"/>
        <v>45850</v>
      </c>
      <c r="W827" s="53"/>
      <c r="X827" s="58" t="s">
        <v>3394</v>
      </c>
    </row>
    <row r="828" ht="15.75" customHeight="1">
      <c r="A828" s="58" t="s">
        <v>5988</v>
      </c>
      <c r="B828" s="166" t="s">
        <v>5989</v>
      </c>
      <c r="C828" s="166" t="s">
        <v>2649</v>
      </c>
      <c r="D828" s="317" t="s">
        <v>5990</v>
      </c>
      <c r="E828" s="58" t="s">
        <v>5808</v>
      </c>
      <c r="F828" s="58" t="s">
        <v>3362</v>
      </c>
      <c r="G828" s="166" t="s">
        <v>5991</v>
      </c>
      <c r="H828" s="166" t="s">
        <v>5991</v>
      </c>
      <c r="I828" s="58" t="s">
        <v>3359</v>
      </c>
      <c r="J828" s="378">
        <f t="shared" si="11"/>
        <v>45850</v>
      </c>
      <c r="K828" s="53"/>
      <c r="L828" s="58" t="s">
        <v>3394</v>
      </c>
      <c r="M828" s="58" t="s">
        <v>5988</v>
      </c>
      <c r="N828" s="58" t="s">
        <v>5989</v>
      </c>
      <c r="O828" s="58" t="s">
        <v>2649</v>
      </c>
      <c r="P828" s="317" t="s">
        <v>5990</v>
      </c>
      <c r="Q828" s="58" t="s">
        <v>5808</v>
      </c>
      <c r="R828" s="58" t="s">
        <v>3362</v>
      </c>
      <c r="S828" s="58" t="s">
        <v>5991</v>
      </c>
      <c r="T828" s="58" t="s">
        <v>5991</v>
      </c>
      <c r="U828" s="58" t="s">
        <v>3359</v>
      </c>
      <c r="V828" s="378">
        <f t="shared" si="12"/>
        <v>45850</v>
      </c>
      <c r="W828" s="53"/>
      <c r="X828" s="58" t="s">
        <v>3394</v>
      </c>
    </row>
    <row r="829" ht="15.75" customHeight="1">
      <c r="A829" s="58" t="s">
        <v>5992</v>
      </c>
      <c r="B829" s="166" t="s">
        <v>5993</v>
      </c>
      <c r="C829" s="166" t="s">
        <v>2651</v>
      </c>
      <c r="D829" s="317" t="s">
        <v>5994</v>
      </c>
      <c r="E829" s="58" t="s">
        <v>5808</v>
      </c>
      <c r="F829" s="58" t="s">
        <v>3362</v>
      </c>
      <c r="G829" s="166" t="s">
        <v>5995</v>
      </c>
      <c r="H829" s="166" t="s">
        <v>5995</v>
      </c>
      <c r="I829" s="58" t="s">
        <v>3359</v>
      </c>
      <c r="J829" s="378">
        <f t="shared" si="11"/>
        <v>45850</v>
      </c>
      <c r="K829" s="53"/>
      <c r="L829" s="58" t="s">
        <v>3394</v>
      </c>
      <c r="M829" s="58" t="s">
        <v>5992</v>
      </c>
      <c r="N829" s="58" t="s">
        <v>5993</v>
      </c>
      <c r="O829" s="58" t="s">
        <v>2651</v>
      </c>
      <c r="P829" s="317" t="s">
        <v>5994</v>
      </c>
      <c r="Q829" s="58" t="s">
        <v>5808</v>
      </c>
      <c r="R829" s="58" t="s">
        <v>3362</v>
      </c>
      <c r="S829" s="58" t="s">
        <v>5995</v>
      </c>
      <c r="T829" s="58" t="s">
        <v>5995</v>
      </c>
      <c r="U829" s="58" t="s">
        <v>3359</v>
      </c>
      <c r="V829" s="378">
        <f t="shared" si="12"/>
        <v>45850</v>
      </c>
      <c r="W829" s="53"/>
      <c r="X829" s="58" t="s">
        <v>3394</v>
      </c>
    </row>
    <row r="830" ht="15.75" customHeight="1">
      <c r="A830" s="58" t="s">
        <v>5996</v>
      </c>
      <c r="B830" s="166" t="s">
        <v>5997</v>
      </c>
      <c r="C830" s="166" t="s">
        <v>2653</v>
      </c>
      <c r="D830" s="317" t="s">
        <v>5998</v>
      </c>
      <c r="E830" s="58" t="s">
        <v>5808</v>
      </c>
      <c r="F830" s="58" t="s">
        <v>3362</v>
      </c>
      <c r="G830" s="166" t="s">
        <v>5983</v>
      </c>
      <c r="H830" s="166" t="s">
        <v>5983</v>
      </c>
      <c r="I830" s="58" t="s">
        <v>3359</v>
      </c>
      <c r="J830" s="378">
        <f t="shared" si="11"/>
        <v>45850</v>
      </c>
      <c r="K830" s="53"/>
      <c r="L830" s="58" t="s">
        <v>3394</v>
      </c>
      <c r="M830" s="58" t="s">
        <v>5996</v>
      </c>
      <c r="N830" s="58" t="s">
        <v>5997</v>
      </c>
      <c r="O830" s="58" t="s">
        <v>2653</v>
      </c>
      <c r="P830" s="317" t="s">
        <v>5998</v>
      </c>
      <c r="Q830" s="58" t="s">
        <v>5808</v>
      </c>
      <c r="R830" s="58" t="s">
        <v>3362</v>
      </c>
      <c r="S830" s="58" t="s">
        <v>5983</v>
      </c>
      <c r="T830" s="58" t="s">
        <v>5983</v>
      </c>
      <c r="U830" s="58" t="s">
        <v>3359</v>
      </c>
      <c r="V830" s="378">
        <f t="shared" si="12"/>
        <v>45850</v>
      </c>
      <c r="W830" s="53"/>
      <c r="X830" s="58" t="s">
        <v>3394</v>
      </c>
    </row>
    <row r="831" ht="15.75" customHeight="1">
      <c r="A831" s="58" t="s">
        <v>5999</v>
      </c>
      <c r="B831" s="166" t="s">
        <v>6000</v>
      </c>
      <c r="C831" s="166" t="s">
        <v>2655</v>
      </c>
      <c r="D831" s="317" t="s">
        <v>6001</v>
      </c>
      <c r="E831" s="58" t="s">
        <v>5808</v>
      </c>
      <c r="F831" s="58" t="s">
        <v>3362</v>
      </c>
      <c r="G831" s="166" t="s">
        <v>5983</v>
      </c>
      <c r="H831" s="166" t="s">
        <v>5983</v>
      </c>
      <c r="I831" s="58" t="s">
        <v>3359</v>
      </c>
      <c r="J831" s="378">
        <f t="shared" si="11"/>
        <v>45850</v>
      </c>
      <c r="K831" s="53"/>
      <c r="L831" s="58" t="s">
        <v>3394</v>
      </c>
      <c r="M831" s="58" t="s">
        <v>5999</v>
      </c>
      <c r="N831" s="58" t="s">
        <v>6000</v>
      </c>
      <c r="O831" s="58" t="s">
        <v>2655</v>
      </c>
      <c r="P831" s="317" t="s">
        <v>6001</v>
      </c>
      <c r="Q831" s="58" t="s">
        <v>5808</v>
      </c>
      <c r="R831" s="58" t="s">
        <v>3362</v>
      </c>
      <c r="S831" s="58" t="s">
        <v>5983</v>
      </c>
      <c r="T831" s="58" t="s">
        <v>5983</v>
      </c>
      <c r="U831" s="58" t="s">
        <v>3359</v>
      </c>
      <c r="V831" s="378">
        <f t="shared" si="12"/>
        <v>45850</v>
      </c>
      <c r="W831" s="53"/>
      <c r="X831" s="58" t="s">
        <v>3394</v>
      </c>
    </row>
    <row r="832" ht="15.75" customHeight="1">
      <c r="A832" s="58" t="s">
        <v>6002</v>
      </c>
      <c r="B832" s="166" t="s">
        <v>6003</v>
      </c>
      <c r="C832" s="166" t="s">
        <v>2657</v>
      </c>
      <c r="D832" s="317" t="s">
        <v>6004</v>
      </c>
      <c r="E832" s="58" t="s">
        <v>5808</v>
      </c>
      <c r="F832" s="58" t="s">
        <v>3362</v>
      </c>
      <c r="G832" s="166" t="s">
        <v>6005</v>
      </c>
      <c r="H832" s="166" t="s">
        <v>6006</v>
      </c>
      <c r="I832" s="58" t="s">
        <v>3359</v>
      </c>
      <c r="J832" s="378">
        <f t="shared" si="11"/>
        <v>45850</v>
      </c>
      <c r="K832" s="53"/>
      <c r="L832" s="58" t="s">
        <v>3394</v>
      </c>
      <c r="M832" s="58" t="s">
        <v>6002</v>
      </c>
      <c r="N832" s="58" t="s">
        <v>6003</v>
      </c>
      <c r="O832" s="58" t="s">
        <v>2657</v>
      </c>
      <c r="P832" s="317" t="s">
        <v>6004</v>
      </c>
      <c r="Q832" s="58" t="s">
        <v>5808</v>
      </c>
      <c r="R832" s="58" t="s">
        <v>3362</v>
      </c>
      <c r="S832" s="58" t="s">
        <v>6005</v>
      </c>
      <c r="T832" s="58" t="s">
        <v>6006</v>
      </c>
      <c r="U832" s="58" t="s">
        <v>3359</v>
      </c>
      <c r="V832" s="378">
        <f t="shared" si="12"/>
        <v>45850</v>
      </c>
      <c r="W832" s="53"/>
      <c r="X832" s="58" t="s">
        <v>3394</v>
      </c>
    </row>
    <row r="833" ht="15.75" customHeight="1">
      <c r="A833" s="154" t="s">
        <v>3376</v>
      </c>
      <c r="B833" s="229" t="s">
        <v>3377</v>
      </c>
      <c r="C833" s="229" t="s">
        <v>3378</v>
      </c>
      <c r="D833" s="410" t="s">
        <v>3379</v>
      </c>
      <c r="E833" s="155" t="s">
        <v>3380</v>
      </c>
      <c r="F833" s="155" t="s">
        <v>3381</v>
      </c>
      <c r="G833" s="229" t="s">
        <v>3382</v>
      </c>
      <c r="H833" s="229" t="s">
        <v>3383</v>
      </c>
      <c r="I833" s="155" t="s">
        <v>3384</v>
      </c>
      <c r="J833" s="156" t="s">
        <v>3385</v>
      </c>
      <c r="K833" s="155" t="s">
        <v>3386</v>
      </c>
      <c r="L833" s="154" t="s">
        <v>3387</v>
      </c>
      <c r="M833" s="154" t="s">
        <v>3376</v>
      </c>
      <c r="N833" s="155" t="s">
        <v>3377</v>
      </c>
      <c r="O833" s="155" t="s">
        <v>3378</v>
      </c>
      <c r="P833" s="410" t="s">
        <v>3379</v>
      </c>
      <c r="Q833" s="155" t="s">
        <v>3380</v>
      </c>
      <c r="R833" s="155" t="s">
        <v>3381</v>
      </c>
      <c r="S833" s="155" t="s">
        <v>3382</v>
      </c>
      <c r="T833" s="155" t="s">
        <v>3383</v>
      </c>
      <c r="U833" s="155" t="s">
        <v>3384</v>
      </c>
      <c r="V833" s="156" t="s">
        <v>3385</v>
      </c>
      <c r="W833" s="155" t="s">
        <v>3386</v>
      </c>
      <c r="X833" s="154" t="s">
        <v>3387</v>
      </c>
    </row>
    <row r="834" ht="15.75" customHeight="1">
      <c r="A834" s="243"/>
      <c r="B834" s="179" t="s">
        <v>5804</v>
      </c>
      <c r="C834" s="6"/>
      <c r="D834" s="253"/>
      <c r="E834" s="213"/>
      <c r="F834" s="213"/>
      <c r="G834" s="211"/>
      <c r="H834" s="211"/>
      <c r="I834" s="213"/>
      <c r="J834" s="214"/>
      <c r="K834" s="213"/>
      <c r="L834" s="215"/>
      <c r="M834" s="243"/>
      <c r="N834" s="158" t="s">
        <v>5804</v>
      </c>
      <c r="O834" s="6"/>
      <c r="P834" s="253"/>
      <c r="Q834" s="213"/>
      <c r="R834" s="213"/>
      <c r="S834" s="213"/>
      <c r="T834" s="213"/>
      <c r="U834" s="213"/>
      <c r="V834" s="214"/>
      <c r="W834" s="213"/>
      <c r="X834" s="215"/>
    </row>
    <row r="835" ht="15.75" customHeight="1">
      <c r="A835" s="58" t="s">
        <v>5805</v>
      </c>
      <c r="B835" s="166" t="s">
        <v>5806</v>
      </c>
      <c r="C835" s="166" t="s">
        <v>2564</v>
      </c>
      <c r="D835" s="317" t="s">
        <v>5807</v>
      </c>
      <c r="E835" s="58" t="s">
        <v>5808</v>
      </c>
      <c r="F835" s="58" t="s">
        <v>3362</v>
      </c>
      <c r="G835" s="166" t="s">
        <v>5809</v>
      </c>
      <c r="H835" s="166" t="s">
        <v>5809</v>
      </c>
      <c r="I835" s="58" t="s">
        <v>3359</v>
      </c>
      <c r="J835" s="400">
        <f t="shared" ref="J835:J850" si="13">DATE(2025,7,12)</f>
        <v>45850</v>
      </c>
      <c r="K835" s="58"/>
      <c r="L835" s="58" t="s">
        <v>3394</v>
      </c>
      <c r="M835" s="58" t="s">
        <v>5805</v>
      </c>
      <c r="N835" s="58" t="s">
        <v>5806</v>
      </c>
      <c r="O835" s="58" t="s">
        <v>2564</v>
      </c>
      <c r="P835" s="317" t="s">
        <v>5807</v>
      </c>
      <c r="Q835" s="58" t="s">
        <v>5808</v>
      </c>
      <c r="R835" s="58" t="s">
        <v>3362</v>
      </c>
      <c r="S835" s="58" t="s">
        <v>5809</v>
      </c>
      <c r="T835" s="58" t="s">
        <v>5809</v>
      </c>
      <c r="U835" s="58" t="s">
        <v>3359</v>
      </c>
      <c r="V835" s="400">
        <f t="shared" ref="V835:V850" si="14">DATE(2025,7,12)</f>
        <v>45850</v>
      </c>
      <c r="W835" s="58"/>
      <c r="X835" s="58" t="s">
        <v>3394</v>
      </c>
    </row>
    <row r="836" ht="15.75" customHeight="1">
      <c r="A836" s="58" t="s">
        <v>5810</v>
      </c>
      <c r="B836" s="166" t="s">
        <v>5811</v>
      </c>
      <c r="C836" s="166" t="s">
        <v>2566</v>
      </c>
      <c r="D836" s="317" t="s">
        <v>5812</v>
      </c>
      <c r="E836" s="58" t="s">
        <v>5808</v>
      </c>
      <c r="F836" s="58" t="s">
        <v>3362</v>
      </c>
      <c r="G836" s="166" t="s">
        <v>5813</v>
      </c>
      <c r="H836" s="166" t="s">
        <v>5813</v>
      </c>
      <c r="I836" s="58" t="s">
        <v>3359</v>
      </c>
      <c r="J836" s="400">
        <f t="shared" si="13"/>
        <v>45850</v>
      </c>
      <c r="K836" s="58"/>
      <c r="L836" s="58" t="s">
        <v>3394</v>
      </c>
      <c r="M836" s="58" t="s">
        <v>5810</v>
      </c>
      <c r="N836" s="58" t="s">
        <v>5811</v>
      </c>
      <c r="O836" s="58" t="s">
        <v>2566</v>
      </c>
      <c r="P836" s="317" t="s">
        <v>5812</v>
      </c>
      <c r="Q836" s="58" t="s">
        <v>5808</v>
      </c>
      <c r="R836" s="58" t="s">
        <v>3362</v>
      </c>
      <c r="S836" s="58" t="s">
        <v>5813</v>
      </c>
      <c r="T836" s="58" t="s">
        <v>5813</v>
      </c>
      <c r="U836" s="58" t="s">
        <v>3359</v>
      </c>
      <c r="V836" s="400">
        <f t="shared" si="14"/>
        <v>45850</v>
      </c>
      <c r="W836" s="58"/>
      <c r="X836" s="58" t="s">
        <v>3394</v>
      </c>
    </row>
    <row r="837" ht="15.75" customHeight="1">
      <c r="A837" s="58" t="s">
        <v>5814</v>
      </c>
      <c r="B837" s="166" t="s">
        <v>5815</v>
      </c>
      <c r="C837" s="166" t="s">
        <v>2568</v>
      </c>
      <c r="D837" s="317" t="s">
        <v>5816</v>
      </c>
      <c r="E837" s="58" t="s">
        <v>5808</v>
      </c>
      <c r="F837" s="58" t="s">
        <v>3362</v>
      </c>
      <c r="G837" s="166" t="s">
        <v>5817</v>
      </c>
      <c r="H837" s="166" t="s">
        <v>5817</v>
      </c>
      <c r="I837" s="58" t="s">
        <v>3359</v>
      </c>
      <c r="J837" s="400">
        <f t="shared" si="13"/>
        <v>45850</v>
      </c>
      <c r="K837" s="58"/>
      <c r="L837" s="58" t="s">
        <v>3394</v>
      </c>
      <c r="M837" s="58" t="s">
        <v>5814</v>
      </c>
      <c r="N837" s="58" t="s">
        <v>5815</v>
      </c>
      <c r="O837" s="58" t="s">
        <v>2568</v>
      </c>
      <c r="P837" s="317" t="s">
        <v>5816</v>
      </c>
      <c r="Q837" s="58" t="s">
        <v>5808</v>
      </c>
      <c r="R837" s="58" t="s">
        <v>3362</v>
      </c>
      <c r="S837" s="58" t="s">
        <v>5817</v>
      </c>
      <c r="T837" s="58" t="s">
        <v>5817</v>
      </c>
      <c r="U837" s="58" t="s">
        <v>3359</v>
      </c>
      <c r="V837" s="400">
        <f t="shared" si="14"/>
        <v>45850</v>
      </c>
      <c r="W837" s="58"/>
      <c r="X837" s="58" t="s">
        <v>3394</v>
      </c>
    </row>
    <row r="838" ht="15.75" customHeight="1">
      <c r="A838" s="58" t="s">
        <v>5818</v>
      </c>
      <c r="B838" s="166" t="s">
        <v>5819</v>
      </c>
      <c r="C838" s="166" t="s">
        <v>2570</v>
      </c>
      <c r="D838" s="317" t="s">
        <v>5820</v>
      </c>
      <c r="E838" s="58" t="s">
        <v>5808</v>
      </c>
      <c r="F838" s="58" t="s">
        <v>3362</v>
      </c>
      <c r="G838" s="166" t="s">
        <v>5821</v>
      </c>
      <c r="H838" s="166" t="s">
        <v>5821</v>
      </c>
      <c r="I838" s="58" t="s">
        <v>3359</v>
      </c>
      <c r="J838" s="400">
        <f t="shared" si="13"/>
        <v>45850</v>
      </c>
      <c r="K838" s="58"/>
      <c r="L838" s="58" t="s">
        <v>3394</v>
      </c>
      <c r="M838" s="58" t="s">
        <v>5818</v>
      </c>
      <c r="N838" s="58" t="s">
        <v>5819</v>
      </c>
      <c r="O838" s="58" t="s">
        <v>2570</v>
      </c>
      <c r="P838" s="317" t="s">
        <v>5820</v>
      </c>
      <c r="Q838" s="58" t="s">
        <v>5808</v>
      </c>
      <c r="R838" s="58" t="s">
        <v>3362</v>
      </c>
      <c r="S838" s="58" t="s">
        <v>5821</v>
      </c>
      <c r="T838" s="58" t="s">
        <v>5821</v>
      </c>
      <c r="U838" s="58" t="s">
        <v>3359</v>
      </c>
      <c r="V838" s="400">
        <f t="shared" si="14"/>
        <v>45850</v>
      </c>
      <c r="W838" s="58"/>
      <c r="X838" s="58" t="s">
        <v>3394</v>
      </c>
    </row>
    <row r="839" ht="15.75" customHeight="1">
      <c r="A839" s="58" t="s">
        <v>5822</v>
      </c>
      <c r="B839" s="166" t="s">
        <v>5823</v>
      </c>
      <c r="C839" s="166" t="s">
        <v>2572</v>
      </c>
      <c r="D839" s="317" t="s">
        <v>5824</v>
      </c>
      <c r="E839" s="58" t="s">
        <v>5808</v>
      </c>
      <c r="F839" s="58" t="s">
        <v>3362</v>
      </c>
      <c r="G839" s="166" t="s">
        <v>5825</v>
      </c>
      <c r="H839" s="166" t="s">
        <v>5825</v>
      </c>
      <c r="I839" s="58" t="s">
        <v>3359</v>
      </c>
      <c r="J839" s="400">
        <f t="shared" si="13"/>
        <v>45850</v>
      </c>
      <c r="K839" s="58"/>
      <c r="L839" s="58" t="s">
        <v>3394</v>
      </c>
      <c r="M839" s="58" t="s">
        <v>5822</v>
      </c>
      <c r="N839" s="58" t="s">
        <v>5823</v>
      </c>
      <c r="O839" s="58" t="s">
        <v>2572</v>
      </c>
      <c r="P839" s="317" t="s">
        <v>5824</v>
      </c>
      <c r="Q839" s="58" t="s">
        <v>5808</v>
      </c>
      <c r="R839" s="58" t="s">
        <v>3362</v>
      </c>
      <c r="S839" s="58" t="s">
        <v>5825</v>
      </c>
      <c r="T839" s="58" t="s">
        <v>5825</v>
      </c>
      <c r="U839" s="58" t="s">
        <v>3359</v>
      </c>
      <c r="V839" s="400">
        <f t="shared" si="14"/>
        <v>45850</v>
      </c>
      <c r="W839" s="58"/>
      <c r="X839" s="58" t="s">
        <v>3394</v>
      </c>
    </row>
    <row r="840" ht="15.75" customHeight="1">
      <c r="A840" s="58" t="s">
        <v>5826</v>
      </c>
      <c r="B840" s="166" t="s">
        <v>5827</v>
      </c>
      <c r="C840" s="166" t="s">
        <v>2574</v>
      </c>
      <c r="D840" s="317" t="s">
        <v>5828</v>
      </c>
      <c r="E840" s="58" t="s">
        <v>5808</v>
      </c>
      <c r="F840" s="58" t="s">
        <v>3362</v>
      </c>
      <c r="G840" s="166" t="s">
        <v>5829</v>
      </c>
      <c r="H840" s="166" t="s">
        <v>5829</v>
      </c>
      <c r="I840" s="58" t="s">
        <v>3359</v>
      </c>
      <c r="J840" s="400">
        <f t="shared" si="13"/>
        <v>45850</v>
      </c>
      <c r="K840" s="58"/>
      <c r="L840" s="58" t="s">
        <v>3394</v>
      </c>
      <c r="M840" s="58" t="s">
        <v>5826</v>
      </c>
      <c r="N840" s="58" t="s">
        <v>5827</v>
      </c>
      <c r="O840" s="58" t="s">
        <v>2574</v>
      </c>
      <c r="P840" s="317" t="s">
        <v>5828</v>
      </c>
      <c r="Q840" s="58" t="s">
        <v>5808</v>
      </c>
      <c r="R840" s="58" t="s">
        <v>3362</v>
      </c>
      <c r="S840" s="58" t="s">
        <v>5829</v>
      </c>
      <c r="T840" s="58" t="s">
        <v>5829</v>
      </c>
      <c r="U840" s="58" t="s">
        <v>3359</v>
      </c>
      <c r="V840" s="400">
        <f t="shared" si="14"/>
        <v>45850</v>
      </c>
      <c r="W840" s="58"/>
      <c r="X840" s="58" t="s">
        <v>3394</v>
      </c>
    </row>
    <row r="841" ht="15.75" customHeight="1">
      <c r="A841" s="58" t="s">
        <v>5830</v>
      </c>
      <c r="B841" s="166" t="s">
        <v>5831</v>
      </c>
      <c r="C841" s="166" t="s">
        <v>2576</v>
      </c>
      <c r="D841" s="317" t="s">
        <v>5832</v>
      </c>
      <c r="E841" s="58" t="s">
        <v>5808</v>
      </c>
      <c r="F841" s="58" t="s">
        <v>3362</v>
      </c>
      <c r="G841" s="166" t="s">
        <v>5829</v>
      </c>
      <c r="H841" s="166" t="s">
        <v>5829</v>
      </c>
      <c r="I841" s="58" t="s">
        <v>3359</v>
      </c>
      <c r="J841" s="400">
        <f t="shared" si="13"/>
        <v>45850</v>
      </c>
      <c r="K841" s="58"/>
      <c r="L841" s="58" t="s">
        <v>3394</v>
      </c>
      <c r="M841" s="58" t="s">
        <v>5830</v>
      </c>
      <c r="N841" s="58" t="s">
        <v>5831</v>
      </c>
      <c r="O841" s="58" t="s">
        <v>2576</v>
      </c>
      <c r="P841" s="317" t="s">
        <v>5832</v>
      </c>
      <c r="Q841" s="58" t="s">
        <v>5808</v>
      </c>
      <c r="R841" s="58" t="s">
        <v>3362</v>
      </c>
      <c r="S841" s="58" t="s">
        <v>5829</v>
      </c>
      <c r="T841" s="58" t="s">
        <v>5829</v>
      </c>
      <c r="U841" s="58" t="s">
        <v>3359</v>
      </c>
      <c r="V841" s="400">
        <f t="shared" si="14"/>
        <v>45850</v>
      </c>
      <c r="W841" s="58"/>
      <c r="X841" s="58" t="s">
        <v>3394</v>
      </c>
    </row>
    <row r="842" ht="15.75" customHeight="1">
      <c r="A842" s="58" t="s">
        <v>5833</v>
      </c>
      <c r="B842" s="166" t="s">
        <v>5834</v>
      </c>
      <c r="C842" s="166" t="s">
        <v>6143</v>
      </c>
      <c r="D842" s="317" t="s">
        <v>6144</v>
      </c>
      <c r="E842" s="58" t="s">
        <v>5808</v>
      </c>
      <c r="F842" s="58" t="s">
        <v>3362</v>
      </c>
      <c r="G842" s="166" t="s">
        <v>5836</v>
      </c>
      <c r="H842" s="166" t="s">
        <v>5836</v>
      </c>
      <c r="I842" s="58" t="s">
        <v>3359</v>
      </c>
      <c r="J842" s="400">
        <f t="shared" si="13"/>
        <v>45850</v>
      </c>
      <c r="K842" s="58"/>
      <c r="L842" s="58" t="s">
        <v>3394</v>
      </c>
      <c r="M842" s="58" t="s">
        <v>5833</v>
      </c>
      <c r="N842" s="58" t="s">
        <v>5834</v>
      </c>
      <c r="O842" s="58" t="s">
        <v>6143</v>
      </c>
      <c r="P842" s="317" t="s">
        <v>6144</v>
      </c>
      <c r="Q842" s="58" t="s">
        <v>5808</v>
      </c>
      <c r="R842" s="58" t="s">
        <v>3362</v>
      </c>
      <c r="S842" s="58" t="s">
        <v>5836</v>
      </c>
      <c r="T842" s="58" t="s">
        <v>5836</v>
      </c>
      <c r="U842" s="58" t="s">
        <v>3359</v>
      </c>
      <c r="V842" s="400">
        <f t="shared" si="14"/>
        <v>45850</v>
      </c>
      <c r="W842" s="58"/>
      <c r="X842" s="58" t="s">
        <v>3394</v>
      </c>
    </row>
    <row r="843" ht="15.75" customHeight="1">
      <c r="A843" s="58" t="s">
        <v>5837</v>
      </c>
      <c r="B843" s="166" t="s">
        <v>5838</v>
      </c>
      <c r="C843" s="166" t="s">
        <v>2580</v>
      </c>
      <c r="D843" s="317" t="s">
        <v>5839</v>
      </c>
      <c r="E843" s="58" t="s">
        <v>5808</v>
      </c>
      <c r="F843" s="58" t="s">
        <v>3362</v>
      </c>
      <c r="G843" s="166" t="s">
        <v>5840</v>
      </c>
      <c r="H843" s="166" t="s">
        <v>5840</v>
      </c>
      <c r="I843" s="58" t="s">
        <v>3359</v>
      </c>
      <c r="J843" s="400">
        <f t="shared" si="13"/>
        <v>45850</v>
      </c>
      <c r="K843" s="58"/>
      <c r="L843" s="58" t="s">
        <v>3394</v>
      </c>
      <c r="M843" s="58" t="s">
        <v>5837</v>
      </c>
      <c r="N843" s="58" t="s">
        <v>5838</v>
      </c>
      <c r="O843" s="58" t="s">
        <v>2580</v>
      </c>
      <c r="P843" s="317" t="s">
        <v>5839</v>
      </c>
      <c r="Q843" s="58" t="s">
        <v>5808</v>
      </c>
      <c r="R843" s="58" t="s">
        <v>3362</v>
      </c>
      <c r="S843" s="58" t="s">
        <v>5840</v>
      </c>
      <c r="T843" s="58" t="s">
        <v>5840</v>
      </c>
      <c r="U843" s="58" t="s">
        <v>3359</v>
      </c>
      <c r="V843" s="400">
        <f t="shared" si="14"/>
        <v>45850</v>
      </c>
      <c r="W843" s="58"/>
      <c r="X843" s="58" t="s">
        <v>3394</v>
      </c>
    </row>
    <row r="844" ht="15.75" customHeight="1">
      <c r="A844" s="58" t="s">
        <v>5841</v>
      </c>
      <c r="B844" s="166" t="s">
        <v>5842</v>
      </c>
      <c r="C844" s="166" t="s">
        <v>2582</v>
      </c>
      <c r="D844" s="317" t="s">
        <v>5843</v>
      </c>
      <c r="E844" s="58" t="s">
        <v>5808</v>
      </c>
      <c r="F844" s="58" t="s">
        <v>3362</v>
      </c>
      <c r="G844" s="166" t="s">
        <v>5844</v>
      </c>
      <c r="H844" s="166" t="s">
        <v>5844</v>
      </c>
      <c r="I844" s="58" t="s">
        <v>3359</v>
      </c>
      <c r="J844" s="400">
        <f t="shared" si="13"/>
        <v>45850</v>
      </c>
      <c r="K844" s="58"/>
      <c r="L844" s="58" t="s">
        <v>3394</v>
      </c>
      <c r="M844" s="58" t="s">
        <v>5841</v>
      </c>
      <c r="N844" s="58" t="s">
        <v>5842</v>
      </c>
      <c r="O844" s="58" t="s">
        <v>2582</v>
      </c>
      <c r="P844" s="317" t="s">
        <v>5843</v>
      </c>
      <c r="Q844" s="58" t="s">
        <v>5808</v>
      </c>
      <c r="R844" s="58" t="s">
        <v>3362</v>
      </c>
      <c r="S844" s="58" t="s">
        <v>5844</v>
      </c>
      <c r="T844" s="58" t="s">
        <v>5844</v>
      </c>
      <c r="U844" s="58" t="s">
        <v>3359</v>
      </c>
      <c r="V844" s="400">
        <f t="shared" si="14"/>
        <v>45850</v>
      </c>
      <c r="W844" s="58"/>
      <c r="X844" s="58" t="s">
        <v>3394</v>
      </c>
    </row>
    <row r="845" ht="15.75" customHeight="1">
      <c r="A845" s="58" t="s">
        <v>5845</v>
      </c>
      <c r="B845" s="166" t="s">
        <v>5846</v>
      </c>
      <c r="C845" s="166" t="s">
        <v>2584</v>
      </c>
      <c r="D845" s="317" t="s">
        <v>5847</v>
      </c>
      <c r="E845" s="58" t="s">
        <v>5808</v>
      </c>
      <c r="F845" s="58" t="s">
        <v>3362</v>
      </c>
      <c r="G845" s="166" t="s">
        <v>5848</v>
      </c>
      <c r="H845" s="166" t="s">
        <v>5848</v>
      </c>
      <c r="I845" s="58" t="s">
        <v>3359</v>
      </c>
      <c r="J845" s="400">
        <f t="shared" si="13"/>
        <v>45850</v>
      </c>
      <c r="K845" s="58"/>
      <c r="L845" s="58" t="s">
        <v>3394</v>
      </c>
      <c r="M845" s="58" t="s">
        <v>5845</v>
      </c>
      <c r="N845" s="58" t="s">
        <v>5846</v>
      </c>
      <c r="O845" s="58" t="s">
        <v>2584</v>
      </c>
      <c r="P845" s="317" t="s">
        <v>5847</v>
      </c>
      <c r="Q845" s="58" t="s">
        <v>5808</v>
      </c>
      <c r="R845" s="58" t="s">
        <v>3362</v>
      </c>
      <c r="S845" s="58" t="s">
        <v>5848</v>
      </c>
      <c r="T845" s="58" t="s">
        <v>5848</v>
      </c>
      <c r="U845" s="58" t="s">
        <v>3359</v>
      </c>
      <c r="V845" s="400">
        <f t="shared" si="14"/>
        <v>45850</v>
      </c>
      <c r="W845" s="58"/>
      <c r="X845" s="58" t="s">
        <v>3394</v>
      </c>
    </row>
    <row r="846" ht="15.75" customHeight="1">
      <c r="A846" s="58" t="s">
        <v>5849</v>
      </c>
      <c r="B846" s="166" t="s">
        <v>5850</v>
      </c>
      <c r="C846" s="166" t="s">
        <v>2586</v>
      </c>
      <c r="D846" s="317" t="s">
        <v>5851</v>
      </c>
      <c r="E846" s="58" t="s">
        <v>5808</v>
      </c>
      <c r="F846" s="58" t="s">
        <v>3362</v>
      </c>
      <c r="G846" s="166" t="s">
        <v>5852</v>
      </c>
      <c r="H846" s="166" t="s">
        <v>5852</v>
      </c>
      <c r="I846" s="58" t="s">
        <v>3359</v>
      </c>
      <c r="J846" s="400">
        <f t="shared" si="13"/>
        <v>45850</v>
      </c>
      <c r="K846" s="58"/>
      <c r="L846" s="58" t="s">
        <v>3394</v>
      </c>
      <c r="M846" s="58" t="s">
        <v>5849</v>
      </c>
      <c r="N846" s="58" t="s">
        <v>5850</v>
      </c>
      <c r="O846" s="58" t="s">
        <v>2586</v>
      </c>
      <c r="P846" s="317" t="s">
        <v>5851</v>
      </c>
      <c r="Q846" s="58" t="s">
        <v>5808</v>
      </c>
      <c r="R846" s="58" t="s">
        <v>3362</v>
      </c>
      <c r="S846" s="58" t="s">
        <v>5852</v>
      </c>
      <c r="T846" s="58" t="s">
        <v>5852</v>
      </c>
      <c r="U846" s="58" t="s">
        <v>3359</v>
      </c>
      <c r="V846" s="400">
        <f t="shared" si="14"/>
        <v>45850</v>
      </c>
      <c r="W846" s="58"/>
      <c r="X846" s="58" t="s">
        <v>3394</v>
      </c>
    </row>
    <row r="847" ht="15.75" customHeight="1">
      <c r="A847" s="58" t="s">
        <v>5853</v>
      </c>
      <c r="B847" s="166" t="s">
        <v>5854</v>
      </c>
      <c r="C847" s="166" t="s">
        <v>2588</v>
      </c>
      <c r="D847" s="317" t="s">
        <v>5855</v>
      </c>
      <c r="E847" s="58" t="s">
        <v>5808</v>
      </c>
      <c r="F847" s="58" t="s">
        <v>3362</v>
      </c>
      <c r="G847" s="166" t="s">
        <v>5856</v>
      </c>
      <c r="H847" s="166" t="s">
        <v>5856</v>
      </c>
      <c r="I847" s="58" t="s">
        <v>3359</v>
      </c>
      <c r="J847" s="400">
        <f t="shared" si="13"/>
        <v>45850</v>
      </c>
      <c r="K847" s="58"/>
      <c r="L847" s="58" t="s">
        <v>3394</v>
      </c>
      <c r="M847" s="58" t="s">
        <v>5853</v>
      </c>
      <c r="N847" s="58" t="s">
        <v>5854</v>
      </c>
      <c r="O847" s="58" t="s">
        <v>2588</v>
      </c>
      <c r="P847" s="317" t="s">
        <v>5855</v>
      </c>
      <c r="Q847" s="58" t="s">
        <v>5808</v>
      </c>
      <c r="R847" s="58" t="s">
        <v>3362</v>
      </c>
      <c r="S847" s="58" t="s">
        <v>5856</v>
      </c>
      <c r="T847" s="58" t="s">
        <v>5856</v>
      </c>
      <c r="U847" s="58" t="s">
        <v>3359</v>
      </c>
      <c r="V847" s="400">
        <f t="shared" si="14"/>
        <v>45850</v>
      </c>
      <c r="W847" s="58"/>
      <c r="X847" s="58" t="s">
        <v>3394</v>
      </c>
    </row>
    <row r="848" ht="15.75" customHeight="1">
      <c r="A848" s="58" t="s">
        <v>5857</v>
      </c>
      <c r="B848" s="166" t="s">
        <v>5858</v>
      </c>
      <c r="C848" s="166" t="s">
        <v>2590</v>
      </c>
      <c r="D848" s="317" t="s">
        <v>5859</v>
      </c>
      <c r="E848" s="58" t="s">
        <v>5808</v>
      </c>
      <c r="F848" s="58" t="s">
        <v>3362</v>
      </c>
      <c r="G848" s="166" t="s">
        <v>5860</v>
      </c>
      <c r="H848" s="166" t="s">
        <v>5860</v>
      </c>
      <c r="I848" s="58" t="s">
        <v>3359</v>
      </c>
      <c r="J848" s="400">
        <f t="shared" si="13"/>
        <v>45850</v>
      </c>
      <c r="K848" s="58"/>
      <c r="L848" s="58" t="s">
        <v>3394</v>
      </c>
      <c r="M848" s="58" t="s">
        <v>5857</v>
      </c>
      <c r="N848" s="58" t="s">
        <v>5858</v>
      </c>
      <c r="O848" s="58" t="s">
        <v>2590</v>
      </c>
      <c r="P848" s="317" t="s">
        <v>5859</v>
      </c>
      <c r="Q848" s="58" t="s">
        <v>5808</v>
      </c>
      <c r="R848" s="58" t="s">
        <v>3362</v>
      </c>
      <c r="S848" s="58" t="s">
        <v>5860</v>
      </c>
      <c r="T848" s="58" t="s">
        <v>5860</v>
      </c>
      <c r="U848" s="58" t="s">
        <v>3359</v>
      </c>
      <c r="V848" s="400">
        <f t="shared" si="14"/>
        <v>45850</v>
      </c>
      <c r="W848" s="58"/>
      <c r="X848" s="58" t="s">
        <v>3394</v>
      </c>
    </row>
    <row r="849" ht="15.75" customHeight="1">
      <c r="A849" s="58" t="s">
        <v>5861</v>
      </c>
      <c r="B849" s="166" t="s">
        <v>5862</v>
      </c>
      <c r="C849" s="166" t="s">
        <v>2592</v>
      </c>
      <c r="D849" s="317" t="s">
        <v>5863</v>
      </c>
      <c r="E849" s="58" t="s">
        <v>5808</v>
      </c>
      <c r="F849" s="58" t="s">
        <v>3362</v>
      </c>
      <c r="G849" s="166" t="s">
        <v>5864</v>
      </c>
      <c r="H849" s="166" t="s">
        <v>5864</v>
      </c>
      <c r="I849" s="58" t="s">
        <v>3359</v>
      </c>
      <c r="J849" s="400">
        <f t="shared" si="13"/>
        <v>45850</v>
      </c>
      <c r="K849" s="58"/>
      <c r="L849" s="58" t="s">
        <v>3394</v>
      </c>
      <c r="M849" s="58" t="s">
        <v>5861</v>
      </c>
      <c r="N849" s="58" t="s">
        <v>5862</v>
      </c>
      <c r="O849" s="58" t="s">
        <v>2592</v>
      </c>
      <c r="P849" s="317" t="s">
        <v>5863</v>
      </c>
      <c r="Q849" s="58" t="s">
        <v>5808</v>
      </c>
      <c r="R849" s="58" t="s">
        <v>3362</v>
      </c>
      <c r="S849" s="58" t="s">
        <v>5864</v>
      </c>
      <c r="T849" s="58" t="s">
        <v>5864</v>
      </c>
      <c r="U849" s="58" t="s">
        <v>3359</v>
      </c>
      <c r="V849" s="400">
        <f t="shared" si="14"/>
        <v>45850</v>
      </c>
      <c r="W849" s="58"/>
      <c r="X849" s="58" t="s">
        <v>3394</v>
      </c>
    </row>
    <row r="850" ht="15.75" customHeight="1">
      <c r="A850" s="58" t="s">
        <v>5865</v>
      </c>
      <c r="B850" s="166" t="s">
        <v>5866</v>
      </c>
      <c r="C850" s="166" t="s">
        <v>2594</v>
      </c>
      <c r="D850" s="317" t="s">
        <v>5867</v>
      </c>
      <c r="E850" s="58" t="s">
        <v>5808</v>
      </c>
      <c r="F850" s="58" t="s">
        <v>3362</v>
      </c>
      <c r="G850" s="54" t="s">
        <v>5868</v>
      </c>
      <c r="H850" s="54" t="s">
        <v>5868</v>
      </c>
      <c r="I850" s="189" t="s">
        <v>3359</v>
      </c>
      <c r="J850" s="400">
        <f t="shared" si="13"/>
        <v>45850</v>
      </c>
      <c r="K850" s="189"/>
      <c r="L850" s="189" t="s">
        <v>3394</v>
      </c>
      <c r="M850" s="58" t="s">
        <v>5865</v>
      </c>
      <c r="N850" s="58" t="s">
        <v>5866</v>
      </c>
      <c r="O850" s="58" t="s">
        <v>2594</v>
      </c>
      <c r="P850" s="317" t="s">
        <v>5867</v>
      </c>
      <c r="Q850" s="58" t="s">
        <v>5808</v>
      </c>
      <c r="R850" s="58" t="s">
        <v>3362</v>
      </c>
      <c r="S850" s="189" t="s">
        <v>5868</v>
      </c>
      <c r="T850" s="189" t="s">
        <v>5868</v>
      </c>
      <c r="U850" s="189" t="s">
        <v>3359</v>
      </c>
      <c r="V850" s="400">
        <f t="shared" si="14"/>
        <v>45850</v>
      </c>
      <c r="W850" s="189"/>
      <c r="X850" s="189" t="s">
        <v>3394</v>
      </c>
    </row>
    <row r="851" ht="15.75" customHeight="1">
      <c r="A851" s="402"/>
      <c r="B851" s="408" t="s">
        <v>6139</v>
      </c>
      <c r="C851" s="42"/>
      <c r="D851" s="340"/>
      <c r="E851" s="215"/>
      <c r="F851" s="215"/>
      <c r="G851" s="305"/>
      <c r="H851" s="305"/>
      <c r="I851" s="215"/>
      <c r="J851" s="404"/>
      <c r="K851" s="215"/>
      <c r="L851" s="215"/>
      <c r="M851" s="402"/>
      <c r="N851" s="403" t="s">
        <v>6139</v>
      </c>
      <c r="O851" s="42"/>
      <c r="P851" s="340"/>
      <c r="Q851" s="215"/>
      <c r="R851" s="215"/>
      <c r="S851" s="215"/>
      <c r="T851" s="215"/>
      <c r="U851" s="215"/>
      <c r="V851" s="404"/>
      <c r="W851" s="215"/>
      <c r="X851" s="215"/>
    </row>
    <row r="852" ht="15.75" customHeight="1">
      <c r="A852" s="402"/>
      <c r="B852" s="405" t="s">
        <v>5870</v>
      </c>
      <c r="C852" s="405"/>
      <c r="D852" s="340"/>
      <c r="E852" s="215"/>
      <c r="F852" s="215"/>
      <c r="G852" s="305"/>
      <c r="H852" s="305"/>
      <c r="I852" s="215"/>
      <c r="J852" s="404"/>
      <c r="K852" s="215"/>
      <c r="L852" s="215"/>
      <c r="M852" s="402"/>
      <c r="N852" s="409" t="s">
        <v>5870</v>
      </c>
      <c r="O852" s="409"/>
      <c r="P852" s="340"/>
      <c r="Q852" s="215"/>
      <c r="R852" s="215"/>
      <c r="S852" s="215"/>
      <c r="T852" s="215"/>
      <c r="U852" s="215"/>
      <c r="V852" s="404"/>
      <c r="W852" s="215"/>
      <c r="X852" s="215"/>
    </row>
    <row r="853" ht="15.75" customHeight="1">
      <c r="A853" s="58" t="s">
        <v>5871</v>
      </c>
      <c r="B853" s="166" t="s">
        <v>5872</v>
      </c>
      <c r="C853" s="166" t="s">
        <v>2597</v>
      </c>
      <c r="D853" s="317" t="s">
        <v>6140</v>
      </c>
      <c r="E853" s="58" t="s">
        <v>5808</v>
      </c>
      <c r="F853" s="58" t="s">
        <v>5874</v>
      </c>
      <c r="G853" s="166" t="s">
        <v>5875</v>
      </c>
      <c r="H853" s="166" t="s">
        <v>5875</v>
      </c>
      <c r="I853" s="58" t="s">
        <v>3359</v>
      </c>
      <c r="J853" s="378">
        <f t="shared" ref="J853:J861" si="15">DATE(2025,7,12)</f>
        <v>45850</v>
      </c>
      <c r="K853" s="58"/>
      <c r="L853" s="58" t="s">
        <v>3394</v>
      </c>
      <c r="M853" s="58" t="s">
        <v>5871</v>
      </c>
      <c r="N853" s="58" t="s">
        <v>5872</v>
      </c>
      <c r="O853" s="58" t="s">
        <v>2597</v>
      </c>
      <c r="P853" s="317" t="s">
        <v>6140</v>
      </c>
      <c r="Q853" s="58" t="s">
        <v>5808</v>
      </c>
      <c r="R853" s="58" t="s">
        <v>5874</v>
      </c>
      <c r="S853" s="58" t="s">
        <v>5875</v>
      </c>
      <c r="T853" s="58" t="s">
        <v>5875</v>
      </c>
      <c r="U853" s="58" t="s">
        <v>3359</v>
      </c>
      <c r="V853" s="378">
        <f t="shared" ref="V853:V861" si="16">DATE(2025,7,12)</f>
        <v>45850</v>
      </c>
      <c r="W853" s="58"/>
      <c r="X853" s="58" t="s">
        <v>3394</v>
      </c>
    </row>
    <row r="854" ht="15.75" customHeight="1">
      <c r="A854" s="58" t="s">
        <v>5876</v>
      </c>
      <c r="B854" s="195" t="s">
        <v>5877</v>
      </c>
      <c r="C854" s="195" t="s">
        <v>2599</v>
      </c>
      <c r="D854" s="406" t="s">
        <v>6141</v>
      </c>
      <c r="E854" s="201" t="s">
        <v>5808</v>
      </c>
      <c r="F854" s="201" t="s">
        <v>5879</v>
      </c>
      <c r="G854" s="195" t="s">
        <v>5880</v>
      </c>
      <c r="H854" s="195" t="s">
        <v>3811</v>
      </c>
      <c r="I854" s="201" t="s">
        <v>3360</v>
      </c>
      <c r="J854" s="407">
        <f t="shared" si="15"/>
        <v>45850</v>
      </c>
      <c r="K854" s="201"/>
      <c r="L854" s="201" t="s">
        <v>3394</v>
      </c>
      <c r="M854" s="58" t="s">
        <v>5876</v>
      </c>
      <c r="N854" s="201" t="s">
        <v>5877</v>
      </c>
      <c r="O854" s="201" t="s">
        <v>2599</v>
      </c>
      <c r="P854" s="406" t="s">
        <v>6141</v>
      </c>
      <c r="Q854" s="201" t="s">
        <v>5808</v>
      </c>
      <c r="R854" s="201" t="s">
        <v>5879</v>
      </c>
      <c r="S854" s="201" t="s">
        <v>5880</v>
      </c>
      <c r="T854" s="201" t="s">
        <v>3811</v>
      </c>
      <c r="U854" s="201" t="s">
        <v>3360</v>
      </c>
      <c r="V854" s="407">
        <f t="shared" si="16"/>
        <v>45850</v>
      </c>
      <c r="W854" s="201"/>
      <c r="X854" s="201" t="s">
        <v>3394</v>
      </c>
    </row>
    <row r="855" ht="15.75" customHeight="1">
      <c r="A855" s="58" t="s">
        <v>5881</v>
      </c>
      <c r="B855" s="195" t="s">
        <v>5882</v>
      </c>
      <c r="C855" s="195" t="s">
        <v>2601</v>
      </c>
      <c r="D855" s="406" t="s">
        <v>5883</v>
      </c>
      <c r="E855" s="201" t="s">
        <v>5808</v>
      </c>
      <c r="F855" s="201" t="s">
        <v>5884</v>
      </c>
      <c r="G855" s="195" t="s">
        <v>5885</v>
      </c>
      <c r="H855" s="195" t="s">
        <v>3811</v>
      </c>
      <c r="I855" s="201" t="s">
        <v>3360</v>
      </c>
      <c r="J855" s="407">
        <f t="shared" si="15"/>
        <v>45850</v>
      </c>
      <c r="K855" s="201"/>
      <c r="L855" s="201" t="s">
        <v>3394</v>
      </c>
      <c r="M855" s="58" t="s">
        <v>5881</v>
      </c>
      <c r="N855" s="201" t="s">
        <v>5882</v>
      </c>
      <c r="O855" s="201" t="s">
        <v>2601</v>
      </c>
      <c r="P855" s="406" t="s">
        <v>5883</v>
      </c>
      <c r="Q855" s="201" t="s">
        <v>5808</v>
      </c>
      <c r="R855" s="201" t="s">
        <v>5884</v>
      </c>
      <c r="S855" s="201" t="s">
        <v>5885</v>
      </c>
      <c r="T855" s="201" t="s">
        <v>3811</v>
      </c>
      <c r="U855" s="201" t="s">
        <v>3360</v>
      </c>
      <c r="V855" s="407">
        <f t="shared" si="16"/>
        <v>45850</v>
      </c>
      <c r="W855" s="201"/>
      <c r="X855" s="201" t="s">
        <v>3394</v>
      </c>
    </row>
    <row r="856" ht="15.75" customHeight="1">
      <c r="A856" s="58" t="s">
        <v>5886</v>
      </c>
      <c r="B856" s="166" t="s">
        <v>5887</v>
      </c>
      <c r="C856" s="166" t="s">
        <v>2603</v>
      </c>
      <c r="D856" s="317" t="s">
        <v>5888</v>
      </c>
      <c r="E856" s="58" t="s">
        <v>5808</v>
      </c>
      <c r="F856" s="58" t="s">
        <v>5889</v>
      </c>
      <c r="G856" s="166" t="s">
        <v>5890</v>
      </c>
      <c r="H856" s="166" t="s">
        <v>5891</v>
      </c>
      <c r="I856" s="58" t="s">
        <v>3359</v>
      </c>
      <c r="J856" s="378">
        <f t="shared" si="15"/>
        <v>45850</v>
      </c>
      <c r="K856" s="58"/>
      <c r="L856" s="58" t="s">
        <v>3394</v>
      </c>
      <c r="M856" s="58" t="s">
        <v>5886</v>
      </c>
      <c r="N856" s="58" t="s">
        <v>5887</v>
      </c>
      <c r="O856" s="58" t="s">
        <v>2603</v>
      </c>
      <c r="P856" s="317" t="s">
        <v>5888</v>
      </c>
      <c r="Q856" s="58" t="s">
        <v>5808</v>
      </c>
      <c r="R856" s="58" t="s">
        <v>5889</v>
      </c>
      <c r="S856" s="58" t="s">
        <v>5890</v>
      </c>
      <c r="T856" s="58" t="s">
        <v>5891</v>
      </c>
      <c r="U856" s="58" t="s">
        <v>3359</v>
      </c>
      <c r="V856" s="378">
        <f t="shared" si="16"/>
        <v>45850</v>
      </c>
      <c r="W856" s="58"/>
      <c r="X856" s="58" t="s">
        <v>3394</v>
      </c>
    </row>
    <row r="857" ht="15.75" customHeight="1">
      <c r="A857" s="58" t="s">
        <v>5892</v>
      </c>
      <c r="B857" s="166" t="s">
        <v>5893</v>
      </c>
      <c r="C857" s="166" t="s">
        <v>2605</v>
      </c>
      <c r="D857" s="317" t="s">
        <v>5894</v>
      </c>
      <c r="E857" s="58" t="s">
        <v>5808</v>
      </c>
      <c r="F857" s="58" t="s">
        <v>5895</v>
      </c>
      <c r="G857" s="166" t="s">
        <v>5896</v>
      </c>
      <c r="H857" s="166" t="s">
        <v>5891</v>
      </c>
      <c r="I857" s="58" t="s">
        <v>3359</v>
      </c>
      <c r="J857" s="378">
        <f t="shared" si="15"/>
        <v>45850</v>
      </c>
      <c r="K857" s="58"/>
      <c r="L857" s="58" t="s">
        <v>3394</v>
      </c>
      <c r="M857" s="58" t="s">
        <v>5892</v>
      </c>
      <c r="N857" s="58" t="s">
        <v>5893</v>
      </c>
      <c r="O857" s="58" t="s">
        <v>2605</v>
      </c>
      <c r="P857" s="317" t="s">
        <v>5894</v>
      </c>
      <c r="Q857" s="58" t="s">
        <v>5808</v>
      </c>
      <c r="R857" s="58" t="s">
        <v>5895</v>
      </c>
      <c r="S857" s="58" t="s">
        <v>5896</v>
      </c>
      <c r="T857" s="58" t="s">
        <v>5891</v>
      </c>
      <c r="U857" s="58" t="s">
        <v>3359</v>
      </c>
      <c r="V857" s="378">
        <f t="shared" si="16"/>
        <v>45850</v>
      </c>
      <c r="W857" s="58"/>
      <c r="X857" s="58" t="s">
        <v>3394</v>
      </c>
    </row>
    <row r="858" ht="15.75" customHeight="1">
      <c r="A858" s="58" t="s">
        <v>5897</v>
      </c>
      <c r="B858" s="166" t="s">
        <v>5898</v>
      </c>
      <c r="C858" s="166" t="s">
        <v>2607</v>
      </c>
      <c r="D858" s="317" t="s">
        <v>5899</v>
      </c>
      <c r="E858" s="58" t="s">
        <v>5808</v>
      </c>
      <c r="F858" s="58" t="s">
        <v>5900</v>
      </c>
      <c r="G858" s="166" t="s">
        <v>5901</v>
      </c>
      <c r="H858" s="166" t="s">
        <v>5901</v>
      </c>
      <c r="I858" s="58" t="s">
        <v>3359</v>
      </c>
      <c r="J858" s="378">
        <f t="shared" si="15"/>
        <v>45850</v>
      </c>
      <c r="K858" s="58" t="s">
        <v>6142</v>
      </c>
      <c r="L858" s="58" t="s">
        <v>3394</v>
      </c>
      <c r="M858" s="58" t="s">
        <v>5897</v>
      </c>
      <c r="N858" s="58" t="s">
        <v>5898</v>
      </c>
      <c r="O858" s="58" t="s">
        <v>2607</v>
      </c>
      <c r="P858" s="317" t="s">
        <v>5899</v>
      </c>
      <c r="Q858" s="58" t="s">
        <v>5808</v>
      </c>
      <c r="R858" s="58" t="s">
        <v>5900</v>
      </c>
      <c r="S858" s="58" t="s">
        <v>5901</v>
      </c>
      <c r="T858" s="58" t="s">
        <v>5901</v>
      </c>
      <c r="U858" s="58" t="s">
        <v>3359</v>
      </c>
      <c r="V858" s="378">
        <f t="shared" si="16"/>
        <v>45850</v>
      </c>
      <c r="W858" s="58" t="s">
        <v>6142</v>
      </c>
      <c r="X858" s="58" t="s">
        <v>3394</v>
      </c>
    </row>
    <row r="859" ht="15.75" customHeight="1">
      <c r="A859" s="58" t="s">
        <v>5902</v>
      </c>
      <c r="B859" s="166" t="s">
        <v>5903</v>
      </c>
      <c r="C859" s="166" t="s">
        <v>2609</v>
      </c>
      <c r="D859" s="317" t="s">
        <v>5904</v>
      </c>
      <c r="E859" s="58" t="s">
        <v>5808</v>
      </c>
      <c r="F859" s="58" t="s">
        <v>5905</v>
      </c>
      <c r="G859" s="166" t="s">
        <v>5906</v>
      </c>
      <c r="H859" s="166" t="s">
        <v>5906</v>
      </c>
      <c r="I859" s="58" t="s">
        <v>3359</v>
      </c>
      <c r="J859" s="378">
        <f t="shared" si="15"/>
        <v>45850</v>
      </c>
      <c r="K859" s="58" t="s">
        <v>6142</v>
      </c>
      <c r="L859" s="58" t="s">
        <v>3394</v>
      </c>
      <c r="M859" s="58" t="s">
        <v>5902</v>
      </c>
      <c r="N859" s="58" t="s">
        <v>5903</v>
      </c>
      <c r="O859" s="58" t="s">
        <v>2609</v>
      </c>
      <c r="P859" s="317" t="s">
        <v>5904</v>
      </c>
      <c r="Q859" s="58" t="s">
        <v>5808</v>
      </c>
      <c r="R859" s="58" t="s">
        <v>5905</v>
      </c>
      <c r="S859" s="58" t="s">
        <v>5906</v>
      </c>
      <c r="T859" s="58" t="s">
        <v>5906</v>
      </c>
      <c r="U859" s="58" t="s">
        <v>3359</v>
      </c>
      <c r="V859" s="378">
        <f t="shared" si="16"/>
        <v>45850</v>
      </c>
      <c r="W859" s="58" t="s">
        <v>6142</v>
      </c>
      <c r="X859" s="58" t="s">
        <v>3394</v>
      </c>
    </row>
    <row r="860" ht="15.75" customHeight="1">
      <c r="A860" s="58" t="s">
        <v>5907</v>
      </c>
      <c r="B860" s="166" t="s">
        <v>5908</v>
      </c>
      <c r="C860" s="166" t="s">
        <v>2611</v>
      </c>
      <c r="D860" s="317" t="s">
        <v>5909</v>
      </c>
      <c r="E860" s="58" t="s">
        <v>5808</v>
      </c>
      <c r="F860" s="58" t="s">
        <v>5910</v>
      </c>
      <c r="G860" s="166" t="s">
        <v>3811</v>
      </c>
      <c r="H860" s="166" t="s">
        <v>5891</v>
      </c>
      <c r="I860" s="58" t="s">
        <v>3359</v>
      </c>
      <c r="J860" s="378">
        <f t="shared" si="15"/>
        <v>45850</v>
      </c>
      <c r="K860" s="58" t="s">
        <v>6142</v>
      </c>
      <c r="L860" s="58" t="s">
        <v>3394</v>
      </c>
      <c r="M860" s="58" t="s">
        <v>5907</v>
      </c>
      <c r="N860" s="58" t="s">
        <v>5908</v>
      </c>
      <c r="O860" s="58" t="s">
        <v>2611</v>
      </c>
      <c r="P860" s="317" t="s">
        <v>5909</v>
      </c>
      <c r="Q860" s="58" t="s">
        <v>5808</v>
      </c>
      <c r="R860" s="58" t="s">
        <v>5910</v>
      </c>
      <c r="S860" s="58" t="s">
        <v>3811</v>
      </c>
      <c r="T860" s="58" t="s">
        <v>5891</v>
      </c>
      <c r="U860" s="58" t="s">
        <v>3359</v>
      </c>
      <c r="V860" s="378">
        <f t="shared" si="16"/>
        <v>45850</v>
      </c>
      <c r="W860" s="58" t="s">
        <v>6142</v>
      </c>
      <c r="X860" s="58" t="s">
        <v>3394</v>
      </c>
    </row>
    <row r="861" ht="15.75" customHeight="1">
      <c r="A861" s="58" t="s">
        <v>5911</v>
      </c>
      <c r="B861" s="166" t="s">
        <v>5912</v>
      </c>
      <c r="C861" s="166" t="s">
        <v>2613</v>
      </c>
      <c r="D861" s="317" t="s">
        <v>5913</v>
      </c>
      <c r="E861" s="58" t="s">
        <v>5808</v>
      </c>
      <c r="F861" s="58" t="s">
        <v>5914</v>
      </c>
      <c r="G861" s="166" t="s">
        <v>5915</v>
      </c>
      <c r="H861" s="166" t="s">
        <v>5915</v>
      </c>
      <c r="I861" s="58" t="s">
        <v>3359</v>
      </c>
      <c r="J861" s="378">
        <f t="shared" si="15"/>
        <v>45850</v>
      </c>
      <c r="K861" s="58" t="s">
        <v>6142</v>
      </c>
      <c r="L861" s="58" t="s">
        <v>3394</v>
      </c>
      <c r="M861" s="58" t="s">
        <v>5911</v>
      </c>
      <c r="N861" s="58" t="s">
        <v>5912</v>
      </c>
      <c r="O861" s="58" t="s">
        <v>2613</v>
      </c>
      <c r="P861" s="317" t="s">
        <v>5913</v>
      </c>
      <c r="Q861" s="58" t="s">
        <v>5808</v>
      </c>
      <c r="R861" s="58" t="s">
        <v>5914</v>
      </c>
      <c r="S861" s="58" t="s">
        <v>5915</v>
      </c>
      <c r="T861" s="58" t="s">
        <v>5915</v>
      </c>
      <c r="U861" s="58" t="s">
        <v>3359</v>
      </c>
      <c r="V861" s="378">
        <f t="shared" si="16"/>
        <v>45850</v>
      </c>
      <c r="W861" s="58" t="s">
        <v>6142</v>
      </c>
      <c r="X861" s="58" t="s">
        <v>3394</v>
      </c>
    </row>
    <row r="862" ht="15.75" customHeight="1">
      <c r="A862" s="402"/>
      <c r="B862" s="405" t="s">
        <v>5916</v>
      </c>
      <c r="C862" s="405"/>
      <c r="D862" s="340"/>
      <c r="E862" s="215"/>
      <c r="F862" s="215"/>
      <c r="G862" s="305"/>
      <c r="H862" s="305"/>
      <c r="I862" s="215"/>
      <c r="J862" s="404"/>
      <c r="K862" s="215"/>
      <c r="L862" s="215"/>
      <c r="M862" s="402"/>
      <c r="N862" s="409" t="s">
        <v>5916</v>
      </c>
      <c r="O862" s="409"/>
      <c r="P862" s="340"/>
      <c r="Q862" s="215"/>
      <c r="R862" s="215"/>
      <c r="S862" s="215"/>
      <c r="T862" s="215"/>
      <c r="U862" s="215"/>
      <c r="V862" s="404"/>
      <c r="W862" s="215"/>
      <c r="X862" s="215"/>
    </row>
    <row r="863" ht="15.75" customHeight="1">
      <c r="A863" s="58" t="s">
        <v>5917</v>
      </c>
      <c r="B863" s="166" t="s">
        <v>5918</v>
      </c>
      <c r="C863" s="166" t="s">
        <v>2616</v>
      </c>
      <c r="D863" s="317" t="s">
        <v>5919</v>
      </c>
      <c r="E863" s="58" t="s">
        <v>5808</v>
      </c>
      <c r="F863" s="58" t="s">
        <v>5920</v>
      </c>
      <c r="G863" s="166" t="s">
        <v>5921</v>
      </c>
      <c r="H863" s="166" t="s">
        <v>5922</v>
      </c>
      <c r="I863" s="58" t="s">
        <v>3359</v>
      </c>
      <c r="J863" s="378">
        <f t="shared" ref="J863:J873" si="17">DATE(2025,7,12)</f>
        <v>45850</v>
      </c>
      <c r="K863" s="58"/>
      <c r="L863" s="58" t="s">
        <v>3394</v>
      </c>
      <c r="M863" s="58" t="s">
        <v>5917</v>
      </c>
      <c r="N863" s="58" t="s">
        <v>5918</v>
      </c>
      <c r="O863" s="58" t="s">
        <v>2616</v>
      </c>
      <c r="P863" s="317" t="s">
        <v>5919</v>
      </c>
      <c r="Q863" s="58" t="s">
        <v>5808</v>
      </c>
      <c r="R863" s="58" t="s">
        <v>5920</v>
      </c>
      <c r="S863" s="58" t="s">
        <v>5921</v>
      </c>
      <c r="T863" s="58" t="s">
        <v>5922</v>
      </c>
      <c r="U863" s="58" t="s">
        <v>3359</v>
      </c>
      <c r="V863" s="378">
        <f t="shared" ref="V863:V873" si="18">DATE(2025,7,12)</f>
        <v>45850</v>
      </c>
      <c r="W863" s="58"/>
      <c r="X863" s="58" t="s">
        <v>3394</v>
      </c>
    </row>
    <row r="864" ht="15.75" customHeight="1">
      <c r="A864" s="58" t="s">
        <v>5923</v>
      </c>
      <c r="B864" s="166" t="s">
        <v>5924</v>
      </c>
      <c r="C864" s="166" t="s">
        <v>2618</v>
      </c>
      <c r="D864" s="317" t="s">
        <v>5925</v>
      </c>
      <c r="E864" s="58" t="s">
        <v>5808</v>
      </c>
      <c r="F864" s="58" t="s">
        <v>5926</v>
      </c>
      <c r="G864" s="166" t="s">
        <v>3886</v>
      </c>
      <c r="H864" s="166" t="s">
        <v>3886</v>
      </c>
      <c r="I864" s="58" t="s">
        <v>3359</v>
      </c>
      <c r="J864" s="378">
        <f t="shared" si="17"/>
        <v>45850</v>
      </c>
      <c r="K864" s="58"/>
      <c r="L864" s="58" t="s">
        <v>3394</v>
      </c>
      <c r="M864" s="58" t="s">
        <v>5923</v>
      </c>
      <c r="N864" s="58" t="s">
        <v>5924</v>
      </c>
      <c r="O864" s="58" t="s">
        <v>2618</v>
      </c>
      <c r="P864" s="317" t="s">
        <v>5925</v>
      </c>
      <c r="Q864" s="58" t="s">
        <v>5808</v>
      </c>
      <c r="R864" s="58" t="s">
        <v>5926</v>
      </c>
      <c r="S864" s="58" t="s">
        <v>3886</v>
      </c>
      <c r="T864" s="58" t="s">
        <v>3886</v>
      </c>
      <c r="U864" s="58" t="s">
        <v>3359</v>
      </c>
      <c r="V864" s="378">
        <f t="shared" si="18"/>
        <v>45850</v>
      </c>
      <c r="W864" s="58"/>
      <c r="X864" s="58" t="s">
        <v>3394</v>
      </c>
    </row>
    <row r="865" ht="15.75" customHeight="1">
      <c r="A865" s="58" t="s">
        <v>5927</v>
      </c>
      <c r="B865" s="166" t="s">
        <v>5928</v>
      </c>
      <c r="C865" s="166" t="s">
        <v>2620</v>
      </c>
      <c r="D865" s="317" t="s">
        <v>5929</v>
      </c>
      <c r="E865" s="58" t="s">
        <v>5808</v>
      </c>
      <c r="F865" s="58" t="s">
        <v>5930</v>
      </c>
      <c r="G865" s="166" t="s">
        <v>5931</v>
      </c>
      <c r="H865" s="166" t="s">
        <v>5932</v>
      </c>
      <c r="I865" s="58" t="s">
        <v>3359</v>
      </c>
      <c r="J865" s="378">
        <f t="shared" si="17"/>
        <v>45850</v>
      </c>
      <c r="K865" s="58"/>
      <c r="L865" s="58" t="s">
        <v>3394</v>
      </c>
      <c r="M865" s="58" t="s">
        <v>5927</v>
      </c>
      <c r="N865" s="58" t="s">
        <v>5928</v>
      </c>
      <c r="O865" s="58" t="s">
        <v>2620</v>
      </c>
      <c r="P865" s="317" t="s">
        <v>5929</v>
      </c>
      <c r="Q865" s="58" t="s">
        <v>5808</v>
      </c>
      <c r="R865" s="58" t="s">
        <v>5930</v>
      </c>
      <c r="S865" s="58" t="s">
        <v>5931</v>
      </c>
      <c r="T865" s="58" t="s">
        <v>5932</v>
      </c>
      <c r="U865" s="58" t="s">
        <v>3359</v>
      </c>
      <c r="V865" s="378">
        <f t="shared" si="18"/>
        <v>45850</v>
      </c>
      <c r="W865" s="58"/>
      <c r="X865" s="58" t="s">
        <v>3394</v>
      </c>
    </row>
    <row r="866" ht="15.75" customHeight="1">
      <c r="A866" s="58" t="s">
        <v>5933</v>
      </c>
      <c r="B866" s="195" t="s">
        <v>5934</v>
      </c>
      <c r="C866" s="195" t="s">
        <v>2622</v>
      </c>
      <c r="D866" s="406" t="s">
        <v>5935</v>
      </c>
      <c r="E866" s="201" t="s">
        <v>5808</v>
      </c>
      <c r="F866" s="201" t="s">
        <v>5936</v>
      </c>
      <c r="G866" s="195" t="s">
        <v>5937</v>
      </c>
      <c r="H866" s="195" t="s">
        <v>3886</v>
      </c>
      <c r="I866" s="201" t="s">
        <v>3360</v>
      </c>
      <c r="J866" s="407">
        <f t="shared" si="17"/>
        <v>45850</v>
      </c>
      <c r="K866" s="201"/>
      <c r="L866" s="201" t="s">
        <v>3394</v>
      </c>
      <c r="M866" s="58" t="s">
        <v>5933</v>
      </c>
      <c r="N866" s="201" t="s">
        <v>5934</v>
      </c>
      <c r="O866" s="201" t="s">
        <v>2622</v>
      </c>
      <c r="P866" s="406" t="s">
        <v>5935</v>
      </c>
      <c r="Q866" s="201" t="s">
        <v>5808</v>
      </c>
      <c r="R866" s="201" t="s">
        <v>5936</v>
      </c>
      <c r="S866" s="201" t="s">
        <v>5937</v>
      </c>
      <c r="T866" s="201" t="s">
        <v>3886</v>
      </c>
      <c r="U866" s="201" t="s">
        <v>3360</v>
      </c>
      <c r="V866" s="407">
        <f t="shared" si="18"/>
        <v>45850</v>
      </c>
      <c r="W866" s="201"/>
      <c r="X866" s="201" t="s">
        <v>3394</v>
      </c>
    </row>
    <row r="867" ht="15.75" customHeight="1">
      <c r="A867" s="58" t="s">
        <v>5938</v>
      </c>
      <c r="B867" s="195" t="s">
        <v>5939</v>
      </c>
      <c r="C867" s="195" t="s">
        <v>2624</v>
      </c>
      <c r="D867" s="406" t="s">
        <v>5940</v>
      </c>
      <c r="E867" s="201" t="s">
        <v>5808</v>
      </c>
      <c r="F867" s="201" t="s">
        <v>5936</v>
      </c>
      <c r="G867" s="195" t="s">
        <v>5937</v>
      </c>
      <c r="H867" s="195" t="s">
        <v>3886</v>
      </c>
      <c r="I867" s="201" t="s">
        <v>3360</v>
      </c>
      <c r="J867" s="407">
        <f t="shared" si="17"/>
        <v>45850</v>
      </c>
      <c r="K867" s="201"/>
      <c r="L867" s="201" t="s">
        <v>3394</v>
      </c>
      <c r="M867" s="58" t="s">
        <v>5938</v>
      </c>
      <c r="N867" s="201" t="s">
        <v>5939</v>
      </c>
      <c r="O867" s="201" t="s">
        <v>2624</v>
      </c>
      <c r="P867" s="406" t="s">
        <v>5940</v>
      </c>
      <c r="Q867" s="201" t="s">
        <v>5808</v>
      </c>
      <c r="R867" s="201" t="s">
        <v>5936</v>
      </c>
      <c r="S867" s="201" t="s">
        <v>5937</v>
      </c>
      <c r="T867" s="201" t="s">
        <v>3886</v>
      </c>
      <c r="U867" s="201" t="s">
        <v>3360</v>
      </c>
      <c r="V867" s="407">
        <f t="shared" si="18"/>
        <v>45850</v>
      </c>
      <c r="W867" s="201"/>
      <c r="X867" s="201" t="s">
        <v>3394</v>
      </c>
    </row>
    <row r="868" ht="15.75" customHeight="1">
      <c r="A868" s="58" t="s">
        <v>5941</v>
      </c>
      <c r="B868" s="166" t="s">
        <v>5942</v>
      </c>
      <c r="C868" s="166" t="s">
        <v>2626</v>
      </c>
      <c r="D868" s="317" t="s">
        <v>5943</v>
      </c>
      <c r="E868" s="58" t="s">
        <v>5808</v>
      </c>
      <c r="F868" s="58" t="s">
        <v>5944</v>
      </c>
      <c r="G868" s="166" t="s">
        <v>5944</v>
      </c>
      <c r="H868" s="166" t="s">
        <v>3886</v>
      </c>
      <c r="I868" s="58" t="s">
        <v>3359</v>
      </c>
      <c r="J868" s="378">
        <f t="shared" si="17"/>
        <v>45850</v>
      </c>
      <c r="K868" s="53"/>
      <c r="L868" s="58" t="s">
        <v>3394</v>
      </c>
      <c r="M868" s="58" t="s">
        <v>5941</v>
      </c>
      <c r="N868" s="58" t="s">
        <v>5942</v>
      </c>
      <c r="O868" s="58" t="s">
        <v>2626</v>
      </c>
      <c r="P868" s="317" t="s">
        <v>5943</v>
      </c>
      <c r="Q868" s="58" t="s">
        <v>5808</v>
      </c>
      <c r="R868" s="58" t="s">
        <v>5944</v>
      </c>
      <c r="S868" s="58" t="s">
        <v>5944</v>
      </c>
      <c r="T868" s="58" t="s">
        <v>3886</v>
      </c>
      <c r="U868" s="58" t="s">
        <v>3359</v>
      </c>
      <c r="V868" s="378">
        <f t="shared" si="18"/>
        <v>45850</v>
      </c>
      <c r="W868" s="53"/>
      <c r="X868" s="58" t="s">
        <v>3394</v>
      </c>
    </row>
    <row r="869" ht="15.75" customHeight="1">
      <c r="A869" s="58" t="s">
        <v>5945</v>
      </c>
      <c r="B869" s="166" t="s">
        <v>5946</v>
      </c>
      <c r="C869" s="166" t="s">
        <v>2628</v>
      </c>
      <c r="D869" s="317" t="s">
        <v>5947</v>
      </c>
      <c r="E869" s="58" t="s">
        <v>5808</v>
      </c>
      <c r="F869" s="58" t="s">
        <v>5937</v>
      </c>
      <c r="G869" s="166" t="s">
        <v>5932</v>
      </c>
      <c r="H869" s="166" t="s">
        <v>5932</v>
      </c>
      <c r="I869" s="58" t="s">
        <v>3359</v>
      </c>
      <c r="J869" s="378">
        <f t="shared" si="17"/>
        <v>45850</v>
      </c>
      <c r="K869" s="53"/>
      <c r="L869" s="58" t="s">
        <v>3394</v>
      </c>
      <c r="M869" s="58" t="s">
        <v>5945</v>
      </c>
      <c r="N869" s="58" t="s">
        <v>5946</v>
      </c>
      <c r="O869" s="58" t="s">
        <v>2628</v>
      </c>
      <c r="P869" s="317" t="s">
        <v>5947</v>
      </c>
      <c r="Q869" s="58" t="s">
        <v>5808</v>
      </c>
      <c r="R869" s="58" t="s">
        <v>5937</v>
      </c>
      <c r="S869" s="58" t="s">
        <v>5932</v>
      </c>
      <c r="T869" s="58" t="s">
        <v>5932</v>
      </c>
      <c r="U869" s="58" t="s">
        <v>3359</v>
      </c>
      <c r="V869" s="378">
        <f t="shared" si="18"/>
        <v>45850</v>
      </c>
      <c r="W869" s="53"/>
      <c r="X869" s="58" t="s">
        <v>3394</v>
      </c>
    </row>
    <row r="870" ht="15.75" customHeight="1">
      <c r="A870" s="58" t="s">
        <v>5948</v>
      </c>
      <c r="B870" s="166" t="s">
        <v>5949</v>
      </c>
      <c r="C870" s="166" t="s">
        <v>2630</v>
      </c>
      <c r="D870" s="317" t="s">
        <v>5950</v>
      </c>
      <c r="E870" s="58" t="s">
        <v>5808</v>
      </c>
      <c r="F870" s="58" t="s">
        <v>5951</v>
      </c>
      <c r="G870" s="166" t="s">
        <v>3886</v>
      </c>
      <c r="H870" s="166" t="s">
        <v>3886</v>
      </c>
      <c r="I870" s="58" t="s">
        <v>3359</v>
      </c>
      <c r="J870" s="378">
        <f t="shared" si="17"/>
        <v>45850</v>
      </c>
      <c r="K870" s="58"/>
      <c r="L870" s="58" t="s">
        <v>3394</v>
      </c>
      <c r="M870" s="58" t="s">
        <v>5948</v>
      </c>
      <c r="N870" s="58" t="s">
        <v>5949</v>
      </c>
      <c r="O870" s="58" t="s">
        <v>2630</v>
      </c>
      <c r="P870" s="317" t="s">
        <v>5950</v>
      </c>
      <c r="Q870" s="58" t="s">
        <v>5808</v>
      </c>
      <c r="R870" s="58" t="s">
        <v>5951</v>
      </c>
      <c r="S870" s="58" t="s">
        <v>3886</v>
      </c>
      <c r="T870" s="58" t="s">
        <v>3886</v>
      </c>
      <c r="U870" s="58" t="s">
        <v>3359</v>
      </c>
      <c r="V870" s="378">
        <f t="shared" si="18"/>
        <v>45850</v>
      </c>
      <c r="W870" s="58"/>
      <c r="X870" s="58" t="s">
        <v>3394</v>
      </c>
    </row>
    <row r="871" ht="15.75" customHeight="1">
      <c r="A871" s="58" t="s">
        <v>5952</v>
      </c>
      <c r="B871" s="166" t="s">
        <v>5953</v>
      </c>
      <c r="C871" s="166" t="s">
        <v>2632</v>
      </c>
      <c r="D871" s="317" t="s">
        <v>5954</v>
      </c>
      <c r="E871" s="58" t="s">
        <v>5808</v>
      </c>
      <c r="F871" s="58" t="s">
        <v>5955</v>
      </c>
      <c r="G871" s="166" t="s">
        <v>5956</v>
      </c>
      <c r="H871" s="166" t="s">
        <v>5956</v>
      </c>
      <c r="I871" s="58" t="s">
        <v>3359</v>
      </c>
      <c r="J871" s="378">
        <f t="shared" si="17"/>
        <v>45850</v>
      </c>
      <c r="K871" s="53"/>
      <c r="L871" s="58" t="s">
        <v>3394</v>
      </c>
      <c r="M871" s="58" t="s">
        <v>5952</v>
      </c>
      <c r="N871" s="58" t="s">
        <v>5953</v>
      </c>
      <c r="O871" s="58" t="s">
        <v>2632</v>
      </c>
      <c r="P871" s="317" t="s">
        <v>5954</v>
      </c>
      <c r="Q871" s="58" t="s">
        <v>5808</v>
      </c>
      <c r="R871" s="58" t="s">
        <v>5955</v>
      </c>
      <c r="S871" s="58" t="s">
        <v>5956</v>
      </c>
      <c r="T871" s="58" t="s">
        <v>5956</v>
      </c>
      <c r="U871" s="58" t="s">
        <v>3359</v>
      </c>
      <c r="V871" s="378">
        <f t="shared" si="18"/>
        <v>45850</v>
      </c>
      <c r="W871" s="53"/>
      <c r="X871" s="58" t="s">
        <v>3394</v>
      </c>
    </row>
    <row r="872" ht="15.75" customHeight="1">
      <c r="A872" s="58" t="s">
        <v>5957</v>
      </c>
      <c r="B872" s="166" t="s">
        <v>5958</v>
      </c>
      <c r="C872" s="166" t="s">
        <v>2634</v>
      </c>
      <c r="D872" s="317" t="s">
        <v>5959</v>
      </c>
      <c r="E872" s="58" t="s">
        <v>5808</v>
      </c>
      <c r="F872" s="58" t="s">
        <v>5960</v>
      </c>
      <c r="G872" s="166" t="s">
        <v>5961</v>
      </c>
      <c r="H872" s="166" t="s">
        <v>5961</v>
      </c>
      <c r="I872" s="58" t="s">
        <v>3359</v>
      </c>
      <c r="J872" s="378">
        <f t="shared" si="17"/>
        <v>45850</v>
      </c>
      <c r="K872" s="53"/>
      <c r="L872" s="58" t="s">
        <v>3394</v>
      </c>
      <c r="M872" s="58" t="s">
        <v>5957</v>
      </c>
      <c r="N872" s="58" t="s">
        <v>5958</v>
      </c>
      <c r="O872" s="58" t="s">
        <v>2634</v>
      </c>
      <c r="P872" s="317" t="s">
        <v>5959</v>
      </c>
      <c r="Q872" s="58" t="s">
        <v>5808</v>
      </c>
      <c r="R872" s="58" t="s">
        <v>5960</v>
      </c>
      <c r="S872" s="58" t="s">
        <v>5961</v>
      </c>
      <c r="T872" s="58" t="s">
        <v>5961</v>
      </c>
      <c r="U872" s="58" t="s">
        <v>3359</v>
      </c>
      <c r="V872" s="378">
        <f t="shared" si="18"/>
        <v>45850</v>
      </c>
      <c r="W872" s="53"/>
      <c r="X872" s="58" t="s">
        <v>3394</v>
      </c>
    </row>
    <row r="873" ht="15.75" customHeight="1">
      <c r="A873" s="58" t="s">
        <v>5962</v>
      </c>
      <c r="B873" s="166" t="s">
        <v>5963</v>
      </c>
      <c r="C873" s="166" t="s">
        <v>2636</v>
      </c>
      <c r="D873" s="317" t="s">
        <v>5964</v>
      </c>
      <c r="E873" s="58" t="s">
        <v>5808</v>
      </c>
      <c r="F873" s="58" t="s">
        <v>5965</v>
      </c>
      <c r="G873" s="166" t="s">
        <v>5966</v>
      </c>
      <c r="H873" s="166" t="s">
        <v>5966</v>
      </c>
      <c r="I873" s="58" t="s">
        <v>3359</v>
      </c>
      <c r="J873" s="378">
        <f t="shared" si="17"/>
        <v>45850</v>
      </c>
      <c r="K873" s="53"/>
      <c r="L873" s="58" t="s">
        <v>3394</v>
      </c>
      <c r="M873" s="58" t="s">
        <v>5962</v>
      </c>
      <c r="N873" s="58" t="s">
        <v>5963</v>
      </c>
      <c r="O873" s="58" t="s">
        <v>2636</v>
      </c>
      <c r="P873" s="317" t="s">
        <v>5964</v>
      </c>
      <c r="Q873" s="58" t="s">
        <v>5808</v>
      </c>
      <c r="R873" s="58" t="s">
        <v>5965</v>
      </c>
      <c r="S873" s="58" t="s">
        <v>5966</v>
      </c>
      <c r="T873" s="58" t="s">
        <v>5966</v>
      </c>
      <c r="U873" s="58" t="s">
        <v>3359</v>
      </c>
      <c r="V873" s="378">
        <f t="shared" si="18"/>
        <v>45850</v>
      </c>
      <c r="W873" s="53"/>
      <c r="X873" s="58" t="s">
        <v>3394</v>
      </c>
    </row>
    <row r="874" ht="15.75" customHeight="1">
      <c r="A874" s="402"/>
      <c r="B874" s="405" t="s">
        <v>5967</v>
      </c>
      <c r="C874" s="405"/>
      <c r="D874" s="340"/>
      <c r="E874" s="215"/>
      <c r="F874" s="215"/>
      <c r="G874" s="305"/>
      <c r="H874" s="305"/>
      <c r="I874" s="215"/>
      <c r="J874" s="404"/>
      <c r="K874" s="215"/>
      <c r="L874" s="215"/>
      <c r="M874" s="402"/>
      <c r="N874" s="409" t="s">
        <v>5967</v>
      </c>
      <c r="O874" s="409"/>
      <c r="P874" s="340"/>
      <c r="Q874" s="215"/>
      <c r="R874" s="215"/>
      <c r="S874" s="215"/>
      <c r="T874" s="215"/>
      <c r="U874" s="215"/>
      <c r="V874" s="404"/>
      <c r="W874" s="215"/>
      <c r="X874" s="215"/>
    </row>
    <row r="875" ht="15.75" customHeight="1">
      <c r="A875" s="58" t="s">
        <v>5968</v>
      </c>
      <c r="B875" s="166" t="s">
        <v>5969</v>
      </c>
      <c r="C875" s="166" t="s">
        <v>2639</v>
      </c>
      <c r="D875" s="317" t="s">
        <v>5970</v>
      </c>
      <c r="E875" s="58" t="s">
        <v>5808</v>
      </c>
      <c r="F875" s="58" t="s">
        <v>5971</v>
      </c>
      <c r="G875" s="166" t="s">
        <v>5972</v>
      </c>
      <c r="H875" s="166" t="s">
        <v>5972</v>
      </c>
      <c r="I875" s="58" t="s">
        <v>3359</v>
      </c>
      <c r="J875" s="378">
        <f t="shared" ref="J875:J884" si="19">DATE(2025,7,12)</f>
        <v>45850</v>
      </c>
      <c r="K875" s="58"/>
      <c r="L875" s="58" t="s">
        <v>3394</v>
      </c>
      <c r="M875" s="58" t="s">
        <v>5968</v>
      </c>
      <c r="N875" s="58" t="s">
        <v>5969</v>
      </c>
      <c r="O875" s="58" t="s">
        <v>2639</v>
      </c>
      <c r="P875" s="317" t="s">
        <v>5970</v>
      </c>
      <c r="Q875" s="58" t="s">
        <v>5808</v>
      </c>
      <c r="R875" s="58" t="s">
        <v>5971</v>
      </c>
      <c r="S875" s="58" t="s">
        <v>5972</v>
      </c>
      <c r="T875" s="58" t="s">
        <v>5972</v>
      </c>
      <c r="U875" s="58" t="s">
        <v>3359</v>
      </c>
      <c r="V875" s="378">
        <f t="shared" ref="V875:V884" si="20">DATE(2025,7,12)</f>
        <v>45850</v>
      </c>
      <c r="W875" s="58"/>
      <c r="X875" s="58" t="s">
        <v>3394</v>
      </c>
    </row>
    <row r="876" ht="15.75" customHeight="1">
      <c r="A876" s="58" t="s">
        <v>5973</v>
      </c>
      <c r="B876" s="166" t="s">
        <v>5974</v>
      </c>
      <c r="C876" s="166" t="s">
        <v>2641</v>
      </c>
      <c r="D876" s="317" t="s">
        <v>5975</v>
      </c>
      <c r="E876" s="58" t="s">
        <v>5808</v>
      </c>
      <c r="F876" s="58" t="s">
        <v>5930</v>
      </c>
      <c r="G876" s="166" t="s">
        <v>5921</v>
      </c>
      <c r="H876" s="166" t="s">
        <v>5921</v>
      </c>
      <c r="I876" s="58" t="s">
        <v>3359</v>
      </c>
      <c r="J876" s="378">
        <f t="shared" si="19"/>
        <v>45850</v>
      </c>
      <c r="K876" s="58"/>
      <c r="L876" s="58" t="s">
        <v>3394</v>
      </c>
      <c r="M876" s="58" t="s">
        <v>5973</v>
      </c>
      <c r="N876" s="58" t="s">
        <v>5974</v>
      </c>
      <c r="O876" s="58" t="s">
        <v>2641</v>
      </c>
      <c r="P876" s="317" t="s">
        <v>5975</v>
      </c>
      <c r="Q876" s="58" t="s">
        <v>5808</v>
      </c>
      <c r="R876" s="58" t="s">
        <v>5930</v>
      </c>
      <c r="S876" s="58" t="s">
        <v>5921</v>
      </c>
      <c r="T876" s="58" t="s">
        <v>5921</v>
      </c>
      <c r="U876" s="58" t="s">
        <v>3359</v>
      </c>
      <c r="V876" s="378">
        <f t="shared" si="20"/>
        <v>45850</v>
      </c>
      <c r="W876" s="58"/>
      <c r="X876" s="58" t="s">
        <v>3394</v>
      </c>
    </row>
    <row r="877" ht="15.75" customHeight="1">
      <c r="A877" s="58" t="s">
        <v>5976</v>
      </c>
      <c r="B877" s="166" t="s">
        <v>5977</v>
      </c>
      <c r="C877" s="166" t="s">
        <v>2643</v>
      </c>
      <c r="D877" s="317" t="s">
        <v>5978</v>
      </c>
      <c r="E877" s="58" t="s">
        <v>5808</v>
      </c>
      <c r="F877" s="58" t="s">
        <v>3362</v>
      </c>
      <c r="G877" s="166" t="s">
        <v>5979</v>
      </c>
      <c r="H877" s="166" t="s">
        <v>5979</v>
      </c>
      <c r="I877" s="58" t="s">
        <v>3359</v>
      </c>
      <c r="J877" s="378">
        <f t="shared" si="19"/>
        <v>45850</v>
      </c>
      <c r="K877" s="53"/>
      <c r="L877" s="58" t="s">
        <v>3394</v>
      </c>
      <c r="M877" s="58" t="s">
        <v>5976</v>
      </c>
      <c r="N877" s="58" t="s">
        <v>5977</v>
      </c>
      <c r="O877" s="58" t="s">
        <v>2643</v>
      </c>
      <c r="P877" s="317" t="s">
        <v>5978</v>
      </c>
      <c r="Q877" s="58" t="s">
        <v>5808</v>
      </c>
      <c r="R877" s="58" t="s">
        <v>3362</v>
      </c>
      <c r="S877" s="58" t="s">
        <v>5979</v>
      </c>
      <c r="T877" s="58" t="s">
        <v>5979</v>
      </c>
      <c r="U877" s="58" t="s">
        <v>3359</v>
      </c>
      <c r="V877" s="378">
        <f t="shared" si="20"/>
        <v>45850</v>
      </c>
      <c r="W877" s="53"/>
      <c r="X877" s="58" t="s">
        <v>3394</v>
      </c>
    </row>
    <row r="878" ht="15.75" customHeight="1">
      <c r="A878" s="58" t="s">
        <v>5980</v>
      </c>
      <c r="B878" s="166" t="s">
        <v>5981</v>
      </c>
      <c r="C878" s="166" t="s">
        <v>2645</v>
      </c>
      <c r="D878" s="317" t="s">
        <v>5982</v>
      </c>
      <c r="E878" s="58" t="s">
        <v>5808</v>
      </c>
      <c r="F878" s="58" t="s">
        <v>3362</v>
      </c>
      <c r="G878" s="166" t="s">
        <v>5983</v>
      </c>
      <c r="H878" s="166" t="s">
        <v>5983</v>
      </c>
      <c r="I878" s="58" t="s">
        <v>3359</v>
      </c>
      <c r="J878" s="378">
        <f t="shared" si="19"/>
        <v>45850</v>
      </c>
      <c r="K878" s="53"/>
      <c r="L878" s="58" t="s">
        <v>3394</v>
      </c>
      <c r="M878" s="58" t="s">
        <v>5980</v>
      </c>
      <c r="N878" s="58" t="s">
        <v>5981</v>
      </c>
      <c r="O878" s="58" t="s">
        <v>2645</v>
      </c>
      <c r="P878" s="317" t="s">
        <v>5982</v>
      </c>
      <c r="Q878" s="58" t="s">
        <v>5808</v>
      </c>
      <c r="R878" s="58" t="s">
        <v>3362</v>
      </c>
      <c r="S878" s="58" t="s">
        <v>5983</v>
      </c>
      <c r="T878" s="58" t="s">
        <v>5983</v>
      </c>
      <c r="U878" s="58" t="s">
        <v>3359</v>
      </c>
      <c r="V878" s="378">
        <f t="shared" si="20"/>
        <v>45850</v>
      </c>
      <c r="W878" s="53"/>
      <c r="X878" s="58" t="s">
        <v>3394</v>
      </c>
    </row>
    <row r="879" ht="15.75" customHeight="1">
      <c r="A879" s="58" t="s">
        <v>5984</v>
      </c>
      <c r="B879" s="166" t="s">
        <v>5985</v>
      </c>
      <c r="C879" s="166" t="s">
        <v>2647</v>
      </c>
      <c r="D879" s="317" t="s">
        <v>5986</v>
      </c>
      <c r="E879" s="58" t="s">
        <v>5808</v>
      </c>
      <c r="F879" s="58" t="s">
        <v>3362</v>
      </c>
      <c r="G879" s="166" t="s">
        <v>5987</v>
      </c>
      <c r="H879" s="166" t="s">
        <v>5987</v>
      </c>
      <c r="I879" s="58" t="s">
        <v>3359</v>
      </c>
      <c r="J879" s="378">
        <f t="shared" si="19"/>
        <v>45850</v>
      </c>
      <c r="K879" s="53"/>
      <c r="L879" s="58" t="s">
        <v>3394</v>
      </c>
      <c r="M879" s="58" t="s">
        <v>5984</v>
      </c>
      <c r="N879" s="58" t="s">
        <v>5985</v>
      </c>
      <c r="O879" s="58" t="s">
        <v>2647</v>
      </c>
      <c r="P879" s="317" t="s">
        <v>5986</v>
      </c>
      <c r="Q879" s="58" t="s">
        <v>5808</v>
      </c>
      <c r="R879" s="58" t="s">
        <v>3362</v>
      </c>
      <c r="S879" s="58" t="s">
        <v>5987</v>
      </c>
      <c r="T879" s="58" t="s">
        <v>5987</v>
      </c>
      <c r="U879" s="58" t="s">
        <v>3359</v>
      </c>
      <c r="V879" s="378">
        <f t="shared" si="20"/>
        <v>45850</v>
      </c>
      <c r="W879" s="53"/>
      <c r="X879" s="58" t="s">
        <v>3394</v>
      </c>
    </row>
    <row r="880" ht="15.75" customHeight="1">
      <c r="A880" s="58" t="s">
        <v>5988</v>
      </c>
      <c r="B880" s="166" t="s">
        <v>5989</v>
      </c>
      <c r="C880" s="166" t="s">
        <v>2649</v>
      </c>
      <c r="D880" s="317" t="s">
        <v>5990</v>
      </c>
      <c r="E880" s="58" t="s">
        <v>5808</v>
      </c>
      <c r="F880" s="58" t="s">
        <v>3362</v>
      </c>
      <c r="G880" s="166" t="s">
        <v>5991</v>
      </c>
      <c r="H880" s="166" t="s">
        <v>5991</v>
      </c>
      <c r="I880" s="58" t="s">
        <v>3359</v>
      </c>
      <c r="J880" s="378">
        <f t="shared" si="19"/>
        <v>45850</v>
      </c>
      <c r="K880" s="53"/>
      <c r="L880" s="58" t="s">
        <v>3394</v>
      </c>
      <c r="M880" s="58" t="s">
        <v>5988</v>
      </c>
      <c r="N880" s="58" t="s">
        <v>5989</v>
      </c>
      <c r="O880" s="58" t="s">
        <v>2649</v>
      </c>
      <c r="P880" s="317" t="s">
        <v>5990</v>
      </c>
      <c r="Q880" s="58" t="s">
        <v>5808</v>
      </c>
      <c r="R880" s="58" t="s">
        <v>3362</v>
      </c>
      <c r="S880" s="58" t="s">
        <v>5991</v>
      </c>
      <c r="T880" s="58" t="s">
        <v>5991</v>
      </c>
      <c r="U880" s="58" t="s">
        <v>3359</v>
      </c>
      <c r="V880" s="378">
        <f t="shared" si="20"/>
        <v>45850</v>
      </c>
      <c r="W880" s="53"/>
      <c r="X880" s="58" t="s">
        <v>3394</v>
      </c>
    </row>
    <row r="881" ht="15.75" customHeight="1">
      <c r="A881" s="58" t="s">
        <v>5992</v>
      </c>
      <c r="B881" s="166" t="s">
        <v>5993</v>
      </c>
      <c r="C881" s="166" t="s">
        <v>2651</v>
      </c>
      <c r="D881" s="317" t="s">
        <v>5994</v>
      </c>
      <c r="E881" s="58" t="s">
        <v>5808</v>
      </c>
      <c r="F881" s="58" t="s">
        <v>3362</v>
      </c>
      <c r="G881" s="166" t="s">
        <v>5995</v>
      </c>
      <c r="H881" s="166" t="s">
        <v>5995</v>
      </c>
      <c r="I881" s="58" t="s">
        <v>3359</v>
      </c>
      <c r="J881" s="378">
        <f t="shared" si="19"/>
        <v>45850</v>
      </c>
      <c r="K881" s="53"/>
      <c r="L881" s="58" t="s">
        <v>3394</v>
      </c>
      <c r="M881" s="58" t="s">
        <v>5992</v>
      </c>
      <c r="N881" s="58" t="s">
        <v>5993</v>
      </c>
      <c r="O881" s="58" t="s">
        <v>2651</v>
      </c>
      <c r="P881" s="317" t="s">
        <v>5994</v>
      </c>
      <c r="Q881" s="58" t="s">
        <v>5808</v>
      </c>
      <c r="R881" s="58" t="s">
        <v>3362</v>
      </c>
      <c r="S881" s="58" t="s">
        <v>5995</v>
      </c>
      <c r="T881" s="58" t="s">
        <v>5995</v>
      </c>
      <c r="U881" s="58" t="s">
        <v>3359</v>
      </c>
      <c r="V881" s="378">
        <f t="shared" si="20"/>
        <v>45850</v>
      </c>
      <c r="W881" s="53"/>
      <c r="X881" s="58" t="s">
        <v>3394</v>
      </c>
    </row>
    <row r="882" ht="15.75" customHeight="1">
      <c r="A882" s="58" t="s">
        <v>5996</v>
      </c>
      <c r="B882" s="166" t="s">
        <v>5997</v>
      </c>
      <c r="C882" s="166" t="s">
        <v>2653</v>
      </c>
      <c r="D882" s="317" t="s">
        <v>5998</v>
      </c>
      <c r="E882" s="58" t="s">
        <v>5808</v>
      </c>
      <c r="F882" s="58" t="s">
        <v>3362</v>
      </c>
      <c r="G882" s="166" t="s">
        <v>5983</v>
      </c>
      <c r="H882" s="166" t="s">
        <v>5983</v>
      </c>
      <c r="I882" s="58" t="s">
        <v>3359</v>
      </c>
      <c r="J882" s="378">
        <f t="shared" si="19"/>
        <v>45850</v>
      </c>
      <c r="K882" s="53"/>
      <c r="L882" s="58" t="s">
        <v>3394</v>
      </c>
      <c r="M882" s="58" t="s">
        <v>5996</v>
      </c>
      <c r="N882" s="58" t="s">
        <v>5997</v>
      </c>
      <c r="O882" s="58" t="s">
        <v>2653</v>
      </c>
      <c r="P882" s="317" t="s">
        <v>5998</v>
      </c>
      <c r="Q882" s="58" t="s">
        <v>5808</v>
      </c>
      <c r="R882" s="58" t="s">
        <v>3362</v>
      </c>
      <c r="S882" s="58" t="s">
        <v>5983</v>
      </c>
      <c r="T882" s="58" t="s">
        <v>5983</v>
      </c>
      <c r="U882" s="58" t="s">
        <v>3359</v>
      </c>
      <c r="V882" s="378">
        <f t="shared" si="20"/>
        <v>45850</v>
      </c>
      <c r="W882" s="53"/>
      <c r="X882" s="58" t="s">
        <v>3394</v>
      </c>
    </row>
    <row r="883" ht="15.75" customHeight="1">
      <c r="A883" s="58" t="s">
        <v>5999</v>
      </c>
      <c r="B883" s="166" t="s">
        <v>6000</v>
      </c>
      <c r="C883" s="166" t="s">
        <v>2655</v>
      </c>
      <c r="D883" s="317" t="s">
        <v>6001</v>
      </c>
      <c r="E883" s="58" t="s">
        <v>5808</v>
      </c>
      <c r="F883" s="58" t="s">
        <v>3362</v>
      </c>
      <c r="G883" s="166" t="s">
        <v>5983</v>
      </c>
      <c r="H883" s="166" t="s">
        <v>5983</v>
      </c>
      <c r="I883" s="58" t="s">
        <v>3359</v>
      </c>
      <c r="J883" s="378">
        <f t="shared" si="19"/>
        <v>45850</v>
      </c>
      <c r="K883" s="53"/>
      <c r="L883" s="58" t="s">
        <v>3394</v>
      </c>
      <c r="M883" s="58" t="s">
        <v>5999</v>
      </c>
      <c r="N883" s="58" t="s">
        <v>6000</v>
      </c>
      <c r="O883" s="58" t="s">
        <v>2655</v>
      </c>
      <c r="P883" s="317" t="s">
        <v>6001</v>
      </c>
      <c r="Q883" s="58" t="s">
        <v>5808</v>
      </c>
      <c r="R883" s="58" t="s">
        <v>3362</v>
      </c>
      <c r="S883" s="58" t="s">
        <v>5983</v>
      </c>
      <c r="T883" s="58" t="s">
        <v>5983</v>
      </c>
      <c r="U883" s="58" t="s">
        <v>3359</v>
      </c>
      <c r="V883" s="378">
        <f t="shared" si="20"/>
        <v>45850</v>
      </c>
      <c r="W883" s="53"/>
      <c r="X883" s="58" t="s">
        <v>3394</v>
      </c>
    </row>
    <row r="884" ht="15.75" customHeight="1">
      <c r="A884" s="58" t="s">
        <v>6002</v>
      </c>
      <c r="B884" s="166" t="s">
        <v>6003</v>
      </c>
      <c r="C884" s="166" t="s">
        <v>2657</v>
      </c>
      <c r="D884" s="317" t="s">
        <v>6004</v>
      </c>
      <c r="E884" s="58" t="s">
        <v>5808</v>
      </c>
      <c r="F884" s="58" t="s">
        <v>3362</v>
      </c>
      <c r="G884" s="166" t="s">
        <v>6005</v>
      </c>
      <c r="H884" s="166" t="s">
        <v>6006</v>
      </c>
      <c r="I884" s="58" t="s">
        <v>3359</v>
      </c>
      <c r="J884" s="378">
        <f t="shared" si="19"/>
        <v>45850</v>
      </c>
      <c r="K884" s="53"/>
      <c r="L884" s="58" t="s">
        <v>3394</v>
      </c>
      <c r="M884" s="58" t="s">
        <v>6002</v>
      </c>
      <c r="N884" s="58" t="s">
        <v>6003</v>
      </c>
      <c r="O884" s="58" t="s">
        <v>2657</v>
      </c>
      <c r="P884" s="317" t="s">
        <v>6004</v>
      </c>
      <c r="Q884" s="58" t="s">
        <v>5808</v>
      </c>
      <c r="R884" s="58" t="s">
        <v>3362</v>
      </c>
      <c r="S884" s="58" t="s">
        <v>6005</v>
      </c>
      <c r="T884" s="58" t="s">
        <v>6006</v>
      </c>
      <c r="U884" s="58" t="s">
        <v>3359</v>
      </c>
      <c r="V884" s="378">
        <f t="shared" si="20"/>
        <v>45850</v>
      </c>
      <c r="W884" s="53"/>
      <c r="X884" s="58" t="s">
        <v>3394</v>
      </c>
    </row>
    <row r="885" ht="15.75" customHeight="1">
      <c r="A885" s="154" t="s">
        <v>3376</v>
      </c>
      <c r="B885" s="229" t="s">
        <v>3377</v>
      </c>
      <c r="C885" s="229" t="s">
        <v>3378</v>
      </c>
      <c r="D885" s="410" t="s">
        <v>3379</v>
      </c>
      <c r="E885" s="155" t="s">
        <v>3380</v>
      </c>
      <c r="F885" s="155" t="s">
        <v>3381</v>
      </c>
      <c r="G885" s="229" t="s">
        <v>3382</v>
      </c>
      <c r="H885" s="229" t="s">
        <v>3383</v>
      </c>
      <c r="I885" s="155" t="s">
        <v>3384</v>
      </c>
      <c r="J885" s="156" t="s">
        <v>3385</v>
      </c>
      <c r="K885" s="155" t="s">
        <v>3386</v>
      </c>
      <c r="L885" s="154" t="s">
        <v>3387</v>
      </c>
      <c r="M885" s="154" t="s">
        <v>3376</v>
      </c>
      <c r="N885" s="155" t="s">
        <v>3377</v>
      </c>
      <c r="O885" s="155" t="s">
        <v>3378</v>
      </c>
      <c r="P885" s="410" t="s">
        <v>3379</v>
      </c>
      <c r="Q885" s="155" t="s">
        <v>3380</v>
      </c>
      <c r="R885" s="155" t="s">
        <v>3381</v>
      </c>
      <c r="S885" s="155" t="s">
        <v>3382</v>
      </c>
      <c r="T885" s="155" t="s">
        <v>3383</v>
      </c>
      <c r="U885" s="155" t="s">
        <v>3384</v>
      </c>
      <c r="V885" s="156" t="s">
        <v>3385</v>
      </c>
      <c r="W885" s="155" t="s">
        <v>3386</v>
      </c>
      <c r="X885" s="154" t="s">
        <v>3387</v>
      </c>
    </row>
    <row r="886" ht="15.75" customHeight="1">
      <c r="A886" s="243"/>
      <c r="B886" s="179" t="s">
        <v>5804</v>
      </c>
      <c r="C886" s="6"/>
      <c r="D886" s="253"/>
      <c r="E886" s="213"/>
      <c r="F886" s="213"/>
      <c r="G886" s="211"/>
      <c r="H886" s="211"/>
      <c r="I886" s="213"/>
      <c r="J886" s="214"/>
      <c r="K886" s="213"/>
      <c r="L886" s="215"/>
      <c r="M886" s="243"/>
      <c r="N886" s="158" t="s">
        <v>5804</v>
      </c>
      <c r="O886" s="6"/>
      <c r="P886" s="253"/>
      <c r="Q886" s="213"/>
      <c r="R886" s="213"/>
      <c r="S886" s="213"/>
      <c r="T886" s="213"/>
      <c r="U886" s="213"/>
      <c r="V886" s="214"/>
      <c r="W886" s="213"/>
      <c r="X886" s="215"/>
    </row>
    <row r="887" ht="15.75" customHeight="1">
      <c r="A887" s="58" t="s">
        <v>5805</v>
      </c>
      <c r="B887" s="166" t="s">
        <v>5806</v>
      </c>
      <c r="C887" s="166" t="s">
        <v>2564</v>
      </c>
      <c r="D887" s="317" t="s">
        <v>5807</v>
      </c>
      <c r="E887" s="58" t="s">
        <v>5808</v>
      </c>
      <c r="F887" s="58" t="s">
        <v>3362</v>
      </c>
      <c r="G887" s="166" t="s">
        <v>5809</v>
      </c>
      <c r="H887" s="166" t="s">
        <v>5809</v>
      </c>
      <c r="I887" s="58" t="s">
        <v>3359</v>
      </c>
      <c r="J887" s="400">
        <f t="shared" ref="J887:J902" si="21">DATE(2025,7,12)</f>
        <v>45850</v>
      </c>
      <c r="K887" s="58"/>
      <c r="L887" s="58" t="s">
        <v>3394</v>
      </c>
      <c r="M887" s="58" t="s">
        <v>5805</v>
      </c>
      <c r="N887" s="58" t="s">
        <v>5806</v>
      </c>
      <c r="O887" s="58" t="s">
        <v>2564</v>
      </c>
      <c r="P887" s="317" t="s">
        <v>5807</v>
      </c>
      <c r="Q887" s="58" t="s">
        <v>5808</v>
      </c>
      <c r="R887" s="58" t="s">
        <v>3362</v>
      </c>
      <c r="S887" s="58" t="s">
        <v>5809</v>
      </c>
      <c r="T887" s="58" t="s">
        <v>5809</v>
      </c>
      <c r="U887" s="58" t="s">
        <v>3359</v>
      </c>
      <c r="V887" s="400">
        <f t="shared" ref="V887:V902" si="22">DATE(2025,7,12)</f>
        <v>45850</v>
      </c>
      <c r="W887" s="58"/>
      <c r="X887" s="58" t="s">
        <v>3394</v>
      </c>
    </row>
    <row r="888" ht="15.75" customHeight="1">
      <c r="A888" s="58" t="s">
        <v>5810</v>
      </c>
      <c r="B888" s="166" t="s">
        <v>5811</v>
      </c>
      <c r="C888" s="166" t="s">
        <v>2566</v>
      </c>
      <c r="D888" s="317" t="s">
        <v>5812</v>
      </c>
      <c r="E888" s="58" t="s">
        <v>5808</v>
      </c>
      <c r="F888" s="58" t="s">
        <v>3362</v>
      </c>
      <c r="G888" s="166" t="s">
        <v>5813</v>
      </c>
      <c r="H888" s="166" t="s">
        <v>5813</v>
      </c>
      <c r="I888" s="58" t="s">
        <v>3359</v>
      </c>
      <c r="J888" s="400">
        <f t="shared" si="21"/>
        <v>45850</v>
      </c>
      <c r="K888" s="58"/>
      <c r="L888" s="58" t="s">
        <v>3394</v>
      </c>
      <c r="M888" s="58" t="s">
        <v>5810</v>
      </c>
      <c r="N888" s="58" t="s">
        <v>5811</v>
      </c>
      <c r="O888" s="58" t="s">
        <v>2566</v>
      </c>
      <c r="P888" s="317" t="s">
        <v>5812</v>
      </c>
      <c r="Q888" s="58" t="s">
        <v>5808</v>
      </c>
      <c r="R888" s="58" t="s">
        <v>3362</v>
      </c>
      <c r="S888" s="58" t="s">
        <v>5813</v>
      </c>
      <c r="T888" s="58" t="s">
        <v>5813</v>
      </c>
      <c r="U888" s="58" t="s">
        <v>3359</v>
      </c>
      <c r="V888" s="400">
        <f t="shared" si="22"/>
        <v>45850</v>
      </c>
      <c r="W888" s="58"/>
      <c r="X888" s="58" t="s">
        <v>3394</v>
      </c>
    </row>
    <row r="889" ht="15.75" customHeight="1">
      <c r="A889" s="58" t="s">
        <v>5814</v>
      </c>
      <c r="B889" s="166" t="s">
        <v>5815</v>
      </c>
      <c r="C889" s="166" t="s">
        <v>2568</v>
      </c>
      <c r="D889" s="317" t="s">
        <v>5816</v>
      </c>
      <c r="E889" s="58" t="s">
        <v>5808</v>
      </c>
      <c r="F889" s="58" t="s">
        <v>3362</v>
      </c>
      <c r="G889" s="166" t="s">
        <v>5817</v>
      </c>
      <c r="H889" s="166" t="s">
        <v>5817</v>
      </c>
      <c r="I889" s="58" t="s">
        <v>3359</v>
      </c>
      <c r="J889" s="400">
        <f t="shared" si="21"/>
        <v>45850</v>
      </c>
      <c r="K889" s="58"/>
      <c r="L889" s="58" t="s">
        <v>3394</v>
      </c>
      <c r="M889" s="58" t="s">
        <v>5814</v>
      </c>
      <c r="N889" s="58" t="s">
        <v>5815</v>
      </c>
      <c r="O889" s="58" t="s">
        <v>2568</v>
      </c>
      <c r="P889" s="317" t="s">
        <v>5816</v>
      </c>
      <c r="Q889" s="58" t="s">
        <v>5808</v>
      </c>
      <c r="R889" s="58" t="s">
        <v>3362</v>
      </c>
      <c r="S889" s="58" t="s">
        <v>5817</v>
      </c>
      <c r="T889" s="58" t="s">
        <v>5817</v>
      </c>
      <c r="U889" s="58" t="s">
        <v>3359</v>
      </c>
      <c r="V889" s="400">
        <f t="shared" si="22"/>
        <v>45850</v>
      </c>
      <c r="W889" s="58"/>
      <c r="X889" s="58" t="s">
        <v>3394</v>
      </c>
    </row>
    <row r="890" ht="15.75" customHeight="1">
      <c r="A890" s="58" t="s">
        <v>5818</v>
      </c>
      <c r="B890" s="166" t="s">
        <v>5819</v>
      </c>
      <c r="C890" s="166" t="s">
        <v>2570</v>
      </c>
      <c r="D890" s="317" t="s">
        <v>5820</v>
      </c>
      <c r="E890" s="58" t="s">
        <v>5808</v>
      </c>
      <c r="F890" s="58" t="s">
        <v>3362</v>
      </c>
      <c r="G890" s="166" t="s">
        <v>5821</v>
      </c>
      <c r="H890" s="166" t="s">
        <v>5821</v>
      </c>
      <c r="I890" s="58" t="s">
        <v>3359</v>
      </c>
      <c r="J890" s="400">
        <f t="shared" si="21"/>
        <v>45850</v>
      </c>
      <c r="K890" s="58"/>
      <c r="L890" s="58" t="s">
        <v>3394</v>
      </c>
      <c r="M890" s="58" t="s">
        <v>5818</v>
      </c>
      <c r="N890" s="58" t="s">
        <v>5819</v>
      </c>
      <c r="O890" s="58" t="s">
        <v>2570</v>
      </c>
      <c r="P890" s="317" t="s">
        <v>5820</v>
      </c>
      <c r="Q890" s="58" t="s">
        <v>5808</v>
      </c>
      <c r="R890" s="58" t="s">
        <v>3362</v>
      </c>
      <c r="S890" s="58" t="s">
        <v>5821</v>
      </c>
      <c r="T890" s="58" t="s">
        <v>5821</v>
      </c>
      <c r="U890" s="58" t="s">
        <v>3359</v>
      </c>
      <c r="V890" s="400">
        <f t="shared" si="22"/>
        <v>45850</v>
      </c>
      <c r="W890" s="58"/>
      <c r="X890" s="58" t="s">
        <v>3394</v>
      </c>
    </row>
    <row r="891" ht="15.75" customHeight="1">
      <c r="A891" s="58" t="s">
        <v>5822</v>
      </c>
      <c r="B891" s="166" t="s">
        <v>5823</v>
      </c>
      <c r="C891" s="166" t="s">
        <v>2572</v>
      </c>
      <c r="D891" s="317" t="s">
        <v>5824</v>
      </c>
      <c r="E891" s="58" t="s">
        <v>5808</v>
      </c>
      <c r="F891" s="58" t="s">
        <v>3362</v>
      </c>
      <c r="G891" s="166" t="s">
        <v>5825</v>
      </c>
      <c r="H891" s="166" t="s">
        <v>5825</v>
      </c>
      <c r="I891" s="58" t="s">
        <v>3359</v>
      </c>
      <c r="J891" s="400">
        <f t="shared" si="21"/>
        <v>45850</v>
      </c>
      <c r="K891" s="58"/>
      <c r="L891" s="58" t="s">
        <v>3394</v>
      </c>
      <c r="M891" s="58" t="s">
        <v>5822</v>
      </c>
      <c r="N891" s="58" t="s">
        <v>5823</v>
      </c>
      <c r="O891" s="58" t="s">
        <v>2572</v>
      </c>
      <c r="P891" s="317" t="s">
        <v>5824</v>
      </c>
      <c r="Q891" s="58" t="s">
        <v>5808</v>
      </c>
      <c r="R891" s="58" t="s">
        <v>3362</v>
      </c>
      <c r="S891" s="58" t="s">
        <v>5825</v>
      </c>
      <c r="T891" s="58" t="s">
        <v>5825</v>
      </c>
      <c r="U891" s="58" t="s">
        <v>3359</v>
      </c>
      <c r="V891" s="400">
        <f t="shared" si="22"/>
        <v>45850</v>
      </c>
      <c r="W891" s="58"/>
      <c r="X891" s="58" t="s">
        <v>3394</v>
      </c>
    </row>
    <row r="892" ht="15.75" customHeight="1">
      <c r="A892" s="58" t="s">
        <v>5826</v>
      </c>
      <c r="B892" s="166" t="s">
        <v>5827</v>
      </c>
      <c r="C892" s="166" t="s">
        <v>2574</v>
      </c>
      <c r="D892" s="317" t="s">
        <v>5828</v>
      </c>
      <c r="E892" s="58" t="s">
        <v>5808</v>
      </c>
      <c r="F892" s="58" t="s">
        <v>3362</v>
      </c>
      <c r="G892" s="166" t="s">
        <v>5829</v>
      </c>
      <c r="H892" s="166" t="s">
        <v>5829</v>
      </c>
      <c r="I892" s="58" t="s">
        <v>3359</v>
      </c>
      <c r="J892" s="400">
        <f t="shared" si="21"/>
        <v>45850</v>
      </c>
      <c r="K892" s="58"/>
      <c r="L892" s="58" t="s">
        <v>3394</v>
      </c>
      <c r="M892" s="58" t="s">
        <v>5826</v>
      </c>
      <c r="N892" s="58" t="s">
        <v>5827</v>
      </c>
      <c r="O892" s="58" t="s">
        <v>2574</v>
      </c>
      <c r="P892" s="317" t="s">
        <v>5828</v>
      </c>
      <c r="Q892" s="58" t="s">
        <v>5808</v>
      </c>
      <c r="R892" s="58" t="s">
        <v>3362</v>
      </c>
      <c r="S892" s="58" t="s">
        <v>5829</v>
      </c>
      <c r="T892" s="58" t="s">
        <v>5829</v>
      </c>
      <c r="U892" s="58" t="s">
        <v>3359</v>
      </c>
      <c r="V892" s="400">
        <f t="shared" si="22"/>
        <v>45850</v>
      </c>
      <c r="W892" s="58"/>
      <c r="X892" s="58" t="s">
        <v>3394</v>
      </c>
    </row>
    <row r="893" ht="15.75" customHeight="1">
      <c r="A893" s="58" t="s">
        <v>5830</v>
      </c>
      <c r="B893" s="166" t="s">
        <v>5831</v>
      </c>
      <c r="C893" s="166" t="s">
        <v>2576</v>
      </c>
      <c r="D893" s="317" t="s">
        <v>5832</v>
      </c>
      <c r="E893" s="58" t="s">
        <v>5808</v>
      </c>
      <c r="F893" s="58" t="s">
        <v>3362</v>
      </c>
      <c r="G893" s="166" t="s">
        <v>5829</v>
      </c>
      <c r="H893" s="166" t="s">
        <v>5829</v>
      </c>
      <c r="I893" s="58" t="s">
        <v>3359</v>
      </c>
      <c r="J893" s="400">
        <f t="shared" si="21"/>
        <v>45850</v>
      </c>
      <c r="K893" s="58"/>
      <c r="L893" s="58" t="s">
        <v>3394</v>
      </c>
      <c r="M893" s="58" t="s">
        <v>5830</v>
      </c>
      <c r="N893" s="58" t="s">
        <v>5831</v>
      </c>
      <c r="O893" s="58" t="s">
        <v>2576</v>
      </c>
      <c r="P893" s="317" t="s">
        <v>5832</v>
      </c>
      <c r="Q893" s="58" t="s">
        <v>5808</v>
      </c>
      <c r="R893" s="58" t="s">
        <v>3362</v>
      </c>
      <c r="S893" s="58" t="s">
        <v>5829</v>
      </c>
      <c r="T893" s="58" t="s">
        <v>5829</v>
      </c>
      <c r="U893" s="58" t="s">
        <v>3359</v>
      </c>
      <c r="V893" s="400">
        <f t="shared" si="22"/>
        <v>45850</v>
      </c>
      <c r="W893" s="58"/>
      <c r="X893" s="58" t="s">
        <v>3394</v>
      </c>
    </row>
    <row r="894" ht="15.75" customHeight="1">
      <c r="A894" s="58" t="s">
        <v>5833</v>
      </c>
      <c r="B894" s="166" t="s">
        <v>5834</v>
      </c>
      <c r="C894" s="166" t="s">
        <v>6143</v>
      </c>
      <c r="D894" s="317" t="s">
        <v>6144</v>
      </c>
      <c r="E894" s="58" t="s">
        <v>5808</v>
      </c>
      <c r="F894" s="58" t="s">
        <v>3362</v>
      </c>
      <c r="G894" s="166" t="s">
        <v>5836</v>
      </c>
      <c r="H894" s="166" t="s">
        <v>5836</v>
      </c>
      <c r="I894" s="58" t="s">
        <v>3359</v>
      </c>
      <c r="J894" s="400">
        <f t="shared" si="21"/>
        <v>45850</v>
      </c>
      <c r="K894" s="58"/>
      <c r="L894" s="58" t="s">
        <v>3394</v>
      </c>
      <c r="M894" s="58" t="s">
        <v>5833</v>
      </c>
      <c r="N894" s="58" t="s">
        <v>5834</v>
      </c>
      <c r="O894" s="58" t="s">
        <v>6143</v>
      </c>
      <c r="P894" s="317" t="s">
        <v>6144</v>
      </c>
      <c r="Q894" s="58" t="s">
        <v>5808</v>
      </c>
      <c r="R894" s="58" t="s">
        <v>3362</v>
      </c>
      <c r="S894" s="58" t="s">
        <v>5836</v>
      </c>
      <c r="T894" s="58" t="s">
        <v>5836</v>
      </c>
      <c r="U894" s="58" t="s">
        <v>3359</v>
      </c>
      <c r="V894" s="400">
        <f t="shared" si="22"/>
        <v>45850</v>
      </c>
      <c r="W894" s="58"/>
      <c r="X894" s="58" t="s">
        <v>3394</v>
      </c>
    </row>
    <row r="895" ht="15.75" customHeight="1">
      <c r="A895" s="58" t="s">
        <v>5837</v>
      </c>
      <c r="B895" s="166" t="s">
        <v>5838</v>
      </c>
      <c r="C895" s="166" t="s">
        <v>2580</v>
      </c>
      <c r="D895" s="317" t="s">
        <v>5839</v>
      </c>
      <c r="E895" s="58" t="s">
        <v>5808</v>
      </c>
      <c r="F895" s="58" t="s">
        <v>3362</v>
      </c>
      <c r="G895" s="166" t="s">
        <v>5840</v>
      </c>
      <c r="H895" s="166" t="s">
        <v>5840</v>
      </c>
      <c r="I895" s="58" t="s">
        <v>3359</v>
      </c>
      <c r="J895" s="400">
        <f t="shared" si="21"/>
        <v>45850</v>
      </c>
      <c r="K895" s="58"/>
      <c r="L895" s="58" t="s">
        <v>3394</v>
      </c>
      <c r="M895" s="58" t="s">
        <v>5837</v>
      </c>
      <c r="N895" s="58" t="s">
        <v>5838</v>
      </c>
      <c r="O895" s="58" t="s">
        <v>2580</v>
      </c>
      <c r="P895" s="317" t="s">
        <v>5839</v>
      </c>
      <c r="Q895" s="58" t="s">
        <v>5808</v>
      </c>
      <c r="R895" s="58" t="s">
        <v>3362</v>
      </c>
      <c r="S895" s="58" t="s">
        <v>5840</v>
      </c>
      <c r="T895" s="58" t="s">
        <v>5840</v>
      </c>
      <c r="U895" s="58" t="s">
        <v>3359</v>
      </c>
      <c r="V895" s="400">
        <f t="shared" si="22"/>
        <v>45850</v>
      </c>
      <c r="W895" s="58"/>
      <c r="X895" s="58" t="s">
        <v>3394</v>
      </c>
    </row>
    <row r="896" ht="15.75" customHeight="1">
      <c r="A896" s="58" t="s">
        <v>5841</v>
      </c>
      <c r="B896" s="166" t="s">
        <v>5842</v>
      </c>
      <c r="C896" s="166" t="s">
        <v>2582</v>
      </c>
      <c r="D896" s="317" t="s">
        <v>5843</v>
      </c>
      <c r="E896" s="58" t="s">
        <v>5808</v>
      </c>
      <c r="F896" s="58" t="s">
        <v>3362</v>
      </c>
      <c r="G896" s="166" t="s">
        <v>5844</v>
      </c>
      <c r="H896" s="166" t="s">
        <v>5844</v>
      </c>
      <c r="I896" s="58" t="s">
        <v>3359</v>
      </c>
      <c r="J896" s="400">
        <f t="shared" si="21"/>
        <v>45850</v>
      </c>
      <c r="K896" s="58"/>
      <c r="L896" s="58" t="s">
        <v>3394</v>
      </c>
      <c r="M896" s="58" t="s">
        <v>5841</v>
      </c>
      <c r="N896" s="58" t="s">
        <v>5842</v>
      </c>
      <c r="O896" s="58" t="s">
        <v>2582</v>
      </c>
      <c r="P896" s="317" t="s">
        <v>5843</v>
      </c>
      <c r="Q896" s="58" t="s">
        <v>5808</v>
      </c>
      <c r="R896" s="58" t="s">
        <v>3362</v>
      </c>
      <c r="S896" s="58" t="s">
        <v>5844</v>
      </c>
      <c r="T896" s="58" t="s">
        <v>5844</v>
      </c>
      <c r="U896" s="58" t="s">
        <v>3359</v>
      </c>
      <c r="V896" s="400">
        <f t="shared" si="22"/>
        <v>45850</v>
      </c>
      <c r="W896" s="58"/>
      <c r="X896" s="58" t="s">
        <v>3394</v>
      </c>
    </row>
    <row r="897" ht="15.75" customHeight="1">
      <c r="A897" s="58" t="s">
        <v>5845</v>
      </c>
      <c r="B897" s="166" t="s">
        <v>5846</v>
      </c>
      <c r="C897" s="166" t="s">
        <v>2584</v>
      </c>
      <c r="D897" s="317" t="s">
        <v>5847</v>
      </c>
      <c r="E897" s="58" t="s">
        <v>5808</v>
      </c>
      <c r="F897" s="58" t="s">
        <v>3362</v>
      </c>
      <c r="G897" s="166" t="s">
        <v>5848</v>
      </c>
      <c r="H897" s="166" t="s">
        <v>5848</v>
      </c>
      <c r="I897" s="58" t="s">
        <v>3359</v>
      </c>
      <c r="J897" s="400">
        <f t="shared" si="21"/>
        <v>45850</v>
      </c>
      <c r="K897" s="58"/>
      <c r="L897" s="58" t="s">
        <v>3394</v>
      </c>
      <c r="M897" s="58" t="s">
        <v>5845</v>
      </c>
      <c r="N897" s="58" t="s">
        <v>5846</v>
      </c>
      <c r="O897" s="58" t="s">
        <v>2584</v>
      </c>
      <c r="P897" s="317" t="s">
        <v>5847</v>
      </c>
      <c r="Q897" s="58" t="s">
        <v>5808</v>
      </c>
      <c r="R897" s="58" t="s">
        <v>3362</v>
      </c>
      <c r="S897" s="58" t="s">
        <v>5848</v>
      </c>
      <c r="T897" s="58" t="s">
        <v>5848</v>
      </c>
      <c r="U897" s="58" t="s">
        <v>3359</v>
      </c>
      <c r="V897" s="400">
        <f t="shared" si="22"/>
        <v>45850</v>
      </c>
      <c r="W897" s="58"/>
      <c r="X897" s="58" t="s">
        <v>3394</v>
      </c>
    </row>
    <row r="898" ht="15.75" customHeight="1">
      <c r="A898" s="58" t="s">
        <v>5849</v>
      </c>
      <c r="B898" s="166" t="s">
        <v>5850</v>
      </c>
      <c r="C898" s="166" t="s">
        <v>2586</v>
      </c>
      <c r="D898" s="317" t="s">
        <v>5851</v>
      </c>
      <c r="E898" s="58" t="s">
        <v>5808</v>
      </c>
      <c r="F898" s="58" t="s">
        <v>3362</v>
      </c>
      <c r="G898" s="166" t="s">
        <v>5852</v>
      </c>
      <c r="H898" s="166" t="s">
        <v>5852</v>
      </c>
      <c r="I898" s="58" t="s">
        <v>3359</v>
      </c>
      <c r="J898" s="400">
        <f t="shared" si="21"/>
        <v>45850</v>
      </c>
      <c r="K898" s="58"/>
      <c r="L898" s="58" t="s">
        <v>3394</v>
      </c>
      <c r="M898" s="58" t="s">
        <v>5849</v>
      </c>
      <c r="N898" s="58" t="s">
        <v>5850</v>
      </c>
      <c r="O898" s="58" t="s">
        <v>2586</v>
      </c>
      <c r="P898" s="317" t="s">
        <v>5851</v>
      </c>
      <c r="Q898" s="58" t="s">
        <v>5808</v>
      </c>
      <c r="R898" s="58" t="s">
        <v>3362</v>
      </c>
      <c r="S898" s="58" t="s">
        <v>5852</v>
      </c>
      <c r="T898" s="58" t="s">
        <v>5852</v>
      </c>
      <c r="U898" s="58" t="s">
        <v>3359</v>
      </c>
      <c r="V898" s="400">
        <f t="shared" si="22"/>
        <v>45850</v>
      </c>
      <c r="W898" s="58"/>
      <c r="X898" s="58" t="s">
        <v>3394</v>
      </c>
    </row>
    <row r="899" ht="15.75" customHeight="1">
      <c r="A899" s="58" t="s">
        <v>5853</v>
      </c>
      <c r="B899" s="166" t="s">
        <v>5854</v>
      </c>
      <c r="C899" s="166" t="s">
        <v>2588</v>
      </c>
      <c r="D899" s="317" t="s">
        <v>5855</v>
      </c>
      <c r="E899" s="58" t="s">
        <v>5808</v>
      </c>
      <c r="F899" s="58" t="s">
        <v>3362</v>
      </c>
      <c r="G899" s="166" t="s">
        <v>5856</v>
      </c>
      <c r="H899" s="166" t="s">
        <v>5856</v>
      </c>
      <c r="I899" s="58" t="s">
        <v>3359</v>
      </c>
      <c r="J899" s="400">
        <f t="shared" si="21"/>
        <v>45850</v>
      </c>
      <c r="K899" s="58"/>
      <c r="L899" s="58" t="s">
        <v>3394</v>
      </c>
      <c r="M899" s="58" t="s">
        <v>5853</v>
      </c>
      <c r="N899" s="58" t="s">
        <v>5854</v>
      </c>
      <c r="O899" s="58" t="s">
        <v>2588</v>
      </c>
      <c r="P899" s="317" t="s">
        <v>5855</v>
      </c>
      <c r="Q899" s="58" t="s">
        <v>5808</v>
      </c>
      <c r="R899" s="58" t="s">
        <v>3362</v>
      </c>
      <c r="S899" s="58" t="s">
        <v>5856</v>
      </c>
      <c r="T899" s="58" t="s">
        <v>5856</v>
      </c>
      <c r="U899" s="58" t="s">
        <v>3359</v>
      </c>
      <c r="V899" s="400">
        <f t="shared" si="22"/>
        <v>45850</v>
      </c>
      <c r="W899" s="58"/>
      <c r="X899" s="58" t="s">
        <v>3394</v>
      </c>
    </row>
    <row r="900" ht="15.75" customHeight="1">
      <c r="A900" s="58" t="s">
        <v>5857</v>
      </c>
      <c r="B900" s="166" t="s">
        <v>5858</v>
      </c>
      <c r="C900" s="166" t="s">
        <v>2590</v>
      </c>
      <c r="D900" s="317" t="s">
        <v>5859</v>
      </c>
      <c r="E900" s="58" t="s">
        <v>5808</v>
      </c>
      <c r="F900" s="58" t="s">
        <v>3362</v>
      </c>
      <c r="G900" s="166" t="s">
        <v>5860</v>
      </c>
      <c r="H900" s="166" t="s">
        <v>5860</v>
      </c>
      <c r="I900" s="58" t="s">
        <v>3359</v>
      </c>
      <c r="J900" s="400">
        <f t="shared" si="21"/>
        <v>45850</v>
      </c>
      <c r="K900" s="58"/>
      <c r="L900" s="58" t="s">
        <v>3394</v>
      </c>
      <c r="M900" s="58" t="s">
        <v>5857</v>
      </c>
      <c r="N900" s="58" t="s">
        <v>5858</v>
      </c>
      <c r="O900" s="58" t="s">
        <v>2590</v>
      </c>
      <c r="P900" s="317" t="s">
        <v>5859</v>
      </c>
      <c r="Q900" s="58" t="s">
        <v>5808</v>
      </c>
      <c r="R900" s="58" t="s">
        <v>3362</v>
      </c>
      <c r="S900" s="58" t="s">
        <v>5860</v>
      </c>
      <c r="T900" s="58" t="s">
        <v>5860</v>
      </c>
      <c r="U900" s="58" t="s">
        <v>3359</v>
      </c>
      <c r="V900" s="400">
        <f t="shared" si="22"/>
        <v>45850</v>
      </c>
      <c r="W900" s="58"/>
      <c r="X900" s="58" t="s">
        <v>3394</v>
      </c>
    </row>
    <row r="901" ht="15.75" customHeight="1">
      <c r="A901" s="58" t="s">
        <v>5861</v>
      </c>
      <c r="B901" s="166" t="s">
        <v>5862</v>
      </c>
      <c r="C901" s="166" t="s">
        <v>2592</v>
      </c>
      <c r="D901" s="317" t="s">
        <v>5863</v>
      </c>
      <c r="E901" s="58" t="s">
        <v>5808</v>
      </c>
      <c r="F901" s="58" t="s">
        <v>3362</v>
      </c>
      <c r="G901" s="166" t="s">
        <v>5864</v>
      </c>
      <c r="H901" s="166" t="s">
        <v>5864</v>
      </c>
      <c r="I901" s="58" t="s">
        <v>3359</v>
      </c>
      <c r="J901" s="400">
        <f t="shared" si="21"/>
        <v>45850</v>
      </c>
      <c r="K901" s="58"/>
      <c r="L901" s="58" t="s">
        <v>3394</v>
      </c>
      <c r="M901" s="58" t="s">
        <v>5861</v>
      </c>
      <c r="N901" s="58" t="s">
        <v>5862</v>
      </c>
      <c r="O901" s="58" t="s">
        <v>2592</v>
      </c>
      <c r="P901" s="317" t="s">
        <v>5863</v>
      </c>
      <c r="Q901" s="58" t="s">
        <v>5808</v>
      </c>
      <c r="R901" s="58" t="s">
        <v>3362</v>
      </c>
      <c r="S901" s="58" t="s">
        <v>5864</v>
      </c>
      <c r="T901" s="58" t="s">
        <v>5864</v>
      </c>
      <c r="U901" s="58" t="s">
        <v>3359</v>
      </c>
      <c r="V901" s="400">
        <f t="shared" si="22"/>
        <v>45850</v>
      </c>
      <c r="W901" s="58"/>
      <c r="X901" s="58" t="s">
        <v>3394</v>
      </c>
    </row>
    <row r="902" ht="15.75" customHeight="1">
      <c r="A902" s="58" t="s">
        <v>5865</v>
      </c>
      <c r="B902" s="166" t="s">
        <v>5866</v>
      </c>
      <c r="C902" s="166" t="s">
        <v>2594</v>
      </c>
      <c r="D902" s="317" t="s">
        <v>5867</v>
      </c>
      <c r="E902" s="58" t="s">
        <v>5808</v>
      </c>
      <c r="F902" s="58" t="s">
        <v>3362</v>
      </c>
      <c r="G902" s="54" t="s">
        <v>5868</v>
      </c>
      <c r="H902" s="54" t="s">
        <v>5868</v>
      </c>
      <c r="I902" s="189" t="s">
        <v>3359</v>
      </c>
      <c r="J902" s="400">
        <f t="shared" si="21"/>
        <v>45850</v>
      </c>
      <c r="K902" s="189"/>
      <c r="L902" s="189" t="s">
        <v>3394</v>
      </c>
      <c r="M902" s="58" t="s">
        <v>5865</v>
      </c>
      <c r="N902" s="58" t="s">
        <v>5866</v>
      </c>
      <c r="O902" s="58" t="s">
        <v>2594</v>
      </c>
      <c r="P902" s="317" t="s">
        <v>5867</v>
      </c>
      <c r="Q902" s="58" t="s">
        <v>5808</v>
      </c>
      <c r="R902" s="58" t="s">
        <v>3362</v>
      </c>
      <c r="S902" s="189" t="s">
        <v>5868</v>
      </c>
      <c r="T902" s="189" t="s">
        <v>5868</v>
      </c>
      <c r="U902" s="189" t="s">
        <v>3359</v>
      </c>
      <c r="V902" s="400">
        <f t="shared" si="22"/>
        <v>45850</v>
      </c>
      <c r="W902" s="189"/>
      <c r="X902" s="189" t="s">
        <v>3394</v>
      </c>
    </row>
    <row r="903" ht="15.75" customHeight="1">
      <c r="A903" s="402"/>
      <c r="B903" s="408" t="s">
        <v>6139</v>
      </c>
      <c r="C903" s="42"/>
      <c r="D903" s="340"/>
      <c r="E903" s="215"/>
      <c r="F903" s="215"/>
      <c r="G903" s="305"/>
      <c r="H903" s="305"/>
      <c r="I903" s="215"/>
      <c r="J903" s="404"/>
      <c r="K903" s="215"/>
      <c r="L903" s="215"/>
      <c r="M903" s="402"/>
      <c r="N903" s="403" t="s">
        <v>6139</v>
      </c>
      <c r="O903" s="42"/>
      <c r="P903" s="340"/>
      <c r="Q903" s="215"/>
      <c r="R903" s="215"/>
      <c r="S903" s="215"/>
      <c r="T903" s="215"/>
      <c r="U903" s="215"/>
      <c r="V903" s="404"/>
      <c r="W903" s="215"/>
      <c r="X903" s="215"/>
    </row>
    <row r="904" ht="15.75" customHeight="1">
      <c r="A904" s="402"/>
      <c r="B904" s="405" t="s">
        <v>5870</v>
      </c>
      <c r="C904" s="405"/>
      <c r="D904" s="340"/>
      <c r="E904" s="215"/>
      <c r="F904" s="215"/>
      <c r="G904" s="305"/>
      <c r="H904" s="305"/>
      <c r="I904" s="215"/>
      <c r="J904" s="404"/>
      <c r="K904" s="215"/>
      <c r="L904" s="215"/>
      <c r="M904" s="402"/>
      <c r="N904" s="409" t="s">
        <v>5870</v>
      </c>
      <c r="O904" s="409"/>
      <c r="P904" s="340"/>
      <c r="Q904" s="215"/>
      <c r="R904" s="215"/>
      <c r="S904" s="215"/>
      <c r="T904" s="215"/>
      <c r="U904" s="215"/>
      <c r="V904" s="404"/>
      <c r="W904" s="215"/>
      <c r="X904" s="215"/>
    </row>
    <row r="905" ht="15.75" customHeight="1">
      <c r="A905" s="58" t="s">
        <v>5871</v>
      </c>
      <c r="B905" s="166" t="s">
        <v>5872</v>
      </c>
      <c r="C905" s="166" t="s">
        <v>2597</v>
      </c>
      <c r="D905" s="317" t="s">
        <v>6140</v>
      </c>
      <c r="E905" s="58" t="s">
        <v>5808</v>
      </c>
      <c r="F905" s="58" t="s">
        <v>5874</v>
      </c>
      <c r="G905" s="166" t="s">
        <v>5875</v>
      </c>
      <c r="H905" s="166" t="s">
        <v>5875</v>
      </c>
      <c r="I905" s="58" t="s">
        <v>3359</v>
      </c>
      <c r="J905" s="378">
        <f t="shared" ref="J905:J913" si="23">DATE(2025,7,12)</f>
        <v>45850</v>
      </c>
      <c r="K905" s="58"/>
      <c r="L905" s="58" t="s">
        <v>3394</v>
      </c>
      <c r="M905" s="58" t="s">
        <v>5871</v>
      </c>
      <c r="N905" s="58" t="s">
        <v>5872</v>
      </c>
      <c r="O905" s="58" t="s">
        <v>2597</v>
      </c>
      <c r="P905" s="317" t="s">
        <v>6140</v>
      </c>
      <c r="Q905" s="58" t="s">
        <v>5808</v>
      </c>
      <c r="R905" s="58" t="s">
        <v>5874</v>
      </c>
      <c r="S905" s="58" t="s">
        <v>5875</v>
      </c>
      <c r="T905" s="58" t="s">
        <v>5875</v>
      </c>
      <c r="U905" s="58" t="s">
        <v>3359</v>
      </c>
      <c r="V905" s="378">
        <f t="shared" ref="V905:V913" si="24">DATE(2025,7,12)</f>
        <v>45850</v>
      </c>
      <c r="W905" s="58"/>
      <c r="X905" s="58" t="s">
        <v>3394</v>
      </c>
    </row>
    <row r="906" ht="15.75" customHeight="1">
      <c r="A906" s="58" t="s">
        <v>5876</v>
      </c>
      <c r="B906" s="195" t="s">
        <v>5877</v>
      </c>
      <c r="C906" s="195" t="s">
        <v>2599</v>
      </c>
      <c r="D906" s="406" t="s">
        <v>6141</v>
      </c>
      <c r="E906" s="201" t="s">
        <v>5808</v>
      </c>
      <c r="F906" s="201" t="s">
        <v>5879</v>
      </c>
      <c r="G906" s="195" t="s">
        <v>5880</v>
      </c>
      <c r="H906" s="195" t="s">
        <v>3811</v>
      </c>
      <c r="I906" s="201" t="s">
        <v>3360</v>
      </c>
      <c r="J906" s="407">
        <f t="shared" si="23"/>
        <v>45850</v>
      </c>
      <c r="K906" s="201"/>
      <c r="L906" s="201" t="s">
        <v>3394</v>
      </c>
      <c r="M906" s="58" t="s">
        <v>5876</v>
      </c>
      <c r="N906" s="201" t="s">
        <v>5877</v>
      </c>
      <c r="O906" s="201" t="s">
        <v>2599</v>
      </c>
      <c r="P906" s="406" t="s">
        <v>6141</v>
      </c>
      <c r="Q906" s="201" t="s">
        <v>5808</v>
      </c>
      <c r="R906" s="201" t="s">
        <v>5879</v>
      </c>
      <c r="S906" s="201" t="s">
        <v>5880</v>
      </c>
      <c r="T906" s="201" t="s">
        <v>3811</v>
      </c>
      <c r="U906" s="201" t="s">
        <v>3360</v>
      </c>
      <c r="V906" s="407">
        <f t="shared" si="24"/>
        <v>45850</v>
      </c>
      <c r="W906" s="201"/>
      <c r="X906" s="201" t="s">
        <v>3394</v>
      </c>
    </row>
    <row r="907" ht="15.75" customHeight="1">
      <c r="A907" s="58" t="s">
        <v>5881</v>
      </c>
      <c r="B907" s="195" t="s">
        <v>5882</v>
      </c>
      <c r="C907" s="195" t="s">
        <v>2601</v>
      </c>
      <c r="D907" s="406" t="s">
        <v>5883</v>
      </c>
      <c r="E907" s="201" t="s">
        <v>5808</v>
      </c>
      <c r="F907" s="201" t="s">
        <v>5884</v>
      </c>
      <c r="G907" s="195" t="s">
        <v>5885</v>
      </c>
      <c r="H907" s="195" t="s">
        <v>3811</v>
      </c>
      <c r="I907" s="201" t="s">
        <v>3360</v>
      </c>
      <c r="J907" s="407">
        <f t="shared" si="23"/>
        <v>45850</v>
      </c>
      <c r="K907" s="201"/>
      <c r="L907" s="201" t="s">
        <v>3394</v>
      </c>
      <c r="M907" s="58" t="s">
        <v>5881</v>
      </c>
      <c r="N907" s="201" t="s">
        <v>5882</v>
      </c>
      <c r="O907" s="201" t="s">
        <v>2601</v>
      </c>
      <c r="P907" s="406" t="s">
        <v>5883</v>
      </c>
      <c r="Q907" s="201" t="s">
        <v>5808</v>
      </c>
      <c r="R907" s="201" t="s">
        <v>5884</v>
      </c>
      <c r="S907" s="201" t="s">
        <v>5885</v>
      </c>
      <c r="T907" s="201" t="s">
        <v>3811</v>
      </c>
      <c r="U907" s="201" t="s">
        <v>3360</v>
      </c>
      <c r="V907" s="407">
        <f t="shared" si="24"/>
        <v>45850</v>
      </c>
      <c r="W907" s="201"/>
      <c r="X907" s="201" t="s">
        <v>3394</v>
      </c>
    </row>
    <row r="908" ht="15.75" customHeight="1">
      <c r="A908" s="58" t="s">
        <v>5886</v>
      </c>
      <c r="B908" s="166" t="s">
        <v>5887</v>
      </c>
      <c r="C908" s="166" t="s">
        <v>2603</v>
      </c>
      <c r="D908" s="317" t="s">
        <v>5888</v>
      </c>
      <c r="E908" s="58" t="s">
        <v>5808</v>
      </c>
      <c r="F908" s="58" t="s">
        <v>5889</v>
      </c>
      <c r="G908" s="166" t="s">
        <v>5890</v>
      </c>
      <c r="H908" s="166" t="s">
        <v>5891</v>
      </c>
      <c r="I908" s="58" t="s">
        <v>3359</v>
      </c>
      <c r="J908" s="378">
        <f t="shared" si="23"/>
        <v>45850</v>
      </c>
      <c r="K908" s="58"/>
      <c r="L908" s="58" t="s">
        <v>3394</v>
      </c>
      <c r="M908" s="58" t="s">
        <v>5886</v>
      </c>
      <c r="N908" s="58" t="s">
        <v>5887</v>
      </c>
      <c r="O908" s="58" t="s">
        <v>2603</v>
      </c>
      <c r="P908" s="317" t="s">
        <v>5888</v>
      </c>
      <c r="Q908" s="58" t="s">
        <v>5808</v>
      </c>
      <c r="R908" s="58" t="s">
        <v>5889</v>
      </c>
      <c r="S908" s="58" t="s">
        <v>5890</v>
      </c>
      <c r="T908" s="58" t="s">
        <v>5891</v>
      </c>
      <c r="U908" s="58" t="s">
        <v>3359</v>
      </c>
      <c r="V908" s="378">
        <f t="shared" si="24"/>
        <v>45850</v>
      </c>
      <c r="W908" s="58"/>
      <c r="X908" s="58" t="s">
        <v>3394</v>
      </c>
    </row>
    <row r="909" ht="15.75" customHeight="1">
      <c r="A909" s="58" t="s">
        <v>5892</v>
      </c>
      <c r="B909" s="166" t="s">
        <v>5893</v>
      </c>
      <c r="C909" s="166" t="s">
        <v>2605</v>
      </c>
      <c r="D909" s="317" t="s">
        <v>5894</v>
      </c>
      <c r="E909" s="58" t="s">
        <v>5808</v>
      </c>
      <c r="F909" s="58" t="s">
        <v>5895</v>
      </c>
      <c r="G909" s="166" t="s">
        <v>5896</v>
      </c>
      <c r="H909" s="166" t="s">
        <v>5891</v>
      </c>
      <c r="I909" s="58" t="s">
        <v>3359</v>
      </c>
      <c r="J909" s="378">
        <f t="shared" si="23"/>
        <v>45850</v>
      </c>
      <c r="K909" s="58"/>
      <c r="L909" s="58" t="s">
        <v>3394</v>
      </c>
      <c r="M909" s="58" t="s">
        <v>5892</v>
      </c>
      <c r="N909" s="58" t="s">
        <v>5893</v>
      </c>
      <c r="O909" s="58" t="s">
        <v>2605</v>
      </c>
      <c r="P909" s="317" t="s">
        <v>5894</v>
      </c>
      <c r="Q909" s="58" t="s">
        <v>5808</v>
      </c>
      <c r="R909" s="58" t="s">
        <v>5895</v>
      </c>
      <c r="S909" s="58" t="s">
        <v>5896</v>
      </c>
      <c r="T909" s="58" t="s">
        <v>5891</v>
      </c>
      <c r="U909" s="58" t="s">
        <v>3359</v>
      </c>
      <c r="V909" s="378">
        <f t="shared" si="24"/>
        <v>45850</v>
      </c>
      <c r="W909" s="58"/>
      <c r="X909" s="58" t="s">
        <v>3394</v>
      </c>
    </row>
    <row r="910" ht="15.75" customHeight="1">
      <c r="A910" s="58" t="s">
        <v>5897</v>
      </c>
      <c r="B910" s="166" t="s">
        <v>5898</v>
      </c>
      <c r="C910" s="166" t="s">
        <v>2607</v>
      </c>
      <c r="D910" s="317" t="s">
        <v>5899</v>
      </c>
      <c r="E910" s="58" t="s">
        <v>5808</v>
      </c>
      <c r="F910" s="58" t="s">
        <v>5900</v>
      </c>
      <c r="G910" s="166" t="s">
        <v>5901</v>
      </c>
      <c r="H910" s="166" t="s">
        <v>5901</v>
      </c>
      <c r="I910" s="58" t="s">
        <v>3359</v>
      </c>
      <c r="J910" s="378">
        <f t="shared" si="23"/>
        <v>45850</v>
      </c>
      <c r="K910" s="58" t="s">
        <v>6142</v>
      </c>
      <c r="L910" s="58" t="s">
        <v>3394</v>
      </c>
      <c r="M910" s="58" t="s">
        <v>5897</v>
      </c>
      <c r="N910" s="58" t="s">
        <v>5898</v>
      </c>
      <c r="O910" s="58" t="s">
        <v>2607</v>
      </c>
      <c r="P910" s="317" t="s">
        <v>5899</v>
      </c>
      <c r="Q910" s="58" t="s">
        <v>5808</v>
      </c>
      <c r="R910" s="58" t="s">
        <v>5900</v>
      </c>
      <c r="S910" s="58" t="s">
        <v>5901</v>
      </c>
      <c r="T910" s="58" t="s">
        <v>5901</v>
      </c>
      <c r="U910" s="58" t="s">
        <v>3359</v>
      </c>
      <c r="V910" s="378">
        <f t="shared" si="24"/>
        <v>45850</v>
      </c>
      <c r="W910" s="58" t="s">
        <v>6142</v>
      </c>
      <c r="X910" s="58" t="s">
        <v>3394</v>
      </c>
    </row>
    <row r="911" ht="15.75" customHeight="1">
      <c r="A911" s="58" t="s">
        <v>5902</v>
      </c>
      <c r="B911" s="166" t="s">
        <v>5903</v>
      </c>
      <c r="C911" s="166" t="s">
        <v>2609</v>
      </c>
      <c r="D911" s="317" t="s">
        <v>5904</v>
      </c>
      <c r="E911" s="58" t="s">
        <v>5808</v>
      </c>
      <c r="F911" s="58" t="s">
        <v>5905</v>
      </c>
      <c r="G911" s="166" t="s">
        <v>5906</v>
      </c>
      <c r="H911" s="166" t="s">
        <v>5906</v>
      </c>
      <c r="I911" s="58" t="s">
        <v>3359</v>
      </c>
      <c r="J911" s="378">
        <f t="shared" si="23"/>
        <v>45850</v>
      </c>
      <c r="K911" s="58" t="s">
        <v>6142</v>
      </c>
      <c r="L911" s="58" t="s">
        <v>3394</v>
      </c>
      <c r="M911" s="58" t="s">
        <v>5902</v>
      </c>
      <c r="N911" s="58" t="s">
        <v>5903</v>
      </c>
      <c r="O911" s="58" t="s">
        <v>2609</v>
      </c>
      <c r="P911" s="317" t="s">
        <v>5904</v>
      </c>
      <c r="Q911" s="58" t="s">
        <v>5808</v>
      </c>
      <c r="R911" s="58" t="s">
        <v>5905</v>
      </c>
      <c r="S911" s="58" t="s">
        <v>5906</v>
      </c>
      <c r="T911" s="58" t="s">
        <v>5906</v>
      </c>
      <c r="U911" s="58" t="s">
        <v>3359</v>
      </c>
      <c r="V911" s="378">
        <f t="shared" si="24"/>
        <v>45850</v>
      </c>
      <c r="W911" s="58" t="s">
        <v>6142</v>
      </c>
      <c r="X911" s="58" t="s">
        <v>3394</v>
      </c>
    </row>
    <row r="912" ht="15.75" customHeight="1">
      <c r="A912" s="58" t="s">
        <v>5907</v>
      </c>
      <c r="B912" s="166" t="s">
        <v>5908</v>
      </c>
      <c r="C912" s="166" t="s">
        <v>2611</v>
      </c>
      <c r="D912" s="317" t="s">
        <v>5909</v>
      </c>
      <c r="E912" s="58" t="s">
        <v>5808</v>
      </c>
      <c r="F912" s="58" t="s">
        <v>5910</v>
      </c>
      <c r="G912" s="166" t="s">
        <v>3811</v>
      </c>
      <c r="H912" s="166" t="s">
        <v>5891</v>
      </c>
      <c r="I912" s="58" t="s">
        <v>3359</v>
      </c>
      <c r="J912" s="378">
        <f t="shared" si="23"/>
        <v>45850</v>
      </c>
      <c r="K912" s="58" t="s">
        <v>6142</v>
      </c>
      <c r="L912" s="58" t="s">
        <v>3394</v>
      </c>
      <c r="M912" s="58" t="s">
        <v>5907</v>
      </c>
      <c r="N912" s="58" t="s">
        <v>5908</v>
      </c>
      <c r="O912" s="58" t="s">
        <v>2611</v>
      </c>
      <c r="P912" s="317" t="s">
        <v>5909</v>
      </c>
      <c r="Q912" s="58" t="s">
        <v>5808</v>
      </c>
      <c r="R912" s="58" t="s">
        <v>5910</v>
      </c>
      <c r="S912" s="58" t="s">
        <v>3811</v>
      </c>
      <c r="T912" s="58" t="s">
        <v>5891</v>
      </c>
      <c r="U912" s="58" t="s">
        <v>3359</v>
      </c>
      <c r="V912" s="378">
        <f t="shared" si="24"/>
        <v>45850</v>
      </c>
      <c r="W912" s="58" t="s">
        <v>6142</v>
      </c>
      <c r="X912" s="58" t="s">
        <v>3394</v>
      </c>
    </row>
    <row r="913" ht="15.75" customHeight="1">
      <c r="A913" s="58" t="s">
        <v>5911</v>
      </c>
      <c r="B913" s="166" t="s">
        <v>5912</v>
      </c>
      <c r="C913" s="166" t="s">
        <v>2613</v>
      </c>
      <c r="D913" s="317" t="s">
        <v>5913</v>
      </c>
      <c r="E913" s="58" t="s">
        <v>5808</v>
      </c>
      <c r="F913" s="58" t="s">
        <v>5914</v>
      </c>
      <c r="G913" s="166" t="s">
        <v>5915</v>
      </c>
      <c r="H913" s="166" t="s">
        <v>5915</v>
      </c>
      <c r="I913" s="58" t="s">
        <v>3359</v>
      </c>
      <c r="J913" s="378">
        <f t="shared" si="23"/>
        <v>45850</v>
      </c>
      <c r="K913" s="58" t="s">
        <v>6142</v>
      </c>
      <c r="L913" s="58" t="s">
        <v>3394</v>
      </c>
      <c r="M913" s="58" t="s">
        <v>5911</v>
      </c>
      <c r="N913" s="58" t="s">
        <v>5912</v>
      </c>
      <c r="O913" s="58" t="s">
        <v>2613</v>
      </c>
      <c r="P913" s="317" t="s">
        <v>5913</v>
      </c>
      <c r="Q913" s="58" t="s">
        <v>5808</v>
      </c>
      <c r="R913" s="58" t="s">
        <v>5914</v>
      </c>
      <c r="S913" s="58" t="s">
        <v>5915</v>
      </c>
      <c r="T913" s="58" t="s">
        <v>5915</v>
      </c>
      <c r="U913" s="58" t="s">
        <v>3359</v>
      </c>
      <c r="V913" s="378">
        <f t="shared" si="24"/>
        <v>45850</v>
      </c>
      <c r="W913" s="58" t="s">
        <v>6142</v>
      </c>
      <c r="X913" s="58" t="s">
        <v>3394</v>
      </c>
    </row>
    <row r="914" ht="15.75" customHeight="1">
      <c r="A914" s="402"/>
      <c r="B914" s="405" t="s">
        <v>5916</v>
      </c>
      <c r="C914" s="405"/>
      <c r="D914" s="340"/>
      <c r="E914" s="215"/>
      <c r="F914" s="215"/>
      <c r="G914" s="305"/>
      <c r="H914" s="305"/>
      <c r="I914" s="215"/>
      <c r="J914" s="404"/>
      <c r="K914" s="215"/>
      <c r="L914" s="215"/>
      <c r="M914" s="402"/>
      <c r="N914" s="409" t="s">
        <v>5916</v>
      </c>
      <c r="O914" s="409"/>
      <c r="P914" s="340"/>
      <c r="Q914" s="215"/>
      <c r="R914" s="215"/>
      <c r="S914" s="215"/>
      <c r="T914" s="215"/>
      <c r="U914" s="215"/>
      <c r="V914" s="404"/>
      <c r="W914" s="215"/>
      <c r="X914" s="215"/>
    </row>
    <row r="915" ht="15.75" customHeight="1">
      <c r="A915" s="58" t="s">
        <v>5917</v>
      </c>
      <c r="B915" s="166" t="s">
        <v>5918</v>
      </c>
      <c r="C915" s="166" t="s">
        <v>2616</v>
      </c>
      <c r="D915" s="317" t="s">
        <v>5919</v>
      </c>
      <c r="E915" s="58" t="s">
        <v>5808</v>
      </c>
      <c r="F915" s="58" t="s">
        <v>5920</v>
      </c>
      <c r="G915" s="166" t="s">
        <v>5921</v>
      </c>
      <c r="H915" s="166" t="s">
        <v>5922</v>
      </c>
      <c r="I915" s="58" t="s">
        <v>3359</v>
      </c>
      <c r="J915" s="378">
        <f t="shared" ref="J915:J925" si="25">DATE(2025,7,12)</f>
        <v>45850</v>
      </c>
      <c r="K915" s="58"/>
      <c r="L915" s="58" t="s">
        <v>3394</v>
      </c>
      <c r="M915" s="58" t="s">
        <v>5917</v>
      </c>
      <c r="N915" s="58" t="s">
        <v>5918</v>
      </c>
      <c r="O915" s="58" t="s">
        <v>2616</v>
      </c>
      <c r="P915" s="317" t="s">
        <v>5919</v>
      </c>
      <c r="Q915" s="58" t="s">
        <v>5808</v>
      </c>
      <c r="R915" s="58" t="s">
        <v>5920</v>
      </c>
      <c r="S915" s="58" t="s">
        <v>5921</v>
      </c>
      <c r="T915" s="58" t="s">
        <v>5922</v>
      </c>
      <c r="U915" s="58" t="s">
        <v>3359</v>
      </c>
      <c r="V915" s="378">
        <f t="shared" ref="V915:V925" si="26">DATE(2025,7,12)</f>
        <v>45850</v>
      </c>
      <c r="W915" s="58"/>
      <c r="X915" s="58" t="s">
        <v>3394</v>
      </c>
    </row>
    <row r="916" ht="15.75" customHeight="1">
      <c r="A916" s="58" t="s">
        <v>5923</v>
      </c>
      <c r="B916" s="166" t="s">
        <v>5924</v>
      </c>
      <c r="C916" s="166" t="s">
        <v>2618</v>
      </c>
      <c r="D916" s="317" t="s">
        <v>5925</v>
      </c>
      <c r="E916" s="58" t="s">
        <v>5808</v>
      </c>
      <c r="F916" s="58" t="s">
        <v>5926</v>
      </c>
      <c r="G916" s="166" t="s">
        <v>3886</v>
      </c>
      <c r="H916" s="166" t="s">
        <v>3886</v>
      </c>
      <c r="I916" s="58" t="s">
        <v>3359</v>
      </c>
      <c r="J916" s="378">
        <f t="shared" si="25"/>
        <v>45850</v>
      </c>
      <c r="K916" s="58"/>
      <c r="L916" s="58" t="s">
        <v>3394</v>
      </c>
      <c r="M916" s="58" t="s">
        <v>5923</v>
      </c>
      <c r="N916" s="58" t="s">
        <v>5924</v>
      </c>
      <c r="O916" s="58" t="s">
        <v>2618</v>
      </c>
      <c r="P916" s="317" t="s">
        <v>5925</v>
      </c>
      <c r="Q916" s="58" t="s">
        <v>5808</v>
      </c>
      <c r="R916" s="58" t="s">
        <v>5926</v>
      </c>
      <c r="S916" s="58" t="s">
        <v>3886</v>
      </c>
      <c r="T916" s="58" t="s">
        <v>3886</v>
      </c>
      <c r="U916" s="58" t="s">
        <v>3359</v>
      </c>
      <c r="V916" s="378">
        <f t="shared" si="26"/>
        <v>45850</v>
      </c>
      <c r="W916" s="58"/>
      <c r="X916" s="58" t="s">
        <v>3394</v>
      </c>
    </row>
    <row r="917" ht="15.75" customHeight="1">
      <c r="A917" s="58" t="s">
        <v>5927</v>
      </c>
      <c r="B917" s="166" t="s">
        <v>5928</v>
      </c>
      <c r="C917" s="166" t="s">
        <v>2620</v>
      </c>
      <c r="D917" s="317" t="s">
        <v>5929</v>
      </c>
      <c r="E917" s="58" t="s">
        <v>5808</v>
      </c>
      <c r="F917" s="58" t="s">
        <v>5930</v>
      </c>
      <c r="G917" s="166" t="s">
        <v>5931</v>
      </c>
      <c r="H917" s="166" t="s">
        <v>5932</v>
      </c>
      <c r="I917" s="58" t="s">
        <v>3359</v>
      </c>
      <c r="J917" s="378">
        <f t="shared" si="25"/>
        <v>45850</v>
      </c>
      <c r="K917" s="58"/>
      <c r="L917" s="58" t="s">
        <v>3394</v>
      </c>
      <c r="M917" s="58" t="s">
        <v>5927</v>
      </c>
      <c r="N917" s="58" t="s">
        <v>5928</v>
      </c>
      <c r="O917" s="58" t="s">
        <v>2620</v>
      </c>
      <c r="P917" s="317" t="s">
        <v>5929</v>
      </c>
      <c r="Q917" s="58" t="s">
        <v>5808</v>
      </c>
      <c r="R917" s="58" t="s">
        <v>5930</v>
      </c>
      <c r="S917" s="58" t="s">
        <v>5931</v>
      </c>
      <c r="T917" s="58" t="s">
        <v>5932</v>
      </c>
      <c r="U917" s="58" t="s">
        <v>3359</v>
      </c>
      <c r="V917" s="378">
        <f t="shared" si="26"/>
        <v>45850</v>
      </c>
      <c r="W917" s="58"/>
      <c r="X917" s="58" t="s">
        <v>3394</v>
      </c>
    </row>
    <row r="918" ht="15.75" customHeight="1">
      <c r="A918" s="58" t="s">
        <v>5933</v>
      </c>
      <c r="B918" s="195" t="s">
        <v>5934</v>
      </c>
      <c r="C918" s="195" t="s">
        <v>2622</v>
      </c>
      <c r="D918" s="406" t="s">
        <v>5935</v>
      </c>
      <c r="E918" s="201" t="s">
        <v>5808</v>
      </c>
      <c r="F918" s="201" t="s">
        <v>5936</v>
      </c>
      <c r="G918" s="195" t="s">
        <v>5937</v>
      </c>
      <c r="H918" s="195" t="s">
        <v>3886</v>
      </c>
      <c r="I918" s="201" t="s">
        <v>3360</v>
      </c>
      <c r="J918" s="407">
        <f t="shared" si="25"/>
        <v>45850</v>
      </c>
      <c r="K918" s="201"/>
      <c r="L918" s="201" t="s">
        <v>3394</v>
      </c>
      <c r="M918" s="58" t="s">
        <v>5933</v>
      </c>
      <c r="N918" s="201" t="s">
        <v>5934</v>
      </c>
      <c r="O918" s="201" t="s">
        <v>2622</v>
      </c>
      <c r="P918" s="406" t="s">
        <v>5935</v>
      </c>
      <c r="Q918" s="201" t="s">
        <v>5808</v>
      </c>
      <c r="R918" s="201" t="s">
        <v>5936</v>
      </c>
      <c r="S918" s="201" t="s">
        <v>5937</v>
      </c>
      <c r="T918" s="201" t="s">
        <v>3886</v>
      </c>
      <c r="U918" s="201" t="s">
        <v>3360</v>
      </c>
      <c r="V918" s="407">
        <f t="shared" si="26"/>
        <v>45850</v>
      </c>
      <c r="W918" s="201"/>
      <c r="X918" s="201" t="s">
        <v>3394</v>
      </c>
    </row>
    <row r="919" ht="15.75" customHeight="1">
      <c r="A919" s="58" t="s">
        <v>5938</v>
      </c>
      <c r="B919" s="195" t="s">
        <v>5939</v>
      </c>
      <c r="C919" s="195" t="s">
        <v>2624</v>
      </c>
      <c r="D919" s="406" t="s">
        <v>5940</v>
      </c>
      <c r="E919" s="201" t="s">
        <v>5808</v>
      </c>
      <c r="F919" s="201" t="s">
        <v>5936</v>
      </c>
      <c r="G919" s="195" t="s">
        <v>5937</v>
      </c>
      <c r="H919" s="195" t="s">
        <v>3886</v>
      </c>
      <c r="I919" s="201" t="s">
        <v>3360</v>
      </c>
      <c r="J919" s="407">
        <f t="shared" si="25"/>
        <v>45850</v>
      </c>
      <c r="K919" s="201"/>
      <c r="L919" s="201" t="s">
        <v>3394</v>
      </c>
      <c r="M919" s="58" t="s">
        <v>5938</v>
      </c>
      <c r="N919" s="201" t="s">
        <v>5939</v>
      </c>
      <c r="O919" s="201" t="s">
        <v>2624</v>
      </c>
      <c r="P919" s="406" t="s">
        <v>5940</v>
      </c>
      <c r="Q919" s="201" t="s">
        <v>5808</v>
      </c>
      <c r="R919" s="201" t="s">
        <v>5936</v>
      </c>
      <c r="S919" s="201" t="s">
        <v>5937</v>
      </c>
      <c r="T919" s="201" t="s">
        <v>3886</v>
      </c>
      <c r="U919" s="201" t="s">
        <v>3360</v>
      </c>
      <c r="V919" s="407">
        <f t="shared" si="26"/>
        <v>45850</v>
      </c>
      <c r="W919" s="201"/>
      <c r="X919" s="201" t="s">
        <v>3394</v>
      </c>
    </row>
    <row r="920" ht="15.75" customHeight="1">
      <c r="A920" s="58" t="s">
        <v>5941</v>
      </c>
      <c r="B920" s="166" t="s">
        <v>5942</v>
      </c>
      <c r="C920" s="166" t="s">
        <v>2626</v>
      </c>
      <c r="D920" s="317" t="s">
        <v>5943</v>
      </c>
      <c r="E920" s="58" t="s">
        <v>5808</v>
      </c>
      <c r="F920" s="58" t="s">
        <v>5944</v>
      </c>
      <c r="G920" s="166" t="s">
        <v>5944</v>
      </c>
      <c r="H920" s="166" t="s">
        <v>3886</v>
      </c>
      <c r="I920" s="58" t="s">
        <v>3359</v>
      </c>
      <c r="J920" s="378">
        <f t="shared" si="25"/>
        <v>45850</v>
      </c>
      <c r="K920" s="53"/>
      <c r="L920" s="58" t="s">
        <v>3394</v>
      </c>
      <c r="M920" s="58" t="s">
        <v>5941</v>
      </c>
      <c r="N920" s="58" t="s">
        <v>5942</v>
      </c>
      <c r="O920" s="58" t="s">
        <v>2626</v>
      </c>
      <c r="P920" s="317" t="s">
        <v>5943</v>
      </c>
      <c r="Q920" s="58" t="s">
        <v>5808</v>
      </c>
      <c r="R920" s="58" t="s">
        <v>5944</v>
      </c>
      <c r="S920" s="58" t="s">
        <v>5944</v>
      </c>
      <c r="T920" s="58" t="s">
        <v>3886</v>
      </c>
      <c r="U920" s="58" t="s">
        <v>3359</v>
      </c>
      <c r="V920" s="378">
        <f t="shared" si="26"/>
        <v>45850</v>
      </c>
      <c r="W920" s="53"/>
      <c r="X920" s="58" t="s">
        <v>3394</v>
      </c>
    </row>
    <row r="921" ht="15.75" customHeight="1">
      <c r="A921" s="58" t="s">
        <v>5945</v>
      </c>
      <c r="B921" s="166" t="s">
        <v>5946</v>
      </c>
      <c r="C921" s="166" t="s">
        <v>2628</v>
      </c>
      <c r="D921" s="317" t="s">
        <v>5947</v>
      </c>
      <c r="E921" s="58" t="s">
        <v>5808</v>
      </c>
      <c r="F921" s="58" t="s">
        <v>5937</v>
      </c>
      <c r="G921" s="166" t="s">
        <v>5932</v>
      </c>
      <c r="H921" s="166" t="s">
        <v>5932</v>
      </c>
      <c r="I921" s="58" t="s">
        <v>3359</v>
      </c>
      <c r="J921" s="378">
        <f t="shared" si="25"/>
        <v>45850</v>
      </c>
      <c r="K921" s="53"/>
      <c r="L921" s="58" t="s">
        <v>3394</v>
      </c>
      <c r="M921" s="58" t="s">
        <v>5945</v>
      </c>
      <c r="N921" s="58" t="s">
        <v>5946</v>
      </c>
      <c r="O921" s="58" t="s">
        <v>2628</v>
      </c>
      <c r="P921" s="317" t="s">
        <v>5947</v>
      </c>
      <c r="Q921" s="58" t="s">
        <v>5808</v>
      </c>
      <c r="R921" s="58" t="s">
        <v>5937</v>
      </c>
      <c r="S921" s="58" t="s">
        <v>5932</v>
      </c>
      <c r="T921" s="58" t="s">
        <v>5932</v>
      </c>
      <c r="U921" s="58" t="s">
        <v>3359</v>
      </c>
      <c r="V921" s="378">
        <f t="shared" si="26"/>
        <v>45850</v>
      </c>
      <c r="W921" s="53"/>
      <c r="X921" s="58" t="s">
        <v>3394</v>
      </c>
    </row>
    <row r="922" ht="15.75" customHeight="1">
      <c r="A922" s="58" t="s">
        <v>5948</v>
      </c>
      <c r="B922" s="166" t="s">
        <v>5949</v>
      </c>
      <c r="C922" s="166" t="s">
        <v>2630</v>
      </c>
      <c r="D922" s="317" t="s">
        <v>5950</v>
      </c>
      <c r="E922" s="58" t="s">
        <v>5808</v>
      </c>
      <c r="F922" s="58" t="s">
        <v>5951</v>
      </c>
      <c r="G922" s="166" t="s">
        <v>3886</v>
      </c>
      <c r="H922" s="166" t="s">
        <v>3886</v>
      </c>
      <c r="I922" s="58" t="s">
        <v>3359</v>
      </c>
      <c r="J922" s="378">
        <f t="shared" si="25"/>
        <v>45850</v>
      </c>
      <c r="K922" s="58"/>
      <c r="L922" s="58" t="s">
        <v>3394</v>
      </c>
      <c r="M922" s="58" t="s">
        <v>5948</v>
      </c>
      <c r="N922" s="58" t="s">
        <v>5949</v>
      </c>
      <c r="O922" s="58" t="s">
        <v>2630</v>
      </c>
      <c r="P922" s="317" t="s">
        <v>5950</v>
      </c>
      <c r="Q922" s="58" t="s">
        <v>5808</v>
      </c>
      <c r="R922" s="58" t="s">
        <v>5951</v>
      </c>
      <c r="S922" s="58" t="s">
        <v>3886</v>
      </c>
      <c r="T922" s="58" t="s">
        <v>3886</v>
      </c>
      <c r="U922" s="58" t="s">
        <v>3359</v>
      </c>
      <c r="V922" s="378">
        <f t="shared" si="26"/>
        <v>45850</v>
      </c>
      <c r="W922" s="58"/>
      <c r="X922" s="58" t="s">
        <v>3394</v>
      </c>
    </row>
    <row r="923" ht="15.75" customHeight="1">
      <c r="A923" s="58" t="s">
        <v>5952</v>
      </c>
      <c r="B923" s="166" t="s">
        <v>5953</v>
      </c>
      <c r="C923" s="166" t="s">
        <v>2632</v>
      </c>
      <c r="D923" s="317" t="s">
        <v>5954</v>
      </c>
      <c r="E923" s="58" t="s">
        <v>5808</v>
      </c>
      <c r="F923" s="58" t="s">
        <v>5955</v>
      </c>
      <c r="G923" s="166" t="s">
        <v>5956</v>
      </c>
      <c r="H923" s="166" t="s">
        <v>5956</v>
      </c>
      <c r="I923" s="58" t="s">
        <v>3359</v>
      </c>
      <c r="J923" s="378">
        <f t="shared" si="25"/>
        <v>45850</v>
      </c>
      <c r="K923" s="53"/>
      <c r="L923" s="58" t="s">
        <v>3394</v>
      </c>
      <c r="M923" s="58" t="s">
        <v>5952</v>
      </c>
      <c r="N923" s="58" t="s">
        <v>5953</v>
      </c>
      <c r="O923" s="58" t="s">
        <v>2632</v>
      </c>
      <c r="P923" s="317" t="s">
        <v>5954</v>
      </c>
      <c r="Q923" s="58" t="s">
        <v>5808</v>
      </c>
      <c r="R923" s="58" t="s">
        <v>5955</v>
      </c>
      <c r="S923" s="58" t="s">
        <v>5956</v>
      </c>
      <c r="T923" s="58" t="s">
        <v>5956</v>
      </c>
      <c r="U923" s="58" t="s">
        <v>3359</v>
      </c>
      <c r="V923" s="378">
        <f t="shared" si="26"/>
        <v>45850</v>
      </c>
      <c r="W923" s="53"/>
      <c r="X923" s="58" t="s">
        <v>3394</v>
      </c>
    </row>
    <row r="924" ht="15.75" customHeight="1">
      <c r="A924" s="58" t="s">
        <v>5957</v>
      </c>
      <c r="B924" s="166" t="s">
        <v>5958</v>
      </c>
      <c r="C924" s="166" t="s">
        <v>2634</v>
      </c>
      <c r="D924" s="317" t="s">
        <v>5959</v>
      </c>
      <c r="E924" s="58" t="s">
        <v>5808</v>
      </c>
      <c r="F924" s="58" t="s">
        <v>5960</v>
      </c>
      <c r="G924" s="166" t="s">
        <v>5961</v>
      </c>
      <c r="H924" s="166" t="s">
        <v>5961</v>
      </c>
      <c r="I924" s="58" t="s">
        <v>3359</v>
      </c>
      <c r="J924" s="378">
        <f t="shared" si="25"/>
        <v>45850</v>
      </c>
      <c r="K924" s="53"/>
      <c r="L924" s="58" t="s">
        <v>3394</v>
      </c>
      <c r="M924" s="58" t="s">
        <v>5957</v>
      </c>
      <c r="N924" s="58" t="s">
        <v>5958</v>
      </c>
      <c r="O924" s="58" t="s">
        <v>2634</v>
      </c>
      <c r="P924" s="317" t="s">
        <v>5959</v>
      </c>
      <c r="Q924" s="58" t="s">
        <v>5808</v>
      </c>
      <c r="R924" s="58" t="s">
        <v>5960</v>
      </c>
      <c r="S924" s="58" t="s">
        <v>5961</v>
      </c>
      <c r="T924" s="58" t="s">
        <v>5961</v>
      </c>
      <c r="U924" s="58" t="s">
        <v>3359</v>
      </c>
      <c r="V924" s="378">
        <f t="shared" si="26"/>
        <v>45850</v>
      </c>
      <c r="W924" s="53"/>
      <c r="X924" s="58" t="s">
        <v>3394</v>
      </c>
    </row>
    <row r="925" ht="15.75" customHeight="1">
      <c r="A925" s="58" t="s">
        <v>5962</v>
      </c>
      <c r="B925" s="166" t="s">
        <v>5963</v>
      </c>
      <c r="C925" s="166" t="s">
        <v>2636</v>
      </c>
      <c r="D925" s="317" t="s">
        <v>5964</v>
      </c>
      <c r="E925" s="58" t="s">
        <v>5808</v>
      </c>
      <c r="F925" s="58" t="s">
        <v>5965</v>
      </c>
      <c r="G925" s="166" t="s">
        <v>5966</v>
      </c>
      <c r="H925" s="166" t="s">
        <v>5966</v>
      </c>
      <c r="I925" s="58" t="s">
        <v>3359</v>
      </c>
      <c r="J925" s="378">
        <f t="shared" si="25"/>
        <v>45850</v>
      </c>
      <c r="K925" s="53"/>
      <c r="L925" s="58" t="s">
        <v>3394</v>
      </c>
      <c r="M925" s="58" t="s">
        <v>5962</v>
      </c>
      <c r="N925" s="58" t="s">
        <v>5963</v>
      </c>
      <c r="O925" s="58" t="s">
        <v>2636</v>
      </c>
      <c r="P925" s="317" t="s">
        <v>5964</v>
      </c>
      <c r="Q925" s="58" t="s">
        <v>5808</v>
      </c>
      <c r="R925" s="58" t="s">
        <v>5965</v>
      </c>
      <c r="S925" s="58" t="s">
        <v>5966</v>
      </c>
      <c r="T925" s="58" t="s">
        <v>5966</v>
      </c>
      <c r="U925" s="58" t="s">
        <v>3359</v>
      </c>
      <c r="V925" s="378">
        <f t="shared" si="26"/>
        <v>45850</v>
      </c>
      <c r="W925" s="53"/>
      <c r="X925" s="58" t="s">
        <v>3394</v>
      </c>
    </row>
    <row r="926" ht="15.75" customHeight="1">
      <c r="A926" s="402"/>
      <c r="B926" s="405" t="s">
        <v>5967</v>
      </c>
      <c r="C926" s="405"/>
      <c r="D926" s="340"/>
      <c r="E926" s="215"/>
      <c r="F926" s="215"/>
      <c r="G926" s="305"/>
      <c r="H926" s="305"/>
      <c r="I926" s="215"/>
      <c r="J926" s="404"/>
      <c r="K926" s="215"/>
      <c r="L926" s="215"/>
      <c r="M926" s="402"/>
      <c r="N926" s="409" t="s">
        <v>5967</v>
      </c>
      <c r="O926" s="409"/>
      <c r="P926" s="340"/>
      <c r="Q926" s="215"/>
      <c r="R926" s="215"/>
      <c r="S926" s="215"/>
      <c r="T926" s="215"/>
      <c r="U926" s="215"/>
      <c r="V926" s="404"/>
      <c r="W926" s="215"/>
      <c r="X926" s="215"/>
    </row>
    <row r="927" ht="15.75" customHeight="1">
      <c r="A927" s="58" t="s">
        <v>5968</v>
      </c>
      <c r="B927" s="166" t="s">
        <v>5969</v>
      </c>
      <c r="C927" s="166" t="s">
        <v>2639</v>
      </c>
      <c r="D927" s="317" t="s">
        <v>5970</v>
      </c>
      <c r="E927" s="58" t="s">
        <v>5808</v>
      </c>
      <c r="F927" s="58" t="s">
        <v>5971</v>
      </c>
      <c r="G927" s="166" t="s">
        <v>5972</v>
      </c>
      <c r="H927" s="166" t="s">
        <v>5972</v>
      </c>
      <c r="I927" s="58" t="s">
        <v>3359</v>
      </c>
      <c r="J927" s="378">
        <f t="shared" ref="J927:J936" si="27">DATE(2025,7,12)</f>
        <v>45850</v>
      </c>
      <c r="K927" s="58"/>
      <c r="L927" s="58" t="s">
        <v>3394</v>
      </c>
      <c r="M927" s="58" t="s">
        <v>5968</v>
      </c>
      <c r="N927" s="58" t="s">
        <v>5969</v>
      </c>
      <c r="O927" s="58" t="s">
        <v>2639</v>
      </c>
      <c r="P927" s="317" t="s">
        <v>5970</v>
      </c>
      <c r="Q927" s="58" t="s">
        <v>5808</v>
      </c>
      <c r="R927" s="58" t="s">
        <v>5971</v>
      </c>
      <c r="S927" s="58" t="s">
        <v>5972</v>
      </c>
      <c r="T927" s="58" t="s">
        <v>5972</v>
      </c>
      <c r="U927" s="58" t="s">
        <v>3359</v>
      </c>
      <c r="V927" s="378">
        <f t="shared" ref="V927:V936" si="28">DATE(2025,7,12)</f>
        <v>45850</v>
      </c>
      <c r="W927" s="58"/>
      <c r="X927" s="58" t="s">
        <v>3394</v>
      </c>
    </row>
    <row r="928" ht="15.75" customHeight="1">
      <c r="A928" s="58" t="s">
        <v>5973</v>
      </c>
      <c r="B928" s="166" t="s">
        <v>5974</v>
      </c>
      <c r="C928" s="166" t="s">
        <v>2641</v>
      </c>
      <c r="D928" s="317" t="s">
        <v>5975</v>
      </c>
      <c r="E928" s="58" t="s">
        <v>5808</v>
      </c>
      <c r="F928" s="58" t="s">
        <v>5930</v>
      </c>
      <c r="G928" s="166" t="s">
        <v>5921</v>
      </c>
      <c r="H928" s="166" t="s">
        <v>5921</v>
      </c>
      <c r="I928" s="58" t="s">
        <v>3359</v>
      </c>
      <c r="J928" s="378">
        <f t="shared" si="27"/>
        <v>45850</v>
      </c>
      <c r="K928" s="58"/>
      <c r="L928" s="58" t="s">
        <v>3394</v>
      </c>
      <c r="M928" s="58" t="s">
        <v>5973</v>
      </c>
      <c r="N928" s="58" t="s">
        <v>5974</v>
      </c>
      <c r="O928" s="58" t="s">
        <v>2641</v>
      </c>
      <c r="P928" s="317" t="s">
        <v>5975</v>
      </c>
      <c r="Q928" s="58" t="s">
        <v>5808</v>
      </c>
      <c r="R928" s="58" t="s">
        <v>5930</v>
      </c>
      <c r="S928" s="58" t="s">
        <v>5921</v>
      </c>
      <c r="T928" s="58" t="s">
        <v>5921</v>
      </c>
      <c r="U928" s="58" t="s">
        <v>3359</v>
      </c>
      <c r="V928" s="378">
        <f t="shared" si="28"/>
        <v>45850</v>
      </c>
      <c r="W928" s="58"/>
      <c r="X928" s="58" t="s">
        <v>3394</v>
      </c>
    </row>
    <row r="929" ht="15.75" customHeight="1">
      <c r="A929" s="58" t="s">
        <v>5976</v>
      </c>
      <c r="B929" s="166" t="s">
        <v>5977</v>
      </c>
      <c r="C929" s="166" t="s">
        <v>2643</v>
      </c>
      <c r="D929" s="317" t="s">
        <v>5978</v>
      </c>
      <c r="E929" s="58" t="s">
        <v>5808</v>
      </c>
      <c r="F929" s="58" t="s">
        <v>3362</v>
      </c>
      <c r="G929" s="166" t="s">
        <v>5979</v>
      </c>
      <c r="H929" s="166" t="s">
        <v>5979</v>
      </c>
      <c r="I929" s="58" t="s">
        <v>3359</v>
      </c>
      <c r="J929" s="378">
        <f t="shared" si="27"/>
        <v>45850</v>
      </c>
      <c r="K929" s="53"/>
      <c r="L929" s="58" t="s">
        <v>3394</v>
      </c>
      <c r="M929" s="58" t="s">
        <v>5976</v>
      </c>
      <c r="N929" s="58" t="s">
        <v>5977</v>
      </c>
      <c r="O929" s="58" t="s">
        <v>2643</v>
      </c>
      <c r="P929" s="317" t="s">
        <v>5978</v>
      </c>
      <c r="Q929" s="58" t="s">
        <v>5808</v>
      </c>
      <c r="R929" s="58" t="s">
        <v>3362</v>
      </c>
      <c r="S929" s="58" t="s">
        <v>5979</v>
      </c>
      <c r="T929" s="58" t="s">
        <v>5979</v>
      </c>
      <c r="U929" s="58" t="s">
        <v>3359</v>
      </c>
      <c r="V929" s="378">
        <f t="shared" si="28"/>
        <v>45850</v>
      </c>
      <c r="W929" s="53"/>
      <c r="X929" s="58" t="s">
        <v>3394</v>
      </c>
    </row>
    <row r="930" ht="15.75" customHeight="1">
      <c r="A930" s="58" t="s">
        <v>5980</v>
      </c>
      <c r="B930" s="166" t="s">
        <v>5981</v>
      </c>
      <c r="C930" s="166" t="s">
        <v>2645</v>
      </c>
      <c r="D930" s="317" t="s">
        <v>5982</v>
      </c>
      <c r="E930" s="58" t="s">
        <v>5808</v>
      </c>
      <c r="F930" s="58" t="s">
        <v>3362</v>
      </c>
      <c r="G930" s="166" t="s">
        <v>5983</v>
      </c>
      <c r="H930" s="166" t="s">
        <v>5983</v>
      </c>
      <c r="I930" s="58" t="s">
        <v>3359</v>
      </c>
      <c r="J930" s="378">
        <f t="shared" si="27"/>
        <v>45850</v>
      </c>
      <c r="K930" s="53"/>
      <c r="L930" s="58" t="s">
        <v>3394</v>
      </c>
      <c r="M930" s="58" t="s">
        <v>5980</v>
      </c>
      <c r="N930" s="58" t="s">
        <v>5981</v>
      </c>
      <c r="O930" s="58" t="s">
        <v>2645</v>
      </c>
      <c r="P930" s="317" t="s">
        <v>5982</v>
      </c>
      <c r="Q930" s="58" t="s">
        <v>5808</v>
      </c>
      <c r="R930" s="58" t="s">
        <v>3362</v>
      </c>
      <c r="S930" s="58" t="s">
        <v>5983</v>
      </c>
      <c r="T930" s="58" t="s">
        <v>5983</v>
      </c>
      <c r="U930" s="58" t="s">
        <v>3359</v>
      </c>
      <c r="V930" s="378">
        <f t="shared" si="28"/>
        <v>45850</v>
      </c>
      <c r="W930" s="53"/>
      <c r="X930" s="58" t="s">
        <v>3394</v>
      </c>
    </row>
    <row r="931" ht="15.75" customHeight="1">
      <c r="A931" s="58" t="s">
        <v>5984</v>
      </c>
      <c r="B931" s="166" t="s">
        <v>5985</v>
      </c>
      <c r="C931" s="166" t="s">
        <v>2647</v>
      </c>
      <c r="D931" s="317" t="s">
        <v>5986</v>
      </c>
      <c r="E931" s="58" t="s">
        <v>5808</v>
      </c>
      <c r="F931" s="58" t="s">
        <v>3362</v>
      </c>
      <c r="G931" s="166" t="s">
        <v>5987</v>
      </c>
      <c r="H931" s="166" t="s">
        <v>5987</v>
      </c>
      <c r="I931" s="58" t="s">
        <v>3359</v>
      </c>
      <c r="J931" s="378">
        <f t="shared" si="27"/>
        <v>45850</v>
      </c>
      <c r="K931" s="53"/>
      <c r="L931" s="58" t="s">
        <v>3394</v>
      </c>
      <c r="M931" s="58" t="s">
        <v>5984</v>
      </c>
      <c r="N931" s="58" t="s">
        <v>5985</v>
      </c>
      <c r="O931" s="58" t="s">
        <v>2647</v>
      </c>
      <c r="P931" s="317" t="s">
        <v>5986</v>
      </c>
      <c r="Q931" s="58" t="s">
        <v>5808</v>
      </c>
      <c r="R931" s="58" t="s">
        <v>3362</v>
      </c>
      <c r="S931" s="58" t="s">
        <v>5987</v>
      </c>
      <c r="T931" s="58" t="s">
        <v>5987</v>
      </c>
      <c r="U931" s="58" t="s">
        <v>3359</v>
      </c>
      <c r="V931" s="378">
        <f t="shared" si="28"/>
        <v>45850</v>
      </c>
      <c r="W931" s="53"/>
      <c r="X931" s="58" t="s">
        <v>3394</v>
      </c>
    </row>
    <row r="932" ht="15.75" customHeight="1">
      <c r="A932" s="58" t="s">
        <v>5988</v>
      </c>
      <c r="B932" s="166" t="s">
        <v>5989</v>
      </c>
      <c r="C932" s="166" t="s">
        <v>2649</v>
      </c>
      <c r="D932" s="317" t="s">
        <v>5990</v>
      </c>
      <c r="E932" s="58" t="s">
        <v>5808</v>
      </c>
      <c r="F932" s="58" t="s">
        <v>3362</v>
      </c>
      <c r="G932" s="166" t="s">
        <v>5991</v>
      </c>
      <c r="H932" s="166" t="s">
        <v>5991</v>
      </c>
      <c r="I932" s="58" t="s">
        <v>3359</v>
      </c>
      <c r="J932" s="378">
        <f t="shared" si="27"/>
        <v>45850</v>
      </c>
      <c r="K932" s="53"/>
      <c r="L932" s="58" t="s">
        <v>3394</v>
      </c>
      <c r="M932" s="58" t="s">
        <v>5988</v>
      </c>
      <c r="N932" s="58" t="s">
        <v>5989</v>
      </c>
      <c r="O932" s="58" t="s">
        <v>2649</v>
      </c>
      <c r="P932" s="317" t="s">
        <v>5990</v>
      </c>
      <c r="Q932" s="58" t="s">
        <v>5808</v>
      </c>
      <c r="R932" s="58" t="s">
        <v>3362</v>
      </c>
      <c r="S932" s="58" t="s">
        <v>5991</v>
      </c>
      <c r="T932" s="58" t="s">
        <v>5991</v>
      </c>
      <c r="U932" s="58" t="s">
        <v>3359</v>
      </c>
      <c r="V932" s="378">
        <f t="shared" si="28"/>
        <v>45850</v>
      </c>
      <c r="W932" s="53"/>
      <c r="X932" s="58" t="s">
        <v>3394</v>
      </c>
    </row>
    <row r="933" ht="15.75" customHeight="1">
      <c r="A933" s="58" t="s">
        <v>5992</v>
      </c>
      <c r="B933" s="166" t="s">
        <v>5993</v>
      </c>
      <c r="C933" s="166" t="s">
        <v>2651</v>
      </c>
      <c r="D933" s="317" t="s">
        <v>5994</v>
      </c>
      <c r="E933" s="58" t="s">
        <v>5808</v>
      </c>
      <c r="F933" s="58" t="s">
        <v>3362</v>
      </c>
      <c r="G933" s="166" t="s">
        <v>5995</v>
      </c>
      <c r="H933" s="166" t="s">
        <v>5995</v>
      </c>
      <c r="I933" s="58" t="s">
        <v>3359</v>
      </c>
      <c r="J933" s="378">
        <f t="shared" si="27"/>
        <v>45850</v>
      </c>
      <c r="K933" s="53"/>
      <c r="L933" s="58" t="s">
        <v>3394</v>
      </c>
      <c r="M933" s="58" t="s">
        <v>5992</v>
      </c>
      <c r="N933" s="58" t="s">
        <v>5993</v>
      </c>
      <c r="O933" s="58" t="s">
        <v>2651</v>
      </c>
      <c r="P933" s="317" t="s">
        <v>5994</v>
      </c>
      <c r="Q933" s="58" t="s">
        <v>5808</v>
      </c>
      <c r="R933" s="58" t="s">
        <v>3362</v>
      </c>
      <c r="S933" s="58" t="s">
        <v>5995</v>
      </c>
      <c r="T933" s="58" t="s">
        <v>5995</v>
      </c>
      <c r="U933" s="58" t="s">
        <v>3359</v>
      </c>
      <c r="V933" s="378">
        <f t="shared" si="28"/>
        <v>45850</v>
      </c>
      <c r="W933" s="53"/>
      <c r="X933" s="58" t="s">
        <v>3394</v>
      </c>
    </row>
    <row r="934" ht="15.75" customHeight="1">
      <c r="A934" s="58" t="s">
        <v>5996</v>
      </c>
      <c r="B934" s="166" t="s">
        <v>5997</v>
      </c>
      <c r="C934" s="166" t="s">
        <v>2653</v>
      </c>
      <c r="D934" s="317" t="s">
        <v>5998</v>
      </c>
      <c r="E934" s="58" t="s">
        <v>5808</v>
      </c>
      <c r="F934" s="58" t="s">
        <v>3362</v>
      </c>
      <c r="G934" s="166" t="s">
        <v>5983</v>
      </c>
      <c r="H934" s="166" t="s">
        <v>5983</v>
      </c>
      <c r="I934" s="58" t="s">
        <v>3359</v>
      </c>
      <c r="J934" s="378">
        <f t="shared" si="27"/>
        <v>45850</v>
      </c>
      <c r="K934" s="53"/>
      <c r="L934" s="58" t="s">
        <v>3394</v>
      </c>
      <c r="M934" s="58" t="s">
        <v>5996</v>
      </c>
      <c r="N934" s="58" t="s">
        <v>5997</v>
      </c>
      <c r="O934" s="58" t="s">
        <v>2653</v>
      </c>
      <c r="P934" s="317" t="s">
        <v>5998</v>
      </c>
      <c r="Q934" s="58" t="s">
        <v>5808</v>
      </c>
      <c r="R934" s="58" t="s">
        <v>3362</v>
      </c>
      <c r="S934" s="58" t="s">
        <v>5983</v>
      </c>
      <c r="T934" s="58" t="s">
        <v>5983</v>
      </c>
      <c r="U934" s="58" t="s">
        <v>3359</v>
      </c>
      <c r="V934" s="378">
        <f t="shared" si="28"/>
        <v>45850</v>
      </c>
      <c r="W934" s="53"/>
      <c r="X934" s="58" t="s">
        <v>3394</v>
      </c>
    </row>
    <row r="935" ht="15.75" customHeight="1">
      <c r="A935" s="58" t="s">
        <v>5999</v>
      </c>
      <c r="B935" s="166" t="s">
        <v>6000</v>
      </c>
      <c r="C935" s="166" t="s">
        <v>2655</v>
      </c>
      <c r="D935" s="317" t="s">
        <v>6001</v>
      </c>
      <c r="E935" s="58" t="s">
        <v>5808</v>
      </c>
      <c r="F935" s="58" t="s">
        <v>3362</v>
      </c>
      <c r="G935" s="166" t="s">
        <v>5983</v>
      </c>
      <c r="H935" s="166" t="s">
        <v>5983</v>
      </c>
      <c r="I935" s="58" t="s">
        <v>3359</v>
      </c>
      <c r="J935" s="378">
        <f t="shared" si="27"/>
        <v>45850</v>
      </c>
      <c r="K935" s="53"/>
      <c r="L935" s="58" t="s">
        <v>3394</v>
      </c>
      <c r="M935" s="58" t="s">
        <v>5999</v>
      </c>
      <c r="N935" s="58" t="s">
        <v>6000</v>
      </c>
      <c r="O935" s="58" t="s">
        <v>2655</v>
      </c>
      <c r="P935" s="317" t="s">
        <v>6001</v>
      </c>
      <c r="Q935" s="58" t="s">
        <v>5808</v>
      </c>
      <c r="R935" s="58" t="s">
        <v>3362</v>
      </c>
      <c r="S935" s="58" t="s">
        <v>5983</v>
      </c>
      <c r="T935" s="58" t="s">
        <v>5983</v>
      </c>
      <c r="U935" s="58" t="s">
        <v>3359</v>
      </c>
      <c r="V935" s="378">
        <f t="shared" si="28"/>
        <v>45850</v>
      </c>
      <c r="W935" s="53"/>
      <c r="X935" s="58" t="s">
        <v>3394</v>
      </c>
    </row>
    <row r="936" ht="15.75" customHeight="1">
      <c r="A936" s="58" t="s">
        <v>6002</v>
      </c>
      <c r="B936" s="166" t="s">
        <v>6003</v>
      </c>
      <c r="C936" s="166" t="s">
        <v>2657</v>
      </c>
      <c r="D936" s="317" t="s">
        <v>6004</v>
      </c>
      <c r="E936" s="58" t="s">
        <v>5808</v>
      </c>
      <c r="F936" s="58" t="s">
        <v>3362</v>
      </c>
      <c r="G936" s="166" t="s">
        <v>6005</v>
      </c>
      <c r="H936" s="166" t="s">
        <v>6006</v>
      </c>
      <c r="I936" s="58" t="s">
        <v>3359</v>
      </c>
      <c r="J936" s="378">
        <f t="shared" si="27"/>
        <v>45850</v>
      </c>
      <c r="K936" s="53"/>
      <c r="L936" s="58" t="s">
        <v>3394</v>
      </c>
      <c r="M936" s="58" t="s">
        <v>6002</v>
      </c>
      <c r="N936" s="58" t="s">
        <v>6003</v>
      </c>
      <c r="O936" s="58" t="s">
        <v>2657</v>
      </c>
      <c r="P936" s="317" t="s">
        <v>6004</v>
      </c>
      <c r="Q936" s="58" t="s">
        <v>5808</v>
      </c>
      <c r="R936" s="58" t="s">
        <v>3362</v>
      </c>
      <c r="S936" s="58" t="s">
        <v>6005</v>
      </c>
      <c r="T936" s="58" t="s">
        <v>6006</v>
      </c>
      <c r="U936" s="58" t="s">
        <v>3359</v>
      </c>
      <c r="V936" s="378">
        <f t="shared" si="28"/>
        <v>45850</v>
      </c>
      <c r="W936" s="53"/>
      <c r="X936" s="58" t="s">
        <v>3394</v>
      </c>
    </row>
    <row r="937" ht="15.75" customHeight="1">
      <c r="A937" s="154" t="s">
        <v>3376</v>
      </c>
      <c r="B937" s="229" t="s">
        <v>3377</v>
      </c>
      <c r="C937" s="229" t="s">
        <v>3378</v>
      </c>
      <c r="D937" s="410" t="s">
        <v>3379</v>
      </c>
      <c r="E937" s="155" t="s">
        <v>3380</v>
      </c>
      <c r="F937" s="155" t="s">
        <v>3381</v>
      </c>
      <c r="G937" s="229" t="s">
        <v>3382</v>
      </c>
      <c r="H937" s="229" t="s">
        <v>3383</v>
      </c>
      <c r="I937" s="155" t="s">
        <v>3384</v>
      </c>
      <c r="J937" s="156" t="s">
        <v>3385</v>
      </c>
      <c r="K937" s="155" t="s">
        <v>3386</v>
      </c>
      <c r="L937" s="154" t="s">
        <v>3387</v>
      </c>
      <c r="M937" s="154" t="s">
        <v>3376</v>
      </c>
      <c r="N937" s="155" t="s">
        <v>3377</v>
      </c>
      <c r="O937" s="155" t="s">
        <v>3378</v>
      </c>
      <c r="P937" s="410" t="s">
        <v>3379</v>
      </c>
      <c r="Q937" s="155" t="s">
        <v>3380</v>
      </c>
      <c r="R937" s="155" t="s">
        <v>3381</v>
      </c>
      <c r="S937" s="155" t="s">
        <v>3382</v>
      </c>
      <c r="T937" s="155" t="s">
        <v>3383</v>
      </c>
      <c r="U937" s="155" t="s">
        <v>3384</v>
      </c>
      <c r="V937" s="156" t="s">
        <v>3385</v>
      </c>
      <c r="W937" s="155" t="s">
        <v>3386</v>
      </c>
      <c r="X937" s="154" t="s">
        <v>3387</v>
      </c>
    </row>
    <row r="938" ht="15.75" customHeight="1">
      <c r="A938" s="243"/>
      <c r="B938" s="179" t="s">
        <v>5804</v>
      </c>
      <c r="C938" s="6"/>
      <c r="D938" s="253"/>
      <c r="E938" s="213"/>
      <c r="F938" s="213"/>
      <c r="G938" s="211"/>
      <c r="H938" s="211"/>
      <c r="I938" s="213"/>
      <c r="J938" s="214"/>
      <c r="K938" s="213"/>
      <c r="L938" s="215"/>
      <c r="M938" s="243"/>
      <c r="N938" s="158" t="s">
        <v>5804</v>
      </c>
      <c r="O938" s="6"/>
      <c r="P938" s="253"/>
      <c r="Q938" s="213"/>
      <c r="R938" s="213"/>
      <c r="S938" s="213"/>
      <c r="T938" s="213"/>
      <c r="U938" s="213"/>
      <c r="V938" s="214"/>
      <c r="W938" s="213"/>
      <c r="X938" s="215"/>
    </row>
    <row r="939" ht="15.75" customHeight="1">
      <c r="A939" s="58" t="s">
        <v>5805</v>
      </c>
      <c r="B939" s="166" t="s">
        <v>5806</v>
      </c>
      <c r="C939" s="166" t="s">
        <v>2564</v>
      </c>
      <c r="D939" s="317" t="s">
        <v>5807</v>
      </c>
      <c r="E939" s="58" t="s">
        <v>5808</v>
      </c>
      <c r="F939" s="58" t="s">
        <v>3362</v>
      </c>
      <c r="G939" s="166" t="s">
        <v>5809</v>
      </c>
      <c r="H939" s="166" t="s">
        <v>5809</v>
      </c>
      <c r="I939" s="58" t="s">
        <v>3359</v>
      </c>
      <c r="J939" s="400">
        <f t="shared" ref="J939:J954" si="29">DATE(2025,7,12)</f>
        <v>45850</v>
      </c>
      <c r="K939" s="58"/>
      <c r="L939" s="58" t="s">
        <v>3394</v>
      </c>
      <c r="M939" s="58" t="s">
        <v>5805</v>
      </c>
      <c r="N939" s="58" t="s">
        <v>5806</v>
      </c>
      <c r="O939" s="58" t="s">
        <v>2564</v>
      </c>
      <c r="P939" s="317" t="s">
        <v>5807</v>
      </c>
      <c r="Q939" s="58" t="s">
        <v>5808</v>
      </c>
      <c r="R939" s="58" t="s">
        <v>3362</v>
      </c>
      <c r="S939" s="58" t="s">
        <v>5809</v>
      </c>
      <c r="T939" s="58" t="s">
        <v>5809</v>
      </c>
      <c r="U939" s="58" t="s">
        <v>3359</v>
      </c>
      <c r="V939" s="400">
        <f t="shared" ref="V939:V954" si="30">DATE(2025,7,12)</f>
        <v>45850</v>
      </c>
      <c r="W939" s="58"/>
      <c r="X939" s="58" t="s">
        <v>3394</v>
      </c>
    </row>
    <row r="940" ht="15.75" customHeight="1">
      <c r="A940" s="58" t="s">
        <v>5810</v>
      </c>
      <c r="B940" s="166" t="s">
        <v>5811</v>
      </c>
      <c r="C940" s="166" t="s">
        <v>2566</v>
      </c>
      <c r="D940" s="317" t="s">
        <v>5812</v>
      </c>
      <c r="E940" s="58" t="s">
        <v>5808</v>
      </c>
      <c r="F940" s="58" t="s">
        <v>3362</v>
      </c>
      <c r="G940" s="166" t="s">
        <v>5813</v>
      </c>
      <c r="H940" s="166" t="s">
        <v>5813</v>
      </c>
      <c r="I940" s="58" t="s">
        <v>3359</v>
      </c>
      <c r="J940" s="400">
        <f t="shared" si="29"/>
        <v>45850</v>
      </c>
      <c r="K940" s="58"/>
      <c r="L940" s="58" t="s">
        <v>3394</v>
      </c>
      <c r="M940" s="58" t="s">
        <v>5810</v>
      </c>
      <c r="N940" s="58" t="s">
        <v>5811</v>
      </c>
      <c r="O940" s="58" t="s">
        <v>2566</v>
      </c>
      <c r="P940" s="317" t="s">
        <v>5812</v>
      </c>
      <c r="Q940" s="58" t="s">
        <v>5808</v>
      </c>
      <c r="R940" s="58" t="s">
        <v>3362</v>
      </c>
      <c r="S940" s="58" t="s">
        <v>5813</v>
      </c>
      <c r="T940" s="58" t="s">
        <v>5813</v>
      </c>
      <c r="U940" s="58" t="s">
        <v>3359</v>
      </c>
      <c r="V940" s="400">
        <f t="shared" si="30"/>
        <v>45850</v>
      </c>
      <c r="W940" s="58"/>
      <c r="X940" s="58" t="s">
        <v>3394</v>
      </c>
    </row>
    <row r="941" ht="15.75" customHeight="1">
      <c r="A941" s="58" t="s">
        <v>5814</v>
      </c>
      <c r="B941" s="166" t="s">
        <v>5815</v>
      </c>
      <c r="C941" s="166" t="s">
        <v>2568</v>
      </c>
      <c r="D941" s="317" t="s">
        <v>5816</v>
      </c>
      <c r="E941" s="58" t="s">
        <v>5808</v>
      </c>
      <c r="F941" s="58" t="s">
        <v>3362</v>
      </c>
      <c r="G941" s="166" t="s">
        <v>5817</v>
      </c>
      <c r="H941" s="166" t="s">
        <v>5817</v>
      </c>
      <c r="I941" s="58" t="s">
        <v>3359</v>
      </c>
      <c r="J941" s="400">
        <f t="shared" si="29"/>
        <v>45850</v>
      </c>
      <c r="K941" s="58"/>
      <c r="L941" s="58" t="s">
        <v>3394</v>
      </c>
      <c r="M941" s="58" t="s">
        <v>5814</v>
      </c>
      <c r="N941" s="58" t="s">
        <v>5815</v>
      </c>
      <c r="O941" s="58" t="s">
        <v>2568</v>
      </c>
      <c r="P941" s="317" t="s">
        <v>5816</v>
      </c>
      <c r="Q941" s="58" t="s">
        <v>5808</v>
      </c>
      <c r="R941" s="58" t="s">
        <v>3362</v>
      </c>
      <c r="S941" s="58" t="s">
        <v>5817</v>
      </c>
      <c r="T941" s="58" t="s">
        <v>5817</v>
      </c>
      <c r="U941" s="58" t="s">
        <v>3359</v>
      </c>
      <c r="V941" s="400">
        <f t="shared" si="30"/>
        <v>45850</v>
      </c>
      <c r="W941" s="58"/>
      <c r="X941" s="58" t="s">
        <v>3394</v>
      </c>
    </row>
    <row r="942" ht="15.75" customHeight="1">
      <c r="A942" s="58" t="s">
        <v>5818</v>
      </c>
      <c r="B942" s="166" t="s">
        <v>5819</v>
      </c>
      <c r="C942" s="166" t="s">
        <v>2570</v>
      </c>
      <c r="D942" s="317" t="s">
        <v>5820</v>
      </c>
      <c r="E942" s="58" t="s">
        <v>5808</v>
      </c>
      <c r="F942" s="58" t="s">
        <v>3362</v>
      </c>
      <c r="G942" s="166" t="s">
        <v>5821</v>
      </c>
      <c r="H942" s="166" t="s">
        <v>5821</v>
      </c>
      <c r="I942" s="58" t="s">
        <v>3359</v>
      </c>
      <c r="J942" s="400">
        <f t="shared" si="29"/>
        <v>45850</v>
      </c>
      <c r="K942" s="58"/>
      <c r="L942" s="58" t="s">
        <v>3394</v>
      </c>
      <c r="M942" s="58" t="s">
        <v>5818</v>
      </c>
      <c r="N942" s="58" t="s">
        <v>5819</v>
      </c>
      <c r="O942" s="58" t="s">
        <v>2570</v>
      </c>
      <c r="P942" s="317" t="s">
        <v>5820</v>
      </c>
      <c r="Q942" s="58" t="s">
        <v>5808</v>
      </c>
      <c r="R942" s="58" t="s">
        <v>3362</v>
      </c>
      <c r="S942" s="58" t="s">
        <v>5821</v>
      </c>
      <c r="T942" s="58" t="s">
        <v>5821</v>
      </c>
      <c r="U942" s="58" t="s">
        <v>3359</v>
      </c>
      <c r="V942" s="400">
        <f t="shared" si="30"/>
        <v>45850</v>
      </c>
      <c r="W942" s="58"/>
      <c r="X942" s="58" t="s">
        <v>3394</v>
      </c>
    </row>
    <row r="943" ht="15.75" customHeight="1">
      <c r="A943" s="58" t="s">
        <v>5822</v>
      </c>
      <c r="B943" s="166" t="s">
        <v>5823</v>
      </c>
      <c r="C943" s="166" t="s">
        <v>2572</v>
      </c>
      <c r="D943" s="317" t="s">
        <v>5824</v>
      </c>
      <c r="E943" s="58" t="s">
        <v>5808</v>
      </c>
      <c r="F943" s="58" t="s">
        <v>3362</v>
      </c>
      <c r="G943" s="166" t="s">
        <v>5825</v>
      </c>
      <c r="H943" s="166" t="s">
        <v>5825</v>
      </c>
      <c r="I943" s="58" t="s">
        <v>3359</v>
      </c>
      <c r="J943" s="400">
        <f t="shared" si="29"/>
        <v>45850</v>
      </c>
      <c r="K943" s="58"/>
      <c r="L943" s="58" t="s">
        <v>3394</v>
      </c>
      <c r="M943" s="58" t="s">
        <v>5822</v>
      </c>
      <c r="N943" s="58" t="s">
        <v>5823</v>
      </c>
      <c r="O943" s="58" t="s">
        <v>2572</v>
      </c>
      <c r="P943" s="317" t="s">
        <v>5824</v>
      </c>
      <c r="Q943" s="58" t="s">
        <v>5808</v>
      </c>
      <c r="R943" s="58" t="s">
        <v>3362</v>
      </c>
      <c r="S943" s="58" t="s">
        <v>5825</v>
      </c>
      <c r="T943" s="58" t="s">
        <v>5825</v>
      </c>
      <c r="U943" s="58" t="s">
        <v>3359</v>
      </c>
      <c r="V943" s="400">
        <f t="shared" si="30"/>
        <v>45850</v>
      </c>
      <c r="W943" s="58"/>
      <c r="X943" s="58" t="s">
        <v>3394</v>
      </c>
    </row>
    <row r="944" ht="15.75" customHeight="1">
      <c r="A944" s="58" t="s">
        <v>5826</v>
      </c>
      <c r="B944" s="166" t="s">
        <v>5827</v>
      </c>
      <c r="C944" s="166" t="s">
        <v>2574</v>
      </c>
      <c r="D944" s="317" t="s">
        <v>5828</v>
      </c>
      <c r="E944" s="58" t="s">
        <v>5808</v>
      </c>
      <c r="F944" s="58" t="s">
        <v>3362</v>
      </c>
      <c r="G944" s="166" t="s">
        <v>5829</v>
      </c>
      <c r="H944" s="166" t="s">
        <v>5829</v>
      </c>
      <c r="I944" s="58" t="s">
        <v>3359</v>
      </c>
      <c r="J944" s="400">
        <f t="shared" si="29"/>
        <v>45850</v>
      </c>
      <c r="K944" s="58"/>
      <c r="L944" s="58" t="s">
        <v>3394</v>
      </c>
      <c r="M944" s="58" t="s">
        <v>5826</v>
      </c>
      <c r="N944" s="58" t="s">
        <v>5827</v>
      </c>
      <c r="O944" s="58" t="s">
        <v>2574</v>
      </c>
      <c r="P944" s="317" t="s">
        <v>5828</v>
      </c>
      <c r="Q944" s="58" t="s">
        <v>5808</v>
      </c>
      <c r="R944" s="58" t="s">
        <v>3362</v>
      </c>
      <c r="S944" s="58" t="s">
        <v>5829</v>
      </c>
      <c r="T944" s="58" t="s">
        <v>5829</v>
      </c>
      <c r="U944" s="58" t="s">
        <v>3359</v>
      </c>
      <c r="V944" s="400">
        <f t="shared" si="30"/>
        <v>45850</v>
      </c>
      <c r="W944" s="58"/>
      <c r="X944" s="58" t="s">
        <v>3394</v>
      </c>
    </row>
    <row r="945" ht="15.75" customHeight="1">
      <c r="A945" s="58" t="s">
        <v>5830</v>
      </c>
      <c r="B945" s="166" t="s">
        <v>5831</v>
      </c>
      <c r="C945" s="166" t="s">
        <v>2576</v>
      </c>
      <c r="D945" s="317" t="s">
        <v>5832</v>
      </c>
      <c r="E945" s="58" t="s">
        <v>5808</v>
      </c>
      <c r="F945" s="58" t="s">
        <v>3362</v>
      </c>
      <c r="G945" s="166" t="s">
        <v>5829</v>
      </c>
      <c r="H945" s="166" t="s">
        <v>5829</v>
      </c>
      <c r="I945" s="58" t="s">
        <v>3359</v>
      </c>
      <c r="J945" s="400">
        <f t="shared" si="29"/>
        <v>45850</v>
      </c>
      <c r="K945" s="58"/>
      <c r="L945" s="58" t="s">
        <v>3394</v>
      </c>
      <c r="M945" s="58" t="s">
        <v>5830</v>
      </c>
      <c r="N945" s="58" t="s">
        <v>5831</v>
      </c>
      <c r="O945" s="58" t="s">
        <v>2576</v>
      </c>
      <c r="P945" s="317" t="s">
        <v>5832</v>
      </c>
      <c r="Q945" s="58" t="s">
        <v>5808</v>
      </c>
      <c r="R945" s="58" t="s">
        <v>3362</v>
      </c>
      <c r="S945" s="58" t="s">
        <v>5829</v>
      </c>
      <c r="T945" s="58" t="s">
        <v>5829</v>
      </c>
      <c r="U945" s="58" t="s">
        <v>3359</v>
      </c>
      <c r="V945" s="400">
        <f t="shared" si="30"/>
        <v>45850</v>
      </c>
      <c r="W945" s="58"/>
      <c r="X945" s="58" t="s">
        <v>3394</v>
      </c>
    </row>
    <row r="946" ht="15.75" customHeight="1">
      <c r="A946" s="58" t="s">
        <v>5833</v>
      </c>
      <c r="B946" s="166" t="s">
        <v>5834</v>
      </c>
      <c r="C946" s="166" t="s">
        <v>6143</v>
      </c>
      <c r="D946" s="317" t="s">
        <v>6144</v>
      </c>
      <c r="E946" s="58" t="s">
        <v>5808</v>
      </c>
      <c r="F946" s="58" t="s">
        <v>3362</v>
      </c>
      <c r="G946" s="166" t="s">
        <v>5836</v>
      </c>
      <c r="H946" s="166" t="s">
        <v>5836</v>
      </c>
      <c r="I946" s="58" t="s">
        <v>3359</v>
      </c>
      <c r="J946" s="400">
        <f t="shared" si="29"/>
        <v>45850</v>
      </c>
      <c r="K946" s="58"/>
      <c r="L946" s="58" t="s">
        <v>3394</v>
      </c>
      <c r="M946" s="58" t="s">
        <v>5833</v>
      </c>
      <c r="N946" s="58" t="s">
        <v>5834</v>
      </c>
      <c r="O946" s="58" t="s">
        <v>6143</v>
      </c>
      <c r="P946" s="317" t="s">
        <v>6144</v>
      </c>
      <c r="Q946" s="58" t="s">
        <v>5808</v>
      </c>
      <c r="R946" s="58" t="s">
        <v>3362</v>
      </c>
      <c r="S946" s="58" t="s">
        <v>5836</v>
      </c>
      <c r="T946" s="58" t="s">
        <v>5836</v>
      </c>
      <c r="U946" s="58" t="s">
        <v>3359</v>
      </c>
      <c r="V946" s="400">
        <f t="shared" si="30"/>
        <v>45850</v>
      </c>
      <c r="W946" s="58"/>
      <c r="X946" s="58" t="s">
        <v>3394</v>
      </c>
    </row>
    <row r="947" ht="15.75" customHeight="1">
      <c r="A947" s="58" t="s">
        <v>5837</v>
      </c>
      <c r="B947" s="166" t="s">
        <v>5838</v>
      </c>
      <c r="C947" s="166" t="s">
        <v>2580</v>
      </c>
      <c r="D947" s="317" t="s">
        <v>5839</v>
      </c>
      <c r="E947" s="58" t="s">
        <v>5808</v>
      </c>
      <c r="F947" s="58" t="s">
        <v>3362</v>
      </c>
      <c r="G947" s="166" t="s">
        <v>5840</v>
      </c>
      <c r="H947" s="166" t="s">
        <v>5840</v>
      </c>
      <c r="I947" s="58" t="s">
        <v>3359</v>
      </c>
      <c r="J947" s="400">
        <f t="shared" si="29"/>
        <v>45850</v>
      </c>
      <c r="K947" s="58"/>
      <c r="L947" s="58" t="s">
        <v>3394</v>
      </c>
      <c r="M947" s="58" t="s">
        <v>5837</v>
      </c>
      <c r="N947" s="58" t="s">
        <v>5838</v>
      </c>
      <c r="O947" s="58" t="s">
        <v>2580</v>
      </c>
      <c r="P947" s="317" t="s">
        <v>5839</v>
      </c>
      <c r="Q947" s="58" t="s">
        <v>5808</v>
      </c>
      <c r="R947" s="58" t="s">
        <v>3362</v>
      </c>
      <c r="S947" s="58" t="s">
        <v>5840</v>
      </c>
      <c r="T947" s="58" t="s">
        <v>5840</v>
      </c>
      <c r="U947" s="58" t="s">
        <v>3359</v>
      </c>
      <c r="V947" s="400">
        <f t="shared" si="30"/>
        <v>45850</v>
      </c>
      <c r="W947" s="58"/>
      <c r="X947" s="58" t="s">
        <v>3394</v>
      </c>
    </row>
    <row r="948" ht="15.75" customHeight="1">
      <c r="A948" s="58" t="s">
        <v>5841</v>
      </c>
      <c r="B948" s="166" t="s">
        <v>5842</v>
      </c>
      <c r="C948" s="166" t="s">
        <v>2582</v>
      </c>
      <c r="D948" s="317" t="s">
        <v>5843</v>
      </c>
      <c r="E948" s="58" t="s">
        <v>5808</v>
      </c>
      <c r="F948" s="58" t="s">
        <v>3362</v>
      </c>
      <c r="G948" s="166" t="s">
        <v>5844</v>
      </c>
      <c r="H948" s="166" t="s">
        <v>5844</v>
      </c>
      <c r="I948" s="58" t="s">
        <v>3359</v>
      </c>
      <c r="J948" s="400">
        <f t="shared" si="29"/>
        <v>45850</v>
      </c>
      <c r="K948" s="58"/>
      <c r="L948" s="58" t="s">
        <v>3394</v>
      </c>
      <c r="M948" s="58" t="s">
        <v>5841</v>
      </c>
      <c r="N948" s="58" t="s">
        <v>5842</v>
      </c>
      <c r="O948" s="58" t="s">
        <v>2582</v>
      </c>
      <c r="P948" s="317" t="s">
        <v>5843</v>
      </c>
      <c r="Q948" s="58" t="s">
        <v>5808</v>
      </c>
      <c r="R948" s="58" t="s">
        <v>3362</v>
      </c>
      <c r="S948" s="58" t="s">
        <v>5844</v>
      </c>
      <c r="T948" s="58" t="s">
        <v>5844</v>
      </c>
      <c r="U948" s="58" t="s">
        <v>3359</v>
      </c>
      <c r="V948" s="400">
        <f t="shared" si="30"/>
        <v>45850</v>
      </c>
      <c r="W948" s="58"/>
      <c r="X948" s="58" t="s">
        <v>3394</v>
      </c>
    </row>
    <row r="949" ht="15.75" customHeight="1">
      <c r="A949" s="58" t="s">
        <v>5845</v>
      </c>
      <c r="B949" s="166" t="s">
        <v>5846</v>
      </c>
      <c r="C949" s="166" t="s">
        <v>2584</v>
      </c>
      <c r="D949" s="317" t="s">
        <v>5847</v>
      </c>
      <c r="E949" s="58" t="s">
        <v>5808</v>
      </c>
      <c r="F949" s="58" t="s">
        <v>3362</v>
      </c>
      <c r="G949" s="166" t="s">
        <v>5848</v>
      </c>
      <c r="H949" s="166" t="s">
        <v>5848</v>
      </c>
      <c r="I949" s="58" t="s">
        <v>3359</v>
      </c>
      <c r="J949" s="400">
        <f t="shared" si="29"/>
        <v>45850</v>
      </c>
      <c r="K949" s="58"/>
      <c r="L949" s="58" t="s">
        <v>3394</v>
      </c>
      <c r="M949" s="58" t="s">
        <v>5845</v>
      </c>
      <c r="N949" s="58" t="s">
        <v>5846</v>
      </c>
      <c r="O949" s="58" t="s">
        <v>2584</v>
      </c>
      <c r="P949" s="317" t="s">
        <v>5847</v>
      </c>
      <c r="Q949" s="58" t="s">
        <v>5808</v>
      </c>
      <c r="R949" s="58" t="s">
        <v>3362</v>
      </c>
      <c r="S949" s="58" t="s">
        <v>5848</v>
      </c>
      <c r="T949" s="58" t="s">
        <v>5848</v>
      </c>
      <c r="U949" s="58" t="s">
        <v>3359</v>
      </c>
      <c r="V949" s="400">
        <f t="shared" si="30"/>
        <v>45850</v>
      </c>
      <c r="W949" s="58"/>
      <c r="X949" s="58" t="s">
        <v>3394</v>
      </c>
    </row>
    <row r="950" ht="15.75" customHeight="1">
      <c r="A950" s="58" t="s">
        <v>5849</v>
      </c>
      <c r="B950" s="166" t="s">
        <v>5850</v>
      </c>
      <c r="C950" s="166" t="s">
        <v>2586</v>
      </c>
      <c r="D950" s="317" t="s">
        <v>5851</v>
      </c>
      <c r="E950" s="58" t="s">
        <v>5808</v>
      </c>
      <c r="F950" s="58" t="s">
        <v>3362</v>
      </c>
      <c r="G950" s="166" t="s">
        <v>5852</v>
      </c>
      <c r="H950" s="166" t="s">
        <v>5852</v>
      </c>
      <c r="I950" s="58" t="s">
        <v>3359</v>
      </c>
      <c r="J950" s="400">
        <f t="shared" si="29"/>
        <v>45850</v>
      </c>
      <c r="K950" s="58"/>
      <c r="L950" s="58" t="s">
        <v>3394</v>
      </c>
      <c r="M950" s="58" t="s">
        <v>5849</v>
      </c>
      <c r="N950" s="58" t="s">
        <v>5850</v>
      </c>
      <c r="O950" s="58" t="s">
        <v>2586</v>
      </c>
      <c r="P950" s="317" t="s">
        <v>5851</v>
      </c>
      <c r="Q950" s="58" t="s">
        <v>5808</v>
      </c>
      <c r="R950" s="58" t="s">
        <v>3362</v>
      </c>
      <c r="S950" s="58" t="s">
        <v>5852</v>
      </c>
      <c r="T950" s="58" t="s">
        <v>5852</v>
      </c>
      <c r="U950" s="58" t="s">
        <v>3359</v>
      </c>
      <c r="V950" s="400">
        <f t="shared" si="30"/>
        <v>45850</v>
      </c>
      <c r="W950" s="58"/>
      <c r="X950" s="58" t="s">
        <v>3394</v>
      </c>
    </row>
    <row r="951" ht="15.75" customHeight="1">
      <c r="A951" s="58" t="s">
        <v>5853</v>
      </c>
      <c r="B951" s="166" t="s">
        <v>5854</v>
      </c>
      <c r="C951" s="166" t="s">
        <v>2588</v>
      </c>
      <c r="D951" s="317" t="s">
        <v>5855</v>
      </c>
      <c r="E951" s="58" t="s">
        <v>5808</v>
      </c>
      <c r="F951" s="58" t="s">
        <v>3362</v>
      </c>
      <c r="G951" s="166" t="s">
        <v>5856</v>
      </c>
      <c r="H951" s="166" t="s">
        <v>5856</v>
      </c>
      <c r="I951" s="58" t="s">
        <v>3359</v>
      </c>
      <c r="J951" s="400">
        <f t="shared" si="29"/>
        <v>45850</v>
      </c>
      <c r="K951" s="58"/>
      <c r="L951" s="58" t="s">
        <v>3394</v>
      </c>
      <c r="M951" s="58" t="s">
        <v>5853</v>
      </c>
      <c r="N951" s="58" t="s">
        <v>5854</v>
      </c>
      <c r="O951" s="58" t="s">
        <v>2588</v>
      </c>
      <c r="P951" s="317" t="s">
        <v>5855</v>
      </c>
      <c r="Q951" s="58" t="s">
        <v>5808</v>
      </c>
      <c r="R951" s="58" t="s">
        <v>3362</v>
      </c>
      <c r="S951" s="58" t="s">
        <v>5856</v>
      </c>
      <c r="T951" s="58" t="s">
        <v>5856</v>
      </c>
      <c r="U951" s="58" t="s">
        <v>3359</v>
      </c>
      <c r="V951" s="400">
        <f t="shared" si="30"/>
        <v>45850</v>
      </c>
      <c r="W951" s="58"/>
      <c r="X951" s="58" t="s">
        <v>3394</v>
      </c>
    </row>
    <row r="952" ht="15.75" customHeight="1">
      <c r="A952" s="58" t="s">
        <v>5857</v>
      </c>
      <c r="B952" s="166" t="s">
        <v>5858</v>
      </c>
      <c r="C952" s="166" t="s">
        <v>2590</v>
      </c>
      <c r="D952" s="317" t="s">
        <v>5859</v>
      </c>
      <c r="E952" s="58" t="s">
        <v>5808</v>
      </c>
      <c r="F952" s="58" t="s">
        <v>3362</v>
      </c>
      <c r="G952" s="166" t="s">
        <v>5860</v>
      </c>
      <c r="H952" s="166" t="s">
        <v>5860</v>
      </c>
      <c r="I952" s="58" t="s">
        <v>3359</v>
      </c>
      <c r="J952" s="400">
        <f t="shared" si="29"/>
        <v>45850</v>
      </c>
      <c r="K952" s="58"/>
      <c r="L952" s="58" t="s">
        <v>3394</v>
      </c>
      <c r="M952" s="58" t="s">
        <v>5857</v>
      </c>
      <c r="N952" s="58" t="s">
        <v>5858</v>
      </c>
      <c r="O952" s="58" t="s">
        <v>2590</v>
      </c>
      <c r="P952" s="317" t="s">
        <v>5859</v>
      </c>
      <c r="Q952" s="58" t="s">
        <v>5808</v>
      </c>
      <c r="R952" s="58" t="s">
        <v>3362</v>
      </c>
      <c r="S952" s="58" t="s">
        <v>5860</v>
      </c>
      <c r="T952" s="58" t="s">
        <v>5860</v>
      </c>
      <c r="U952" s="58" t="s">
        <v>3359</v>
      </c>
      <c r="V952" s="400">
        <f t="shared" si="30"/>
        <v>45850</v>
      </c>
      <c r="W952" s="58"/>
      <c r="X952" s="58" t="s">
        <v>3394</v>
      </c>
    </row>
    <row r="953" ht="15.75" customHeight="1">
      <c r="A953" s="58" t="s">
        <v>5861</v>
      </c>
      <c r="B953" s="166" t="s">
        <v>5862</v>
      </c>
      <c r="C953" s="166" t="s">
        <v>2592</v>
      </c>
      <c r="D953" s="317" t="s">
        <v>5863</v>
      </c>
      <c r="E953" s="58" t="s">
        <v>5808</v>
      </c>
      <c r="F953" s="58" t="s">
        <v>3362</v>
      </c>
      <c r="G953" s="166" t="s">
        <v>5864</v>
      </c>
      <c r="H953" s="166" t="s">
        <v>5864</v>
      </c>
      <c r="I953" s="58" t="s">
        <v>3359</v>
      </c>
      <c r="J953" s="400">
        <f t="shared" si="29"/>
        <v>45850</v>
      </c>
      <c r="K953" s="58"/>
      <c r="L953" s="58" t="s">
        <v>3394</v>
      </c>
      <c r="M953" s="58" t="s">
        <v>5861</v>
      </c>
      <c r="N953" s="58" t="s">
        <v>5862</v>
      </c>
      <c r="O953" s="58" t="s">
        <v>2592</v>
      </c>
      <c r="P953" s="317" t="s">
        <v>5863</v>
      </c>
      <c r="Q953" s="58" t="s">
        <v>5808</v>
      </c>
      <c r="R953" s="58" t="s">
        <v>3362</v>
      </c>
      <c r="S953" s="58" t="s">
        <v>5864</v>
      </c>
      <c r="T953" s="58" t="s">
        <v>5864</v>
      </c>
      <c r="U953" s="58" t="s">
        <v>3359</v>
      </c>
      <c r="V953" s="400">
        <f t="shared" si="30"/>
        <v>45850</v>
      </c>
      <c r="W953" s="58"/>
      <c r="X953" s="58" t="s">
        <v>3394</v>
      </c>
    </row>
    <row r="954" ht="15.75" customHeight="1">
      <c r="A954" s="58" t="s">
        <v>5865</v>
      </c>
      <c r="B954" s="166" t="s">
        <v>5866</v>
      </c>
      <c r="C954" s="166" t="s">
        <v>2594</v>
      </c>
      <c r="D954" s="317" t="s">
        <v>5867</v>
      </c>
      <c r="E954" s="58" t="s">
        <v>5808</v>
      </c>
      <c r="F954" s="58" t="s">
        <v>3362</v>
      </c>
      <c r="G954" s="54" t="s">
        <v>5868</v>
      </c>
      <c r="H954" s="54" t="s">
        <v>5868</v>
      </c>
      <c r="I954" s="189" t="s">
        <v>3359</v>
      </c>
      <c r="J954" s="400">
        <f t="shared" si="29"/>
        <v>45850</v>
      </c>
      <c r="K954" s="189"/>
      <c r="L954" s="189" t="s">
        <v>3394</v>
      </c>
      <c r="M954" s="58" t="s">
        <v>5865</v>
      </c>
      <c r="N954" s="58" t="s">
        <v>5866</v>
      </c>
      <c r="O954" s="58" t="s">
        <v>2594</v>
      </c>
      <c r="P954" s="317" t="s">
        <v>5867</v>
      </c>
      <c r="Q954" s="58" t="s">
        <v>5808</v>
      </c>
      <c r="R954" s="58" t="s">
        <v>3362</v>
      </c>
      <c r="S954" s="189" t="s">
        <v>5868</v>
      </c>
      <c r="T954" s="189" t="s">
        <v>5868</v>
      </c>
      <c r="U954" s="189" t="s">
        <v>3359</v>
      </c>
      <c r="V954" s="400">
        <f t="shared" si="30"/>
        <v>45850</v>
      </c>
      <c r="W954" s="189"/>
      <c r="X954" s="189" t="s">
        <v>3394</v>
      </c>
    </row>
    <row r="955" ht="15.75" customHeight="1">
      <c r="A955" s="402"/>
      <c r="B955" s="408" t="s">
        <v>6139</v>
      </c>
      <c r="C955" s="42"/>
      <c r="D955" s="340"/>
      <c r="E955" s="215"/>
      <c r="F955" s="215"/>
      <c r="G955" s="305"/>
      <c r="H955" s="305"/>
      <c r="I955" s="215"/>
      <c r="J955" s="404"/>
      <c r="K955" s="215"/>
      <c r="L955" s="215"/>
      <c r="M955" s="402"/>
      <c r="N955" s="403" t="s">
        <v>6139</v>
      </c>
      <c r="O955" s="42"/>
      <c r="P955" s="340"/>
      <c r="Q955" s="215"/>
      <c r="R955" s="215"/>
      <c r="S955" s="215"/>
      <c r="T955" s="215"/>
      <c r="U955" s="215"/>
      <c r="V955" s="404"/>
      <c r="W955" s="215"/>
      <c r="X955" s="215"/>
    </row>
    <row r="956" ht="15.75" customHeight="1">
      <c r="A956" s="402"/>
      <c r="B956" s="405" t="s">
        <v>5870</v>
      </c>
      <c r="C956" s="405"/>
      <c r="D956" s="340"/>
      <c r="E956" s="215"/>
      <c r="F956" s="215"/>
      <c r="G956" s="305"/>
      <c r="H956" s="305"/>
      <c r="I956" s="215"/>
      <c r="J956" s="404"/>
      <c r="K956" s="215"/>
      <c r="L956" s="215"/>
      <c r="M956" s="402"/>
      <c r="N956" s="409" t="s">
        <v>5870</v>
      </c>
      <c r="O956" s="409"/>
      <c r="P956" s="340"/>
      <c r="Q956" s="215"/>
      <c r="R956" s="215"/>
      <c r="S956" s="215"/>
      <c r="T956" s="215"/>
      <c r="U956" s="215"/>
      <c r="V956" s="404"/>
      <c r="W956" s="215"/>
      <c r="X956" s="215"/>
    </row>
    <row r="957" ht="15.75" customHeight="1">
      <c r="A957" s="58" t="s">
        <v>5871</v>
      </c>
      <c r="B957" s="166" t="s">
        <v>5872</v>
      </c>
      <c r="C957" s="166" t="s">
        <v>2597</v>
      </c>
      <c r="D957" s="317" t="s">
        <v>6140</v>
      </c>
      <c r="E957" s="58" t="s">
        <v>5808</v>
      </c>
      <c r="F957" s="58" t="s">
        <v>5874</v>
      </c>
      <c r="G957" s="166" t="s">
        <v>5875</v>
      </c>
      <c r="H957" s="166" t="s">
        <v>5875</v>
      </c>
      <c r="I957" s="58" t="s">
        <v>3359</v>
      </c>
      <c r="J957" s="378">
        <f t="shared" ref="J957:J965" si="31">DATE(2025,7,12)</f>
        <v>45850</v>
      </c>
      <c r="K957" s="58"/>
      <c r="L957" s="58" t="s">
        <v>3394</v>
      </c>
      <c r="M957" s="58" t="s">
        <v>5871</v>
      </c>
      <c r="N957" s="58" t="s">
        <v>5872</v>
      </c>
      <c r="O957" s="58" t="s">
        <v>2597</v>
      </c>
      <c r="P957" s="317" t="s">
        <v>6140</v>
      </c>
      <c r="Q957" s="58" t="s">
        <v>5808</v>
      </c>
      <c r="R957" s="58" t="s">
        <v>5874</v>
      </c>
      <c r="S957" s="58" t="s">
        <v>5875</v>
      </c>
      <c r="T957" s="58" t="s">
        <v>5875</v>
      </c>
      <c r="U957" s="58" t="s">
        <v>3359</v>
      </c>
      <c r="V957" s="378">
        <f t="shared" ref="V957:V965" si="32">DATE(2025,7,12)</f>
        <v>45850</v>
      </c>
      <c r="W957" s="58"/>
      <c r="X957" s="58" t="s">
        <v>3394</v>
      </c>
    </row>
    <row r="958" ht="15.75" customHeight="1">
      <c r="A958" s="58" t="s">
        <v>5876</v>
      </c>
      <c r="B958" s="195" t="s">
        <v>5877</v>
      </c>
      <c r="C958" s="195" t="s">
        <v>2599</v>
      </c>
      <c r="D958" s="406" t="s">
        <v>6141</v>
      </c>
      <c r="E958" s="201" t="s">
        <v>5808</v>
      </c>
      <c r="F958" s="201" t="s">
        <v>5879</v>
      </c>
      <c r="G958" s="195" t="s">
        <v>5880</v>
      </c>
      <c r="H958" s="195" t="s">
        <v>3811</v>
      </c>
      <c r="I958" s="201" t="s">
        <v>3360</v>
      </c>
      <c r="J958" s="407">
        <f t="shared" si="31"/>
        <v>45850</v>
      </c>
      <c r="K958" s="201"/>
      <c r="L958" s="201" t="s">
        <v>3394</v>
      </c>
      <c r="M958" s="58" t="s">
        <v>5876</v>
      </c>
      <c r="N958" s="201" t="s">
        <v>5877</v>
      </c>
      <c r="O958" s="201" t="s">
        <v>2599</v>
      </c>
      <c r="P958" s="406" t="s">
        <v>6141</v>
      </c>
      <c r="Q958" s="201" t="s">
        <v>5808</v>
      </c>
      <c r="R958" s="201" t="s">
        <v>5879</v>
      </c>
      <c r="S958" s="201" t="s">
        <v>5880</v>
      </c>
      <c r="T958" s="201" t="s">
        <v>3811</v>
      </c>
      <c r="U958" s="201" t="s">
        <v>3360</v>
      </c>
      <c r="V958" s="407">
        <f t="shared" si="32"/>
        <v>45850</v>
      </c>
      <c r="W958" s="201"/>
      <c r="X958" s="201" t="s">
        <v>3394</v>
      </c>
    </row>
    <row r="959" ht="15.75" customHeight="1">
      <c r="A959" s="58" t="s">
        <v>5881</v>
      </c>
      <c r="B959" s="195" t="s">
        <v>5882</v>
      </c>
      <c r="C959" s="195" t="s">
        <v>2601</v>
      </c>
      <c r="D959" s="406" t="s">
        <v>5883</v>
      </c>
      <c r="E959" s="201" t="s">
        <v>5808</v>
      </c>
      <c r="F959" s="201" t="s">
        <v>5884</v>
      </c>
      <c r="G959" s="195" t="s">
        <v>5885</v>
      </c>
      <c r="H959" s="195" t="s">
        <v>3811</v>
      </c>
      <c r="I959" s="201" t="s">
        <v>3360</v>
      </c>
      <c r="J959" s="407">
        <f t="shared" si="31"/>
        <v>45850</v>
      </c>
      <c r="K959" s="201"/>
      <c r="L959" s="201" t="s">
        <v>3394</v>
      </c>
      <c r="M959" s="58" t="s">
        <v>5881</v>
      </c>
      <c r="N959" s="201" t="s">
        <v>5882</v>
      </c>
      <c r="O959" s="201" t="s">
        <v>2601</v>
      </c>
      <c r="P959" s="406" t="s">
        <v>5883</v>
      </c>
      <c r="Q959" s="201" t="s">
        <v>5808</v>
      </c>
      <c r="R959" s="201" t="s">
        <v>5884</v>
      </c>
      <c r="S959" s="201" t="s">
        <v>5885</v>
      </c>
      <c r="T959" s="201" t="s">
        <v>3811</v>
      </c>
      <c r="U959" s="201" t="s">
        <v>3360</v>
      </c>
      <c r="V959" s="407">
        <f t="shared" si="32"/>
        <v>45850</v>
      </c>
      <c r="W959" s="201"/>
      <c r="X959" s="201" t="s">
        <v>3394</v>
      </c>
    </row>
    <row r="960" ht="15.75" customHeight="1">
      <c r="A960" s="58" t="s">
        <v>5886</v>
      </c>
      <c r="B960" s="166" t="s">
        <v>5887</v>
      </c>
      <c r="C960" s="166" t="s">
        <v>2603</v>
      </c>
      <c r="D960" s="317" t="s">
        <v>5888</v>
      </c>
      <c r="E960" s="58" t="s">
        <v>5808</v>
      </c>
      <c r="F960" s="58" t="s">
        <v>5889</v>
      </c>
      <c r="G960" s="166" t="s">
        <v>5890</v>
      </c>
      <c r="H960" s="166" t="s">
        <v>5891</v>
      </c>
      <c r="I960" s="58" t="s">
        <v>3359</v>
      </c>
      <c r="J960" s="378">
        <f t="shared" si="31"/>
        <v>45850</v>
      </c>
      <c r="K960" s="58"/>
      <c r="L960" s="58" t="s">
        <v>3394</v>
      </c>
      <c r="M960" s="58" t="s">
        <v>5886</v>
      </c>
      <c r="N960" s="58" t="s">
        <v>5887</v>
      </c>
      <c r="O960" s="58" t="s">
        <v>2603</v>
      </c>
      <c r="P960" s="317" t="s">
        <v>5888</v>
      </c>
      <c r="Q960" s="58" t="s">
        <v>5808</v>
      </c>
      <c r="R960" s="58" t="s">
        <v>5889</v>
      </c>
      <c r="S960" s="58" t="s">
        <v>5890</v>
      </c>
      <c r="T960" s="58" t="s">
        <v>5891</v>
      </c>
      <c r="U960" s="58" t="s">
        <v>3359</v>
      </c>
      <c r="V960" s="378">
        <f t="shared" si="32"/>
        <v>45850</v>
      </c>
      <c r="W960" s="58"/>
      <c r="X960" s="58" t="s">
        <v>3394</v>
      </c>
    </row>
    <row r="961" ht="15.75" customHeight="1">
      <c r="A961" s="58" t="s">
        <v>5892</v>
      </c>
      <c r="B961" s="166" t="s">
        <v>5893</v>
      </c>
      <c r="C961" s="166" t="s">
        <v>2605</v>
      </c>
      <c r="D961" s="317" t="s">
        <v>5894</v>
      </c>
      <c r="E961" s="58" t="s">
        <v>5808</v>
      </c>
      <c r="F961" s="58" t="s">
        <v>5895</v>
      </c>
      <c r="G961" s="166" t="s">
        <v>5896</v>
      </c>
      <c r="H961" s="166" t="s">
        <v>5891</v>
      </c>
      <c r="I961" s="58" t="s">
        <v>3359</v>
      </c>
      <c r="J961" s="378">
        <f t="shared" si="31"/>
        <v>45850</v>
      </c>
      <c r="K961" s="58"/>
      <c r="L961" s="58" t="s">
        <v>3394</v>
      </c>
      <c r="M961" s="58" t="s">
        <v>5892</v>
      </c>
      <c r="N961" s="58" t="s">
        <v>5893</v>
      </c>
      <c r="O961" s="58" t="s">
        <v>2605</v>
      </c>
      <c r="P961" s="317" t="s">
        <v>5894</v>
      </c>
      <c r="Q961" s="58" t="s">
        <v>5808</v>
      </c>
      <c r="R961" s="58" t="s">
        <v>5895</v>
      </c>
      <c r="S961" s="58" t="s">
        <v>5896</v>
      </c>
      <c r="T961" s="58" t="s">
        <v>5891</v>
      </c>
      <c r="U961" s="58" t="s">
        <v>3359</v>
      </c>
      <c r="V961" s="378">
        <f t="shared" si="32"/>
        <v>45850</v>
      </c>
      <c r="W961" s="58"/>
      <c r="X961" s="58" t="s">
        <v>3394</v>
      </c>
    </row>
    <row r="962" ht="15.75" customHeight="1">
      <c r="A962" s="58" t="s">
        <v>5897</v>
      </c>
      <c r="B962" s="166" t="s">
        <v>5898</v>
      </c>
      <c r="C962" s="166" t="s">
        <v>2607</v>
      </c>
      <c r="D962" s="317" t="s">
        <v>5899</v>
      </c>
      <c r="E962" s="58" t="s">
        <v>5808</v>
      </c>
      <c r="F962" s="58" t="s">
        <v>5900</v>
      </c>
      <c r="G962" s="166" t="s">
        <v>5901</v>
      </c>
      <c r="H962" s="166" t="s">
        <v>5901</v>
      </c>
      <c r="I962" s="58" t="s">
        <v>3359</v>
      </c>
      <c r="J962" s="378">
        <f t="shared" si="31"/>
        <v>45850</v>
      </c>
      <c r="K962" s="58" t="s">
        <v>6142</v>
      </c>
      <c r="L962" s="58" t="s">
        <v>3394</v>
      </c>
      <c r="M962" s="58" t="s">
        <v>5897</v>
      </c>
      <c r="N962" s="58" t="s">
        <v>5898</v>
      </c>
      <c r="O962" s="58" t="s">
        <v>2607</v>
      </c>
      <c r="P962" s="317" t="s">
        <v>5899</v>
      </c>
      <c r="Q962" s="58" t="s">
        <v>5808</v>
      </c>
      <c r="R962" s="58" t="s">
        <v>5900</v>
      </c>
      <c r="S962" s="58" t="s">
        <v>5901</v>
      </c>
      <c r="T962" s="58" t="s">
        <v>5901</v>
      </c>
      <c r="U962" s="58" t="s">
        <v>3359</v>
      </c>
      <c r="V962" s="378">
        <f t="shared" si="32"/>
        <v>45850</v>
      </c>
      <c r="W962" s="58" t="s">
        <v>6142</v>
      </c>
      <c r="X962" s="58" t="s">
        <v>3394</v>
      </c>
    </row>
    <row r="963" ht="15.75" customHeight="1">
      <c r="A963" s="58" t="s">
        <v>5902</v>
      </c>
      <c r="B963" s="166" t="s">
        <v>5903</v>
      </c>
      <c r="C963" s="166" t="s">
        <v>2609</v>
      </c>
      <c r="D963" s="317" t="s">
        <v>5904</v>
      </c>
      <c r="E963" s="58" t="s">
        <v>5808</v>
      </c>
      <c r="F963" s="58" t="s">
        <v>5905</v>
      </c>
      <c r="G963" s="166" t="s">
        <v>5906</v>
      </c>
      <c r="H963" s="166" t="s">
        <v>5906</v>
      </c>
      <c r="I963" s="58" t="s">
        <v>3359</v>
      </c>
      <c r="J963" s="378">
        <f t="shared" si="31"/>
        <v>45850</v>
      </c>
      <c r="K963" s="58" t="s">
        <v>6142</v>
      </c>
      <c r="L963" s="58" t="s">
        <v>3394</v>
      </c>
      <c r="M963" s="58" t="s">
        <v>5902</v>
      </c>
      <c r="N963" s="58" t="s">
        <v>5903</v>
      </c>
      <c r="O963" s="58" t="s">
        <v>2609</v>
      </c>
      <c r="P963" s="317" t="s">
        <v>5904</v>
      </c>
      <c r="Q963" s="58" t="s">
        <v>5808</v>
      </c>
      <c r="R963" s="58" t="s">
        <v>5905</v>
      </c>
      <c r="S963" s="58" t="s">
        <v>5906</v>
      </c>
      <c r="T963" s="58" t="s">
        <v>5906</v>
      </c>
      <c r="U963" s="58" t="s">
        <v>3359</v>
      </c>
      <c r="V963" s="378">
        <f t="shared" si="32"/>
        <v>45850</v>
      </c>
      <c r="W963" s="58" t="s">
        <v>6142</v>
      </c>
      <c r="X963" s="58" t="s">
        <v>3394</v>
      </c>
    </row>
    <row r="964" ht="15.75" customHeight="1">
      <c r="A964" s="58" t="s">
        <v>5907</v>
      </c>
      <c r="B964" s="166" t="s">
        <v>5908</v>
      </c>
      <c r="C964" s="166" t="s">
        <v>2611</v>
      </c>
      <c r="D964" s="317" t="s">
        <v>5909</v>
      </c>
      <c r="E964" s="58" t="s">
        <v>5808</v>
      </c>
      <c r="F964" s="58" t="s">
        <v>5910</v>
      </c>
      <c r="G964" s="166" t="s">
        <v>3811</v>
      </c>
      <c r="H964" s="166" t="s">
        <v>5891</v>
      </c>
      <c r="I964" s="58" t="s">
        <v>3359</v>
      </c>
      <c r="J964" s="378">
        <f t="shared" si="31"/>
        <v>45850</v>
      </c>
      <c r="K964" s="58" t="s">
        <v>6142</v>
      </c>
      <c r="L964" s="58" t="s">
        <v>3394</v>
      </c>
      <c r="M964" s="58" t="s">
        <v>5907</v>
      </c>
      <c r="N964" s="58" t="s">
        <v>5908</v>
      </c>
      <c r="O964" s="58" t="s">
        <v>2611</v>
      </c>
      <c r="P964" s="317" t="s">
        <v>5909</v>
      </c>
      <c r="Q964" s="58" t="s">
        <v>5808</v>
      </c>
      <c r="R964" s="58" t="s">
        <v>5910</v>
      </c>
      <c r="S964" s="58" t="s">
        <v>3811</v>
      </c>
      <c r="T964" s="58" t="s">
        <v>5891</v>
      </c>
      <c r="U964" s="58" t="s">
        <v>3359</v>
      </c>
      <c r="V964" s="378">
        <f t="shared" si="32"/>
        <v>45850</v>
      </c>
      <c r="W964" s="58" t="s">
        <v>6142</v>
      </c>
      <c r="X964" s="58" t="s">
        <v>3394</v>
      </c>
    </row>
    <row r="965" ht="15.75" customHeight="1">
      <c r="A965" s="58" t="s">
        <v>5911</v>
      </c>
      <c r="B965" s="166" t="s">
        <v>5912</v>
      </c>
      <c r="C965" s="166" t="s">
        <v>2613</v>
      </c>
      <c r="D965" s="317" t="s">
        <v>5913</v>
      </c>
      <c r="E965" s="58" t="s">
        <v>5808</v>
      </c>
      <c r="F965" s="58" t="s">
        <v>5914</v>
      </c>
      <c r="G965" s="166" t="s">
        <v>5915</v>
      </c>
      <c r="H965" s="166" t="s">
        <v>5915</v>
      </c>
      <c r="I965" s="58" t="s">
        <v>3359</v>
      </c>
      <c r="J965" s="378">
        <f t="shared" si="31"/>
        <v>45850</v>
      </c>
      <c r="K965" s="58" t="s">
        <v>6142</v>
      </c>
      <c r="L965" s="58" t="s">
        <v>3394</v>
      </c>
      <c r="M965" s="58" t="s">
        <v>5911</v>
      </c>
      <c r="N965" s="58" t="s">
        <v>5912</v>
      </c>
      <c r="O965" s="58" t="s">
        <v>2613</v>
      </c>
      <c r="P965" s="317" t="s">
        <v>5913</v>
      </c>
      <c r="Q965" s="58" t="s">
        <v>5808</v>
      </c>
      <c r="R965" s="58" t="s">
        <v>5914</v>
      </c>
      <c r="S965" s="58" t="s">
        <v>5915</v>
      </c>
      <c r="T965" s="58" t="s">
        <v>5915</v>
      </c>
      <c r="U965" s="58" t="s">
        <v>3359</v>
      </c>
      <c r="V965" s="378">
        <f t="shared" si="32"/>
        <v>45850</v>
      </c>
      <c r="W965" s="58" t="s">
        <v>6142</v>
      </c>
      <c r="X965" s="58" t="s">
        <v>3394</v>
      </c>
    </row>
    <row r="966" ht="15.75" customHeight="1">
      <c r="A966" s="402"/>
      <c r="B966" s="405" t="s">
        <v>5916</v>
      </c>
      <c r="C966" s="405"/>
      <c r="D966" s="340"/>
      <c r="E966" s="215"/>
      <c r="F966" s="215"/>
      <c r="G966" s="305"/>
      <c r="H966" s="305"/>
      <c r="I966" s="215"/>
      <c r="J966" s="404"/>
      <c r="K966" s="215"/>
      <c r="L966" s="215"/>
      <c r="M966" s="402"/>
      <c r="N966" s="409" t="s">
        <v>5916</v>
      </c>
      <c r="O966" s="409"/>
      <c r="P966" s="340"/>
      <c r="Q966" s="215"/>
      <c r="R966" s="215"/>
      <c r="S966" s="215"/>
      <c r="T966" s="215"/>
      <c r="U966" s="215"/>
      <c r="V966" s="404"/>
      <c r="W966" s="215"/>
      <c r="X966" s="215"/>
    </row>
    <row r="967" ht="15.75" customHeight="1">
      <c r="A967" s="58" t="s">
        <v>5917</v>
      </c>
      <c r="B967" s="166" t="s">
        <v>5918</v>
      </c>
      <c r="C967" s="166" t="s">
        <v>2616</v>
      </c>
      <c r="D967" s="317" t="s">
        <v>5919</v>
      </c>
      <c r="E967" s="58" t="s">
        <v>5808</v>
      </c>
      <c r="F967" s="58" t="s">
        <v>5920</v>
      </c>
      <c r="G967" s="166" t="s">
        <v>5921</v>
      </c>
      <c r="H967" s="166" t="s">
        <v>5922</v>
      </c>
      <c r="I967" s="58" t="s">
        <v>3359</v>
      </c>
      <c r="J967" s="378">
        <f t="shared" ref="J967:J977" si="33">DATE(2025,7,12)</f>
        <v>45850</v>
      </c>
      <c r="K967" s="58"/>
      <c r="L967" s="58" t="s">
        <v>3394</v>
      </c>
      <c r="M967" s="58" t="s">
        <v>5917</v>
      </c>
      <c r="N967" s="58" t="s">
        <v>5918</v>
      </c>
      <c r="O967" s="58" t="s">
        <v>2616</v>
      </c>
      <c r="P967" s="317" t="s">
        <v>5919</v>
      </c>
      <c r="Q967" s="58" t="s">
        <v>5808</v>
      </c>
      <c r="R967" s="58" t="s">
        <v>5920</v>
      </c>
      <c r="S967" s="58" t="s">
        <v>5921</v>
      </c>
      <c r="T967" s="58" t="s">
        <v>5922</v>
      </c>
      <c r="U967" s="58" t="s">
        <v>3359</v>
      </c>
      <c r="V967" s="378">
        <f t="shared" ref="V967:V977" si="34">DATE(2025,7,12)</f>
        <v>45850</v>
      </c>
      <c r="W967" s="58"/>
      <c r="X967" s="58" t="s">
        <v>3394</v>
      </c>
    </row>
    <row r="968" ht="15.75" customHeight="1">
      <c r="A968" s="58" t="s">
        <v>5923</v>
      </c>
      <c r="B968" s="166" t="s">
        <v>5924</v>
      </c>
      <c r="C968" s="166" t="s">
        <v>2618</v>
      </c>
      <c r="D968" s="317" t="s">
        <v>5925</v>
      </c>
      <c r="E968" s="58" t="s">
        <v>5808</v>
      </c>
      <c r="F968" s="58" t="s">
        <v>5926</v>
      </c>
      <c r="G968" s="166" t="s">
        <v>3886</v>
      </c>
      <c r="H968" s="166" t="s">
        <v>3886</v>
      </c>
      <c r="I968" s="58" t="s">
        <v>3359</v>
      </c>
      <c r="J968" s="378">
        <f t="shared" si="33"/>
        <v>45850</v>
      </c>
      <c r="K968" s="58"/>
      <c r="L968" s="58" t="s">
        <v>3394</v>
      </c>
      <c r="M968" s="58" t="s">
        <v>5923</v>
      </c>
      <c r="N968" s="58" t="s">
        <v>5924</v>
      </c>
      <c r="O968" s="58" t="s">
        <v>2618</v>
      </c>
      <c r="P968" s="317" t="s">
        <v>5925</v>
      </c>
      <c r="Q968" s="58" t="s">
        <v>5808</v>
      </c>
      <c r="R968" s="58" t="s">
        <v>5926</v>
      </c>
      <c r="S968" s="58" t="s">
        <v>3886</v>
      </c>
      <c r="T968" s="58" t="s">
        <v>3886</v>
      </c>
      <c r="U968" s="58" t="s">
        <v>3359</v>
      </c>
      <c r="V968" s="378">
        <f t="shared" si="34"/>
        <v>45850</v>
      </c>
      <c r="W968" s="58"/>
      <c r="X968" s="58" t="s">
        <v>3394</v>
      </c>
    </row>
    <row r="969" ht="15.75" customHeight="1">
      <c r="A969" s="58" t="s">
        <v>5927</v>
      </c>
      <c r="B969" s="166" t="s">
        <v>5928</v>
      </c>
      <c r="C969" s="166" t="s">
        <v>2620</v>
      </c>
      <c r="D969" s="317" t="s">
        <v>5929</v>
      </c>
      <c r="E969" s="58" t="s">
        <v>5808</v>
      </c>
      <c r="F969" s="58" t="s">
        <v>5930</v>
      </c>
      <c r="G969" s="166" t="s">
        <v>5931</v>
      </c>
      <c r="H969" s="166" t="s">
        <v>5932</v>
      </c>
      <c r="I969" s="58" t="s">
        <v>3359</v>
      </c>
      <c r="J969" s="378">
        <f t="shared" si="33"/>
        <v>45850</v>
      </c>
      <c r="K969" s="58"/>
      <c r="L969" s="58" t="s">
        <v>3394</v>
      </c>
      <c r="M969" s="58" t="s">
        <v>5927</v>
      </c>
      <c r="N969" s="58" t="s">
        <v>5928</v>
      </c>
      <c r="O969" s="58" t="s">
        <v>2620</v>
      </c>
      <c r="P969" s="317" t="s">
        <v>5929</v>
      </c>
      <c r="Q969" s="58" t="s">
        <v>5808</v>
      </c>
      <c r="R969" s="58" t="s">
        <v>5930</v>
      </c>
      <c r="S969" s="58" t="s">
        <v>5931</v>
      </c>
      <c r="T969" s="58" t="s">
        <v>5932</v>
      </c>
      <c r="U969" s="58" t="s">
        <v>3359</v>
      </c>
      <c r="V969" s="378">
        <f t="shared" si="34"/>
        <v>45850</v>
      </c>
      <c r="W969" s="58"/>
      <c r="X969" s="58" t="s">
        <v>3394</v>
      </c>
    </row>
    <row r="970" ht="15.75" customHeight="1">
      <c r="A970" s="58" t="s">
        <v>5933</v>
      </c>
      <c r="B970" s="195" t="s">
        <v>5934</v>
      </c>
      <c r="C970" s="195" t="s">
        <v>2622</v>
      </c>
      <c r="D970" s="406" t="s">
        <v>5935</v>
      </c>
      <c r="E970" s="201" t="s">
        <v>5808</v>
      </c>
      <c r="F970" s="201" t="s">
        <v>5936</v>
      </c>
      <c r="G970" s="195" t="s">
        <v>5937</v>
      </c>
      <c r="H970" s="195" t="s">
        <v>3886</v>
      </c>
      <c r="I970" s="201" t="s">
        <v>3360</v>
      </c>
      <c r="J970" s="407">
        <f t="shared" si="33"/>
        <v>45850</v>
      </c>
      <c r="K970" s="201"/>
      <c r="L970" s="201" t="s">
        <v>3394</v>
      </c>
      <c r="M970" s="58" t="s">
        <v>5933</v>
      </c>
      <c r="N970" s="201" t="s">
        <v>5934</v>
      </c>
      <c r="O970" s="201" t="s">
        <v>2622</v>
      </c>
      <c r="P970" s="406" t="s">
        <v>5935</v>
      </c>
      <c r="Q970" s="201" t="s">
        <v>5808</v>
      </c>
      <c r="R970" s="201" t="s">
        <v>5936</v>
      </c>
      <c r="S970" s="201" t="s">
        <v>5937</v>
      </c>
      <c r="T970" s="201" t="s">
        <v>3886</v>
      </c>
      <c r="U970" s="201" t="s">
        <v>3360</v>
      </c>
      <c r="V970" s="407">
        <f t="shared" si="34"/>
        <v>45850</v>
      </c>
      <c r="W970" s="201"/>
      <c r="X970" s="201" t="s">
        <v>3394</v>
      </c>
    </row>
    <row r="971" ht="15.75" customHeight="1">
      <c r="A971" s="58" t="s">
        <v>5938</v>
      </c>
      <c r="B971" s="195" t="s">
        <v>5939</v>
      </c>
      <c r="C971" s="195" t="s">
        <v>2624</v>
      </c>
      <c r="D971" s="406" t="s">
        <v>5940</v>
      </c>
      <c r="E971" s="201" t="s">
        <v>5808</v>
      </c>
      <c r="F971" s="201" t="s">
        <v>5936</v>
      </c>
      <c r="G971" s="195" t="s">
        <v>5937</v>
      </c>
      <c r="H971" s="195" t="s">
        <v>3886</v>
      </c>
      <c r="I971" s="201" t="s">
        <v>3360</v>
      </c>
      <c r="J971" s="407">
        <f t="shared" si="33"/>
        <v>45850</v>
      </c>
      <c r="K971" s="201"/>
      <c r="L971" s="201" t="s">
        <v>3394</v>
      </c>
      <c r="M971" s="58" t="s">
        <v>5938</v>
      </c>
      <c r="N971" s="201" t="s">
        <v>5939</v>
      </c>
      <c r="O971" s="201" t="s">
        <v>2624</v>
      </c>
      <c r="P971" s="406" t="s">
        <v>5940</v>
      </c>
      <c r="Q971" s="201" t="s">
        <v>5808</v>
      </c>
      <c r="R971" s="201" t="s">
        <v>5936</v>
      </c>
      <c r="S971" s="201" t="s">
        <v>5937</v>
      </c>
      <c r="T971" s="201" t="s">
        <v>3886</v>
      </c>
      <c r="U971" s="201" t="s">
        <v>3360</v>
      </c>
      <c r="V971" s="407">
        <f t="shared" si="34"/>
        <v>45850</v>
      </c>
      <c r="W971" s="201"/>
      <c r="X971" s="201" t="s">
        <v>3394</v>
      </c>
    </row>
    <row r="972" ht="15.75" customHeight="1">
      <c r="A972" s="58" t="s">
        <v>5941</v>
      </c>
      <c r="B972" s="166" t="s">
        <v>5942</v>
      </c>
      <c r="C972" s="166" t="s">
        <v>2626</v>
      </c>
      <c r="D972" s="317" t="s">
        <v>5943</v>
      </c>
      <c r="E972" s="58" t="s">
        <v>5808</v>
      </c>
      <c r="F972" s="58" t="s">
        <v>5944</v>
      </c>
      <c r="G972" s="166" t="s">
        <v>5944</v>
      </c>
      <c r="H972" s="166" t="s">
        <v>3886</v>
      </c>
      <c r="I972" s="58" t="s">
        <v>3359</v>
      </c>
      <c r="J972" s="378">
        <f t="shared" si="33"/>
        <v>45850</v>
      </c>
      <c r="K972" s="53"/>
      <c r="L972" s="58" t="s">
        <v>3394</v>
      </c>
      <c r="M972" s="58" t="s">
        <v>5941</v>
      </c>
      <c r="N972" s="58" t="s">
        <v>5942</v>
      </c>
      <c r="O972" s="58" t="s">
        <v>2626</v>
      </c>
      <c r="P972" s="317" t="s">
        <v>5943</v>
      </c>
      <c r="Q972" s="58" t="s">
        <v>5808</v>
      </c>
      <c r="R972" s="58" t="s">
        <v>5944</v>
      </c>
      <c r="S972" s="58" t="s">
        <v>5944</v>
      </c>
      <c r="T972" s="58" t="s">
        <v>3886</v>
      </c>
      <c r="U972" s="58" t="s">
        <v>3359</v>
      </c>
      <c r="V972" s="378">
        <f t="shared" si="34"/>
        <v>45850</v>
      </c>
      <c r="W972" s="53"/>
      <c r="X972" s="58" t="s">
        <v>3394</v>
      </c>
    </row>
    <row r="973" ht="15.75" customHeight="1">
      <c r="A973" s="58" t="s">
        <v>5945</v>
      </c>
      <c r="B973" s="166" t="s">
        <v>5946</v>
      </c>
      <c r="C973" s="166" t="s">
        <v>2628</v>
      </c>
      <c r="D973" s="317" t="s">
        <v>5947</v>
      </c>
      <c r="E973" s="58" t="s">
        <v>5808</v>
      </c>
      <c r="F973" s="58" t="s">
        <v>5937</v>
      </c>
      <c r="G973" s="166" t="s">
        <v>5932</v>
      </c>
      <c r="H973" s="166" t="s">
        <v>5932</v>
      </c>
      <c r="I973" s="58" t="s">
        <v>3359</v>
      </c>
      <c r="J973" s="378">
        <f t="shared" si="33"/>
        <v>45850</v>
      </c>
      <c r="K973" s="53"/>
      <c r="L973" s="58" t="s">
        <v>3394</v>
      </c>
      <c r="M973" s="58" t="s">
        <v>5945</v>
      </c>
      <c r="N973" s="58" t="s">
        <v>5946</v>
      </c>
      <c r="O973" s="58" t="s">
        <v>2628</v>
      </c>
      <c r="P973" s="317" t="s">
        <v>5947</v>
      </c>
      <c r="Q973" s="58" t="s">
        <v>5808</v>
      </c>
      <c r="R973" s="58" t="s">
        <v>5937</v>
      </c>
      <c r="S973" s="58" t="s">
        <v>5932</v>
      </c>
      <c r="T973" s="58" t="s">
        <v>5932</v>
      </c>
      <c r="U973" s="58" t="s">
        <v>3359</v>
      </c>
      <c r="V973" s="378">
        <f t="shared" si="34"/>
        <v>45850</v>
      </c>
      <c r="W973" s="53"/>
      <c r="X973" s="58" t="s">
        <v>3394</v>
      </c>
    </row>
    <row r="974" ht="15.75" customHeight="1">
      <c r="A974" s="58" t="s">
        <v>5948</v>
      </c>
      <c r="B974" s="166" t="s">
        <v>5949</v>
      </c>
      <c r="C974" s="166" t="s">
        <v>2630</v>
      </c>
      <c r="D974" s="317" t="s">
        <v>5950</v>
      </c>
      <c r="E974" s="58" t="s">
        <v>5808</v>
      </c>
      <c r="F974" s="58" t="s">
        <v>5951</v>
      </c>
      <c r="G974" s="166" t="s">
        <v>3886</v>
      </c>
      <c r="H974" s="166" t="s">
        <v>3886</v>
      </c>
      <c r="I974" s="58" t="s">
        <v>3359</v>
      </c>
      <c r="J974" s="378">
        <f t="shared" si="33"/>
        <v>45850</v>
      </c>
      <c r="K974" s="58"/>
      <c r="L974" s="58" t="s">
        <v>3394</v>
      </c>
      <c r="M974" s="58" t="s">
        <v>5948</v>
      </c>
      <c r="N974" s="58" t="s">
        <v>5949</v>
      </c>
      <c r="O974" s="58" t="s">
        <v>2630</v>
      </c>
      <c r="P974" s="317" t="s">
        <v>5950</v>
      </c>
      <c r="Q974" s="58" t="s">
        <v>5808</v>
      </c>
      <c r="R974" s="58" t="s">
        <v>5951</v>
      </c>
      <c r="S974" s="58" t="s">
        <v>3886</v>
      </c>
      <c r="T974" s="58" t="s">
        <v>3886</v>
      </c>
      <c r="U974" s="58" t="s">
        <v>3359</v>
      </c>
      <c r="V974" s="378">
        <f t="shared" si="34"/>
        <v>45850</v>
      </c>
      <c r="W974" s="58"/>
      <c r="X974" s="58" t="s">
        <v>3394</v>
      </c>
    </row>
    <row r="975" ht="15.75" customHeight="1">
      <c r="A975" s="58" t="s">
        <v>5952</v>
      </c>
      <c r="B975" s="166" t="s">
        <v>5953</v>
      </c>
      <c r="C975" s="166" t="s">
        <v>2632</v>
      </c>
      <c r="D975" s="317" t="s">
        <v>5954</v>
      </c>
      <c r="E975" s="58" t="s">
        <v>5808</v>
      </c>
      <c r="F975" s="58" t="s">
        <v>5955</v>
      </c>
      <c r="G975" s="166" t="s">
        <v>5956</v>
      </c>
      <c r="H975" s="166" t="s">
        <v>5956</v>
      </c>
      <c r="I975" s="58" t="s">
        <v>3359</v>
      </c>
      <c r="J975" s="378">
        <f t="shared" si="33"/>
        <v>45850</v>
      </c>
      <c r="K975" s="53"/>
      <c r="L975" s="58" t="s">
        <v>3394</v>
      </c>
      <c r="M975" s="58" t="s">
        <v>5952</v>
      </c>
      <c r="N975" s="58" t="s">
        <v>5953</v>
      </c>
      <c r="O975" s="58" t="s">
        <v>2632</v>
      </c>
      <c r="P975" s="317" t="s">
        <v>5954</v>
      </c>
      <c r="Q975" s="58" t="s">
        <v>5808</v>
      </c>
      <c r="R975" s="58" t="s">
        <v>5955</v>
      </c>
      <c r="S975" s="58" t="s">
        <v>5956</v>
      </c>
      <c r="T975" s="58" t="s">
        <v>5956</v>
      </c>
      <c r="U975" s="58" t="s">
        <v>3359</v>
      </c>
      <c r="V975" s="378">
        <f t="shared" si="34"/>
        <v>45850</v>
      </c>
      <c r="W975" s="53"/>
      <c r="X975" s="58" t="s">
        <v>3394</v>
      </c>
    </row>
    <row r="976" ht="15.75" customHeight="1">
      <c r="A976" s="58" t="s">
        <v>5957</v>
      </c>
      <c r="B976" s="166" t="s">
        <v>5958</v>
      </c>
      <c r="C976" s="166" t="s">
        <v>2634</v>
      </c>
      <c r="D976" s="317" t="s">
        <v>5959</v>
      </c>
      <c r="E976" s="58" t="s">
        <v>5808</v>
      </c>
      <c r="F976" s="58" t="s">
        <v>5960</v>
      </c>
      <c r="G976" s="166" t="s">
        <v>5961</v>
      </c>
      <c r="H976" s="166" t="s">
        <v>5961</v>
      </c>
      <c r="I976" s="58" t="s">
        <v>3359</v>
      </c>
      <c r="J976" s="378">
        <f t="shared" si="33"/>
        <v>45850</v>
      </c>
      <c r="K976" s="53"/>
      <c r="L976" s="58" t="s">
        <v>3394</v>
      </c>
      <c r="M976" s="58" t="s">
        <v>5957</v>
      </c>
      <c r="N976" s="58" t="s">
        <v>5958</v>
      </c>
      <c r="O976" s="58" t="s">
        <v>2634</v>
      </c>
      <c r="P976" s="317" t="s">
        <v>5959</v>
      </c>
      <c r="Q976" s="58" t="s">
        <v>5808</v>
      </c>
      <c r="R976" s="58" t="s">
        <v>5960</v>
      </c>
      <c r="S976" s="58" t="s">
        <v>5961</v>
      </c>
      <c r="T976" s="58" t="s">
        <v>5961</v>
      </c>
      <c r="U976" s="58" t="s">
        <v>3359</v>
      </c>
      <c r="V976" s="378">
        <f t="shared" si="34"/>
        <v>45850</v>
      </c>
      <c r="W976" s="53"/>
      <c r="X976" s="58" t="s">
        <v>3394</v>
      </c>
    </row>
    <row r="977" ht="15.75" customHeight="1">
      <c r="A977" s="58" t="s">
        <v>5962</v>
      </c>
      <c r="B977" s="166" t="s">
        <v>5963</v>
      </c>
      <c r="C977" s="166" t="s">
        <v>2636</v>
      </c>
      <c r="D977" s="317" t="s">
        <v>5964</v>
      </c>
      <c r="E977" s="58" t="s">
        <v>5808</v>
      </c>
      <c r="F977" s="58" t="s">
        <v>5965</v>
      </c>
      <c r="G977" s="166" t="s">
        <v>5966</v>
      </c>
      <c r="H977" s="166" t="s">
        <v>5966</v>
      </c>
      <c r="I977" s="58" t="s">
        <v>3359</v>
      </c>
      <c r="J977" s="378">
        <f t="shared" si="33"/>
        <v>45850</v>
      </c>
      <c r="K977" s="53"/>
      <c r="L977" s="58" t="s">
        <v>3394</v>
      </c>
      <c r="M977" s="58" t="s">
        <v>5962</v>
      </c>
      <c r="N977" s="58" t="s">
        <v>5963</v>
      </c>
      <c r="O977" s="58" t="s">
        <v>2636</v>
      </c>
      <c r="P977" s="317" t="s">
        <v>5964</v>
      </c>
      <c r="Q977" s="58" t="s">
        <v>5808</v>
      </c>
      <c r="R977" s="58" t="s">
        <v>5965</v>
      </c>
      <c r="S977" s="58" t="s">
        <v>5966</v>
      </c>
      <c r="T977" s="58" t="s">
        <v>5966</v>
      </c>
      <c r="U977" s="58" t="s">
        <v>3359</v>
      </c>
      <c r="V977" s="378">
        <f t="shared" si="34"/>
        <v>45850</v>
      </c>
      <c r="W977" s="53"/>
      <c r="X977" s="58" t="s">
        <v>3394</v>
      </c>
    </row>
    <row r="978" ht="15.75" customHeight="1">
      <c r="A978" s="402"/>
      <c r="B978" s="405" t="s">
        <v>5967</v>
      </c>
      <c r="C978" s="405"/>
      <c r="D978" s="340"/>
      <c r="E978" s="215"/>
      <c r="F978" s="215"/>
      <c r="G978" s="305"/>
      <c r="H978" s="305"/>
      <c r="I978" s="215"/>
      <c r="J978" s="404"/>
      <c r="K978" s="215"/>
      <c r="L978" s="215"/>
      <c r="M978" s="402"/>
      <c r="N978" s="409" t="s">
        <v>5967</v>
      </c>
      <c r="O978" s="409"/>
      <c r="P978" s="340"/>
      <c r="Q978" s="215"/>
      <c r="R978" s="215"/>
      <c r="S978" s="215"/>
      <c r="T978" s="215"/>
      <c r="U978" s="215"/>
      <c r="V978" s="404"/>
      <c r="W978" s="215"/>
      <c r="X978" s="215"/>
    </row>
    <row r="979" ht="15.75" customHeight="1">
      <c r="A979" s="58" t="s">
        <v>5968</v>
      </c>
      <c r="B979" s="166" t="s">
        <v>5969</v>
      </c>
      <c r="C979" s="166" t="s">
        <v>2639</v>
      </c>
      <c r="D979" s="317" t="s">
        <v>5970</v>
      </c>
      <c r="E979" s="58" t="s">
        <v>5808</v>
      </c>
      <c r="F979" s="58" t="s">
        <v>5971</v>
      </c>
      <c r="G979" s="166" t="s">
        <v>5972</v>
      </c>
      <c r="H979" s="166" t="s">
        <v>5972</v>
      </c>
      <c r="I979" s="58" t="s">
        <v>3359</v>
      </c>
      <c r="J979" s="378">
        <f t="shared" ref="J979:J988" si="35">DATE(2025,7,12)</f>
        <v>45850</v>
      </c>
      <c r="K979" s="58"/>
      <c r="L979" s="58" t="s">
        <v>3394</v>
      </c>
      <c r="M979" s="58" t="s">
        <v>5968</v>
      </c>
      <c r="N979" s="58" t="s">
        <v>5969</v>
      </c>
      <c r="O979" s="58" t="s">
        <v>2639</v>
      </c>
      <c r="P979" s="317" t="s">
        <v>5970</v>
      </c>
      <c r="Q979" s="58" t="s">
        <v>5808</v>
      </c>
      <c r="R979" s="58" t="s">
        <v>5971</v>
      </c>
      <c r="S979" s="58" t="s">
        <v>5972</v>
      </c>
      <c r="T979" s="58" t="s">
        <v>5972</v>
      </c>
      <c r="U979" s="58" t="s">
        <v>3359</v>
      </c>
      <c r="V979" s="378">
        <f t="shared" ref="V979:V988" si="36">DATE(2025,7,12)</f>
        <v>45850</v>
      </c>
      <c r="W979" s="58"/>
      <c r="X979" s="58" t="s">
        <v>3394</v>
      </c>
    </row>
    <row r="980" ht="15.75" customHeight="1">
      <c r="A980" s="58" t="s">
        <v>5973</v>
      </c>
      <c r="B980" s="166" t="s">
        <v>5974</v>
      </c>
      <c r="C980" s="166" t="s">
        <v>2641</v>
      </c>
      <c r="D980" s="317" t="s">
        <v>5975</v>
      </c>
      <c r="E980" s="58" t="s">
        <v>5808</v>
      </c>
      <c r="F980" s="58" t="s">
        <v>5930</v>
      </c>
      <c r="G980" s="166" t="s">
        <v>5921</v>
      </c>
      <c r="H980" s="166" t="s">
        <v>5921</v>
      </c>
      <c r="I980" s="58" t="s">
        <v>3359</v>
      </c>
      <c r="J980" s="378">
        <f t="shared" si="35"/>
        <v>45850</v>
      </c>
      <c r="K980" s="58"/>
      <c r="L980" s="58" t="s">
        <v>3394</v>
      </c>
      <c r="M980" s="58" t="s">
        <v>5973</v>
      </c>
      <c r="N980" s="58" t="s">
        <v>5974</v>
      </c>
      <c r="O980" s="58" t="s">
        <v>2641</v>
      </c>
      <c r="P980" s="317" t="s">
        <v>5975</v>
      </c>
      <c r="Q980" s="58" t="s">
        <v>5808</v>
      </c>
      <c r="R980" s="58" t="s">
        <v>5930</v>
      </c>
      <c r="S980" s="58" t="s">
        <v>5921</v>
      </c>
      <c r="T980" s="58" t="s">
        <v>5921</v>
      </c>
      <c r="U980" s="58" t="s">
        <v>3359</v>
      </c>
      <c r="V980" s="378">
        <f t="shared" si="36"/>
        <v>45850</v>
      </c>
      <c r="W980" s="58"/>
      <c r="X980" s="58" t="s">
        <v>3394</v>
      </c>
    </row>
    <row r="981" ht="15.75" customHeight="1">
      <c r="A981" s="58" t="s">
        <v>5976</v>
      </c>
      <c r="B981" s="166" t="s">
        <v>5977</v>
      </c>
      <c r="C981" s="166" t="s">
        <v>2643</v>
      </c>
      <c r="D981" s="317" t="s">
        <v>5978</v>
      </c>
      <c r="E981" s="58" t="s">
        <v>5808</v>
      </c>
      <c r="F981" s="58" t="s">
        <v>3362</v>
      </c>
      <c r="G981" s="166" t="s">
        <v>5979</v>
      </c>
      <c r="H981" s="166" t="s">
        <v>5979</v>
      </c>
      <c r="I981" s="58" t="s">
        <v>3359</v>
      </c>
      <c r="J981" s="378">
        <f t="shared" si="35"/>
        <v>45850</v>
      </c>
      <c r="K981" s="53"/>
      <c r="L981" s="58" t="s">
        <v>3394</v>
      </c>
      <c r="M981" s="58" t="s">
        <v>5976</v>
      </c>
      <c r="N981" s="58" t="s">
        <v>5977</v>
      </c>
      <c r="O981" s="58" t="s">
        <v>2643</v>
      </c>
      <c r="P981" s="317" t="s">
        <v>5978</v>
      </c>
      <c r="Q981" s="58" t="s">
        <v>5808</v>
      </c>
      <c r="R981" s="58" t="s">
        <v>3362</v>
      </c>
      <c r="S981" s="58" t="s">
        <v>5979</v>
      </c>
      <c r="T981" s="58" t="s">
        <v>5979</v>
      </c>
      <c r="U981" s="58" t="s">
        <v>3359</v>
      </c>
      <c r="V981" s="378">
        <f t="shared" si="36"/>
        <v>45850</v>
      </c>
      <c r="W981" s="53"/>
      <c r="X981" s="58" t="s">
        <v>3394</v>
      </c>
    </row>
    <row r="982" ht="15.75" customHeight="1">
      <c r="A982" s="58" t="s">
        <v>5980</v>
      </c>
      <c r="B982" s="166" t="s">
        <v>5981</v>
      </c>
      <c r="C982" s="166" t="s">
        <v>2645</v>
      </c>
      <c r="D982" s="317" t="s">
        <v>5982</v>
      </c>
      <c r="E982" s="58" t="s">
        <v>5808</v>
      </c>
      <c r="F982" s="58" t="s">
        <v>3362</v>
      </c>
      <c r="G982" s="166" t="s">
        <v>5983</v>
      </c>
      <c r="H982" s="166" t="s">
        <v>5983</v>
      </c>
      <c r="I982" s="58" t="s">
        <v>3359</v>
      </c>
      <c r="J982" s="378">
        <f t="shared" si="35"/>
        <v>45850</v>
      </c>
      <c r="K982" s="53"/>
      <c r="L982" s="58" t="s">
        <v>3394</v>
      </c>
      <c r="M982" s="58" t="s">
        <v>5980</v>
      </c>
      <c r="N982" s="58" t="s">
        <v>5981</v>
      </c>
      <c r="O982" s="58" t="s">
        <v>2645</v>
      </c>
      <c r="P982" s="317" t="s">
        <v>5982</v>
      </c>
      <c r="Q982" s="58" t="s">
        <v>5808</v>
      </c>
      <c r="R982" s="58" t="s">
        <v>3362</v>
      </c>
      <c r="S982" s="58" t="s">
        <v>5983</v>
      </c>
      <c r="T982" s="58" t="s">
        <v>5983</v>
      </c>
      <c r="U982" s="58" t="s">
        <v>3359</v>
      </c>
      <c r="V982" s="378">
        <f t="shared" si="36"/>
        <v>45850</v>
      </c>
      <c r="W982" s="53"/>
      <c r="X982" s="58" t="s">
        <v>3394</v>
      </c>
    </row>
    <row r="983" ht="15.75" customHeight="1">
      <c r="A983" s="58" t="s">
        <v>5984</v>
      </c>
      <c r="B983" s="166" t="s">
        <v>5985</v>
      </c>
      <c r="C983" s="166" t="s">
        <v>2647</v>
      </c>
      <c r="D983" s="317" t="s">
        <v>5986</v>
      </c>
      <c r="E983" s="58" t="s">
        <v>5808</v>
      </c>
      <c r="F983" s="58" t="s">
        <v>3362</v>
      </c>
      <c r="G983" s="166" t="s">
        <v>5987</v>
      </c>
      <c r="H983" s="166" t="s">
        <v>5987</v>
      </c>
      <c r="I983" s="58" t="s">
        <v>3359</v>
      </c>
      <c r="J983" s="378">
        <f t="shared" si="35"/>
        <v>45850</v>
      </c>
      <c r="K983" s="53"/>
      <c r="L983" s="58" t="s">
        <v>3394</v>
      </c>
      <c r="M983" s="58" t="s">
        <v>5984</v>
      </c>
      <c r="N983" s="58" t="s">
        <v>5985</v>
      </c>
      <c r="O983" s="58" t="s">
        <v>2647</v>
      </c>
      <c r="P983" s="317" t="s">
        <v>5986</v>
      </c>
      <c r="Q983" s="58" t="s">
        <v>5808</v>
      </c>
      <c r="R983" s="58" t="s">
        <v>3362</v>
      </c>
      <c r="S983" s="58" t="s">
        <v>5987</v>
      </c>
      <c r="T983" s="58" t="s">
        <v>5987</v>
      </c>
      <c r="U983" s="58" t="s">
        <v>3359</v>
      </c>
      <c r="V983" s="378">
        <f t="shared" si="36"/>
        <v>45850</v>
      </c>
      <c r="W983" s="53"/>
      <c r="X983" s="58" t="s">
        <v>3394</v>
      </c>
    </row>
    <row r="984" ht="15.75" customHeight="1">
      <c r="A984" s="58" t="s">
        <v>5988</v>
      </c>
      <c r="B984" s="166" t="s">
        <v>5989</v>
      </c>
      <c r="C984" s="166" t="s">
        <v>2649</v>
      </c>
      <c r="D984" s="317" t="s">
        <v>5990</v>
      </c>
      <c r="E984" s="58" t="s">
        <v>5808</v>
      </c>
      <c r="F984" s="58" t="s">
        <v>3362</v>
      </c>
      <c r="G984" s="166" t="s">
        <v>5991</v>
      </c>
      <c r="H984" s="166" t="s">
        <v>5991</v>
      </c>
      <c r="I984" s="58" t="s">
        <v>3359</v>
      </c>
      <c r="J984" s="378">
        <f t="shared" si="35"/>
        <v>45850</v>
      </c>
      <c r="K984" s="53"/>
      <c r="L984" s="58" t="s">
        <v>3394</v>
      </c>
      <c r="M984" s="58" t="s">
        <v>5988</v>
      </c>
      <c r="N984" s="58" t="s">
        <v>5989</v>
      </c>
      <c r="O984" s="58" t="s">
        <v>2649</v>
      </c>
      <c r="P984" s="317" t="s">
        <v>5990</v>
      </c>
      <c r="Q984" s="58" t="s">
        <v>5808</v>
      </c>
      <c r="R984" s="58" t="s">
        <v>3362</v>
      </c>
      <c r="S984" s="58" t="s">
        <v>5991</v>
      </c>
      <c r="T984" s="58" t="s">
        <v>5991</v>
      </c>
      <c r="U984" s="58" t="s">
        <v>3359</v>
      </c>
      <c r="V984" s="378">
        <f t="shared" si="36"/>
        <v>45850</v>
      </c>
      <c r="W984" s="53"/>
      <c r="X984" s="58" t="s">
        <v>3394</v>
      </c>
    </row>
    <row r="985" ht="15.75" customHeight="1">
      <c r="A985" s="58" t="s">
        <v>5992</v>
      </c>
      <c r="B985" s="166" t="s">
        <v>5993</v>
      </c>
      <c r="C985" s="166" t="s">
        <v>2651</v>
      </c>
      <c r="D985" s="317" t="s">
        <v>5994</v>
      </c>
      <c r="E985" s="58" t="s">
        <v>5808</v>
      </c>
      <c r="F985" s="58" t="s">
        <v>3362</v>
      </c>
      <c r="G985" s="166" t="s">
        <v>5995</v>
      </c>
      <c r="H985" s="166" t="s">
        <v>5995</v>
      </c>
      <c r="I985" s="58" t="s">
        <v>3359</v>
      </c>
      <c r="J985" s="378">
        <f t="shared" si="35"/>
        <v>45850</v>
      </c>
      <c r="K985" s="53"/>
      <c r="L985" s="58" t="s">
        <v>3394</v>
      </c>
      <c r="M985" s="58" t="s">
        <v>5992</v>
      </c>
      <c r="N985" s="58" t="s">
        <v>5993</v>
      </c>
      <c r="O985" s="58" t="s">
        <v>2651</v>
      </c>
      <c r="P985" s="317" t="s">
        <v>5994</v>
      </c>
      <c r="Q985" s="58" t="s">
        <v>5808</v>
      </c>
      <c r="R985" s="58" t="s">
        <v>3362</v>
      </c>
      <c r="S985" s="58" t="s">
        <v>5995</v>
      </c>
      <c r="T985" s="58" t="s">
        <v>5995</v>
      </c>
      <c r="U985" s="58" t="s">
        <v>3359</v>
      </c>
      <c r="V985" s="378">
        <f t="shared" si="36"/>
        <v>45850</v>
      </c>
      <c r="W985" s="53"/>
      <c r="X985" s="58" t="s">
        <v>3394</v>
      </c>
    </row>
    <row r="986" ht="15.75" customHeight="1">
      <c r="A986" s="58" t="s">
        <v>5996</v>
      </c>
      <c r="B986" s="166" t="s">
        <v>5997</v>
      </c>
      <c r="C986" s="166" t="s">
        <v>2653</v>
      </c>
      <c r="D986" s="317" t="s">
        <v>5998</v>
      </c>
      <c r="E986" s="58" t="s">
        <v>5808</v>
      </c>
      <c r="F986" s="58" t="s">
        <v>3362</v>
      </c>
      <c r="G986" s="166" t="s">
        <v>5983</v>
      </c>
      <c r="H986" s="166" t="s">
        <v>5983</v>
      </c>
      <c r="I986" s="58" t="s">
        <v>3359</v>
      </c>
      <c r="J986" s="378">
        <f t="shared" si="35"/>
        <v>45850</v>
      </c>
      <c r="K986" s="53"/>
      <c r="L986" s="58" t="s">
        <v>3394</v>
      </c>
      <c r="M986" s="58" t="s">
        <v>5996</v>
      </c>
      <c r="N986" s="58" t="s">
        <v>5997</v>
      </c>
      <c r="O986" s="58" t="s">
        <v>2653</v>
      </c>
      <c r="P986" s="317" t="s">
        <v>5998</v>
      </c>
      <c r="Q986" s="58" t="s">
        <v>5808</v>
      </c>
      <c r="R986" s="58" t="s">
        <v>3362</v>
      </c>
      <c r="S986" s="58" t="s">
        <v>5983</v>
      </c>
      <c r="T986" s="58" t="s">
        <v>5983</v>
      </c>
      <c r="U986" s="58" t="s">
        <v>3359</v>
      </c>
      <c r="V986" s="378">
        <f t="shared" si="36"/>
        <v>45850</v>
      </c>
      <c r="W986" s="53"/>
      <c r="X986" s="58" t="s">
        <v>3394</v>
      </c>
    </row>
    <row r="987" ht="15.75" customHeight="1">
      <c r="A987" s="58" t="s">
        <v>5999</v>
      </c>
      <c r="B987" s="166" t="s">
        <v>6000</v>
      </c>
      <c r="C987" s="166" t="s">
        <v>2655</v>
      </c>
      <c r="D987" s="317" t="s">
        <v>6001</v>
      </c>
      <c r="E987" s="58" t="s">
        <v>5808</v>
      </c>
      <c r="F987" s="58" t="s">
        <v>3362</v>
      </c>
      <c r="G987" s="166" t="s">
        <v>5983</v>
      </c>
      <c r="H987" s="166" t="s">
        <v>5983</v>
      </c>
      <c r="I987" s="58" t="s">
        <v>3359</v>
      </c>
      <c r="J987" s="378">
        <f t="shared" si="35"/>
        <v>45850</v>
      </c>
      <c r="K987" s="53"/>
      <c r="L987" s="58" t="s">
        <v>3394</v>
      </c>
      <c r="M987" s="58" t="s">
        <v>5999</v>
      </c>
      <c r="N987" s="58" t="s">
        <v>6000</v>
      </c>
      <c r="O987" s="58" t="s">
        <v>2655</v>
      </c>
      <c r="P987" s="317" t="s">
        <v>6001</v>
      </c>
      <c r="Q987" s="58" t="s">
        <v>5808</v>
      </c>
      <c r="R987" s="58" t="s">
        <v>3362</v>
      </c>
      <c r="S987" s="58" t="s">
        <v>5983</v>
      </c>
      <c r="T987" s="58" t="s">
        <v>5983</v>
      </c>
      <c r="U987" s="58" t="s">
        <v>3359</v>
      </c>
      <c r="V987" s="378">
        <f t="shared" si="36"/>
        <v>45850</v>
      </c>
      <c r="W987" s="53"/>
      <c r="X987" s="58" t="s">
        <v>3394</v>
      </c>
    </row>
    <row r="988" ht="15.75" customHeight="1">
      <c r="A988" s="58" t="s">
        <v>6002</v>
      </c>
      <c r="B988" s="166" t="s">
        <v>6003</v>
      </c>
      <c r="C988" s="166" t="s">
        <v>2657</v>
      </c>
      <c r="D988" s="317" t="s">
        <v>6004</v>
      </c>
      <c r="E988" s="58" t="s">
        <v>5808</v>
      </c>
      <c r="F988" s="58" t="s">
        <v>3362</v>
      </c>
      <c r="G988" s="166" t="s">
        <v>6005</v>
      </c>
      <c r="H988" s="166" t="s">
        <v>6006</v>
      </c>
      <c r="I988" s="58" t="s">
        <v>3359</v>
      </c>
      <c r="J988" s="378">
        <f t="shared" si="35"/>
        <v>45850</v>
      </c>
      <c r="K988" s="53"/>
      <c r="L988" s="58" t="s">
        <v>3394</v>
      </c>
      <c r="M988" s="58" t="s">
        <v>6002</v>
      </c>
      <c r="N988" s="58" t="s">
        <v>6003</v>
      </c>
      <c r="O988" s="58" t="s">
        <v>2657</v>
      </c>
      <c r="P988" s="317" t="s">
        <v>6004</v>
      </c>
      <c r="Q988" s="58" t="s">
        <v>5808</v>
      </c>
      <c r="R988" s="58" t="s">
        <v>3362</v>
      </c>
      <c r="S988" s="58" t="s">
        <v>6005</v>
      </c>
      <c r="T988" s="58" t="s">
        <v>6006</v>
      </c>
      <c r="U988" s="58" t="s">
        <v>3359</v>
      </c>
      <c r="V988" s="378">
        <f t="shared" si="36"/>
        <v>45850</v>
      </c>
      <c r="W988" s="53"/>
      <c r="X988" s="58" t="s">
        <v>3394</v>
      </c>
    </row>
    <row r="989" ht="15.75" customHeight="1">
      <c r="B989" s="88"/>
      <c r="C989" s="88"/>
      <c r="G989" s="88"/>
      <c r="H989" s="88"/>
    </row>
    <row r="990" ht="15.75" customHeight="1">
      <c r="B990" s="88"/>
      <c r="C990" s="88"/>
      <c r="G990" s="88"/>
      <c r="H990" s="88"/>
    </row>
    <row r="991" ht="15.75" customHeight="1">
      <c r="B991" s="88"/>
      <c r="C991" s="88"/>
      <c r="G991" s="88"/>
      <c r="H991" s="88"/>
    </row>
    <row r="992" ht="15.75" customHeight="1">
      <c r="B992" s="88"/>
      <c r="C992" s="88"/>
      <c r="G992" s="88"/>
      <c r="H992" s="88"/>
    </row>
    <row r="993" ht="15.75" customHeight="1">
      <c r="B993" s="88"/>
      <c r="C993" s="88"/>
      <c r="G993" s="88"/>
      <c r="H993" s="88"/>
    </row>
    <row r="994" ht="15.75" customHeight="1">
      <c r="B994" s="88"/>
      <c r="C994" s="88"/>
      <c r="G994" s="88"/>
      <c r="H994" s="88"/>
    </row>
    <row r="995" ht="15.75" customHeight="1">
      <c r="B995" s="88"/>
      <c r="C995" s="88"/>
      <c r="G995" s="88"/>
      <c r="H995" s="88"/>
    </row>
    <row r="996" ht="15.75" customHeight="1">
      <c r="B996" s="88"/>
      <c r="C996" s="88"/>
      <c r="G996" s="88"/>
      <c r="H996" s="88"/>
    </row>
    <row r="997" ht="15.75" customHeight="1">
      <c r="B997" s="88"/>
      <c r="C997" s="88"/>
      <c r="G997" s="88"/>
      <c r="H997" s="88"/>
    </row>
    <row r="998" ht="15.75" customHeight="1">
      <c r="B998" s="88"/>
      <c r="C998" s="88"/>
      <c r="G998" s="88"/>
      <c r="H998" s="88"/>
    </row>
    <row r="999" ht="15.75" customHeight="1">
      <c r="B999" s="88"/>
      <c r="C999" s="88"/>
      <c r="G999" s="88"/>
      <c r="H999" s="88"/>
    </row>
    <row r="1000" ht="15.75" customHeight="1">
      <c r="B1000" s="88"/>
      <c r="C1000" s="88"/>
      <c r="G1000" s="88"/>
      <c r="H1000" s="88"/>
    </row>
  </sheetData>
  <mergeCells count="18">
    <mergeCell ref="C3:I3"/>
    <mergeCell ref="C4:I4"/>
    <mergeCell ref="B9:C9"/>
    <mergeCell ref="B26:C26"/>
    <mergeCell ref="B799:C799"/>
    <mergeCell ref="N799:O799"/>
    <mergeCell ref="N834:O834"/>
    <mergeCell ref="B938:C938"/>
    <mergeCell ref="N938:O938"/>
    <mergeCell ref="B955:C955"/>
    <mergeCell ref="N955:O955"/>
    <mergeCell ref="B834:C834"/>
    <mergeCell ref="B851:C851"/>
    <mergeCell ref="N851:O851"/>
    <mergeCell ref="B886:C886"/>
    <mergeCell ref="N886:O886"/>
    <mergeCell ref="B903:C903"/>
    <mergeCell ref="N903:O903"/>
  </mergeCells>
  <dataValidations>
    <dataValidation type="list" allowBlank="1" showErrorMessage="1" sqref="I8 I10:I59 I795:I833 U795:U833 I835:I885 U835:U885 I887:I937 U887:U937 I939:I988 U939:U988">
      <formula1>$O$2:$O$6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88"/>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6145</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6146</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6147</v>
      </c>
      <c r="B10" s="166" t="s">
        <v>6148</v>
      </c>
      <c r="C10" s="166" t="s">
        <v>2733</v>
      </c>
      <c r="D10" s="317" t="s">
        <v>6149</v>
      </c>
      <c r="E10" s="58" t="s">
        <v>5808</v>
      </c>
      <c r="F10" s="58" t="s">
        <v>3362</v>
      </c>
      <c r="G10" s="166" t="s">
        <v>6150</v>
      </c>
      <c r="H10" s="166" t="s">
        <v>6150</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6151</v>
      </c>
      <c r="B11" s="166" t="s">
        <v>5811</v>
      </c>
      <c r="C11" s="166" t="s">
        <v>2735</v>
      </c>
      <c r="D11" s="317" t="s">
        <v>6152</v>
      </c>
      <c r="E11" s="58" t="s">
        <v>5808</v>
      </c>
      <c r="F11" s="58" t="s">
        <v>3362</v>
      </c>
      <c r="G11" s="166" t="s">
        <v>6153</v>
      </c>
      <c r="H11" s="166" t="s">
        <v>6153</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6154</v>
      </c>
      <c r="B12" s="166" t="s">
        <v>6155</v>
      </c>
      <c r="C12" s="166" t="s">
        <v>2737</v>
      </c>
      <c r="D12" s="317" t="s">
        <v>6156</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6157</v>
      </c>
      <c r="B13" s="166" t="s">
        <v>6158</v>
      </c>
      <c r="C13" s="166" t="s">
        <v>2739</v>
      </c>
      <c r="D13" s="317" t="s">
        <v>6159</v>
      </c>
      <c r="E13" s="58" t="s">
        <v>5808</v>
      </c>
      <c r="F13" s="58" t="s">
        <v>3362</v>
      </c>
      <c r="G13" s="166" t="s">
        <v>6160</v>
      </c>
      <c r="H13" s="166" t="s">
        <v>6160</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6161</v>
      </c>
      <c r="B14" s="166" t="s">
        <v>5823</v>
      </c>
      <c r="C14" s="166" t="s">
        <v>2572</v>
      </c>
      <c r="D14" s="317" t="s">
        <v>6162</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6163</v>
      </c>
      <c r="B15" s="166" t="s">
        <v>5827</v>
      </c>
      <c r="C15" s="166" t="s">
        <v>2574</v>
      </c>
      <c r="D15" s="317" t="s">
        <v>6164</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6165</v>
      </c>
      <c r="B16" s="166" t="s">
        <v>5831</v>
      </c>
      <c r="C16" s="166" t="s">
        <v>2576</v>
      </c>
      <c r="D16" s="317" t="s">
        <v>6166</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6167</v>
      </c>
      <c r="B17" s="166" t="s">
        <v>5834</v>
      </c>
      <c r="C17" s="166" t="s">
        <v>2744</v>
      </c>
      <c r="D17" s="317" t="s">
        <v>6168</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6169</v>
      </c>
      <c r="B18" s="166" t="s">
        <v>5838</v>
      </c>
      <c r="C18" s="166" t="s">
        <v>2580</v>
      </c>
      <c r="D18" s="317" t="s">
        <v>6170</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6171</v>
      </c>
      <c r="B19" s="166" t="s">
        <v>5842</v>
      </c>
      <c r="C19" s="166" t="s">
        <v>2582</v>
      </c>
      <c r="D19" s="317" t="s">
        <v>6172</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6173</v>
      </c>
      <c r="B20" s="166" t="s">
        <v>5846</v>
      </c>
      <c r="C20" s="166" t="s">
        <v>2584</v>
      </c>
      <c r="D20" s="317" t="s">
        <v>6174</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6175</v>
      </c>
      <c r="B21" s="166" t="s">
        <v>6176</v>
      </c>
      <c r="C21" s="166" t="s">
        <v>2749</v>
      </c>
      <c r="D21" s="317" t="s">
        <v>6177</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6178</v>
      </c>
      <c r="B22" s="166" t="s">
        <v>5854</v>
      </c>
      <c r="C22" s="166" t="s">
        <v>2588</v>
      </c>
      <c r="D22" s="317" t="s">
        <v>6179</v>
      </c>
      <c r="E22" s="58" t="s">
        <v>5808</v>
      </c>
      <c r="F22" s="58" t="s">
        <v>3362</v>
      </c>
      <c r="G22" s="166" t="s">
        <v>6180</v>
      </c>
      <c r="H22" s="166" t="s">
        <v>6180</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6181</v>
      </c>
      <c r="B23" s="166" t="s">
        <v>6182</v>
      </c>
      <c r="C23" s="166" t="s">
        <v>2752</v>
      </c>
      <c r="D23" s="317" t="s">
        <v>6183</v>
      </c>
      <c r="E23" s="58" t="s">
        <v>5808</v>
      </c>
      <c r="F23" s="58" t="s">
        <v>3362</v>
      </c>
      <c r="G23" s="166" t="s">
        <v>6184</v>
      </c>
      <c r="H23" s="166" t="s">
        <v>6184</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6185</v>
      </c>
      <c r="B24" s="166" t="s">
        <v>6186</v>
      </c>
      <c r="C24" s="166" t="s">
        <v>2754</v>
      </c>
      <c r="D24" s="317" t="s">
        <v>6187</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6188</v>
      </c>
      <c r="B25" s="166" t="s">
        <v>5866</v>
      </c>
      <c r="C25" s="166" t="s">
        <v>2594</v>
      </c>
      <c r="D25" s="317" t="s">
        <v>6189</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6190</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6191</v>
      </c>
      <c r="B28" s="166" t="s">
        <v>5872</v>
      </c>
      <c r="C28" s="166" t="s">
        <v>2758</v>
      </c>
      <c r="D28" s="317" t="s">
        <v>6192</v>
      </c>
      <c r="E28" s="58" t="s">
        <v>5808</v>
      </c>
      <c r="F28" s="58" t="s">
        <v>6193</v>
      </c>
      <c r="G28" s="166" t="s">
        <v>6194</v>
      </c>
      <c r="H28" s="166" t="s">
        <v>6194</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6195</v>
      </c>
      <c r="B29" s="195" t="s">
        <v>5877</v>
      </c>
      <c r="C29" s="195" t="s">
        <v>2599</v>
      </c>
      <c r="D29" s="406" t="s">
        <v>6196</v>
      </c>
      <c r="E29" s="201" t="s">
        <v>5808</v>
      </c>
      <c r="F29" s="201" t="s">
        <v>6197</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6198</v>
      </c>
      <c r="B30" s="195" t="s">
        <v>5882</v>
      </c>
      <c r="C30" s="195" t="s">
        <v>2601</v>
      </c>
      <c r="D30" s="406" t="s">
        <v>6199</v>
      </c>
      <c r="E30" s="201" t="s">
        <v>5808</v>
      </c>
      <c r="F30" s="201" t="s">
        <v>6200</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6201</v>
      </c>
      <c r="B31" s="166" t="s">
        <v>5887</v>
      </c>
      <c r="C31" s="166" t="s">
        <v>2603</v>
      </c>
      <c r="D31" s="317" t="s">
        <v>6202</v>
      </c>
      <c r="E31" s="58" t="s">
        <v>5808</v>
      </c>
      <c r="F31" s="58" t="s">
        <v>6203</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6204</v>
      </c>
      <c r="B32" s="166" t="s">
        <v>5893</v>
      </c>
      <c r="C32" s="166" t="s">
        <v>2605</v>
      </c>
      <c r="D32" s="317" t="s">
        <v>6205</v>
      </c>
      <c r="E32" s="58" t="s">
        <v>5808</v>
      </c>
      <c r="F32" s="58" t="s">
        <v>6206</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6207</v>
      </c>
      <c r="B33" s="166" t="s">
        <v>5898</v>
      </c>
      <c r="C33" s="166" t="s">
        <v>2607</v>
      </c>
      <c r="D33" s="317" t="s">
        <v>6208</v>
      </c>
      <c r="E33" s="58" t="s">
        <v>5808</v>
      </c>
      <c r="F33" s="58" t="s">
        <v>6209</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6210</v>
      </c>
      <c r="B34" s="166" t="s">
        <v>5903</v>
      </c>
      <c r="C34" s="166" t="s">
        <v>2609</v>
      </c>
      <c r="D34" s="317" t="s">
        <v>6211</v>
      </c>
      <c r="E34" s="58" t="s">
        <v>5808</v>
      </c>
      <c r="F34" s="58" t="s">
        <v>6212</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6213</v>
      </c>
      <c r="B35" s="166" t="s">
        <v>5908</v>
      </c>
      <c r="C35" s="166" t="s">
        <v>2611</v>
      </c>
      <c r="D35" s="317" t="s">
        <v>6214</v>
      </c>
      <c r="E35" s="58" t="s">
        <v>5808</v>
      </c>
      <c r="F35" s="58" t="s">
        <v>6215</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6216</v>
      </c>
      <c r="B36" s="166" t="s">
        <v>5912</v>
      </c>
      <c r="C36" s="166" t="s">
        <v>2767</v>
      </c>
      <c r="D36" s="317" t="s">
        <v>6217</v>
      </c>
      <c r="E36" s="58" t="s">
        <v>5808</v>
      </c>
      <c r="F36" s="58" t="s">
        <v>6218</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6219</v>
      </c>
      <c r="B38" s="166" t="s">
        <v>6220</v>
      </c>
      <c r="C38" s="166" t="s">
        <v>2770</v>
      </c>
      <c r="D38" s="317" t="s">
        <v>6221</v>
      </c>
      <c r="E38" s="58" t="s">
        <v>5808</v>
      </c>
      <c r="F38" s="58" t="s">
        <v>6222</v>
      </c>
      <c r="G38" s="166" t="s">
        <v>6223</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6224</v>
      </c>
      <c r="B39" s="166" t="s">
        <v>5924</v>
      </c>
      <c r="C39" s="166" t="s">
        <v>2618</v>
      </c>
      <c r="D39" s="317" t="s">
        <v>6225</v>
      </c>
      <c r="E39" s="58" t="s">
        <v>5808</v>
      </c>
      <c r="F39" s="58" t="s">
        <v>6226</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6227</v>
      </c>
      <c r="B40" s="166" t="s">
        <v>5928</v>
      </c>
      <c r="C40" s="166" t="s">
        <v>2620</v>
      </c>
      <c r="D40" s="317" t="s">
        <v>5929</v>
      </c>
      <c r="E40" s="58" t="s">
        <v>5808</v>
      </c>
      <c r="F40" s="58" t="s">
        <v>6228</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6229</v>
      </c>
      <c r="B41" s="195" t="s">
        <v>5934</v>
      </c>
      <c r="C41" s="195" t="s">
        <v>2622</v>
      </c>
      <c r="D41" s="406" t="s">
        <v>6230</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6231</v>
      </c>
      <c r="B42" s="195" t="s">
        <v>5939</v>
      </c>
      <c r="C42" s="195" t="s">
        <v>2624</v>
      </c>
      <c r="D42" s="406" t="s">
        <v>6232</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6233</v>
      </c>
      <c r="B43" s="166" t="s">
        <v>5942</v>
      </c>
      <c r="C43" s="166" t="s">
        <v>2626</v>
      </c>
      <c r="D43" s="317" t="s">
        <v>6234</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6235</v>
      </c>
      <c r="B44" s="166" t="s">
        <v>5946</v>
      </c>
      <c r="C44" s="166" t="s">
        <v>2628</v>
      </c>
      <c r="D44" s="317" t="s">
        <v>6236</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6237</v>
      </c>
      <c r="B45" s="166" t="s">
        <v>5949</v>
      </c>
      <c r="C45" s="166" t="s">
        <v>2630</v>
      </c>
      <c r="D45" s="317" t="s">
        <v>6238</v>
      </c>
      <c r="E45" s="58" t="s">
        <v>5808</v>
      </c>
      <c r="F45" s="58" t="s">
        <v>6239</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6240</v>
      </c>
      <c r="B46" s="166" t="s">
        <v>5953</v>
      </c>
      <c r="C46" s="166" t="s">
        <v>2779</v>
      </c>
      <c r="D46" s="317" t="s">
        <v>6241</v>
      </c>
      <c r="E46" s="58" t="s">
        <v>5808</v>
      </c>
      <c r="F46" s="58" t="s">
        <v>6242</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6243</v>
      </c>
      <c r="B47" s="166" t="s">
        <v>5958</v>
      </c>
      <c r="C47" s="166" t="s">
        <v>2781</v>
      </c>
      <c r="D47" s="317" t="s">
        <v>6244</v>
      </c>
      <c r="E47" s="58" t="s">
        <v>5808</v>
      </c>
      <c r="F47" s="58" t="s">
        <v>6245</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6246</v>
      </c>
      <c r="B48" s="166" t="s">
        <v>5963</v>
      </c>
      <c r="C48" s="166" t="s">
        <v>2783</v>
      </c>
      <c r="D48" s="317" t="s">
        <v>6247</v>
      </c>
      <c r="E48" s="58" t="s">
        <v>5808</v>
      </c>
      <c r="F48" s="58" t="s">
        <v>6248</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6249</v>
      </c>
      <c r="B50" s="166" t="s">
        <v>6250</v>
      </c>
      <c r="C50" s="166" t="s">
        <v>2786</v>
      </c>
      <c r="D50" s="317" t="s">
        <v>6251</v>
      </c>
      <c r="E50" s="58" t="s">
        <v>5808</v>
      </c>
      <c r="F50" s="58" t="s">
        <v>6252</v>
      </c>
      <c r="G50" s="166" t="s">
        <v>6253</v>
      </c>
      <c r="H50" s="166" t="s">
        <v>6253</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6254</v>
      </c>
      <c r="B51" s="166" t="s">
        <v>6255</v>
      </c>
      <c r="C51" s="166" t="s">
        <v>2788</v>
      </c>
      <c r="D51" s="317" t="s">
        <v>6256</v>
      </c>
      <c r="E51" s="58" t="s">
        <v>5808</v>
      </c>
      <c r="F51" s="58" t="s">
        <v>6228</v>
      </c>
      <c r="G51" s="166" t="s">
        <v>6223</v>
      </c>
      <c r="H51" s="166" t="s">
        <v>6223</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6257</v>
      </c>
      <c r="B52" s="166" t="s">
        <v>6258</v>
      </c>
      <c r="C52" s="166" t="s">
        <v>2790</v>
      </c>
      <c r="D52" s="317" t="s">
        <v>6259</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6260</v>
      </c>
      <c r="B53" s="166" t="s">
        <v>6261</v>
      </c>
      <c r="C53" s="166" t="s">
        <v>2792</v>
      </c>
      <c r="D53" s="317" t="s">
        <v>6262</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6263</v>
      </c>
      <c r="B54" s="166" t="s">
        <v>5985</v>
      </c>
      <c r="C54" s="166" t="s">
        <v>2794</v>
      </c>
      <c r="D54" s="317" t="s">
        <v>6264</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6265</v>
      </c>
      <c r="B55" s="166" t="s">
        <v>5989</v>
      </c>
      <c r="C55" s="166" t="s">
        <v>2796</v>
      </c>
      <c r="D55" s="317" t="s">
        <v>6266</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6267</v>
      </c>
      <c r="B56" s="166" t="s">
        <v>5993</v>
      </c>
      <c r="C56" s="166" t="s">
        <v>2651</v>
      </c>
      <c r="D56" s="317" t="s">
        <v>6268</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6269</v>
      </c>
      <c r="B57" s="166" t="s">
        <v>5997</v>
      </c>
      <c r="C57" s="166" t="s">
        <v>2653</v>
      </c>
      <c r="D57" s="317" t="s">
        <v>6270</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6271</v>
      </c>
      <c r="B58" s="166" t="s">
        <v>6000</v>
      </c>
      <c r="C58" s="166" t="s">
        <v>2655</v>
      </c>
      <c r="D58" s="317" t="s">
        <v>6272</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6273</v>
      </c>
      <c r="B59" s="166" t="s">
        <v>6003</v>
      </c>
      <c r="C59" s="166" t="s">
        <v>2801</v>
      </c>
      <c r="D59" s="317" t="s">
        <v>6274</v>
      </c>
      <c r="E59" s="58" t="s">
        <v>5808</v>
      </c>
      <c r="F59" s="58" t="s">
        <v>3362</v>
      </c>
      <c r="G59" s="166" t="s">
        <v>6275</v>
      </c>
      <c r="H59" s="166" t="s">
        <v>6276</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row r="795" ht="15.75" customHeight="1">
      <c r="A795" s="58" t="s">
        <v>5853</v>
      </c>
      <c r="B795" s="166" t="s">
        <v>5854</v>
      </c>
      <c r="C795" s="166" t="s">
        <v>2588</v>
      </c>
      <c r="D795" s="317" t="s">
        <v>5855</v>
      </c>
      <c r="E795" s="58" t="s">
        <v>5808</v>
      </c>
      <c r="F795" s="58" t="s">
        <v>3362</v>
      </c>
      <c r="G795" s="166" t="s">
        <v>5856</v>
      </c>
      <c r="H795" s="166" t="s">
        <v>5856</v>
      </c>
      <c r="I795" s="58" t="s">
        <v>3359</v>
      </c>
      <c r="J795" s="400">
        <f t="shared" ref="J795:J798" si="5">DATE(2025,7,12)</f>
        <v>45850</v>
      </c>
      <c r="K795" s="58"/>
      <c r="L795" s="58" t="s">
        <v>3394</v>
      </c>
      <c r="M795" s="58" t="s">
        <v>5853</v>
      </c>
      <c r="N795" s="58" t="s">
        <v>5854</v>
      </c>
      <c r="O795" s="58" t="s">
        <v>2588</v>
      </c>
      <c r="P795" s="317" t="s">
        <v>5855</v>
      </c>
      <c r="Q795" s="58" t="s">
        <v>5808</v>
      </c>
      <c r="R795" s="58" t="s">
        <v>3362</v>
      </c>
      <c r="S795" s="58" t="s">
        <v>5856</v>
      </c>
      <c r="T795" s="58" t="s">
        <v>5856</v>
      </c>
      <c r="U795" s="58" t="s">
        <v>3359</v>
      </c>
      <c r="V795" s="400">
        <f t="shared" ref="V795:V798" si="6">DATE(2025,7,12)</f>
        <v>45850</v>
      </c>
      <c r="W795" s="58"/>
      <c r="X795" s="58" t="s">
        <v>3394</v>
      </c>
    </row>
    <row r="796" ht="15.75" customHeight="1">
      <c r="A796" s="58" t="s">
        <v>5857</v>
      </c>
      <c r="B796" s="166" t="s">
        <v>5858</v>
      </c>
      <c r="C796" s="166" t="s">
        <v>2590</v>
      </c>
      <c r="D796" s="317" t="s">
        <v>5859</v>
      </c>
      <c r="E796" s="58" t="s">
        <v>5808</v>
      </c>
      <c r="F796" s="58" t="s">
        <v>3362</v>
      </c>
      <c r="G796" s="166" t="s">
        <v>5860</v>
      </c>
      <c r="H796" s="166" t="s">
        <v>5860</v>
      </c>
      <c r="I796" s="58" t="s">
        <v>3359</v>
      </c>
      <c r="J796" s="400">
        <f t="shared" si="5"/>
        <v>45850</v>
      </c>
      <c r="K796" s="58"/>
      <c r="L796" s="58" t="s">
        <v>3394</v>
      </c>
      <c r="M796" s="58" t="s">
        <v>5857</v>
      </c>
      <c r="N796" s="58" t="s">
        <v>5858</v>
      </c>
      <c r="O796" s="58" t="s">
        <v>2590</v>
      </c>
      <c r="P796" s="317" t="s">
        <v>5859</v>
      </c>
      <c r="Q796" s="58" t="s">
        <v>5808</v>
      </c>
      <c r="R796" s="58" t="s">
        <v>3362</v>
      </c>
      <c r="S796" s="58" t="s">
        <v>5860</v>
      </c>
      <c r="T796" s="58" t="s">
        <v>5860</v>
      </c>
      <c r="U796" s="58" t="s">
        <v>3359</v>
      </c>
      <c r="V796" s="400">
        <f t="shared" si="6"/>
        <v>45850</v>
      </c>
      <c r="W796" s="58"/>
      <c r="X796" s="58" t="s">
        <v>3394</v>
      </c>
    </row>
    <row r="797" ht="15.75" customHeight="1">
      <c r="A797" s="58" t="s">
        <v>5861</v>
      </c>
      <c r="B797" s="166" t="s">
        <v>5862</v>
      </c>
      <c r="C797" s="166" t="s">
        <v>2592</v>
      </c>
      <c r="D797" s="317" t="s">
        <v>5863</v>
      </c>
      <c r="E797" s="58" t="s">
        <v>5808</v>
      </c>
      <c r="F797" s="58" t="s">
        <v>3362</v>
      </c>
      <c r="G797" s="166" t="s">
        <v>5864</v>
      </c>
      <c r="H797" s="166" t="s">
        <v>5864</v>
      </c>
      <c r="I797" s="58" t="s">
        <v>3359</v>
      </c>
      <c r="J797" s="400">
        <f t="shared" si="5"/>
        <v>45850</v>
      </c>
      <c r="K797" s="58"/>
      <c r="L797" s="58" t="s">
        <v>3394</v>
      </c>
      <c r="M797" s="58" t="s">
        <v>5861</v>
      </c>
      <c r="N797" s="58" t="s">
        <v>5862</v>
      </c>
      <c r="O797" s="58" t="s">
        <v>2592</v>
      </c>
      <c r="P797" s="317" t="s">
        <v>5863</v>
      </c>
      <c r="Q797" s="58" t="s">
        <v>5808</v>
      </c>
      <c r="R797" s="58" t="s">
        <v>3362</v>
      </c>
      <c r="S797" s="58" t="s">
        <v>5864</v>
      </c>
      <c r="T797" s="58" t="s">
        <v>5864</v>
      </c>
      <c r="U797" s="58" t="s">
        <v>3359</v>
      </c>
      <c r="V797" s="400">
        <f t="shared" si="6"/>
        <v>45850</v>
      </c>
      <c r="W797" s="58"/>
      <c r="X797" s="58" t="s">
        <v>3394</v>
      </c>
    </row>
    <row r="798" ht="15.75" customHeight="1">
      <c r="A798" s="58" t="s">
        <v>5865</v>
      </c>
      <c r="B798" s="166" t="s">
        <v>5866</v>
      </c>
      <c r="C798" s="166" t="s">
        <v>2594</v>
      </c>
      <c r="D798" s="317" t="s">
        <v>5867</v>
      </c>
      <c r="E798" s="58" t="s">
        <v>5808</v>
      </c>
      <c r="F798" s="58" t="s">
        <v>3362</v>
      </c>
      <c r="G798" s="54" t="s">
        <v>5868</v>
      </c>
      <c r="H798" s="54" t="s">
        <v>5868</v>
      </c>
      <c r="I798" s="189" t="s">
        <v>3359</v>
      </c>
      <c r="J798" s="400">
        <f t="shared" si="5"/>
        <v>45850</v>
      </c>
      <c r="K798" s="189"/>
      <c r="L798" s="189" t="s">
        <v>3394</v>
      </c>
      <c r="M798" s="58" t="s">
        <v>5865</v>
      </c>
      <c r="N798" s="58" t="s">
        <v>5866</v>
      </c>
      <c r="O798" s="58" t="s">
        <v>2594</v>
      </c>
      <c r="P798" s="317" t="s">
        <v>5867</v>
      </c>
      <c r="Q798" s="58" t="s">
        <v>5808</v>
      </c>
      <c r="R798" s="58" t="s">
        <v>3362</v>
      </c>
      <c r="S798" s="189" t="s">
        <v>5868</v>
      </c>
      <c r="T798" s="189" t="s">
        <v>5868</v>
      </c>
      <c r="U798" s="189" t="s">
        <v>3359</v>
      </c>
      <c r="V798" s="400">
        <f t="shared" si="6"/>
        <v>45850</v>
      </c>
      <c r="W798" s="189"/>
      <c r="X798" s="189" t="s">
        <v>3394</v>
      </c>
    </row>
    <row r="799" ht="15.75" customHeight="1">
      <c r="A799" s="402"/>
      <c r="B799" s="408" t="s">
        <v>6139</v>
      </c>
      <c r="C799" s="42"/>
      <c r="D799" s="340"/>
      <c r="E799" s="215"/>
      <c r="F799" s="215"/>
      <c r="G799" s="305"/>
      <c r="H799" s="305"/>
      <c r="I799" s="215"/>
      <c r="J799" s="404"/>
      <c r="K799" s="215"/>
      <c r="L799" s="215"/>
      <c r="M799" s="402"/>
      <c r="N799" s="403" t="s">
        <v>6139</v>
      </c>
      <c r="O799" s="42"/>
      <c r="P799" s="340"/>
      <c r="Q799" s="215"/>
      <c r="R799" s="215"/>
      <c r="S799" s="215"/>
      <c r="T799" s="215"/>
      <c r="U799" s="215"/>
      <c r="V799" s="404"/>
      <c r="W799" s="215"/>
      <c r="X799" s="215"/>
    </row>
    <row r="800" ht="15.75" customHeight="1">
      <c r="A800" s="402"/>
      <c r="B800" s="405" t="s">
        <v>5870</v>
      </c>
      <c r="C800" s="405"/>
      <c r="D800" s="340"/>
      <c r="E800" s="215"/>
      <c r="F800" s="215"/>
      <c r="G800" s="305"/>
      <c r="H800" s="305"/>
      <c r="I800" s="215"/>
      <c r="J800" s="404"/>
      <c r="K800" s="215"/>
      <c r="L800" s="215"/>
      <c r="M800" s="402"/>
      <c r="N800" s="409" t="s">
        <v>5870</v>
      </c>
      <c r="O800" s="409"/>
      <c r="P800" s="340"/>
      <c r="Q800" s="215"/>
      <c r="R800" s="215"/>
      <c r="S800" s="215"/>
      <c r="T800" s="215"/>
      <c r="U800" s="215"/>
      <c r="V800" s="404"/>
      <c r="W800" s="215"/>
      <c r="X800" s="215"/>
    </row>
    <row r="801" ht="15.75" customHeight="1">
      <c r="A801" s="58" t="s">
        <v>5871</v>
      </c>
      <c r="B801" s="166" t="s">
        <v>5872</v>
      </c>
      <c r="C801" s="166" t="s">
        <v>2597</v>
      </c>
      <c r="D801" s="317" t="s">
        <v>6140</v>
      </c>
      <c r="E801" s="58" t="s">
        <v>5808</v>
      </c>
      <c r="F801" s="58" t="s">
        <v>5874</v>
      </c>
      <c r="G801" s="166" t="s">
        <v>5875</v>
      </c>
      <c r="H801" s="166" t="s">
        <v>5875</v>
      </c>
      <c r="I801" s="58" t="s">
        <v>3359</v>
      </c>
      <c r="J801" s="378">
        <f t="shared" ref="J801:J809" si="7">DATE(2025,7,12)</f>
        <v>45850</v>
      </c>
      <c r="K801" s="58"/>
      <c r="L801" s="58" t="s">
        <v>3394</v>
      </c>
      <c r="M801" s="58" t="s">
        <v>5871</v>
      </c>
      <c r="N801" s="58" t="s">
        <v>5872</v>
      </c>
      <c r="O801" s="58" t="s">
        <v>2597</v>
      </c>
      <c r="P801" s="317" t="s">
        <v>6140</v>
      </c>
      <c r="Q801" s="58" t="s">
        <v>5808</v>
      </c>
      <c r="R801" s="58" t="s">
        <v>5874</v>
      </c>
      <c r="S801" s="58" t="s">
        <v>5875</v>
      </c>
      <c r="T801" s="58" t="s">
        <v>5875</v>
      </c>
      <c r="U801" s="58" t="s">
        <v>3359</v>
      </c>
      <c r="V801" s="378">
        <f t="shared" ref="V801:V809" si="8">DATE(2025,7,12)</f>
        <v>45850</v>
      </c>
      <c r="W801" s="58"/>
      <c r="X801" s="58" t="s">
        <v>3394</v>
      </c>
    </row>
    <row r="802" ht="15.75" customHeight="1">
      <c r="A802" s="58" t="s">
        <v>5876</v>
      </c>
      <c r="B802" s="195" t="s">
        <v>5877</v>
      </c>
      <c r="C802" s="195" t="s">
        <v>2599</v>
      </c>
      <c r="D802" s="406" t="s">
        <v>6141</v>
      </c>
      <c r="E802" s="201" t="s">
        <v>5808</v>
      </c>
      <c r="F802" s="201" t="s">
        <v>5879</v>
      </c>
      <c r="G802" s="195" t="s">
        <v>5880</v>
      </c>
      <c r="H802" s="195" t="s">
        <v>3811</v>
      </c>
      <c r="I802" s="201" t="s">
        <v>3360</v>
      </c>
      <c r="J802" s="407">
        <f t="shared" si="7"/>
        <v>45850</v>
      </c>
      <c r="K802" s="201"/>
      <c r="L802" s="201" t="s">
        <v>3394</v>
      </c>
      <c r="M802" s="58" t="s">
        <v>5876</v>
      </c>
      <c r="N802" s="201" t="s">
        <v>5877</v>
      </c>
      <c r="O802" s="201" t="s">
        <v>2599</v>
      </c>
      <c r="P802" s="406" t="s">
        <v>6141</v>
      </c>
      <c r="Q802" s="201" t="s">
        <v>5808</v>
      </c>
      <c r="R802" s="201" t="s">
        <v>5879</v>
      </c>
      <c r="S802" s="201" t="s">
        <v>5880</v>
      </c>
      <c r="T802" s="201" t="s">
        <v>3811</v>
      </c>
      <c r="U802" s="201" t="s">
        <v>3360</v>
      </c>
      <c r="V802" s="407">
        <f t="shared" si="8"/>
        <v>45850</v>
      </c>
      <c r="W802" s="201"/>
      <c r="X802" s="201" t="s">
        <v>3394</v>
      </c>
    </row>
    <row r="803" ht="15.75" customHeight="1">
      <c r="A803" s="58" t="s">
        <v>5881</v>
      </c>
      <c r="B803" s="195" t="s">
        <v>5882</v>
      </c>
      <c r="C803" s="195" t="s">
        <v>2601</v>
      </c>
      <c r="D803" s="406" t="s">
        <v>5883</v>
      </c>
      <c r="E803" s="201" t="s">
        <v>5808</v>
      </c>
      <c r="F803" s="201" t="s">
        <v>5884</v>
      </c>
      <c r="G803" s="195" t="s">
        <v>5885</v>
      </c>
      <c r="H803" s="195" t="s">
        <v>3811</v>
      </c>
      <c r="I803" s="201" t="s">
        <v>3360</v>
      </c>
      <c r="J803" s="407">
        <f t="shared" si="7"/>
        <v>45850</v>
      </c>
      <c r="K803" s="201"/>
      <c r="L803" s="201" t="s">
        <v>3394</v>
      </c>
      <c r="M803" s="58" t="s">
        <v>5881</v>
      </c>
      <c r="N803" s="201" t="s">
        <v>5882</v>
      </c>
      <c r="O803" s="201" t="s">
        <v>2601</v>
      </c>
      <c r="P803" s="406" t="s">
        <v>5883</v>
      </c>
      <c r="Q803" s="201" t="s">
        <v>5808</v>
      </c>
      <c r="R803" s="201" t="s">
        <v>5884</v>
      </c>
      <c r="S803" s="201" t="s">
        <v>5885</v>
      </c>
      <c r="T803" s="201" t="s">
        <v>3811</v>
      </c>
      <c r="U803" s="201" t="s">
        <v>3360</v>
      </c>
      <c r="V803" s="407">
        <f t="shared" si="8"/>
        <v>45850</v>
      </c>
      <c r="W803" s="201"/>
      <c r="X803" s="201" t="s">
        <v>3394</v>
      </c>
    </row>
    <row r="804" ht="15.75" customHeight="1">
      <c r="A804" s="58" t="s">
        <v>5886</v>
      </c>
      <c r="B804" s="166" t="s">
        <v>5887</v>
      </c>
      <c r="C804" s="166" t="s">
        <v>2603</v>
      </c>
      <c r="D804" s="317" t="s">
        <v>5888</v>
      </c>
      <c r="E804" s="58" t="s">
        <v>5808</v>
      </c>
      <c r="F804" s="58" t="s">
        <v>5889</v>
      </c>
      <c r="G804" s="166" t="s">
        <v>5890</v>
      </c>
      <c r="H804" s="166" t="s">
        <v>5891</v>
      </c>
      <c r="I804" s="58" t="s">
        <v>3359</v>
      </c>
      <c r="J804" s="378">
        <f t="shared" si="7"/>
        <v>45850</v>
      </c>
      <c r="K804" s="58"/>
      <c r="L804" s="58" t="s">
        <v>3394</v>
      </c>
      <c r="M804" s="58" t="s">
        <v>5886</v>
      </c>
      <c r="N804" s="58" t="s">
        <v>5887</v>
      </c>
      <c r="O804" s="58" t="s">
        <v>2603</v>
      </c>
      <c r="P804" s="317" t="s">
        <v>5888</v>
      </c>
      <c r="Q804" s="58" t="s">
        <v>5808</v>
      </c>
      <c r="R804" s="58" t="s">
        <v>5889</v>
      </c>
      <c r="S804" s="58" t="s">
        <v>5890</v>
      </c>
      <c r="T804" s="58" t="s">
        <v>5891</v>
      </c>
      <c r="U804" s="58" t="s">
        <v>3359</v>
      </c>
      <c r="V804" s="378">
        <f t="shared" si="8"/>
        <v>45850</v>
      </c>
      <c r="W804" s="58"/>
      <c r="X804" s="58" t="s">
        <v>3394</v>
      </c>
    </row>
    <row r="805" ht="15.75" customHeight="1">
      <c r="A805" s="58" t="s">
        <v>5892</v>
      </c>
      <c r="B805" s="166" t="s">
        <v>5893</v>
      </c>
      <c r="C805" s="166" t="s">
        <v>2605</v>
      </c>
      <c r="D805" s="317" t="s">
        <v>5894</v>
      </c>
      <c r="E805" s="58" t="s">
        <v>5808</v>
      </c>
      <c r="F805" s="58" t="s">
        <v>5895</v>
      </c>
      <c r="G805" s="166" t="s">
        <v>5896</v>
      </c>
      <c r="H805" s="166" t="s">
        <v>5891</v>
      </c>
      <c r="I805" s="58" t="s">
        <v>3359</v>
      </c>
      <c r="J805" s="378">
        <f t="shared" si="7"/>
        <v>45850</v>
      </c>
      <c r="K805" s="58"/>
      <c r="L805" s="58" t="s">
        <v>3394</v>
      </c>
      <c r="M805" s="58" t="s">
        <v>5892</v>
      </c>
      <c r="N805" s="58" t="s">
        <v>5893</v>
      </c>
      <c r="O805" s="58" t="s">
        <v>2605</v>
      </c>
      <c r="P805" s="317" t="s">
        <v>5894</v>
      </c>
      <c r="Q805" s="58" t="s">
        <v>5808</v>
      </c>
      <c r="R805" s="58" t="s">
        <v>5895</v>
      </c>
      <c r="S805" s="58" t="s">
        <v>5896</v>
      </c>
      <c r="T805" s="58" t="s">
        <v>5891</v>
      </c>
      <c r="U805" s="58" t="s">
        <v>3359</v>
      </c>
      <c r="V805" s="378">
        <f t="shared" si="8"/>
        <v>45850</v>
      </c>
      <c r="W805" s="58"/>
      <c r="X805" s="58" t="s">
        <v>3394</v>
      </c>
    </row>
    <row r="806" ht="15.75" customHeight="1">
      <c r="A806" s="58" t="s">
        <v>5897</v>
      </c>
      <c r="B806" s="166" t="s">
        <v>5898</v>
      </c>
      <c r="C806" s="166" t="s">
        <v>2607</v>
      </c>
      <c r="D806" s="317" t="s">
        <v>5899</v>
      </c>
      <c r="E806" s="58" t="s">
        <v>5808</v>
      </c>
      <c r="F806" s="58" t="s">
        <v>5900</v>
      </c>
      <c r="G806" s="166" t="s">
        <v>5901</v>
      </c>
      <c r="H806" s="166" t="s">
        <v>5901</v>
      </c>
      <c r="I806" s="58" t="s">
        <v>3359</v>
      </c>
      <c r="J806" s="378">
        <f t="shared" si="7"/>
        <v>45850</v>
      </c>
      <c r="K806" s="58" t="s">
        <v>6142</v>
      </c>
      <c r="L806" s="58" t="s">
        <v>3394</v>
      </c>
      <c r="M806" s="58" t="s">
        <v>5897</v>
      </c>
      <c r="N806" s="58" t="s">
        <v>5898</v>
      </c>
      <c r="O806" s="58" t="s">
        <v>2607</v>
      </c>
      <c r="P806" s="317" t="s">
        <v>5899</v>
      </c>
      <c r="Q806" s="58" t="s">
        <v>5808</v>
      </c>
      <c r="R806" s="58" t="s">
        <v>5900</v>
      </c>
      <c r="S806" s="58" t="s">
        <v>5901</v>
      </c>
      <c r="T806" s="58" t="s">
        <v>5901</v>
      </c>
      <c r="U806" s="58" t="s">
        <v>3359</v>
      </c>
      <c r="V806" s="378">
        <f t="shared" si="8"/>
        <v>45850</v>
      </c>
      <c r="W806" s="58" t="s">
        <v>6142</v>
      </c>
      <c r="X806" s="58" t="s">
        <v>3394</v>
      </c>
    </row>
    <row r="807" ht="15.75" customHeight="1">
      <c r="A807" s="58" t="s">
        <v>5902</v>
      </c>
      <c r="B807" s="166" t="s">
        <v>5903</v>
      </c>
      <c r="C807" s="166" t="s">
        <v>2609</v>
      </c>
      <c r="D807" s="317" t="s">
        <v>5904</v>
      </c>
      <c r="E807" s="58" t="s">
        <v>5808</v>
      </c>
      <c r="F807" s="58" t="s">
        <v>5905</v>
      </c>
      <c r="G807" s="166" t="s">
        <v>5906</v>
      </c>
      <c r="H807" s="166" t="s">
        <v>5906</v>
      </c>
      <c r="I807" s="58" t="s">
        <v>3359</v>
      </c>
      <c r="J807" s="378">
        <f t="shared" si="7"/>
        <v>45850</v>
      </c>
      <c r="K807" s="58" t="s">
        <v>6142</v>
      </c>
      <c r="L807" s="58" t="s">
        <v>3394</v>
      </c>
      <c r="M807" s="58" t="s">
        <v>5902</v>
      </c>
      <c r="N807" s="58" t="s">
        <v>5903</v>
      </c>
      <c r="O807" s="58" t="s">
        <v>2609</v>
      </c>
      <c r="P807" s="317" t="s">
        <v>5904</v>
      </c>
      <c r="Q807" s="58" t="s">
        <v>5808</v>
      </c>
      <c r="R807" s="58" t="s">
        <v>5905</v>
      </c>
      <c r="S807" s="58" t="s">
        <v>5906</v>
      </c>
      <c r="T807" s="58" t="s">
        <v>5906</v>
      </c>
      <c r="U807" s="58" t="s">
        <v>3359</v>
      </c>
      <c r="V807" s="378">
        <f t="shared" si="8"/>
        <v>45850</v>
      </c>
      <c r="W807" s="58" t="s">
        <v>6142</v>
      </c>
      <c r="X807" s="58" t="s">
        <v>3394</v>
      </c>
    </row>
    <row r="808" ht="15.75" customHeight="1">
      <c r="A808" s="58" t="s">
        <v>5907</v>
      </c>
      <c r="B808" s="166" t="s">
        <v>5908</v>
      </c>
      <c r="C808" s="166" t="s">
        <v>2611</v>
      </c>
      <c r="D808" s="317" t="s">
        <v>5909</v>
      </c>
      <c r="E808" s="58" t="s">
        <v>5808</v>
      </c>
      <c r="F808" s="58" t="s">
        <v>5910</v>
      </c>
      <c r="G808" s="166" t="s">
        <v>3811</v>
      </c>
      <c r="H808" s="166" t="s">
        <v>5891</v>
      </c>
      <c r="I808" s="58" t="s">
        <v>3359</v>
      </c>
      <c r="J808" s="378">
        <f t="shared" si="7"/>
        <v>45850</v>
      </c>
      <c r="K808" s="58" t="s">
        <v>6142</v>
      </c>
      <c r="L808" s="58" t="s">
        <v>3394</v>
      </c>
      <c r="M808" s="58" t="s">
        <v>5907</v>
      </c>
      <c r="N808" s="58" t="s">
        <v>5908</v>
      </c>
      <c r="O808" s="58" t="s">
        <v>2611</v>
      </c>
      <c r="P808" s="317" t="s">
        <v>5909</v>
      </c>
      <c r="Q808" s="58" t="s">
        <v>5808</v>
      </c>
      <c r="R808" s="58" t="s">
        <v>5910</v>
      </c>
      <c r="S808" s="58" t="s">
        <v>3811</v>
      </c>
      <c r="T808" s="58" t="s">
        <v>5891</v>
      </c>
      <c r="U808" s="58" t="s">
        <v>3359</v>
      </c>
      <c r="V808" s="378">
        <f t="shared" si="8"/>
        <v>45850</v>
      </c>
      <c r="W808" s="58" t="s">
        <v>6142</v>
      </c>
      <c r="X808" s="58" t="s">
        <v>3394</v>
      </c>
    </row>
    <row r="809" ht="15.75" customHeight="1">
      <c r="A809" s="58" t="s">
        <v>5911</v>
      </c>
      <c r="B809" s="166" t="s">
        <v>5912</v>
      </c>
      <c r="C809" s="166" t="s">
        <v>2613</v>
      </c>
      <c r="D809" s="317" t="s">
        <v>5913</v>
      </c>
      <c r="E809" s="58" t="s">
        <v>5808</v>
      </c>
      <c r="F809" s="58" t="s">
        <v>5914</v>
      </c>
      <c r="G809" s="166" t="s">
        <v>5915</v>
      </c>
      <c r="H809" s="166" t="s">
        <v>5915</v>
      </c>
      <c r="I809" s="58" t="s">
        <v>3359</v>
      </c>
      <c r="J809" s="378">
        <f t="shared" si="7"/>
        <v>45850</v>
      </c>
      <c r="K809" s="58" t="s">
        <v>6142</v>
      </c>
      <c r="L809" s="58" t="s">
        <v>3394</v>
      </c>
      <c r="M809" s="58" t="s">
        <v>5911</v>
      </c>
      <c r="N809" s="58" t="s">
        <v>5912</v>
      </c>
      <c r="O809" s="58" t="s">
        <v>2613</v>
      </c>
      <c r="P809" s="317" t="s">
        <v>5913</v>
      </c>
      <c r="Q809" s="58" t="s">
        <v>5808</v>
      </c>
      <c r="R809" s="58" t="s">
        <v>5914</v>
      </c>
      <c r="S809" s="58" t="s">
        <v>5915</v>
      </c>
      <c r="T809" s="58" t="s">
        <v>5915</v>
      </c>
      <c r="U809" s="58" t="s">
        <v>3359</v>
      </c>
      <c r="V809" s="378">
        <f t="shared" si="8"/>
        <v>45850</v>
      </c>
      <c r="W809" s="58" t="s">
        <v>6142</v>
      </c>
      <c r="X809" s="58" t="s">
        <v>3394</v>
      </c>
    </row>
    <row r="810" ht="15.75" customHeight="1">
      <c r="A810" s="402"/>
      <c r="B810" s="405" t="s">
        <v>5916</v>
      </c>
      <c r="C810" s="405"/>
      <c r="D810" s="340"/>
      <c r="E810" s="215"/>
      <c r="F810" s="215"/>
      <c r="G810" s="305"/>
      <c r="H810" s="305"/>
      <c r="I810" s="215"/>
      <c r="J810" s="404"/>
      <c r="K810" s="215"/>
      <c r="L810" s="215"/>
      <c r="M810" s="402"/>
      <c r="N810" s="409" t="s">
        <v>5916</v>
      </c>
      <c r="O810" s="409"/>
      <c r="P810" s="340"/>
      <c r="Q810" s="215"/>
      <c r="R810" s="215"/>
      <c r="S810" s="215"/>
      <c r="T810" s="215"/>
      <c r="U810" s="215"/>
      <c r="V810" s="404"/>
      <c r="W810" s="215"/>
      <c r="X810" s="215"/>
    </row>
    <row r="811" ht="15.75" customHeight="1">
      <c r="A811" s="58" t="s">
        <v>5917</v>
      </c>
      <c r="B811" s="166" t="s">
        <v>5918</v>
      </c>
      <c r="C811" s="166" t="s">
        <v>2616</v>
      </c>
      <c r="D811" s="317" t="s">
        <v>5919</v>
      </c>
      <c r="E811" s="58" t="s">
        <v>5808</v>
      </c>
      <c r="F811" s="58" t="s">
        <v>5920</v>
      </c>
      <c r="G811" s="166" t="s">
        <v>5921</v>
      </c>
      <c r="H811" s="166" t="s">
        <v>5922</v>
      </c>
      <c r="I811" s="58" t="s">
        <v>3359</v>
      </c>
      <c r="J811" s="378">
        <f t="shared" ref="J811:J821" si="9">DATE(2025,7,12)</f>
        <v>45850</v>
      </c>
      <c r="K811" s="58"/>
      <c r="L811" s="58" t="s">
        <v>3394</v>
      </c>
      <c r="M811" s="58" t="s">
        <v>5917</v>
      </c>
      <c r="N811" s="58" t="s">
        <v>5918</v>
      </c>
      <c r="O811" s="58" t="s">
        <v>2616</v>
      </c>
      <c r="P811" s="317" t="s">
        <v>5919</v>
      </c>
      <c r="Q811" s="58" t="s">
        <v>5808</v>
      </c>
      <c r="R811" s="58" t="s">
        <v>5920</v>
      </c>
      <c r="S811" s="58" t="s">
        <v>5921</v>
      </c>
      <c r="T811" s="58" t="s">
        <v>5922</v>
      </c>
      <c r="U811" s="58" t="s">
        <v>3359</v>
      </c>
      <c r="V811" s="378">
        <f t="shared" ref="V811:V821" si="10">DATE(2025,7,12)</f>
        <v>45850</v>
      </c>
      <c r="W811" s="58"/>
      <c r="X811" s="58" t="s">
        <v>3394</v>
      </c>
    </row>
    <row r="812" ht="15.75" customHeight="1">
      <c r="A812" s="58" t="s">
        <v>5923</v>
      </c>
      <c r="B812" s="166" t="s">
        <v>5924</v>
      </c>
      <c r="C812" s="166" t="s">
        <v>2618</v>
      </c>
      <c r="D812" s="317" t="s">
        <v>5925</v>
      </c>
      <c r="E812" s="58" t="s">
        <v>5808</v>
      </c>
      <c r="F812" s="58" t="s">
        <v>5926</v>
      </c>
      <c r="G812" s="166" t="s">
        <v>3886</v>
      </c>
      <c r="H812" s="166" t="s">
        <v>3886</v>
      </c>
      <c r="I812" s="58" t="s">
        <v>3359</v>
      </c>
      <c r="J812" s="378">
        <f t="shared" si="9"/>
        <v>45850</v>
      </c>
      <c r="K812" s="58"/>
      <c r="L812" s="58" t="s">
        <v>3394</v>
      </c>
      <c r="M812" s="58" t="s">
        <v>5923</v>
      </c>
      <c r="N812" s="58" t="s">
        <v>5924</v>
      </c>
      <c r="O812" s="58" t="s">
        <v>2618</v>
      </c>
      <c r="P812" s="317" t="s">
        <v>5925</v>
      </c>
      <c r="Q812" s="58" t="s">
        <v>5808</v>
      </c>
      <c r="R812" s="58" t="s">
        <v>5926</v>
      </c>
      <c r="S812" s="58" t="s">
        <v>3886</v>
      </c>
      <c r="T812" s="58" t="s">
        <v>3886</v>
      </c>
      <c r="U812" s="58" t="s">
        <v>3359</v>
      </c>
      <c r="V812" s="378">
        <f t="shared" si="10"/>
        <v>45850</v>
      </c>
      <c r="W812" s="58"/>
      <c r="X812" s="58" t="s">
        <v>3394</v>
      </c>
    </row>
    <row r="813" ht="15.75" customHeight="1">
      <c r="A813" s="58" t="s">
        <v>5927</v>
      </c>
      <c r="B813" s="166" t="s">
        <v>5928</v>
      </c>
      <c r="C813" s="166" t="s">
        <v>2620</v>
      </c>
      <c r="D813" s="317" t="s">
        <v>5929</v>
      </c>
      <c r="E813" s="58" t="s">
        <v>5808</v>
      </c>
      <c r="F813" s="58" t="s">
        <v>5930</v>
      </c>
      <c r="G813" s="166" t="s">
        <v>5931</v>
      </c>
      <c r="H813" s="166" t="s">
        <v>5932</v>
      </c>
      <c r="I813" s="58" t="s">
        <v>3359</v>
      </c>
      <c r="J813" s="378">
        <f t="shared" si="9"/>
        <v>45850</v>
      </c>
      <c r="K813" s="58"/>
      <c r="L813" s="58" t="s">
        <v>3394</v>
      </c>
      <c r="M813" s="58" t="s">
        <v>5927</v>
      </c>
      <c r="N813" s="58" t="s">
        <v>5928</v>
      </c>
      <c r="O813" s="58" t="s">
        <v>2620</v>
      </c>
      <c r="P813" s="317" t="s">
        <v>5929</v>
      </c>
      <c r="Q813" s="58" t="s">
        <v>5808</v>
      </c>
      <c r="R813" s="58" t="s">
        <v>5930</v>
      </c>
      <c r="S813" s="58" t="s">
        <v>5931</v>
      </c>
      <c r="T813" s="58" t="s">
        <v>5932</v>
      </c>
      <c r="U813" s="58" t="s">
        <v>3359</v>
      </c>
      <c r="V813" s="378">
        <f t="shared" si="10"/>
        <v>45850</v>
      </c>
      <c r="W813" s="58"/>
      <c r="X813" s="58" t="s">
        <v>3394</v>
      </c>
    </row>
    <row r="814" ht="15.75" customHeight="1">
      <c r="A814" s="58" t="s">
        <v>5933</v>
      </c>
      <c r="B814" s="195" t="s">
        <v>5934</v>
      </c>
      <c r="C814" s="195" t="s">
        <v>2622</v>
      </c>
      <c r="D814" s="406" t="s">
        <v>5935</v>
      </c>
      <c r="E814" s="201" t="s">
        <v>5808</v>
      </c>
      <c r="F814" s="201" t="s">
        <v>5936</v>
      </c>
      <c r="G814" s="195" t="s">
        <v>5937</v>
      </c>
      <c r="H814" s="195" t="s">
        <v>3886</v>
      </c>
      <c r="I814" s="201" t="s">
        <v>3360</v>
      </c>
      <c r="J814" s="407">
        <f t="shared" si="9"/>
        <v>45850</v>
      </c>
      <c r="K814" s="201"/>
      <c r="L814" s="201" t="s">
        <v>3394</v>
      </c>
      <c r="M814" s="58" t="s">
        <v>5933</v>
      </c>
      <c r="N814" s="201" t="s">
        <v>5934</v>
      </c>
      <c r="O814" s="201" t="s">
        <v>2622</v>
      </c>
      <c r="P814" s="406" t="s">
        <v>5935</v>
      </c>
      <c r="Q814" s="201" t="s">
        <v>5808</v>
      </c>
      <c r="R814" s="201" t="s">
        <v>5936</v>
      </c>
      <c r="S814" s="201" t="s">
        <v>5937</v>
      </c>
      <c r="T814" s="201" t="s">
        <v>3886</v>
      </c>
      <c r="U814" s="201" t="s">
        <v>3360</v>
      </c>
      <c r="V814" s="407">
        <f t="shared" si="10"/>
        <v>45850</v>
      </c>
      <c r="W814" s="201"/>
      <c r="X814" s="201" t="s">
        <v>3394</v>
      </c>
    </row>
    <row r="815" ht="15.75" customHeight="1">
      <c r="A815" s="58" t="s">
        <v>5938</v>
      </c>
      <c r="B815" s="195" t="s">
        <v>5939</v>
      </c>
      <c r="C815" s="195" t="s">
        <v>2624</v>
      </c>
      <c r="D815" s="406" t="s">
        <v>5940</v>
      </c>
      <c r="E815" s="201" t="s">
        <v>5808</v>
      </c>
      <c r="F815" s="201" t="s">
        <v>5936</v>
      </c>
      <c r="G815" s="195" t="s">
        <v>5937</v>
      </c>
      <c r="H815" s="195" t="s">
        <v>3886</v>
      </c>
      <c r="I815" s="201" t="s">
        <v>3360</v>
      </c>
      <c r="J815" s="407">
        <f t="shared" si="9"/>
        <v>45850</v>
      </c>
      <c r="K815" s="201"/>
      <c r="L815" s="201" t="s">
        <v>3394</v>
      </c>
      <c r="M815" s="58" t="s">
        <v>5938</v>
      </c>
      <c r="N815" s="201" t="s">
        <v>5939</v>
      </c>
      <c r="O815" s="201" t="s">
        <v>2624</v>
      </c>
      <c r="P815" s="406" t="s">
        <v>5940</v>
      </c>
      <c r="Q815" s="201" t="s">
        <v>5808</v>
      </c>
      <c r="R815" s="201" t="s">
        <v>5936</v>
      </c>
      <c r="S815" s="201" t="s">
        <v>5937</v>
      </c>
      <c r="T815" s="201" t="s">
        <v>3886</v>
      </c>
      <c r="U815" s="201" t="s">
        <v>3360</v>
      </c>
      <c r="V815" s="407">
        <f t="shared" si="10"/>
        <v>45850</v>
      </c>
      <c r="W815" s="201"/>
      <c r="X815" s="201" t="s">
        <v>3394</v>
      </c>
    </row>
    <row r="816" ht="15.75" customHeight="1">
      <c r="A816" s="58" t="s">
        <v>5941</v>
      </c>
      <c r="B816" s="166" t="s">
        <v>5942</v>
      </c>
      <c r="C816" s="166" t="s">
        <v>2626</v>
      </c>
      <c r="D816" s="317" t="s">
        <v>5943</v>
      </c>
      <c r="E816" s="58" t="s">
        <v>5808</v>
      </c>
      <c r="F816" s="58" t="s">
        <v>5944</v>
      </c>
      <c r="G816" s="166" t="s">
        <v>5944</v>
      </c>
      <c r="H816" s="166" t="s">
        <v>3886</v>
      </c>
      <c r="I816" s="58" t="s">
        <v>3359</v>
      </c>
      <c r="J816" s="378">
        <f t="shared" si="9"/>
        <v>45850</v>
      </c>
      <c r="K816" s="53"/>
      <c r="L816" s="58" t="s">
        <v>3394</v>
      </c>
      <c r="M816" s="58" t="s">
        <v>5941</v>
      </c>
      <c r="N816" s="58" t="s">
        <v>5942</v>
      </c>
      <c r="O816" s="58" t="s">
        <v>2626</v>
      </c>
      <c r="P816" s="317" t="s">
        <v>5943</v>
      </c>
      <c r="Q816" s="58" t="s">
        <v>5808</v>
      </c>
      <c r="R816" s="58" t="s">
        <v>5944</v>
      </c>
      <c r="S816" s="58" t="s">
        <v>5944</v>
      </c>
      <c r="T816" s="58" t="s">
        <v>3886</v>
      </c>
      <c r="U816" s="58" t="s">
        <v>3359</v>
      </c>
      <c r="V816" s="378">
        <f t="shared" si="10"/>
        <v>45850</v>
      </c>
      <c r="W816" s="53"/>
      <c r="X816" s="58" t="s">
        <v>3394</v>
      </c>
    </row>
    <row r="817" ht="15.75" customHeight="1">
      <c r="A817" s="58" t="s">
        <v>5945</v>
      </c>
      <c r="B817" s="166" t="s">
        <v>5946</v>
      </c>
      <c r="C817" s="166" t="s">
        <v>2628</v>
      </c>
      <c r="D817" s="317" t="s">
        <v>5947</v>
      </c>
      <c r="E817" s="58" t="s">
        <v>5808</v>
      </c>
      <c r="F817" s="58" t="s">
        <v>5937</v>
      </c>
      <c r="G817" s="166" t="s">
        <v>5932</v>
      </c>
      <c r="H817" s="166" t="s">
        <v>5932</v>
      </c>
      <c r="I817" s="58" t="s">
        <v>3359</v>
      </c>
      <c r="J817" s="378">
        <f t="shared" si="9"/>
        <v>45850</v>
      </c>
      <c r="K817" s="53"/>
      <c r="L817" s="58" t="s">
        <v>3394</v>
      </c>
      <c r="M817" s="58" t="s">
        <v>5945</v>
      </c>
      <c r="N817" s="58" t="s">
        <v>5946</v>
      </c>
      <c r="O817" s="58" t="s">
        <v>2628</v>
      </c>
      <c r="P817" s="317" t="s">
        <v>5947</v>
      </c>
      <c r="Q817" s="58" t="s">
        <v>5808</v>
      </c>
      <c r="R817" s="58" t="s">
        <v>5937</v>
      </c>
      <c r="S817" s="58" t="s">
        <v>5932</v>
      </c>
      <c r="T817" s="58" t="s">
        <v>5932</v>
      </c>
      <c r="U817" s="58" t="s">
        <v>3359</v>
      </c>
      <c r="V817" s="378">
        <f t="shared" si="10"/>
        <v>45850</v>
      </c>
      <c r="W817" s="53"/>
      <c r="X817" s="58" t="s">
        <v>3394</v>
      </c>
    </row>
    <row r="818" ht="15.75" customHeight="1">
      <c r="A818" s="58" t="s">
        <v>5948</v>
      </c>
      <c r="B818" s="166" t="s">
        <v>5949</v>
      </c>
      <c r="C818" s="166" t="s">
        <v>2630</v>
      </c>
      <c r="D818" s="317" t="s">
        <v>5950</v>
      </c>
      <c r="E818" s="58" t="s">
        <v>5808</v>
      </c>
      <c r="F818" s="58" t="s">
        <v>5951</v>
      </c>
      <c r="G818" s="166" t="s">
        <v>3886</v>
      </c>
      <c r="H818" s="166" t="s">
        <v>3886</v>
      </c>
      <c r="I818" s="58" t="s">
        <v>3359</v>
      </c>
      <c r="J818" s="378">
        <f t="shared" si="9"/>
        <v>45850</v>
      </c>
      <c r="K818" s="58"/>
      <c r="L818" s="58" t="s">
        <v>3394</v>
      </c>
      <c r="M818" s="58" t="s">
        <v>5948</v>
      </c>
      <c r="N818" s="58" t="s">
        <v>5949</v>
      </c>
      <c r="O818" s="58" t="s">
        <v>2630</v>
      </c>
      <c r="P818" s="317" t="s">
        <v>5950</v>
      </c>
      <c r="Q818" s="58" t="s">
        <v>5808</v>
      </c>
      <c r="R818" s="58" t="s">
        <v>5951</v>
      </c>
      <c r="S818" s="58" t="s">
        <v>3886</v>
      </c>
      <c r="T818" s="58" t="s">
        <v>3886</v>
      </c>
      <c r="U818" s="58" t="s">
        <v>3359</v>
      </c>
      <c r="V818" s="378">
        <f t="shared" si="10"/>
        <v>45850</v>
      </c>
      <c r="W818" s="58"/>
      <c r="X818" s="58" t="s">
        <v>3394</v>
      </c>
    </row>
    <row r="819" ht="15.75" customHeight="1">
      <c r="A819" s="58" t="s">
        <v>5952</v>
      </c>
      <c r="B819" s="166" t="s">
        <v>5953</v>
      </c>
      <c r="C819" s="166" t="s">
        <v>2632</v>
      </c>
      <c r="D819" s="317" t="s">
        <v>5954</v>
      </c>
      <c r="E819" s="58" t="s">
        <v>5808</v>
      </c>
      <c r="F819" s="58" t="s">
        <v>5955</v>
      </c>
      <c r="G819" s="166" t="s">
        <v>5956</v>
      </c>
      <c r="H819" s="166" t="s">
        <v>5956</v>
      </c>
      <c r="I819" s="58" t="s">
        <v>3359</v>
      </c>
      <c r="J819" s="378">
        <f t="shared" si="9"/>
        <v>45850</v>
      </c>
      <c r="K819" s="53"/>
      <c r="L819" s="58" t="s">
        <v>3394</v>
      </c>
      <c r="M819" s="58" t="s">
        <v>5952</v>
      </c>
      <c r="N819" s="58" t="s">
        <v>5953</v>
      </c>
      <c r="O819" s="58" t="s">
        <v>2632</v>
      </c>
      <c r="P819" s="317" t="s">
        <v>5954</v>
      </c>
      <c r="Q819" s="58" t="s">
        <v>5808</v>
      </c>
      <c r="R819" s="58" t="s">
        <v>5955</v>
      </c>
      <c r="S819" s="58" t="s">
        <v>5956</v>
      </c>
      <c r="T819" s="58" t="s">
        <v>5956</v>
      </c>
      <c r="U819" s="58" t="s">
        <v>3359</v>
      </c>
      <c r="V819" s="378">
        <f t="shared" si="10"/>
        <v>45850</v>
      </c>
      <c r="W819" s="53"/>
      <c r="X819" s="58" t="s">
        <v>3394</v>
      </c>
    </row>
    <row r="820" ht="15.75" customHeight="1">
      <c r="A820" s="58" t="s">
        <v>5957</v>
      </c>
      <c r="B820" s="166" t="s">
        <v>5958</v>
      </c>
      <c r="C820" s="166" t="s">
        <v>2634</v>
      </c>
      <c r="D820" s="317" t="s">
        <v>5959</v>
      </c>
      <c r="E820" s="58" t="s">
        <v>5808</v>
      </c>
      <c r="F820" s="58" t="s">
        <v>5960</v>
      </c>
      <c r="G820" s="166" t="s">
        <v>5961</v>
      </c>
      <c r="H820" s="166" t="s">
        <v>5961</v>
      </c>
      <c r="I820" s="58" t="s">
        <v>3359</v>
      </c>
      <c r="J820" s="378">
        <f t="shared" si="9"/>
        <v>45850</v>
      </c>
      <c r="K820" s="53"/>
      <c r="L820" s="58" t="s">
        <v>3394</v>
      </c>
      <c r="M820" s="58" t="s">
        <v>5957</v>
      </c>
      <c r="N820" s="58" t="s">
        <v>5958</v>
      </c>
      <c r="O820" s="58" t="s">
        <v>2634</v>
      </c>
      <c r="P820" s="317" t="s">
        <v>5959</v>
      </c>
      <c r="Q820" s="58" t="s">
        <v>5808</v>
      </c>
      <c r="R820" s="58" t="s">
        <v>5960</v>
      </c>
      <c r="S820" s="58" t="s">
        <v>5961</v>
      </c>
      <c r="T820" s="58" t="s">
        <v>5961</v>
      </c>
      <c r="U820" s="58" t="s">
        <v>3359</v>
      </c>
      <c r="V820" s="378">
        <f t="shared" si="10"/>
        <v>45850</v>
      </c>
      <c r="W820" s="53"/>
      <c r="X820" s="58" t="s">
        <v>3394</v>
      </c>
    </row>
    <row r="821" ht="15.75" customHeight="1">
      <c r="A821" s="58" t="s">
        <v>5962</v>
      </c>
      <c r="B821" s="166" t="s">
        <v>5963</v>
      </c>
      <c r="C821" s="166" t="s">
        <v>2636</v>
      </c>
      <c r="D821" s="317" t="s">
        <v>5964</v>
      </c>
      <c r="E821" s="58" t="s">
        <v>5808</v>
      </c>
      <c r="F821" s="58" t="s">
        <v>5965</v>
      </c>
      <c r="G821" s="166" t="s">
        <v>5966</v>
      </c>
      <c r="H821" s="166" t="s">
        <v>5966</v>
      </c>
      <c r="I821" s="58" t="s">
        <v>3359</v>
      </c>
      <c r="J821" s="378">
        <f t="shared" si="9"/>
        <v>45850</v>
      </c>
      <c r="K821" s="53"/>
      <c r="L821" s="58" t="s">
        <v>3394</v>
      </c>
      <c r="M821" s="58" t="s">
        <v>5962</v>
      </c>
      <c r="N821" s="58" t="s">
        <v>5963</v>
      </c>
      <c r="O821" s="58" t="s">
        <v>2636</v>
      </c>
      <c r="P821" s="317" t="s">
        <v>5964</v>
      </c>
      <c r="Q821" s="58" t="s">
        <v>5808</v>
      </c>
      <c r="R821" s="58" t="s">
        <v>5965</v>
      </c>
      <c r="S821" s="58" t="s">
        <v>5966</v>
      </c>
      <c r="T821" s="58" t="s">
        <v>5966</v>
      </c>
      <c r="U821" s="58" t="s">
        <v>3359</v>
      </c>
      <c r="V821" s="378">
        <f t="shared" si="10"/>
        <v>45850</v>
      </c>
      <c r="W821" s="53"/>
      <c r="X821" s="58" t="s">
        <v>3394</v>
      </c>
    </row>
    <row r="822" ht="15.75" customHeight="1">
      <c r="A822" s="402"/>
      <c r="B822" s="405" t="s">
        <v>5967</v>
      </c>
      <c r="C822" s="405"/>
      <c r="D822" s="340"/>
      <c r="E822" s="215"/>
      <c r="F822" s="215"/>
      <c r="G822" s="305"/>
      <c r="H822" s="305"/>
      <c r="I822" s="215"/>
      <c r="J822" s="404"/>
      <c r="K822" s="215"/>
      <c r="L822" s="215"/>
      <c r="M822" s="402"/>
      <c r="N822" s="409" t="s">
        <v>5967</v>
      </c>
      <c r="O822" s="409"/>
      <c r="P822" s="340"/>
      <c r="Q822" s="215"/>
      <c r="R822" s="215"/>
      <c r="S822" s="215"/>
      <c r="T822" s="215"/>
      <c r="U822" s="215"/>
      <c r="V822" s="404"/>
      <c r="W822" s="215"/>
      <c r="X822" s="215"/>
    </row>
    <row r="823" ht="15.75" customHeight="1">
      <c r="A823" s="58" t="s">
        <v>5968</v>
      </c>
      <c r="B823" s="166" t="s">
        <v>5969</v>
      </c>
      <c r="C823" s="166" t="s">
        <v>2639</v>
      </c>
      <c r="D823" s="317" t="s">
        <v>5970</v>
      </c>
      <c r="E823" s="58" t="s">
        <v>5808</v>
      </c>
      <c r="F823" s="58" t="s">
        <v>5971</v>
      </c>
      <c r="G823" s="166" t="s">
        <v>5972</v>
      </c>
      <c r="H823" s="166" t="s">
        <v>5972</v>
      </c>
      <c r="I823" s="58" t="s">
        <v>3359</v>
      </c>
      <c r="J823" s="378">
        <f t="shared" ref="J823:J832" si="11">DATE(2025,7,12)</f>
        <v>45850</v>
      </c>
      <c r="K823" s="58"/>
      <c r="L823" s="58" t="s">
        <v>3394</v>
      </c>
      <c r="M823" s="58" t="s">
        <v>5968</v>
      </c>
      <c r="N823" s="58" t="s">
        <v>5969</v>
      </c>
      <c r="O823" s="58" t="s">
        <v>2639</v>
      </c>
      <c r="P823" s="317" t="s">
        <v>5970</v>
      </c>
      <c r="Q823" s="58" t="s">
        <v>5808</v>
      </c>
      <c r="R823" s="58" t="s">
        <v>5971</v>
      </c>
      <c r="S823" s="58" t="s">
        <v>5972</v>
      </c>
      <c r="T823" s="58" t="s">
        <v>5972</v>
      </c>
      <c r="U823" s="58" t="s">
        <v>3359</v>
      </c>
      <c r="V823" s="378">
        <f t="shared" ref="V823:V832" si="12">DATE(2025,7,12)</f>
        <v>45850</v>
      </c>
      <c r="W823" s="58"/>
      <c r="X823" s="58" t="s">
        <v>3394</v>
      </c>
    </row>
    <row r="824" ht="15.75" customHeight="1">
      <c r="A824" s="58" t="s">
        <v>5973</v>
      </c>
      <c r="B824" s="166" t="s">
        <v>5974</v>
      </c>
      <c r="C824" s="166" t="s">
        <v>2641</v>
      </c>
      <c r="D824" s="317" t="s">
        <v>5975</v>
      </c>
      <c r="E824" s="58" t="s">
        <v>5808</v>
      </c>
      <c r="F824" s="58" t="s">
        <v>5930</v>
      </c>
      <c r="G824" s="166" t="s">
        <v>5921</v>
      </c>
      <c r="H824" s="166" t="s">
        <v>5921</v>
      </c>
      <c r="I824" s="58" t="s">
        <v>3359</v>
      </c>
      <c r="J824" s="378">
        <f t="shared" si="11"/>
        <v>45850</v>
      </c>
      <c r="K824" s="58"/>
      <c r="L824" s="58" t="s">
        <v>3394</v>
      </c>
      <c r="M824" s="58" t="s">
        <v>5973</v>
      </c>
      <c r="N824" s="58" t="s">
        <v>5974</v>
      </c>
      <c r="O824" s="58" t="s">
        <v>2641</v>
      </c>
      <c r="P824" s="317" t="s">
        <v>5975</v>
      </c>
      <c r="Q824" s="58" t="s">
        <v>5808</v>
      </c>
      <c r="R824" s="58" t="s">
        <v>5930</v>
      </c>
      <c r="S824" s="58" t="s">
        <v>5921</v>
      </c>
      <c r="T824" s="58" t="s">
        <v>5921</v>
      </c>
      <c r="U824" s="58" t="s">
        <v>3359</v>
      </c>
      <c r="V824" s="378">
        <f t="shared" si="12"/>
        <v>45850</v>
      </c>
      <c r="W824" s="58"/>
      <c r="X824" s="58" t="s">
        <v>3394</v>
      </c>
    </row>
    <row r="825" ht="15.75" customHeight="1">
      <c r="A825" s="58" t="s">
        <v>5976</v>
      </c>
      <c r="B825" s="166" t="s">
        <v>5977</v>
      </c>
      <c r="C825" s="166" t="s">
        <v>2643</v>
      </c>
      <c r="D825" s="317" t="s">
        <v>5978</v>
      </c>
      <c r="E825" s="58" t="s">
        <v>5808</v>
      </c>
      <c r="F825" s="58" t="s">
        <v>3362</v>
      </c>
      <c r="G825" s="166" t="s">
        <v>5979</v>
      </c>
      <c r="H825" s="166" t="s">
        <v>5979</v>
      </c>
      <c r="I825" s="58" t="s">
        <v>3359</v>
      </c>
      <c r="J825" s="378">
        <f t="shared" si="11"/>
        <v>45850</v>
      </c>
      <c r="K825" s="53"/>
      <c r="L825" s="58" t="s">
        <v>3394</v>
      </c>
      <c r="M825" s="58" t="s">
        <v>5976</v>
      </c>
      <c r="N825" s="58" t="s">
        <v>5977</v>
      </c>
      <c r="O825" s="58" t="s">
        <v>2643</v>
      </c>
      <c r="P825" s="317" t="s">
        <v>5978</v>
      </c>
      <c r="Q825" s="58" t="s">
        <v>5808</v>
      </c>
      <c r="R825" s="58" t="s">
        <v>3362</v>
      </c>
      <c r="S825" s="58" t="s">
        <v>5979</v>
      </c>
      <c r="T825" s="58" t="s">
        <v>5979</v>
      </c>
      <c r="U825" s="58" t="s">
        <v>3359</v>
      </c>
      <c r="V825" s="378">
        <f t="shared" si="12"/>
        <v>45850</v>
      </c>
      <c r="W825" s="53"/>
      <c r="X825" s="58" t="s">
        <v>3394</v>
      </c>
    </row>
    <row r="826" ht="15.75" customHeight="1">
      <c r="A826" s="58" t="s">
        <v>5980</v>
      </c>
      <c r="B826" s="166" t="s">
        <v>5981</v>
      </c>
      <c r="C826" s="166" t="s">
        <v>2645</v>
      </c>
      <c r="D826" s="317" t="s">
        <v>5982</v>
      </c>
      <c r="E826" s="58" t="s">
        <v>5808</v>
      </c>
      <c r="F826" s="58" t="s">
        <v>3362</v>
      </c>
      <c r="G826" s="166" t="s">
        <v>5983</v>
      </c>
      <c r="H826" s="166" t="s">
        <v>5983</v>
      </c>
      <c r="I826" s="58" t="s">
        <v>3359</v>
      </c>
      <c r="J826" s="378">
        <f t="shared" si="11"/>
        <v>45850</v>
      </c>
      <c r="K826" s="53"/>
      <c r="L826" s="58" t="s">
        <v>3394</v>
      </c>
      <c r="M826" s="58" t="s">
        <v>5980</v>
      </c>
      <c r="N826" s="58" t="s">
        <v>5981</v>
      </c>
      <c r="O826" s="58" t="s">
        <v>2645</v>
      </c>
      <c r="P826" s="317" t="s">
        <v>5982</v>
      </c>
      <c r="Q826" s="58" t="s">
        <v>5808</v>
      </c>
      <c r="R826" s="58" t="s">
        <v>3362</v>
      </c>
      <c r="S826" s="58" t="s">
        <v>5983</v>
      </c>
      <c r="T826" s="58" t="s">
        <v>5983</v>
      </c>
      <c r="U826" s="58" t="s">
        <v>3359</v>
      </c>
      <c r="V826" s="378">
        <f t="shared" si="12"/>
        <v>45850</v>
      </c>
      <c r="W826" s="53"/>
      <c r="X826" s="58" t="s">
        <v>3394</v>
      </c>
    </row>
    <row r="827" ht="15.75" customHeight="1">
      <c r="A827" s="58" t="s">
        <v>5984</v>
      </c>
      <c r="B827" s="166" t="s">
        <v>5985</v>
      </c>
      <c r="C827" s="166" t="s">
        <v>2647</v>
      </c>
      <c r="D827" s="317" t="s">
        <v>5986</v>
      </c>
      <c r="E827" s="58" t="s">
        <v>5808</v>
      </c>
      <c r="F827" s="58" t="s">
        <v>3362</v>
      </c>
      <c r="G827" s="166" t="s">
        <v>5987</v>
      </c>
      <c r="H827" s="166" t="s">
        <v>5987</v>
      </c>
      <c r="I827" s="58" t="s">
        <v>3359</v>
      </c>
      <c r="J827" s="378">
        <f t="shared" si="11"/>
        <v>45850</v>
      </c>
      <c r="K827" s="53"/>
      <c r="L827" s="58" t="s">
        <v>3394</v>
      </c>
      <c r="M827" s="58" t="s">
        <v>5984</v>
      </c>
      <c r="N827" s="58" t="s">
        <v>5985</v>
      </c>
      <c r="O827" s="58" t="s">
        <v>2647</v>
      </c>
      <c r="P827" s="317" t="s">
        <v>5986</v>
      </c>
      <c r="Q827" s="58" t="s">
        <v>5808</v>
      </c>
      <c r="R827" s="58" t="s">
        <v>3362</v>
      </c>
      <c r="S827" s="58" t="s">
        <v>5987</v>
      </c>
      <c r="T827" s="58" t="s">
        <v>5987</v>
      </c>
      <c r="U827" s="58" t="s">
        <v>3359</v>
      </c>
      <c r="V827" s="378">
        <f t="shared" si="12"/>
        <v>45850</v>
      </c>
      <c r="W827" s="53"/>
      <c r="X827" s="58" t="s">
        <v>3394</v>
      </c>
    </row>
    <row r="828" ht="15.75" customHeight="1">
      <c r="A828" s="58" t="s">
        <v>5988</v>
      </c>
      <c r="B828" s="166" t="s">
        <v>5989</v>
      </c>
      <c r="C828" s="166" t="s">
        <v>2649</v>
      </c>
      <c r="D828" s="317" t="s">
        <v>5990</v>
      </c>
      <c r="E828" s="58" t="s">
        <v>5808</v>
      </c>
      <c r="F828" s="58" t="s">
        <v>3362</v>
      </c>
      <c r="G828" s="166" t="s">
        <v>5991</v>
      </c>
      <c r="H828" s="166" t="s">
        <v>5991</v>
      </c>
      <c r="I828" s="58" t="s">
        <v>3359</v>
      </c>
      <c r="J828" s="378">
        <f t="shared" si="11"/>
        <v>45850</v>
      </c>
      <c r="K828" s="53"/>
      <c r="L828" s="58" t="s">
        <v>3394</v>
      </c>
      <c r="M828" s="58" t="s">
        <v>5988</v>
      </c>
      <c r="N828" s="58" t="s">
        <v>5989</v>
      </c>
      <c r="O828" s="58" t="s">
        <v>2649</v>
      </c>
      <c r="P828" s="317" t="s">
        <v>5990</v>
      </c>
      <c r="Q828" s="58" t="s">
        <v>5808</v>
      </c>
      <c r="R828" s="58" t="s">
        <v>3362</v>
      </c>
      <c r="S828" s="58" t="s">
        <v>5991</v>
      </c>
      <c r="T828" s="58" t="s">
        <v>5991</v>
      </c>
      <c r="U828" s="58" t="s">
        <v>3359</v>
      </c>
      <c r="V828" s="378">
        <f t="shared" si="12"/>
        <v>45850</v>
      </c>
      <c r="W828" s="53"/>
      <c r="X828" s="58" t="s">
        <v>3394</v>
      </c>
    </row>
    <row r="829" ht="15.75" customHeight="1">
      <c r="A829" s="58" t="s">
        <v>5992</v>
      </c>
      <c r="B829" s="166" t="s">
        <v>5993</v>
      </c>
      <c r="C829" s="166" t="s">
        <v>2651</v>
      </c>
      <c r="D829" s="317" t="s">
        <v>5994</v>
      </c>
      <c r="E829" s="58" t="s">
        <v>5808</v>
      </c>
      <c r="F829" s="58" t="s">
        <v>3362</v>
      </c>
      <c r="G829" s="166" t="s">
        <v>5995</v>
      </c>
      <c r="H829" s="166" t="s">
        <v>5995</v>
      </c>
      <c r="I829" s="58" t="s">
        <v>3359</v>
      </c>
      <c r="J829" s="378">
        <f t="shared" si="11"/>
        <v>45850</v>
      </c>
      <c r="K829" s="53"/>
      <c r="L829" s="58" t="s">
        <v>3394</v>
      </c>
      <c r="M829" s="58" t="s">
        <v>5992</v>
      </c>
      <c r="N829" s="58" t="s">
        <v>5993</v>
      </c>
      <c r="O829" s="58" t="s">
        <v>2651</v>
      </c>
      <c r="P829" s="317" t="s">
        <v>5994</v>
      </c>
      <c r="Q829" s="58" t="s">
        <v>5808</v>
      </c>
      <c r="R829" s="58" t="s">
        <v>3362</v>
      </c>
      <c r="S829" s="58" t="s">
        <v>5995</v>
      </c>
      <c r="T829" s="58" t="s">
        <v>5995</v>
      </c>
      <c r="U829" s="58" t="s">
        <v>3359</v>
      </c>
      <c r="V829" s="378">
        <f t="shared" si="12"/>
        <v>45850</v>
      </c>
      <c r="W829" s="53"/>
      <c r="X829" s="58" t="s">
        <v>3394</v>
      </c>
    </row>
    <row r="830" ht="15.75" customHeight="1">
      <c r="A830" s="58" t="s">
        <v>5996</v>
      </c>
      <c r="B830" s="166" t="s">
        <v>5997</v>
      </c>
      <c r="C830" s="166" t="s">
        <v>2653</v>
      </c>
      <c r="D830" s="317" t="s">
        <v>5998</v>
      </c>
      <c r="E830" s="58" t="s">
        <v>5808</v>
      </c>
      <c r="F830" s="58" t="s">
        <v>3362</v>
      </c>
      <c r="G830" s="166" t="s">
        <v>5983</v>
      </c>
      <c r="H830" s="166" t="s">
        <v>5983</v>
      </c>
      <c r="I830" s="58" t="s">
        <v>3359</v>
      </c>
      <c r="J830" s="378">
        <f t="shared" si="11"/>
        <v>45850</v>
      </c>
      <c r="K830" s="53"/>
      <c r="L830" s="58" t="s">
        <v>3394</v>
      </c>
      <c r="M830" s="58" t="s">
        <v>5996</v>
      </c>
      <c r="N830" s="58" t="s">
        <v>5997</v>
      </c>
      <c r="O830" s="58" t="s">
        <v>2653</v>
      </c>
      <c r="P830" s="317" t="s">
        <v>5998</v>
      </c>
      <c r="Q830" s="58" t="s">
        <v>5808</v>
      </c>
      <c r="R830" s="58" t="s">
        <v>3362</v>
      </c>
      <c r="S830" s="58" t="s">
        <v>5983</v>
      </c>
      <c r="T830" s="58" t="s">
        <v>5983</v>
      </c>
      <c r="U830" s="58" t="s">
        <v>3359</v>
      </c>
      <c r="V830" s="378">
        <f t="shared" si="12"/>
        <v>45850</v>
      </c>
      <c r="W830" s="53"/>
      <c r="X830" s="58" t="s">
        <v>3394</v>
      </c>
    </row>
    <row r="831" ht="15.75" customHeight="1">
      <c r="A831" s="58" t="s">
        <v>5999</v>
      </c>
      <c r="B831" s="166" t="s">
        <v>6000</v>
      </c>
      <c r="C831" s="166" t="s">
        <v>2655</v>
      </c>
      <c r="D831" s="317" t="s">
        <v>6001</v>
      </c>
      <c r="E831" s="58" t="s">
        <v>5808</v>
      </c>
      <c r="F831" s="58" t="s">
        <v>3362</v>
      </c>
      <c r="G831" s="166" t="s">
        <v>5983</v>
      </c>
      <c r="H831" s="166" t="s">
        <v>5983</v>
      </c>
      <c r="I831" s="58" t="s">
        <v>3359</v>
      </c>
      <c r="J831" s="378">
        <f t="shared" si="11"/>
        <v>45850</v>
      </c>
      <c r="K831" s="53"/>
      <c r="L831" s="58" t="s">
        <v>3394</v>
      </c>
      <c r="M831" s="58" t="s">
        <v>5999</v>
      </c>
      <c r="N831" s="58" t="s">
        <v>6000</v>
      </c>
      <c r="O831" s="58" t="s">
        <v>2655</v>
      </c>
      <c r="P831" s="317" t="s">
        <v>6001</v>
      </c>
      <c r="Q831" s="58" t="s">
        <v>5808</v>
      </c>
      <c r="R831" s="58" t="s">
        <v>3362</v>
      </c>
      <c r="S831" s="58" t="s">
        <v>5983</v>
      </c>
      <c r="T831" s="58" t="s">
        <v>5983</v>
      </c>
      <c r="U831" s="58" t="s">
        <v>3359</v>
      </c>
      <c r="V831" s="378">
        <f t="shared" si="12"/>
        <v>45850</v>
      </c>
      <c r="W831" s="53"/>
      <c r="X831" s="58" t="s">
        <v>3394</v>
      </c>
    </row>
    <row r="832" ht="15.75" customHeight="1">
      <c r="A832" s="58" t="s">
        <v>6002</v>
      </c>
      <c r="B832" s="166" t="s">
        <v>6003</v>
      </c>
      <c r="C832" s="166" t="s">
        <v>2657</v>
      </c>
      <c r="D832" s="317" t="s">
        <v>6004</v>
      </c>
      <c r="E832" s="58" t="s">
        <v>5808</v>
      </c>
      <c r="F832" s="58" t="s">
        <v>3362</v>
      </c>
      <c r="G832" s="166" t="s">
        <v>6005</v>
      </c>
      <c r="H832" s="166" t="s">
        <v>6006</v>
      </c>
      <c r="I832" s="58" t="s">
        <v>3359</v>
      </c>
      <c r="J832" s="378">
        <f t="shared" si="11"/>
        <v>45850</v>
      </c>
      <c r="K832" s="53"/>
      <c r="L832" s="58" t="s">
        <v>3394</v>
      </c>
      <c r="M832" s="58" t="s">
        <v>6002</v>
      </c>
      <c r="N832" s="58" t="s">
        <v>6003</v>
      </c>
      <c r="O832" s="58" t="s">
        <v>2657</v>
      </c>
      <c r="P832" s="317" t="s">
        <v>6004</v>
      </c>
      <c r="Q832" s="58" t="s">
        <v>5808</v>
      </c>
      <c r="R832" s="58" t="s">
        <v>3362</v>
      </c>
      <c r="S832" s="58" t="s">
        <v>6005</v>
      </c>
      <c r="T832" s="58" t="s">
        <v>6006</v>
      </c>
      <c r="U832" s="58" t="s">
        <v>3359</v>
      </c>
      <c r="V832" s="378">
        <f t="shared" si="12"/>
        <v>45850</v>
      </c>
      <c r="W832" s="53"/>
      <c r="X832" s="58" t="s">
        <v>3394</v>
      </c>
    </row>
    <row r="833" ht="15.75" customHeight="1">
      <c r="A833" s="154" t="s">
        <v>3376</v>
      </c>
      <c r="B833" s="229" t="s">
        <v>3377</v>
      </c>
      <c r="C833" s="229" t="s">
        <v>3378</v>
      </c>
      <c r="D833" s="410" t="s">
        <v>3379</v>
      </c>
      <c r="E833" s="155" t="s">
        <v>3380</v>
      </c>
      <c r="F833" s="155" t="s">
        <v>3381</v>
      </c>
      <c r="G833" s="229" t="s">
        <v>3382</v>
      </c>
      <c r="H833" s="229" t="s">
        <v>3383</v>
      </c>
      <c r="I833" s="155" t="s">
        <v>3384</v>
      </c>
      <c r="J833" s="156" t="s">
        <v>3385</v>
      </c>
      <c r="K833" s="155" t="s">
        <v>3386</v>
      </c>
      <c r="L833" s="154" t="s">
        <v>3387</v>
      </c>
      <c r="M833" s="154" t="s">
        <v>3376</v>
      </c>
      <c r="N833" s="155" t="s">
        <v>3377</v>
      </c>
      <c r="O833" s="155" t="s">
        <v>3378</v>
      </c>
      <c r="P833" s="410" t="s">
        <v>3379</v>
      </c>
      <c r="Q833" s="155" t="s">
        <v>3380</v>
      </c>
      <c r="R833" s="155" t="s">
        <v>3381</v>
      </c>
      <c r="S833" s="155" t="s">
        <v>3382</v>
      </c>
      <c r="T833" s="155" t="s">
        <v>3383</v>
      </c>
      <c r="U833" s="155" t="s">
        <v>3384</v>
      </c>
      <c r="V833" s="156" t="s">
        <v>3385</v>
      </c>
      <c r="W833" s="155" t="s">
        <v>3386</v>
      </c>
      <c r="X833" s="154" t="s">
        <v>3387</v>
      </c>
    </row>
    <row r="834" ht="15.75" customHeight="1">
      <c r="A834" s="243"/>
      <c r="B834" s="179" t="s">
        <v>5804</v>
      </c>
      <c r="C834" s="6"/>
      <c r="D834" s="253"/>
      <c r="E834" s="213"/>
      <c r="F834" s="213"/>
      <c r="G834" s="211"/>
      <c r="H834" s="211"/>
      <c r="I834" s="213"/>
      <c r="J834" s="214"/>
      <c r="K834" s="213"/>
      <c r="L834" s="215"/>
      <c r="M834" s="243"/>
      <c r="N834" s="158" t="s">
        <v>5804</v>
      </c>
      <c r="O834" s="6"/>
      <c r="P834" s="253"/>
      <c r="Q834" s="213"/>
      <c r="R834" s="213"/>
      <c r="S834" s="213"/>
      <c r="T834" s="213"/>
      <c r="U834" s="213"/>
      <c r="V834" s="214"/>
      <c r="W834" s="213"/>
      <c r="X834" s="215"/>
    </row>
    <row r="835" ht="15.75" customHeight="1">
      <c r="A835" s="58" t="s">
        <v>5805</v>
      </c>
      <c r="B835" s="166" t="s">
        <v>5806</v>
      </c>
      <c r="C835" s="166" t="s">
        <v>2564</v>
      </c>
      <c r="D835" s="317" t="s">
        <v>5807</v>
      </c>
      <c r="E835" s="58" t="s">
        <v>5808</v>
      </c>
      <c r="F835" s="58" t="s">
        <v>3362</v>
      </c>
      <c r="G835" s="166" t="s">
        <v>5809</v>
      </c>
      <c r="H835" s="166" t="s">
        <v>5809</v>
      </c>
      <c r="I835" s="58" t="s">
        <v>3359</v>
      </c>
      <c r="J835" s="400">
        <f t="shared" ref="J835:J850" si="13">DATE(2025,7,12)</f>
        <v>45850</v>
      </c>
      <c r="K835" s="58"/>
      <c r="L835" s="58" t="s">
        <v>3394</v>
      </c>
      <c r="M835" s="58" t="s">
        <v>5805</v>
      </c>
      <c r="N835" s="58" t="s">
        <v>5806</v>
      </c>
      <c r="O835" s="58" t="s">
        <v>2564</v>
      </c>
      <c r="P835" s="317" t="s">
        <v>5807</v>
      </c>
      <c r="Q835" s="58" t="s">
        <v>5808</v>
      </c>
      <c r="R835" s="58" t="s">
        <v>3362</v>
      </c>
      <c r="S835" s="58" t="s">
        <v>5809</v>
      </c>
      <c r="T835" s="58" t="s">
        <v>5809</v>
      </c>
      <c r="U835" s="58" t="s">
        <v>3359</v>
      </c>
      <c r="V835" s="400">
        <f t="shared" ref="V835:V850" si="14">DATE(2025,7,12)</f>
        <v>45850</v>
      </c>
      <c r="W835" s="58"/>
      <c r="X835" s="58" t="s">
        <v>3394</v>
      </c>
    </row>
    <row r="836" ht="15.75" customHeight="1">
      <c r="A836" s="58" t="s">
        <v>5810</v>
      </c>
      <c r="B836" s="166" t="s">
        <v>5811</v>
      </c>
      <c r="C836" s="166" t="s">
        <v>2566</v>
      </c>
      <c r="D836" s="317" t="s">
        <v>5812</v>
      </c>
      <c r="E836" s="58" t="s">
        <v>5808</v>
      </c>
      <c r="F836" s="58" t="s">
        <v>3362</v>
      </c>
      <c r="G836" s="166" t="s">
        <v>5813</v>
      </c>
      <c r="H836" s="166" t="s">
        <v>5813</v>
      </c>
      <c r="I836" s="58" t="s">
        <v>3359</v>
      </c>
      <c r="J836" s="400">
        <f t="shared" si="13"/>
        <v>45850</v>
      </c>
      <c r="K836" s="58"/>
      <c r="L836" s="58" t="s">
        <v>3394</v>
      </c>
      <c r="M836" s="58" t="s">
        <v>5810</v>
      </c>
      <c r="N836" s="58" t="s">
        <v>5811</v>
      </c>
      <c r="O836" s="58" t="s">
        <v>2566</v>
      </c>
      <c r="P836" s="317" t="s">
        <v>5812</v>
      </c>
      <c r="Q836" s="58" t="s">
        <v>5808</v>
      </c>
      <c r="R836" s="58" t="s">
        <v>3362</v>
      </c>
      <c r="S836" s="58" t="s">
        <v>5813</v>
      </c>
      <c r="T836" s="58" t="s">
        <v>5813</v>
      </c>
      <c r="U836" s="58" t="s">
        <v>3359</v>
      </c>
      <c r="V836" s="400">
        <f t="shared" si="14"/>
        <v>45850</v>
      </c>
      <c r="W836" s="58"/>
      <c r="X836" s="58" t="s">
        <v>3394</v>
      </c>
    </row>
    <row r="837" ht="15.75" customHeight="1">
      <c r="A837" s="58" t="s">
        <v>5814</v>
      </c>
      <c r="B837" s="166" t="s">
        <v>5815</v>
      </c>
      <c r="C837" s="166" t="s">
        <v>2568</v>
      </c>
      <c r="D837" s="317" t="s">
        <v>5816</v>
      </c>
      <c r="E837" s="58" t="s">
        <v>5808</v>
      </c>
      <c r="F837" s="58" t="s">
        <v>3362</v>
      </c>
      <c r="G837" s="166" t="s">
        <v>5817</v>
      </c>
      <c r="H837" s="166" t="s">
        <v>5817</v>
      </c>
      <c r="I837" s="58" t="s">
        <v>3359</v>
      </c>
      <c r="J837" s="400">
        <f t="shared" si="13"/>
        <v>45850</v>
      </c>
      <c r="K837" s="58"/>
      <c r="L837" s="58" t="s">
        <v>3394</v>
      </c>
      <c r="M837" s="58" t="s">
        <v>5814</v>
      </c>
      <c r="N837" s="58" t="s">
        <v>5815</v>
      </c>
      <c r="O837" s="58" t="s">
        <v>2568</v>
      </c>
      <c r="P837" s="317" t="s">
        <v>5816</v>
      </c>
      <c r="Q837" s="58" t="s">
        <v>5808</v>
      </c>
      <c r="R837" s="58" t="s">
        <v>3362</v>
      </c>
      <c r="S837" s="58" t="s">
        <v>5817</v>
      </c>
      <c r="T837" s="58" t="s">
        <v>5817</v>
      </c>
      <c r="U837" s="58" t="s">
        <v>3359</v>
      </c>
      <c r="V837" s="400">
        <f t="shared" si="14"/>
        <v>45850</v>
      </c>
      <c r="W837" s="58"/>
      <c r="X837" s="58" t="s">
        <v>3394</v>
      </c>
    </row>
    <row r="838" ht="15.75" customHeight="1">
      <c r="A838" s="58" t="s">
        <v>5818</v>
      </c>
      <c r="B838" s="166" t="s">
        <v>5819</v>
      </c>
      <c r="C838" s="166" t="s">
        <v>2570</v>
      </c>
      <c r="D838" s="317" t="s">
        <v>5820</v>
      </c>
      <c r="E838" s="58" t="s">
        <v>5808</v>
      </c>
      <c r="F838" s="58" t="s">
        <v>3362</v>
      </c>
      <c r="G838" s="166" t="s">
        <v>5821</v>
      </c>
      <c r="H838" s="166" t="s">
        <v>5821</v>
      </c>
      <c r="I838" s="58" t="s">
        <v>3359</v>
      </c>
      <c r="J838" s="400">
        <f t="shared" si="13"/>
        <v>45850</v>
      </c>
      <c r="K838" s="58"/>
      <c r="L838" s="58" t="s">
        <v>3394</v>
      </c>
      <c r="M838" s="58" t="s">
        <v>5818</v>
      </c>
      <c r="N838" s="58" t="s">
        <v>5819</v>
      </c>
      <c r="O838" s="58" t="s">
        <v>2570</v>
      </c>
      <c r="P838" s="317" t="s">
        <v>5820</v>
      </c>
      <c r="Q838" s="58" t="s">
        <v>5808</v>
      </c>
      <c r="R838" s="58" t="s">
        <v>3362</v>
      </c>
      <c r="S838" s="58" t="s">
        <v>5821</v>
      </c>
      <c r="T838" s="58" t="s">
        <v>5821</v>
      </c>
      <c r="U838" s="58" t="s">
        <v>3359</v>
      </c>
      <c r="V838" s="400">
        <f t="shared" si="14"/>
        <v>45850</v>
      </c>
      <c r="W838" s="58"/>
      <c r="X838" s="58" t="s">
        <v>3394</v>
      </c>
    </row>
    <row r="839" ht="15.75" customHeight="1">
      <c r="A839" s="58" t="s">
        <v>5822</v>
      </c>
      <c r="B839" s="166" t="s">
        <v>5823</v>
      </c>
      <c r="C839" s="166" t="s">
        <v>2572</v>
      </c>
      <c r="D839" s="317" t="s">
        <v>5824</v>
      </c>
      <c r="E839" s="58" t="s">
        <v>5808</v>
      </c>
      <c r="F839" s="58" t="s">
        <v>3362</v>
      </c>
      <c r="G839" s="166" t="s">
        <v>5825</v>
      </c>
      <c r="H839" s="166" t="s">
        <v>5825</v>
      </c>
      <c r="I839" s="58" t="s">
        <v>3359</v>
      </c>
      <c r="J839" s="400">
        <f t="shared" si="13"/>
        <v>45850</v>
      </c>
      <c r="K839" s="58"/>
      <c r="L839" s="58" t="s">
        <v>3394</v>
      </c>
      <c r="M839" s="58" t="s">
        <v>5822</v>
      </c>
      <c r="N839" s="58" t="s">
        <v>5823</v>
      </c>
      <c r="O839" s="58" t="s">
        <v>2572</v>
      </c>
      <c r="P839" s="317" t="s">
        <v>5824</v>
      </c>
      <c r="Q839" s="58" t="s">
        <v>5808</v>
      </c>
      <c r="R839" s="58" t="s">
        <v>3362</v>
      </c>
      <c r="S839" s="58" t="s">
        <v>5825</v>
      </c>
      <c r="T839" s="58" t="s">
        <v>5825</v>
      </c>
      <c r="U839" s="58" t="s">
        <v>3359</v>
      </c>
      <c r="V839" s="400">
        <f t="shared" si="14"/>
        <v>45850</v>
      </c>
      <c r="W839" s="58"/>
      <c r="X839" s="58" t="s">
        <v>3394</v>
      </c>
    </row>
    <row r="840" ht="15.75" customHeight="1">
      <c r="A840" s="58" t="s">
        <v>5826</v>
      </c>
      <c r="B840" s="166" t="s">
        <v>5827</v>
      </c>
      <c r="C840" s="166" t="s">
        <v>2574</v>
      </c>
      <c r="D840" s="317" t="s">
        <v>5828</v>
      </c>
      <c r="E840" s="58" t="s">
        <v>5808</v>
      </c>
      <c r="F840" s="58" t="s">
        <v>3362</v>
      </c>
      <c r="G840" s="166" t="s">
        <v>5829</v>
      </c>
      <c r="H840" s="166" t="s">
        <v>5829</v>
      </c>
      <c r="I840" s="58" t="s">
        <v>3359</v>
      </c>
      <c r="J840" s="400">
        <f t="shared" si="13"/>
        <v>45850</v>
      </c>
      <c r="K840" s="58"/>
      <c r="L840" s="58" t="s">
        <v>3394</v>
      </c>
      <c r="M840" s="58" t="s">
        <v>5826</v>
      </c>
      <c r="N840" s="58" t="s">
        <v>5827</v>
      </c>
      <c r="O840" s="58" t="s">
        <v>2574</v>
      </c>
      <c r="P840" s="317" t="s">
        <v>5828</v>
      </c>
      <c r="Q840" s="58" t="s">
        <v>5808</v>
      </c>
      <c r="R840" s="58" t="s">
        <v>3362</v>
      </c>
      <c r="S840" s="58" t="s">
        <v>5829</v>
      </c>
      <c r="T840" s="58" t="s">
        <v>5829</v>
      </c>
      <c r="U840" s="58" t="s">
        <v>3359</v>
      </c>
      <c r="V840" s="400">
        <f t="shared" si="14"/>
        <v>45850</v>
      </c>
      <c r="W840" s="58"/>
      <c r="X840" s="58" t="s">
        <v>3394</v>
      </c>
    </row>
    <row r="841" ht="15.75" customHeight="1">
      <c r="A841" s="58" t="s">
        <v>5830</v>
      </c>
      <c r="B841" s="166" t="s">
        <v>5831</v>
      </c>
      <c r="C841" s="166" t="s">
        <v>2576</v>
      </c>
      <c r="D841" s="317" t="s">
        <v>5832</v>
      </c>
      <c r="E841" s="58" t="s">
        <v>5808</v>
      </c>
      <c r="F841" s="58" t="s">
        <v>3362</v>
      </c>
      <c r="G841" s="166" t="s">
        <v>5829</v>
      </c>
      <c r="H841" s="166" t="s">
        <v>5829</v>
      </c>
      <c r="I841" s="58" t="s">
        <v>3359</v>
      </c>
      <c r="J841" s="400">
        <f t="shared" si="13"/>
        <v>45850</v>
      </c>
      <c r="K841" s="58"/>
      <c r="L841" s="58" t="s">
        <v>3394</v>
      </c>
      <c r="M841" s="58" t="s">
        <v>5830</v>
      </c>
      <c r="N841" s="58" t="s">
        <v>5831</v>
      </c>
      <c r="O841" s="58" t="s">
        <v>2576</v>
      </c>
      <c r="P841" s="317" t="s">
        <v>5832</v>
      </c>
      <c r="Q841" s="58" t="s">
        <v>5808</v>
      </c>
      <c r="R841" s="58" t="s">
        <v>3362</v>
      </c>
      <c r="S841" s="58" t="s">
        <v>5829</v>
      </c>
      <c r="T841" s="58" t="s">
        <v>5829</v>
      </c>
      <c r="U841" s="58" t="s">
        <v>3359</v>
      </c>
      <c r="V841" s="400">
        <f t="shared" si="14"/>
        <v>45850</v>
      </c>
      <c r="W841" s="58"/>
      <c r="X841" s="58" t="s">
        <v>3394</v>
      </c>
    </row>
    <row r="842" ht="15.75" customHeight="1">
      <c r="A842" s="58" t="s">
        <v>5833</v>
      </c>
      <c r="B842" s="166" t="s">
        <v>5834</v>
      </c>
      <c r="C842" s="166" t="s">
        <v>6143</v>
      </c>
      <c r="D842" s="317" t="s">
        <v>6144</v>
      </c>
      <c r="E842" s="58" t="s">
        <v>5808</v>
      </c>
      <c r="F842" s="58" t="s">
        <v>3362</v>
      </c>
      <c r="G842" s="166" t="s">
        <v>5836</v>
      </c>
      <c r="H842" s="166" t="s">
        <v>5836</v>
      </c>
      <c r="I842" s="58" t="s">
        <v>3359</v>
      </c>
      <c r="J842" s="400">
        <f t="shared" si="13"/>
        <v>45850</v>
      </c>
      <c r="K842" s="58"/>
      <c r="L842" s="58" t="s">
        <v>3394</v>
      </c>
      <c r="M842" s="58" t="s">
        <v>5833</v>
      </c>
      <c r="N842" s="58" t="s">
        <v>5834</v>
      </c>
      <c r="O842" s="58" t="s">
        <v>6143</v>
      </c>
      <c r="P842" s="317" t="s">
        <v>6144</v>
      </c>
      <c r="Q842" s="58" t="s">
        <v>5808</v>
      </c>
      <c r="R842" s="58" t="s">
        <v>3362</v>
      </c>
      <c r="S842" s="58" t="s">
        <v>5836</v>
      </c>
      <c r="T842" s="58" t="s">
        <v>5836</v>
      </c>
      <c r="U842" s="58" t="s">
        <v>3359</v>
      </c>
      <c r="V842" s="400">
        <f t="shared" si="14"/>
        <v>45850</v>
      </c>
      <c r="W842" s="58"/>
      <c r="X842" s="58" t="s">
        <v>3394</v>
      </c>
    </row>
    <row r="843" ht="15.75" customHeight="1">
      <c r="A843" s="58" t="s">
        <v>5837</v>
      </c>
      <c r="B843" s="166" t="s">
        <v>5838</v>
      </c>
      <c r="C843" s="166" t="s">
        <v>2580</v>
      </c>
      <c r="D843" s="317" t="s">
        <v>5839</v>
      </c>
      <c r="E843" s="58" t="s">
        <v>5808</v>
      </c>
      <c r="F843" s="58" t="s">
        <v>3362</v>
      </c>
      <c r="G843" s="166" t="s">
        <v>5840</v>
      </c>
      <c r="H843" s="166" t="s">
        <v>5840</v>
      </c>
      <c r="I843" s="58" t="s">
        <v>3359</v>
      </c>
      <c r="J843" s="400">
        <f t="shared" si="13"/>
        <v>45850</v>
      </c>
      <c r="K843" s="58"/>
      <c r="L843" s="58" t="s">
        <v>3394</v>
      </c>
      <c r="M843" s="58" t="s">
        <v>5837</v>
      </c>
      <c r="N843" s="58" t="s">
        <v>5838</v>
      </c>
      <c r="O843" s="58" t="s">
        <v>2580</v>
      </c>
      <c r="P843" s="317" t="s">
        <v>5839</v>
      </c>
      <c r="Q843" s="58" t="s">
        <v>5808</v>
      </c>
      <c r="R843" s="58" t="s">
        <v>3362</v>
      </c>
      <c r="S843" s="58" t="s">
        <v>5840</v>
      </c>
      <c r="T843" s="58" t="s">
        <v>5840</v>
      </c>
      <c r="U843" s="58" t="s">
        <v>3359</v>
      </c>
      <c r="V843" s="400">
        <f t="shared" si="14"/>
        <v>45850</v>
      </c>
      <c r="W843" s="58"/>
      <c r="X843" s="58" t="s">
        <v>3394</v>
      </c>
    </row>
    <row r="844" ht="15.75" customHeight="1">
      <c r="A844" s="58" t="s">
        <v>5841</v>
      </c>
      <c r="B844" s="166" t="s">
        <v>5842</v>
      </c>
      <c r="C844" s="166" t="s">
        <v>2582</v>
      </c>
      <c r="D844" s="317" t="s">
        <v>5843</v>
      </c>
      <c r="E844" s="58" t="s">
        <v>5808</v>
      </c>
      <c r="F844" s="58" t="s">
        <v>3362</v>
      </c>
      <c r="G844" s="166" t="s">
        <v>5844</v>
      </c>
      <c r="H844" s="166" t="s">
        <v>5844</v>
      </c>
      <c r="I844" s="58" t="s">
        <v>3359</v>
      </c>
      <c r="J844" s="400">
        <f t="shared" si="13"/>
        <v>45850</v>
      </c>
      <c r="K844" s="58"/>
      <c r="L844" s="58" t="s">
        <v>3394</v>
      </c>
      <c r="M844" s="58" t="s">
        <v>5841</v>
      </c>
      <c r="N844" s="58" t="s">
        <v>5842</v>
      </c>
      <c r="O844" s="58" t="s">
        <v>2582</v>
      </c>
      <c r="P844" s="317" t="s">
        <v>5843</v>
      </c>
      <c r="Q844" s="58" t="s">
        <v>5808</v>
      </c>
      <c r="R844" s="58" t="s">
        <v>3362</v>
      </c>
      <c r="S844" s="58" t="s">
        <v>5844</v>
      </c>
      <c r="T844" s="58" t="s">
        <v>5844</v>
      </c>
      <c r="U844" s="58" t="s">
        <v>3359</v>
      </c>
      <c r="V844" s="400">
        <f t="shared" si="14"/>
        <v>45850</v>
      </c>
      <c r="W844" s="58"/>
      <c r="X844" s="58" t="s">
        <v>3394</v>
      </c>
    </row>
    <row r="845" ht="15.75" customHeight="1">
      <c r="A845" s="58" t="s">
        <v>5845</v>
      </c>
      <c r="B845" s="166" t="s">
        <v>5846</v>
      </c>
      <c r="C845" s="166" t="s">
        <v>2584</v>
      </c>
      <c r="D845" s="317" t="s">
        <v>5847</v>
      </c>
      <c r="E845" s="58" t="s">
        <v>5808</v>
      </c>
      <c r="F845" s="58" t="s">
        <v>3362</v>
      </c>
      <c r="G845" s="166" t="s">
        <v>5848</v>
      </c>
      <c r="H845" s="166" t="s">
        <v>5848</v>
      </c>
      <c r="I845" s="58" t="s">
        <v>3359</v>
      </c>
      <c r="J845" s="400">
        <f t="shared" si="13"/>
        <v>45850</v>
      </c>
      <c r="K845" s="58"/>
      <c r="L845" s="58" t="s">
        <v>3394</v>
      </c>
      <c r="M845" s="58" t="s">
        <v>5845</v>
      </c>
      <c r="N845" s="58" t="s">
        <v>5846</v>
      </c>
      <c r="O845" s="58" t="s">
        <v>2584</v>
      </c>
      <c r="P845" s="317" t="s">
        <v>5847</v>
      </c>
      <c r="Q845" s="58" t="s">
        <v>5808</v>
      </c>
      <c r="R845" s="58" t="s">
        <v>3362</v>
      </c>
      <c r="S845" s="58" t="s">
        <v>5848</v>
      </c>
      <c r="T845" s="58" t="s">
        <v>5848</v>
      </c>
      <c r="U845" s="58" t="s">
        <v>3359</v>
      </c>
      <c r="V845" s="400">
        <f t="shared" si="14"/>
        <v>45850</v>
      </c>
      <c r="W845" s="58"/>
      <c r="X845" s="58" t="s">
        <v>3394</v>
      </c>
    </row>
    <row r="846" ht="15.75" customHeight="1">
      <c r="A846" s="58" t="s">
        <v>5849</v>
      </c>
      <c r="B846" s="166" t="s">
        <v>5850</v>
      </c>
      <c r="C846" s="166" t="s">
        <v>2586</v>
      </c>
      <c r="D846" s="317" t="s">
        <v>5851</v>
      </c>
      <c r="E846" s="58" t="s">
        <v>5808</v>
      </c>
      <c r="F846" s="58" t="s">
        <v>3362</v>
      </c>
      <c r="G846" s="166" t="s">
        <v>5852</v>
      </c>
      <c r="H846" s="166" t="s">
        <v>5852</v>
      </c>
      <c r="I846" s="58" t="s">
        <v>3359</v>
      </c>
      <c r="J846" s="400">
        <f t="shared" si="13"/>
        <v>45850</v>
      </c>
      <c r="K846" s="58"/>
      <c r="L846" s="58" t="s">
        <v>3394</v>
      </c>
      <c r="M846" s="58" t="s">
        <v>5849</v>
      </c>
      <c r="N846" s="58" t="s">
        <v>5850</v>
      </c>
      <c r="O846" s="58" t="s">
        <v>2586</v>
      </c>
      <c r="P846" s="317" t="s">
        <v>5851</v>
      </c>
      <c r="Q846" s="58" t="s">
        <v>5808</v>
      </c>
      <c r="R846" s="58" t="s">
        <v>3362</v>
      </c>
      <c r="S846" s="58" t="s">
        <v>5852</v>
      </c>
      <c r="T846" s="58" t="s">
        <v>5852</v>
      </c>
      <c r="U846" s="58" t="s">
        <v>3359</v>
      </c>
      <c r="V846" s="400">
        <f t="shared" si="14"/>
        <v>45850</v>
      </c>
      <c r="W846" s="58"/>
      <c r="X846" s="58" t="s">
        <v>3394</v>
      </c>
    </row>
    <row r="847" ht="15.75" customHeight="1">
      <c r="A847" s="58" t="s">
        <v>5853</v>
      </c>
      <c r="B847" s="166" t="s">
        <v>5854</v>
      </c>
      <c r="C847" s="166" t="s">
        <v>2588</v>
      </c>
      <c r="D847" s="317" t="s">
        <v>5855</v>
      </c>
      <c r="E847" s="58" t="s">
        <v>5808</v>
      </c>
      <c r="F847" s="58" t="s">
        <v>3362</v>
      </c>
      <c r="G847" s="166" t="s">
        <v>5856</v>
      </c>
      <c r="H847" s="166" t="s">
        <v>5856</v>
      </c>
      <c r="I847" s="58" t="s">
        <v>3359</v>
      </c>
      <c r="J847" s="400">
        <f t="shared" si="13"/>
        <v>45850</v>
      </c>
      <c r="K847" s="58"/>
      <c r="L847" s="58" t="s">
        <v>3394</v>
      </c>
      <c r="M847" s="58" t="s">
        <v>5853</v>
      </c>
      <c r="N847" s="58" t="s">
        <v>5854</v>
      </c>
      <c r="O847" s="58" t="s">
        <v>2588</v>
      </c>
      <c r="P847" s="317" t="s">
        <v>5855</v>
      </c>
      <c r="Q847" s="58" t="s">
        <v>5808</v>
      </c>
      <c r="R847" s="58" t="s">
        <v>3362</v>
      </c>
      <c r="S847" s="58" t="s">
        <v>5856</v>
      </c>
      <c r="T847" s="58" t="s">
        <v>5856</v>
      </c>
      <c r="U847" s="58" t="s">
        <v>3359</v>
      </c>
      <c r="V847" s="400">
        <f t="shared" si="14"/>
        <v>45850</v>
      </c>
      <c r="W847" s="58"/>
      <c r="X847" s="58" t="s">
        <v>3394</v>
      </c>
    </row>
    <row r="848" ht="15.75" customHeight="1">
      <c r="A848" s="58" t="s">
        <v>5857</v>
      </c>
      <c r="B848" s="166" t="s">
        <v>5858</v>
      </c>
      <c r="C848" s="166" t="s">
        <v>2590</v>
      </c>
      <c r="D848" s="317" t="s">
        <v>5859</v>
      </c>
      <c r="E848" s="58" t="s">
        <v>5808</v>
      </c>
      <c r="F848" s="58" t="s">
        <v>3362</v>
      </c>
      <c r="G848" s="166" t="s">
        <v>5860</v>
      </c>
      <c r="H848" s="166" t="s">
        <v>5860</v>
      </c>
      <c r="I848" s="58" t="s">
        <v>3359</v>
      </c>
      <c r="J848" s="400">
        <f t="shared" si="13"/>
        <v>45850</v>
      </c>
      <c r="K848" s="58"/>
      <c r="L848" s="58" t="s">
        <v>3394</v>
      </c>
      <c r="M848" s="58" t="s">
        <v>5857</v>
      </c>
      <c r="N848" s="58" t="s">
        <v>5858</v>
      </c>
      <c r="O848" s="58" t="s">
        <v>2590</v>
      </c>
      <c r="P848" s="317" t="s">
        <v>5859</v>
      </c>
      <c r="Q848" s="58" t="s">
        <v>5808</v>
      </c>
      <c r="R848" s="58" t="s">
        <v>3362</v>
      </c>
      <c r="S848" s="58" t="s">
        <v>5860</v>
      </c>
      <c r="T848" s="58" t="s">
        <v>5860</v>
      </c>
      <c r="U848" s="58" t="s">
        <v>3359</v>
      </c>
      <c r="V848" s="400">
        <f t="shared" si="14"/>
        <v>45850</v>
      </c>
      <c r="W848" s="58"/>
      <c r="X848" s="58" t="s">
        <v>3394</v>
      </c>
    </row>
    <row r="849" ht="15.75" customHeight="1">
      <c r="A849" s="58" t="s">
        <v>5861</v>
      </c>
      <c r="B849" s="166" t="s">
        <v>5862</v>
      </c>
      <c r="C849" s="166" t="s">
        <v>2592</v>
      </c>
      <c r="D849" s="317" t="s">
        <v>5863</v>
      </c>
      <c r="E849" s="58" t="s">
        <v>5808</v>
      </c>
      <c r="F849" s="58" t="s">
        <v>3362</v>
      </c>
      <c r="G849" s="166" t="s">
        <v>5864</v>
      </c>
      <c r="H849" s="166" t="s">
        <v>5864</v>
      </c>
      <c r="I849" s="58" t="s">
        <v>3359</v>
      </c>
      <c r="J849" s="400">
        <f t="shared" si="13"/>
        <v>45850</v>
      </c>
      <c r="K849" s="58"/>
      <c r="L849" s="58" t="s">
        <v>3394</v>
      </c>
      <c r="M849" s="58" t="s">
        <v>5861</v>
      </c>
      <c r="N849" s="58" t="s">
        <v>5862</v>
      </c>
      <c r="O849" s="58" t="s">
        <v>2592</v>
      </c>
      <c r="P849" s="317" t="s">
        <v>5863</v>
      </c>
      <c r="Q849" s="58" t="s">
        <v>5808</v>
      </c>
      <c r="R849" s="58" t="s">
        <v>3362</v>
      </c>
      <c r="S849" s="58" t="s">
        <v>5864</v>
      </c>
      <c r="T849" s="58" t="s">
        <v>5864</v>
      </c>
      <c r="U849" s="58" t="s">
        <v>3359</v>
      </c>
      <c r="V849" s="400">
        <f t="shared" si="14"/>
        <v>45850</v>
      </c>
      <c r="W849" s="58"/>
      <c r="X849" s="58" t="s">
        <v>3394</v>
      </c>
    </row>
    <row r="850" ht="15.75" customHeight="1">
      <c r="A850" s="58" t="s">
        <v>5865</v>
      </c>
      <c r="B850" s="166" t="s">
        <v>5866</v>
      </c>
      <c r="C850" s="166" t="s">
        <v>2594</v>
      </c>
      <c r="D850" s="317" t="s">
        <v>5867</v>
      </c>
      <c r="E850" s="58" t="s">
        <v>5808</v>
      </c>
      <c r="F850" s="58" t="s">
        <v>3362</v>
      </c>
      <c r="G850" s="54" t="s">
        <v>5868</v>
      </c>
      <c r="H850" s="54" t="s">
        <v>5868</v>
      </c>
      <c r="I850" s="189" t="s">
        <v>3359</v>
      </c>
      <c r="J850" s="400">
        <f t="shared" si="13"/>
        <v>45850</v>
      </c>
      <c r="K850" s="189"/>
      <c r="L850" s="189" t="s">
        <v>3394</v>
      </c>
      <c r="M850" s="58" t="s">
        <v>5865</v>
      </c>
      <c r="N850" s="58" t="s">
        <v>5866</v>
      </c>
      <c r="O850" s="58" t="s">
        <v>2594</v>
      </c>
      <c r="P850" s="317" t="s">
        <v>5867</v>
      </c>
      <c r="Q850" s="58" t="s">
        <v>5808</v>
      </c>
      <c r="R850" s="58" t="s">
        <v>3362</v>
      </c>
      <c r="S850" s="189" t="s">
        <v>5868</v>
      </c>
      <c r="T850" s="189" t="s">
        <v>5868</v>
      </c>
      <c r="U850" s="189" t="s">
        <v>3359</v>
      </c>
      <c r="V850" s="400">
        <f t="shared" si="14"/>
        <v>45850</v>
      </c>
      <c r="W850" s="189"/>
      <c r="X850" s="189" t="s">
        <v>3394</v>
      </c>
    </row>
    <row r="851" ht="15.75" customHeight="1">
      <c r="A851" s="402"/>
      <c r="B851" s="408" t="s">
        <v>6139</v>
      </c>
      <c r="C851" s="42"/>
      <c r="D851" s="340"/>
      <c r="E851" s="215"/>
      <c r="F851" s="215"/>
      <c r="G851" s="305"/>
      <c r="H851" s="305"/>
      <c r="I851" s="215"/>
      <c r="J851" s="404"/>
      <c r="K851" s="215"/>
      <c r="L851" s="215"/>
      <c r="M851" s="402"/>
      <c r="N851" s="403" t="s">
        <v>6139</v>
      </c>
      <c r="O851" s="42"/>
      <c r="P851" s="340"/>
      <c r="Q851" s="215"/>
      <c r="R851" s="215"/>
      <c r="S851" s="215"/>
      <c r="T851" s="215"/>
      <c r="U851" s="215"/>
      <c r="V851" s="404"/>
      <c r="W851" s="215"/>
      <c r="X851" s="215"/>
    </row>
    <row r="852" ht="15.75" customHeight="1">
      <c r="A852" s="402"/>
      <c r="B852" s="405" t="s">
        <v>5870</v>
      </c>
      <c r="C852" s="405"/>
      <c r="D852" s="340"/>
      <c r="E852" s="215"/>
      <c r="F852" s="215"/>
      <c r="G852" s="305"/>
      <c r="H852" s="305"/>
      <c r="I852" s="215"/>
      <c r="J852" s="404"/>
      <c r="K852" s="215"/>
      <c r="L852" s="215"/>
      <c r="M852" s="402"/>
      <c r="N852" s="409" t="s">
        <v>5870</v>
      </c>
      <c r="O852" s="409"/>
      <c r="P852" s="340"/>
      <c r="Q852" s="215"/>
      <c r="R852" s="215"/>
      <c r="S852" s="215"/>
      <c r="T852" s="215"/>
      <c r="U852" s="215"/>
      <c r="V852" s="404"/>
      <c r="W852" s="215"/>
      <c r="X852" s="215"/>
    </row>
    <row r="853" ht="15.75" customHeight="1">
      <c r="A853" s="58" t="s">
        <v>5871</v>
      </c>
      <c r="B853" s="166" t="s">
        <v>5872</v>
      </c>
      <c r="C853" s="166" t="s">
        <v>2597</v>
      </c>
      <c r="D853" s="317" t="s">
        <v>6140</v>
      </c>
      <c r="E853" s="58" t="s">
        <v>5808</v>
      </c>
      <c r="F853" s="58" t="s">
        <v>5874</v>
      </c>
      <c r="G853" s="166" t="s">
        <v>5875</v>
      </c>
      <c r="H853" s="166" t="s">
        <v>5875</v>
      </c>
      <c r="I853" s="58" t="s">
        <v>3359</v>
      </c>
      <c r="J853" s="378">
        <f t="shared" ref="J853:J861" si="15">DATE(2025,7,12)</f>
        <v>45850</v>
      </c>
      <c r="K853" s="58"/>
      <c r="L853" s="58" t="s">
        <v>3394</v>
      </c>
      <c r="M853" s="58" t="s">
        <v>5871</v>
      </c>
      <c r="N853" s="58" t="s">
        <v>5872</v>
      </c>
      <c r="O853" s="58" t="s">
        <v>2597</v>
      </c>
      <c r="P853" s="317" t="s">
        <v>6140</v>
      </c>
      <c r="Q853" s="58" t="s">
        <v>5808</v>
      </c>
      <c r="R853" s="58" t="s">
        <v>5874</v>
      </c>
      <c r="S853" s="58" t="s">
        <v>5875</v>
      </c>
      <c r="T853" s="58" t="s">
        <v>5875</v>
      </c>
      <c r="U853" s="58" t="s">
        <v>3359</v>
      </c>
      <c r="V853" s="378">
        <f t="shared" ref="V853:V861" si="16">DATE(2025,7,12)</f>
        <v>45850</v>
      </c>
      <c r="W853" s="58"/>
      <c r="X853" s="58" t="s">
        <v>3394</v>
      </c>
    </row>
    <row r="854" ht="15.75" customHeight="1">
      <c r="A854" s="58" t="s">
        <v>5876</v>
      </c>
      <c r="B854" s="195" t="s">
        <v>5877</v>
      </c>
      <c r="C854" s="195" t="s">
        <v>2599</v>
      </c>
      <c r="D854" s="406" t="s">
        <v>6141</v>
      </c>
      <c r="E854" s="201" t="s">
        <v>5808</v>
      </c>
      <c r="F854" s="201" t="s">
        <v>5879</v>
      </c>
      <c r="G854" s="195" t="s">
        <v>5880</v>
      </c>
      <c r="H854" s="195" t="s">
        <v>3811</v>
      </c>
      <c r="I854" s="201" t="s">
        <v>3360</v>
      </c>
      <c r="J854" s="407">
        <f t="shared" si="15"/>
        <v>45850</v>
      </c>
      <c r="K854" s="201"/>
      <c r="L854" s="201" t="s">
        <v>3394</v>
      </c>
      <c r="M854" s="58" t="s">
        <v>5876</v>
      </c>
      <c r="N854" s="201" t="s">
        <v>5877</v>
      </c>
      <c r="O854" s="201" t="s">
        <v>2599</v>
      </c>
      <c r="P854" s="406" t="s">
        <v>6141</v>
      </c>
      <c r="Q854" s="201" t="s">
        <v>5808</v>
      </c>
      <c r="R854" s="201" t="s">
        <v>5879</v>
      </c>
      <c r="S854" s="201" t="s">
        <v>5880</v>
      </c>
      <c r="T854" s="201" t="s">
        <v>3811</v>
      </c>
      <c r="U854" s="201" t="s">
        <v>3360</v>
      </c>
      <c r="V854" s="407">
        <f t="shared" si="16"/>
        <v>45850</v>
      </c>
      <c r="W854" s="201"/>
      <c r="X854" s="201" t="s">
        <v>3394</v>
      </c>
    </row>
    <row r="855" ht="15.75" customHeight="1">
      <c r="A855" s="58" t="s">
        <v>5881</v>
      </c>
      <c r="B855" s="195" t="s">
        <v>5882</v>
      </c>
      <c r="C855" s="195" t="s">
        <v>2601</v>
      </c>
      <c r="D855" s="406" t="s">
        <v>5883</v>
      </c>
      <c r="E855" s="201" t="s">
        <v>5808</v>
      </c>
      <c r="F855" s="201" t="s">
        <v>5884</v>
      </c>
      <c r="G855" s="195" t="s">
        <v>5885</v>
      </c>
      <c r="H855" s="195" t="s">
        <v>3811</v>
      </c>
      <c r="I855" s="201" t="s">
        <v>3360</v>
      </c>
      <c r="J855" s="407">
        <f t="shared" si="15"/>
        <v>45850</v>
      </c>
      <c r="K855" s="201"/>
      <c r="L855" s="201" t="s">
        <v>3394</v>
      </c>
      <c r="M855" s="58" t="s">
        <v>5881</v>
      </c>
      <c r="N855" s="201" t="s">
        <v>5882</v>
      </c>
      <c r="O855" s="201" t="s">
        <v>2601</v>
      </c>
      <c r="P855" s="406" t="s">
        <v>5883</v>
      </c>
      <c r="Q855" s="201" t="s">
        <v>5808</v>
      </c>
      <c r="R855" s="201" t="s">
        <v>5884</v>
      </c>
      <c r="S855" s="201" t="s">
        <v>5885</v>
      </c>
      <c r="T855" s="201" t="s">
        <v>3811</v>
      </c>
      <c r="U855" s="201" t="s">
        <v>3360</v>
      </c>
      <c r="V855" s="407">
        <f t="shared" si="16"/>
        <v>45850</v>
      </c>
      <c r="W855" s="201"/>
      <c r="X855" s="201" t="s">
        <v>3394</v>
      </c>
    </row>
    <row r="856" ht="15.75" customHeight="1">
      <c r="A856" s="58" t="s">
        <v>5886</v>
      </c>
      <c r="B856" s="166" t="s">
        <v>5887</v>
      </c>
      <c r="C856" s="166" t="s">
        <v>2603</v>
      </c>
      <c r="D856" s="317" t="s">
        <v>5888</v>
      </c>
      <c r="E856" s="58" t="s">
        <v>5808</v>
      </c>
      <c r="F856" s="58" t="s">
        <v>5889</v>
      </c>
      <c r="G856" s="166" t="s">
        <v>5890</v>
      </c>
      <c r="H856" s="166" t="s">
        <v>5891</v>
      </c>
      <c r="I856" s="58" t="s">
        <v>3359</v>
      </c>
      <c r="J856" s="378">
        <f t="shared" si="15"/>
        <v>45850</v>
      </c>
      <c r="K856" s="58"/>
      <c r="L856" s="58" t="s">
        <v>3394</v>
      </c>
      <c r="M856" s="58" t="s">
        <v>5886</v>
      </c>
      <c r="N856" s="58" t="s">
        <v>5887</v>
      </c>
      <c r="O856" s="58" t="s">
        <v>2603</v>
      </c>
      <c r="P856" s="317" t="s">
        <v>5888</v>
      </c>
      <c r="Q856" s="58" t="s">
        <v>5808</v>
      </c>
      <c r="R856" s="58" t="s">
        <v>5889</v>
      </c>
      <c r="S856" s="58" t="s">
        <v>5890</v>
      </c>
      <c r="T856" s="58" t="s">
        <v>5891</v>
      </c>
      <c r="U856" s="58" t="s">
        <v>3359</v>
      </c>
      <c r="V856" s="378">
        <f t="shared" si="16"/>
        <v>45850</v>
      </c>
      <c r="W856" s="58"/>
      <c r="X856" s="58" t="s">
        <v>3394</v>
      </c>
    </row>
    <row r="857" ht="15.75" customHeight="1">
      <c r="A857" s="58" t="s">
        <v>5892</v>
      </c>
      <c r="B857" s="166" t="s">
        <v>5893</v>
      </c>
      <c r="C857" s="166" t="s">
        <v>2605</v>
      </c>
      <c r="D857" s="317" t="s">
        <v>5894</v>
      </c>
      <c r="E857" s="58" t="s">
        <v>5808</v>
      </c>
      <c r="F857" s="58" t="s">
        <v>5895</v>
      </c>
      <c r="G857" s="166" t="s">
        <v>5896</v>
      </c>
      <c r="H857" s="166" t="s">
        <v>5891</v>
      </c>
      <c r="I857" s="58" t="s">
        <v>3359</v>
      </c>
      <c r="J857" s="378">
        <f t="shared" si="15"/>
        <v>45850</v>
      </c>
      <c r="K857" s="58"/>
      <c r="L857" s="58" t="s">
        <v>3394</v>
      </c>
      <c r="M857" s="58" t="s">
        <v>5892</v>
      </c>
      <c r="N857" s="58" t="s">
        <v>5893</v>
      </c>
      <c r="O857" s="58" t="s">
        <v>2605</v>
      </c>
      <c r="P857" s="317" t="s">
        <v>5894</v>
      </c>
      <c r="Q857" s="58" t="s">
        <v>5808</v>
      </c>
      <c r="R857" s="58" t="s">
        <v>5895</v>
      </c>
      <c r="S857" s="58" t="s">
        <v>5896</v>
      </c>
      <c r="T857" s="58" t="s">
        <v>5891</v>
      </c>
      <c r="U857" s="58" t="s">
        <v>3359</v>
      </c>
      <c r="V857" s="378">
        <f t="shared" si="16"/>
        <v>45850</v>
      </c>
      <c r="W857" s="58"/>
      <c r="X857" s="58" t="s">
        <v>3394</v>
      </c>
    </row>
    <row r="858" ht="15.75" customHeight="1">
      <c r="A858" s="58" t="s">
        <v>5897</v>
      </c>
      <c r="B858" s="166" t="s">
        <v>5898</v>
      </c>
      <c r="C858" s="166" t="s">
        <v>2607</v>
      </c>
      <c r="D858" s="317" t="s">
        <v>5899</v>
      </c>
      <c r="E858" s="58" t="s">
        <v>5808</v>
      </c>
      <c r="F858" s="58" t="s">
        <v>5900</v>
      </c>
      <c r="G858" s="166" t="s">
        <v>5901</v>
      </c>
      <c r="H858" s="166" t="s">
        <v>5901</v>
      </c>
      <c r="I858" s="58" t="s">
        <v>3359</v>
      </c>
      <c r="J858" s="378">
        <f t="shared" si="15"/>
        <v>45850</v>
      </c>
      <c r="K858" s="58" t="s">
        <v>6142</v>
      </c>
      <c r="L858" s="58" t="s">
        <v>3394</v>
      </c>
      <c r="M858" s="58" t="s">
        <v>5897</v>
      </c>
      <c r="N858" s="58" t="s">
        <v>5898</v>
      </c>
      <c r="O858" s="58" t="s">
        <v>2607</v>
      </c>
      <c r="P858" s="317" t="s">
        <v>5899</v>
      </c>
      <c r="Q858" s="58" t="s">
        <v>5808</v>
      </c>
      <c r="R858" s="58" t="s">
        <v>5900</v>
      </c>
      <c r="S858" s="58" t="s">
        <v>5901</v>
      </c>
      <c r="T858" s="58" t="s">
        <v>5901</v>
      </c>
      <c r="U858" s="58" t="s">
        <v>3359</v>
      </c>
      <c r="V858" s="378">
        <f t="shared" si="16"/>
        <v>45850</v>
      </c>
      <c r="W858" s="58" t="s">
        <v>6142</v>
      </c>
      <c r="X858" s="58" t="s">
        <v>3394</v>
      </c>
    </row>
    <row r="859" ht="15.75" customHeight="1">
      <c r="A859" s="58" t="s">
        <v>5902</v>
      </c>
      <c r="B859" s="166" t="s">
        <v>5903</v>
      </c>
      <c r="C859" s="166" t="s">
        <v>2609</v>
      </c>
      <c r="D859" s="317" t="s">
        <v>5904</v>
      </c>
      <c r="E859" s="58" t="s">
        <v>5808</v>
      </c>
      <c r="F859" s="58" t="s">
        <v>5905</v>
      </c>
      <c r="G859" s="166" t="s">
        <v>5906</v>
      </c>
      <c r="H859" s="166" t="s">
        <v>5906</v>
      </c>
      <c r="I859" s="58" t="s">
        <v>3359</v>
      </c>
      <c r="J859" s="378">
        <f t="shared" si="15"/>
        <v>45850</v>
      </c>
      <c r="K859" s="58" t="s">
        <v>6142</v>
      </c>
      <c r="L859" s="58" t="s">
        <v>3394</v>
      </c>
      <c r="M859" s="58" t="s">
        <v>5902</v>
      </c>
      <c r="N859" s="58" t="s">
        <v>5903</v>
      </c>
      <c r="O859" s="58" t="s">
        <v>2609</v>
      </c>
      <c r="P859" s="317" t="s">
        <v>5904</v>
      </c>
      <c r="Q859" s="58" t="s">
        <v>5808</v>
      </c>
      <c r="R859" s="58" t="s">
        <v>5905</v>
      </c>
      <c r="S859" s="58" t="s">
        <v>5906</v>
      </c>
      <c r="T859" s="58" t="s">
        <v>5906</v>
      </c>
      <c r="U859" s="58" t="s">
        <v>3359</v>
      </c>
      <c r="V859" s="378">
        <f t="shared" si="16"/>
        <v>45850</v>
      </c>
      <c r="W859" s="58" t="s">
        <v>6142</v>
      </c>
      <c r="X859" s="58" t="s">
        <v>3394</v>
      </c>
    </row>
    <row r="860" ht="15.75" customHeight="1">
      <c r="A860" s="58" t="s">
        <v>5907</v>
      </c>
      <c r="B860" s="166" t="s">
        <v>5908</v>
      </c>
      <c r="C860" s="166" t="s">
        <v>2611</v>
      </c>
      <c r="D860" s="317" t="s">
        <v>5909</v>
      </c>
      <c r="E860" s="58" t="s">
        <v>5808</v>
      </c>
      <c r="F860" s="58" t="s">
        <v>5910</v>
      </c>
      <c r="G860" s="166" t="s">
        <v>3811</v>
      </c>
      <c r="H860" s="166" t="s">
        <v>5891</v>
      </c>
      <c r="I860" s="58" t="s">
        <v>3359</v>
      </c>
      <c r="J860" s="378">
        <f t="shared" si="15"/>
        <v>45850</v>
      </c>
      <c r="K860" s="58" t="s">
        <v>6142</v>
      </c>
      <c r="L860" s="58" t="s">
        <v>3394</v>
      </c>
      <c r="M860" s="58" t="s">
        <v>5907</v>
      </c>
      <c r="N860" s="58" t="s">
        <v>5908</v>
      </c>
      <c r="O860" s="58" t="s">
        <v>2611</v>
      </c>
      <c r="P860" s="317" t="s">
        <v>5909</v>
      </c>
      <c r="Q860" s="58" t="s">
        <v>5808</v>
      </c>
      <c r="R860" s="58" t="s">
        <v>5910</v>
      </c>
      <c r="S860" s="58" t="s">
        <v>3811</v>
      </c>
      <c r="T860" s="58" t="s">
        <v>5891</v>
      </c>
      <c r="U860" s="58" t="s">
        <v>3359</v>
      </c>
      <c r="V860" s="378">
        <f t="shared" si="16"/>
        <v>45850</v>
      </c>
      <c r="W860" s="58" t="s">
        <v>6142</v>
      </c>
      <c r="X860" s="58" t="s">
        <v>3394</v>
      </c>
    </row>
    <row r="861" ht="15.75" customHeight="1">
      <c r="A861" s="58" t="s">
        <v>5911</v>
      </c>
      <c r="B861" s="166" t="s">
        <v>5912</v>
      </c>
      <c r="C861" s="166" t="s">
        <v>2613</v>
      </c>
      <c r="D861" s="317" t="s">
        <v>5913</v>
      </c>
      <c r="E861" s="58" t="s">
        <v>5808</v>
      </c>
      <c r="F861" s="58" t="s">
        <v>5914</v>
      </c>
      <c r="G861" s="166" t="s">
        <v>5915</v>
      </c>
      <c r="H861" s="166" t="s">
        <v>5915</v>
      </c>
      <c r="I861" s="58" t="s">
        <v>3359</v>
      </c>
      <c r="J861" s="378">
        <f t="shared" si="15"/>
        <v>45850</v>
      </c>
      <c r="K861" s="58" t="s">
        <v>6142</v>
      </c>
      <c r="L861" s="58" t="s">
        <v>3394</v>
      </c>
      <c r="M861" s="58" t="s">
        <v>5911</v>
      </c>
      <c r="N861" s="58" t="s">
        <v>5912</v>
      </c>
      <c r="O861" s="58" t="s">
        <v>2613</v>
      </c>
      <c r="P861" s="317" t="s">
        <v>5913</v>
      </c>
      <c r="Q861" s="58" t="s">
        <v>5808</v>
      </c>
      <c r="R861" s="58" t="s">
        <v>5914</v>
      </c>
      <c r="S861" s="58" t="s">
        <v>5915</v>
      </c>
      <c r="T861" s="58" t="s">
        <v>5915</v>
      </c>
      <c r="U861" s="58" t="s">
        <v>3359</v>
      </c>
      <c r="V861" s="378">
        <f t="shared" si="16"/>
        <v>45850</v>
      </c>
      <c r="W861" s="58" t="s">
        <v>6142</v>
      </c>
      <c r="X861" s="58" t="s">
        <v>3394</v>
      </c>
    </row>
    <row r="862" ht="15.75" customHeight="1">
      <c r="A862" s="402"/>
      <c r="B862" s="405" t="s">
        <v>5916</v>
      </c>
      <c r="C862" s="405"/>
      <c r="D862" s="340"/>
      <c r="E862" s="215"/>
      <c r="F862" s="215"/>
      <c r="G862" s="305"/>
      <c r="H862" s="305"/>
      <c r="I862" s="215"/>
      <c r="J862" s="404"/>
      <c r="K862" s="215"/>
      <c r="L862" s="215"/>
      <c r="M862" s="402"/>
      <c r="N862" s="409" t="s">
        <v>5916</v>
      </c>
      <c r="O862" s="409"/>
      <c r="P862" s="340"/>
      <c r="Q862" s="215"/>
      <c r="R862" s="215"/>
      <c r="S862" s="215"/>
      <c r="T862" s="215"/>
      <c r="U862" s="215"/>
      <c r="V862" s="404"/>
      <c r="W862" s="215"/>
      <c r="X862" s="215"/>
    </row>
    <row r="863" ht="15.75" customHeight="1">
      <c r="A863" s="58" t="s">
        <v>5917</v>
      </c>
      <c r="B863" s="166" t="s">
        <v>5918</v>
      </c>
      <c r="C863" s="166" t="s">
        <v>2616</v>
      </c>
      <c r="D863" s="317" t="s">
        <v>5919</v>
      </c>
      <c r="E863" s="58" t="s">
        <v>5808</v>
      </c>
      <c r="F863" s="58" t="s">
        <v>5920</v>
      </c>
      <c r="G863" s="166" t="s">
        <v>5921</v>
      </c>
      <c r="H863" s="166" t="s">
        <v>5922</v>
      </c>
      <c r="I863" s="58" t="s">
        <v>3359</v>
      </c>
      <c r="J863" s="378">
        <f t="shared" ref="J863:J873" si="17">DATE(2025,7,12)</f>
        <v>45850</v>
      </c>
      <c r="K863" s="58"/>
      <c r="L863" s="58" t="s">
        <v>3394</v>
      </c>
      <c r="M863" s="58" t="s">
        <v>5917</v>
      </c>
      <c r="N863" s="58" t="s">
        <v>5918</v>
      </c>
      <c r="O863" s="58" t="s">
        <v>2616</v>
      </c>
      <c r="P863" s="317" t="s">
        <v>5919</v>
      </c>
      <c r="Q863" s="58" t="s">
        <v>5808</v>
      </c>
      <c r="R863" s="58" t="s">
        <v>5920</v>
      </c>
      <c r="S863" s="58" t="s">
        <v>5921</v>
      </c>
      <c r="T863" s="58" t="s">
        <v>5922</v>
      </c>
      <c r="U863" s="58" t="s">
        <v>3359</v>
      </c>
      <c r="V863" s="378">
        <f t="shared" ref="V863:V873" si="18">DATE(2025,7,12)</f>
        <v>45850</v>
      </c>
      <c r="W863" s="58"/>
      <c r="X863" s="58" t="s">
        <v>3394</v>
      </c>
    </row>
    <row r="864" ht="15.75" customHeight="1">
      <c r="A864" s="58" t="s">
        <v>5923</v>
      </c>
      <c r="B864" s="166" t="s">
        <v>5924</v>
      </c>
      <c r="C864" s="166" t="s">
        <v>2618</v>
      </c>
      <c r="D864" s="317" t="s">
        <v>5925</v>
      </c>
      <c r="E864" s="58" t="s">
        <v>5808</v>
      </c>
      <c r="F864" s="58" t="s">
        <v>5926</v>
      </c>
      <c r="G864" s="166" t="s">
        <v>3886</v>
      </c>
      <c r="H864" s="166" t="s">
        <v>3886</v>
      </c>
      <c r="I864" s="58" t="s">
        <v>3359</v>
      </c>
      <c r="J864" s="378">
        <f t="shared" si="17"/>
        <v>45850</v>
      </c>
      <c r="K864" s="58"/>
      <c r="L864" s="58" t="s">
        <v>3394</v>
      </c>
      <c r="M864" s="58" t="s">
        <v>5923</v>
      </c>
      <c r="N864" s="58" t="s">
        <v>5924</v>
      </c>
      <c r="O864" s="58" t="s">
        <v>2618</v>
      </c>
      <c r="P864" s="317" t="s">
        <v>5925</v>
      </c>
      <c r="Q864" s="58" t="s">
        <v>5808</v>
      </c>
      <c r="R864" s="58" t="s">
        <v>5926</v>
      </c>
      <c r="S864" s="58" t="s">
        <v>3886</v>
      </c>
      <c r="T864" s="58" t="s">
        <v>3886</v>
      </c>
      <c r="U864" s="58" t="s">
        <v>3359</v>
      </c>
      <c r="V864" s="378">
        <f t="shared" si="18"/>
        <v>45850</v>
      </c>
      <c r="W864" s="58"/>
      <c r="X864" s="58" t="s">
        <v>3394</v>
      </c>
    </row>
    <row r="865" ht="15.75" customHeight="1">
      <c r="A865" s="58" t="s">
        <v>5927</v>
      </c>
      <c r="B865" s="166" t="s">
        <v>5928</v>
      </c>
      <c r="C865" s="166" t="s">
        <v>2620</v>
      </c>
      <c r="D865" s="317" t="s">
        <v>5929</v>
      </c>
      <c r="E865" s="58" t="s">
        <v>5808</v>
      </c>
      <c r="F865" s="58" t="s">
        <v>5930</v>
      </c>
      <c r="G865" s="166" t="s">
        <v>5931</v>
      </c>
      <c r="H865" s="166" t="s">
        <v>5932</v>
      </c>
      <c r="I865" s="58" t="s">
        <v>3359</v>
      </c>
      <c r="J865" s="378">
        <f t="shared" si="17"/>
        <v>45850</v>
      </c>
      <c r="K865" s="58"/>
      <c r="L865" s="58" t="s">
        <v>3394</v>
      </c>
      <c r="M865" s="58" t="s">
        <v>5927</v>
      </c>
      <c r="N865" s="58" t="s">
        <v>5928</v>
      </c>
      <c r="O865" s="58" t="s">
        <v>2620</v>
      </c>
      <c r="P865" s="317" t="s">
        <v>5929</v>
      </c>
      <c r="Q865" s="58" t="s">
        <v>5808</v>
      </c>
      <c r="R865" s="58" t="s">
        <v>5930</v>
      </c>
      <c r="S865" s="58" t="s">
        <v>5931</v>
      </c>
      <c r="T865" s="58" t="s">
        <v>5932</v>
      </c>
      <c r="U865" s="58" t="s">
        <v>3359</v>
      </c>
      <c r="V865" s="378">
        <f t="shared" si="18"/>
        <v>45850</v>
      </c>
      <c r="W865" s="58"/>
      <c r="X865" s="58" t="s">
        <v>3394</v>
      </c>
    </row>
    <row r="866" ht="15.75" customHeight="1">
      <c r="A866" s="58" t="s">
        <v>5933</v>
      </c>
      <c r="B866" s="195" t="s">
        <v>5934</v>
      </c>
      <c r="C866" s="195" t="s">
        <v>2622</v>
      </c>
      <c r="D866" s="406" t="s">
        <v>5935</v>
      </c>
      <c r="E866" s="201" t="s">
        <v>5808</v>
      </c>
      <c r="F866" s="201" t="s">
        <v>5936</v>
      </c>
      <c r="G866" s="195" t="s">
        <v>5937</v>
      </c>
      <c r="H866" s="195" t="s">
        <v>3886</v>
      </c>
      <c r="I866" s="201" t="s">
        <v>3360</v>
      </c>
      <c r="J866" s="407">
        <f t="shared" si="17"/>
        <v>45850</v>
      </c>
      <c r="K866" s="201"/>
      <c r="L866" s="201" t="s">
        <v>3394</v>
      </c>
      <c r="M866" s="58" t="s">
        <v>5933</v>
      </c>
      <c r="N866" s="201" t="s">
        <v>5934</v>
      </c>
      <c r="O866" s="201" t="s">
        <v>2622</v>
      </c>
      <c r="P866" s="406" t="s">
        <v>5935</v>
      </c>
      <c r="Q866" s="201" t="s">
        <v>5808</v>
      </c>
      <c r="R866" s="201" t="s">
        <v>5936</v>
      </c>
      <c r="S866" s="201" t="s">
        <v>5937</v>
      </c>
      <c r="T866" s="201" t="s">
        <v>3886</v>
      </c>
      <c r="U866" s="201" t="s">
        <v>3360</v>
      </c>
      <c r="V866" s="407">
        <f t="shared" si="18"/>
        <v>45850</v>
      </c>
      <c r="W866" s="201"/>
      <c r="X866" s="201" t="s">
        <v>3394</v>
      </c>
    </row>
    <row r="867" ht="15.75" customHeight="1">
      <c r="A867" s="58" t="s">
        <v>5938</v>
      </c>
      <c r="B867" s="195" t="s">
        <v>5939</v>
      </c>
      <c r="C867" s="195" t="s">
        <v>2624</v>
      </c>
      <c r="D867" s="406" t="s">
        <v>5940</v>
      </c>
      <c r="E867" s="201" t="s">
        <v>5808</v>
      </c>
      <c r="F867" s="201" t="s">
        <v>5936</v>
      </c>
      <c r="G867" s="195" t="s">
        <v>5937</v>
      </c>
      <c r="H867" s="195" t="s">
        <v>3886</v>
      </c>
      <c r="I867" s="201" t="s">
        <v>3360</v>
      </c>
      <c r="J867" s="407">
        <f t="shared" si="17"/>
        <v>45850</v>
      </c>
      <c r="K867" s="201"/>
      <c r="L867" s="201" t="s">
        <v>3394</v>
      </c>
      <c r="M867" s="58" t="s">
        <v>5938</v>
      </c>
      <c r="N867" s="201" t="s">
        <v>5939</v>
      </c>
      <c r="O867" s="201" t="s">
        <v>2624</v>
      </c>
      <c r="P867" s="406" t="s">
        <v>5940</v>
      </c>
      <c r="Q867" s="201" t="s">
        <v>5808</v>
      </c>
      <c r="R867" s="201" t="s">
        <v>5936</v>
      </c>
      <c r="S867" s="201" t="s">
        <v>5937</v>
      </c>
      <c r="T867" s="201" t="s">
        <v>3886</v>
      </c>
      <c r="U867" s="201" t="s">
        <v>3360</v>
      </c>
      <c r="V867" s="407">
        <f t="shared" si="18"/>
        <v>45850</v>
      </c>
      <c r="W867" s="201"/>
      <c r="X867" s="201" t="s">
        <v>3394</v>
      </c>
    </row>
    <row r="868" ht="15.75" customHeight="1">
      <c r="A868" s="58" t="s">
        <v>5941</v>
      </c>
      <c r="B868" s="166" t="s">
        <v>5942</v>
      </c>
      <c r="C868" s="166" t="s">
        <v>2626</v>
      </c>
      <c r="D868" s="317" t="s">
        <v>5943</v>
      </c>
      <c r="E868" s="58" t="s">
        <v>5808</v>
      </c>
      <c r="F868" s="58" t="s">
        <v>5944</v>
      </c>
      <c r="G868" s="166" t="s">
        <v>5944</v>
      </c>
      <c r="H868" s="166" t="s">
        <v>3886</v>
      </c>
      <c r="I868" s="58" t="s">
        <v>3359</v>
      </c>
      <c r="J868" s="378">
        <f t="shared" si="17"/>
        <v>45850</v>
      </c>
      <c r="K868" s="53"/>
      <c r="L868" s="58" t="s">
        <v>3394</v>
      </c>
      <c r="M868" s="58" t="s">
        <v>5941</v>
      </c>
      <c r="N868" s="58" t="s">
        <v>5942</v>
      </c>
      <c r="O868" s="58" t="s">
        <v>2626</v>
      </c>
      <c r="P868" s="317" t="s">
        <v>5943</v>
      </c>
      <c r="Q868" s="58" t="s">
        <v>5808</v>
      </c>
      <c r="R868" s="58" t="s">
        <v>5944</v>
      </c>
      <c r="S868" s="58" t="s">
        <v>5944</v>
      </c>
      <c r="T868" s="58" t="s">
        <v>3886</v>
      </c>
      <c r="U868" s="58" t="s">
        <v>3359</v>
      </c>
      <c r="V868" s="378">
        <f t="shared" si="18"/>
        <v>45850</v>
      </c>
      <c r="W868" s="53"/>
      <c r="X868" s="58" t="s">
        <v>3394</v>
      </c>
    </row>
    <row r="869" ht="15.75" customHeight="1">
      <c r="A869" s="58" t="s">
        <v>5945</v>
      </c>
      <c r="B869" s="166" t="s">
        <v>5946</v>
      </c>
      <c r="C869" s="166" t="s">
        <v>2628</v>
      </c>
      <c r="D869" s="317" t="s">
        <v>5947</v>
      </c>
      <c r="E869" s="58" t="s">
        <v>5808</v>
      </c>
      <c r="F869" s="58" t="s">
        <v>5937</v>
      </c>
      <c r="G869" s="166" t="s">
        <v>5932</v>
      </c>
      <c r="H869" s="166" t="s">
        <v>5932</v>
      </c>
      <c r="I869" s="58" t="s">
        <v>3359</v>
      </c>
      <c r="J869" s="378">
        <f t="shared" si="17"/>
        <v>45850</v>
      </c>
      <c r="K869" s="53"/>
      <c r="L869" s="58" t="s">
        <v>3394</v>
      </c>
      <c r="M869" s="58" t="s">
        <v>5945</v>
      </c>
      <c r="N869" s="58" t="s">
        <v>5946</v>
      </c>
      <c r="O869" s="58" t="s">
        <v>2628</v>
      </c>
      <c r="P869" s="317" t="s">
        <v>5947</v>
      </c>
      <c r="Q869" s="58" t="s">
        <v>5808</v>
      </c>
      <c r="R869" s="58" t="s">
        <v>5937</v>
      </c>
      <c r="S869" s="58" t="s">
        <v>5932</v>
      </c>
      <c r="T869" s="58" t="s">
        <v>5932</v>
      </c>
      <c r="U869" s="58" t="s">
        <v>3359</v>
      </c>
      <c r="V869" s="378">
        <f t="shared" si="18"/>
        <v>45850</v>
      </c>
      <c r="W869" s="53"/>
      <c r="X869" s="58" t="s">
        <v>3394</v>
      </c>
    </row>
    <row r="870" ht="15.75" customHeight="1">
      <c r="A870" s="58" t="s">
        <v>5948</v>
      </c>
      <c r="B870" s="166" t="s">
        <v>5949</v>
      </c>
      <c r="C870" s="166" t="s">
        <v>2630</v>
      </c>
      <c r="D870" s="317" t="s">
        <v>5950</v>
      </c>
      <c r="E870" s="58" t="s">
        <v>5808</v>
      </c>
      <c r="F870" s="58" t="s">
        <v>5951</v>
      </c>
      <c r="G870" s="166" t="s">
        <v>3886</v>
      </c>
      <c r="H870" s="166" t="s">
        <v>3886</v>
      </c>
      <c r="I870" s="58" t="s">
        <v>3359</v>
      </c>
      <c r="J870" s="378">
        <f t="shared" si="17"/>
        <v>45850</v>
      </c>
      <c r="K870" s="58"/>
      <c r="L870" s="58" t="s">
        <v>3394</v>
      </c>
      <c r="M870" s="58" t="s">
        <v>5948</v>
      </c>
      <c r="N870" s="58" t="s">
        <v>5949</v>
      </c>
      <c r="O870" s="58" t="s">
        <v>2630</v>
      </c>
      <c r="P870" s="317" t="s">
        <v>5950</v>
      </c>
      <c r="Q870" s="58" t="s">
        <v>5808</v>
      </c>
      <c r="R870" s="58" t="s">
        <v>5951</v>
      </c>
      <c r="S870" s="58" t="s">
        <v>3886</v>
      </c>
      <c r="T870" s="58" t="s">
        <v>3886</v>
      </c>
      <c r="U870" s="58" t="s">
        <v>3359</v>
      </c>
      <c r="V870" s="378">
        <f t="shared" si="18"/>
        <v>45850</v>
      </c>
      <c r="W870" s="58"/>
      <c r="X870" s="58" t="s">
        <v>3394</v>
      </c>
    </row>
    <row r="871" ht="15.75" customHeight="1">
      <c r="A871" s="58" t="s">
        <v>5952</v>
      </c>
      <c r="B871" s="166" t="s">
        <v>5953</v>
      </c>
      <c r="C871" s="166" t="s">
        <v>2632</v>
      </c>
      <c r="D871" s="317" t="s">
        <v>5954</v>
      </c>
      <c r="E871" s="58" t="s">
        <v>5808</v>
      </c>
      <c r="F871" s="58" t="s">
        <v>5955</v>
      </c>
      <c r="G871" s="166" t="s">
        <v>5956</v>
      </c>
      <c r="H871" s="166" t="s">
        <v>5956</v>
      </c>
      <c r="I871" s="58" t="s">
        <v>3359</v>
      </c>
      <c r="J871" s="378">
        <f t="shared" si="17"/>
        <v>45850</v>
      </c>
      <c r="K871" s="53"/>
      <c r="L871" s="58" t="s">
        <v>3394</v>
      </c>
      <c r="M871" s="58" t="s">
        <v>5952</v>
      </c>
      <c r="N871" s="58" t="s">
        <v>5953</v>
      </c>
      <c r="O871" s="58" t="s">
        <v>2632</v>
      </c>
      <c r="P871" s="317" t="s">
        <v>5954</v>
      </c>
      <c r="Q871" s="58" t="s">
        <v>5808</v>
      </c>
      <c r="R871" s="58" t="s">
        <v>5955</v>
      </c>
      <c r="S871" s="58" t="s">
        <v>5956</v>
      </c>
      <c r="T871" s="58" t="s">
        <v>5956</v>
      </c>
      <c r="U871" s="58" t="s">
        <v>3359</v>
      </c>
      <c r="V871" s="378">
        <f t="shared" si="18"/>
        <v>45850</v>
      </c>
      <c r="W871" s="53"/>
      <c r="X871" s="58" t="s">
        <v>3394</v>
      </c>
    </row>
    <row r="872" ht="15.75" customHeight="1">
      <c r="A872" s="58" t="s">
        <v>5957</v>
      </c>
      <c r="B872" s="166" t="s">
        <v>5958</v>
      </c>
      <c r="C872" s="166" t="s">
        <v>2634</v>
      </c>
      <c r="D872" s="317" t="s">
        <v>5959</v>
      </c>
      <c r="E872" s="58" t="s">
        <v>5808</v>
      </c>
      <c r="F872" s="58" t="s">
        <v>5960</v>
      </c>
      <c r="G872" s="166" t="s">
        <v>5961</v>
      </c>
      <c r="H872" s="166" t="s">
        <v>5961</v>
      </c>
      <c r="I872" s="58" t="s">
        <v>3359</v>
      </c>
      <c r="J872" s="378">
        <f t="shared" si="17"/>
        <v>45850</v>
      </c>
      <c r="K872" s="53"/>
      <c r="L872" s="58" t="s">
        <v>3394</v>
      </c>
      <c r="M872" s="58" t="s">
        <v>5957</v>
      </c>
      <c r="N872" s="58" t="s">
        <v>5958</v>
      </c>
      <c r="O872" s="58" t="s">
        <v>2634</v>
      </c>
      <c r="P872" s="317" t="s">
        <v>5959</v>
      </c>
      <c r="Q872" s="58" t="s">
        <v>5808</v>
      </c>
      <c r="R872" s="58" t="s">
        <v>5960</v>
      </c>
      <c r="S872" s="58" t="s">
        <v>5961</v>
      </c>
      <c r="T872" s="58" t="s">
        <v>5961</v>
      </c>
      <c r="U872" s="58" t="s">
        <v>3359</v>
      </c>
      <c r="V872" s="378">
        <f t="shared" si="18"/>
        <v>45850</v>
      </c>
      <c r="W872" s="53"/>
      <c r="X872" s="58" t="s">
        <v>3394</v>
      </c>
    </row>
    <row r="873" ht="15.75" customHeight="1">
      <c r="A873" s="58" t="s">
        <v>5962</v>
      </c>
      <c r="B873" s="166" t="s">
        <v>5963</v>
      </c>
      <c r="C873" s="166" t="s">
        <v>2636</v>
      </c>
      <c r="D873" s="317" t="s">
        <v>5964</v>
      </c>
      <c r="E873" s="58" t="s">
        <v>5808</v>
      </c>
      <c r="F873" s="58" t="s">
        <v>5965</v>
      </c>
      <c r="G873" s="166" t="s">
        <v>5966</v>
      </c>
      <c r="H873" s="166" t="s">
        <v>5966</v>
      </c>
      <c r="I873" s="58" t="s">
        <v>3359</v>
      </c>
      <c r="J873" s="378">
        <f t="shared" si="17"/>
        <v>45850</v>
      </c>
      <c r="K873" s="53"/>
      <c r="L873" s="58" t="s">
        <v>3394</v>
      </c>
      <c r="M873" s="58" t="s">
        <v>5962</v>
      </c>
      <c r="N873" s="58" t="s">
        <v>5963</v>
      </c>
      <c r="O873" s="58" t="s">
        <v>2636</v>
      </c>
      <c r="P873" s="317" t="s">
        <v>5964</v>
      </c>
      <c r="Q873" s="58" t="s">
        <v>5808</v>
      </c>
      <c r="R873" s="58" t="s">
        <v>5965</v>
      </c>
      <c r="S873" s="58" t="s">
        <v>5966</v>
      </c>
      <c r="T873" s="58" t="s">
        <v>5966</v>
      </c>
      <c r="U873" s="58" t="s">
        <v>3359</v>
      </c>
      <c r="V873" s="378">
        <f t="shared" si="18"/>
        <v>45850</v>
      </c>
      <c r="W873" s="53"/>
      <c r="X873" s="58" t="s">
        <v>3394</v>
      </c>
    </row>
    <row r="874" ht="15.75" customHeight="1">
      <c r="A874" s="402"/>
      <c r="B874" s="405" t="s">
        <v>5967</v>
      </c>
      <c r="C874" s="405"/>
      <c r="D874" s="340"/>
      <c r="E874" s="215"/>
      <c r="F874" s="215"/>
      <c r="G874" s="305"/>
      <c r="H874" s="305"/>
      <c r="I874" s="215"/>
      <c r="J874" s="404"/>
      <c r="K874" s="215"/>
      <c r="L874" s="215"/>
      <c r="M874" s="402"/>
      <c r="N874" s="409" t="s">
        <v>5967</v>
      </c>
      <c r="O874" s="409"/>
      <c r="P874" s="340"/>
      <c r="Q874" s="215"/>
      <c r="R874" s="215"/>
      <c r="S874" s="215"/>
      <c r="T874" s="215"/>
      <c r="U874" s="215"/>
      <c r="V874" s="404"/>
      <c r="W874" s="215"/>
      <c r="X874" s="215"/>
    </row>
    <row r="875" ht="15.75" customHeight="1">
      <c r="A875" s="58" t="s">
        <v>5968</v>
      </c>
      <c r="B875" s="166" t="s">
        <v>5969</v>
      </c>
      <c r="C875" s="166" t="s">
        <v>2639</v>
      </c>
      <c r="D875" s="317" t="s">
        <v>5970</v>
      </c>
      <c r="E875" s="58" t="s">
        <v>5808</v>
      </c>
      <c r="F875" s="58" t="s">
        <v>5971</v>
      </c>
      <c r="G875" s="166" t="s">
        <v>5972</v>
      </c>
      <c r="H875" s="166" t="s">
        <v>5972</v>
      </c>
      <c r="I875" s="58" t="s">
        <v>3359</v>
      </c>
      <c r="J875" s="378">
        <f t="shared" ref="J875:J884" si="19">DATE(2025,7,12)</f>
        <v>45850</v>
      </c>
      <c r="K875" s="58"/>
      <c r="L875" s="58" t="s">
        <v>3394</v>
      </c>
      <c r="M875" s="58" t="s">
        <v>5968</v>
      </c>
      <c r="N875" s="58" t="s">
        <v>5969</v>
      </c>
      <c r="O875" s="58" t="s">
        <v>2639</v>
      </c>
      <c r="P875" s="317" t="s">
        <v>5970</v>
      </c>
      <c r="Q875" s="58" t="s">
        <v>5808</v>
      </c>
      <c r="R875" s="58" t="s">
        <v>5971</v>
      </c>
      <c r="S875" s="58" t="s">
        <v>5972</v>
      </c>
      <c r="T875" s="58" t="s">
        <v>5972</v>
      </c>
      <c r="U875" s="58" t="s">
        <v>3359</v>
      </c>
      <c r="V875" s="378">
        <f t="shared" ref="V875:V884" si="20">DATE(2025,7,12)</f>
        <v>45850</v>
      </c>
      <c r="W875" s="58"/>
      <c r="X875" s="58" t="s">
        <v>3394</v>
      </c>
    </row>
    <row r="876" ht="15.75" customHeight="1">
      <c r="A876" s="58" t="s">
        <v>5973</v>
      </c>
      <c r="B876" s="166" t="s">
        <v>5974</v>
      </c>
      <c r="C876" s="166" t="s">
        <v>2641</v>
      </c>
      <c r="D876" s="317" t="s">
        <v>5975</v>
      </c>
      <c r="E876" s="58" t="s">
        <v>5808</v>
      </c>
      <c r="F876" s="58" t="s">
        <v>5930</v>
      </c>
      <c r="G876" s="166" t="s">
        <v>5921</v>
      </c>
      <c r="H876" s="166" t="s">
        <v>5921</v>
      </c>
      <c r="I876" s="58" t="s">
        <v>3359</v>
      </c>
      <c r="J876" s="378">
        <f t="shared" si="19"/>
        <v>45850</v>
      </c>
      <c r="K876" s="58"/>
      <c r="L876" s="58" t="s">
        <v>3394</v>
      </c>
      <c r="M876" s="58" t="s">
        <v>5973</v>
      </c>
      <c r="N876" s="58" t="s">
        <v>5974</v>
      </c>
      <c r="O876" s="58" t="s">
        <v>2641</v>
      </c>
      <c r="P876" s="317" t="s">
        <v>5975</v>
      </c>
      <c r="Q876" s="58" t="s">
        <v>5808</v>
      </c>
      <c r="R876" s="58" t="s">
        <v>5930</v>
      </c>
      <c r="S876" s="58" t="s">
        <v>5921</v>
      </c>
      <c r="T876" s="58" t="s">
        <v>5921</v>
      </c>
      <c r="U876" s="58" t="s">
        <v>3359</v>
      </c>
      <c r="V876" s="378">
        <f t="shared" si="20"/>
        <v>45850</v>
      </c>
      <c r="W876" s="58"/>
      <c r="X876" s="58" t="s">
        <v>3394</v>
      </c>
    </row>
    <row r="877" ht="15.75" customHeight="1">
      <c r="A877" s="58" t="s">
        <v>5976</v>
      </c>
      <c r="B877" s="166" t="s">
        <v>5977</v>
      </c>
      <c r="C877" s="166" t="s">
        <v>2643</v>
      </c>
      <c r="D877" s="317" t="s">
        <v>5978</v>
      </c>
      <c r="E877" s="58" t="s">
        <v>5808</v>
      </c>
      <c r="F877" s="58" t="s">
        <v>3362</v>
      </c>
      <c r="G877" s="166" t="s">
        <v>5979</v>
      </c>
      <c r="H877" s="166" t="s">
        <v>5979</v>
      </c>
      <c r="I877" s="58" t="s">
        <v>3359</v>
      </c>
      <c r="J877" s="378">
        <f t="shared" si="19"/>
        <v>45850</v>
      </c>
      <c r="K877" s="53"/>
      <c r="L877" s="58" t="s">
        <v>3394</v>
      </c>
      <c r="M877" s="58" t="s">
        <v>5976</v>
      </c>
      <c r="N877" s="58" t="s">
        <v>5977</v>
      </c>
      <c r="O877" s="58" t="s">
        <v>2643</v>
      </c>
      <c r="P877" s="317" t="s">
        <v>5978</v>
      </c>
      <c r="Q877" s="58" t="s">
        <v>5808</v>
      </c>
      <c r="R877" s="58" t="s">
        <v>3362</v>
      </c>
      <c r="S877" s="58" t="s">
        <v>5979</v>
      </c>
      <c r="T877" s="58" t="s">
        <v>5979</v>
      </c>
      <c r="U877" s="58" t="s">
        <v>3359</v>
      </c>
      <c r="V877" s="378">
        <f t="shared" si="20"/>
        <v>45850</v>
      </c>
      <c r="W877" s="53"/>
      <c r="X877" s="58" t="s">
        <v>3394</v>
      </c>
    </row>
    <row r="878" ht="15.75" customHeight="1">
      <c r="A878" s="58" t="s">
        <v>5980</v>
      </c>
      <c r="B878" s="166" t="s">
        <v>5981</v>
      </c>
      <c r="C878" s="166" t="s">
        <v>2645</v>
      </c>
      <c r="D878" s="317" t="s">
        <v>5982</v>
      </c>
      <c r="E878" s="58" t="s">
        <v>5808</v>
      </c>
      <c r="F878" s="58" t="s">
        <v>3362</v>
      </c>
      <c r="G878" s="166" t="s">
        <v>5983</v>
      </c>
      <c r="H878" s="166" t="s">
        <v>5983</v>
      </c>
      <c r="I878" s="58" t="s">
        <v>3359</v>
      </c>
      <c r="J878" s="378">
        <f t="shared" si="19"/>
        <v>45850</v>
      </c>
      <c r="K878" s="53"/>
      <c r="L878" s="58" t="s">
        <v>3394</v>
      </c>
      <c r="M878" s="58" t="s">
        <v>5980</v>
      </c>
      <c r="N878" s="58" t="s">
        <v>5981</v>
      </c>
      <c r="O878" s="58" t="s">
        <v>2645</v>
      </c>
      <c r="P878" s="317" t="s">
        <v>5982</v>
      </c>
      <c r="Q878" s="58" t="s">
        <v>5808</v>
      </c>
      <c r="R878" s="58" t="s">
        <v>3362</v>
      </c>
      <c r="S878" s="58" t="s">
        <v>5983</v>
      </c>
      <c r="T878" s="58" t="s">
        <v>5983</v>
      </c>
      <c r="U878" s="58" t="s">
        <v>3359</v>
      </c>
      <c r="V878" s="378">
        <f t="shared" si="20"/>
        <v>45850</v>
      </c>
      <c r="W878" s="53"/>
      <c r="X878" s="58" t="s">
        <v>3394</v>
      </c>
    </row>
    <row r="879" ht="15.75" customHeight="1">
      <c r="A879" s="58" t="s">
        <v>5984</v>
      </c>
      <c r="B879" s="166" t="s">
        <v>5985</v>
      </c>
      <c r="C879" s="166" t="s">
        <v>2647</v>
      </c>
      <c r="D879" s="317" t="s">
        <v>5986</v>
      </c>
      <c r="E879" s="58" t="s">
        <v>5808</v>
      </c>
      <c r="F879" s="58" t="s">
        <v>3362</v>
      </c>
      <c r="G879" s="166" t="s">
        <v>5987</v>
      </c>
      <c r="H879" s="166" t="s">
        <v>5987</v>
      </c>
      <c r="I879" s="58" t="s">
        <v>3359</v>
      </c>
      <c r="J879" s="378">
        <f t="shared" si="19"/>
        <v>45850</v>
      </c>
      <c r="K879" s="53"/>
      <c r="L879" s="58" t="s">
        <v>3394</v>
      </c>
      <c r="M879" s="58" t="s">
        <v>5984</v>
      </c>
      <c r="N879" s="58" t="s">
        <v>5985</v>
      </c>
      <c r="O879" s="58" t="s">
        <v>2647</v>
      </c>
      <c r="P879" s="317" t="s">
        <v>5986</v>
      </c>
      <c r="Q879" s="58" t="s">
        <v>5808</v>
      </c>
      <c r="R879" s="58" t="s">
        <v>3362</v>
      </c>
      <c r="S879" s="58" t="s">
        <v>5987</v>
      </c>
      <c r="T879" s="58" t="s">
        <v>5987</v>
      </c>
      <c r="U879" s="58" t="s">
        <v>3359</v>
      </c>
      <c r="V879" s="378">
        <f t="shared" si="20"/>
        <v>45850</v>
      </c>
      <c r="W879" s="53"/>
      <c r="X879" s="58" t="s">
        <v>3394</v>
      </c>
    </row>
    <row r="880" ht="15.75" customHeight="1">
      <c r="A880" s="58" t="s">
        <v>5988</v>
      </c>
      <c r="B880" s="166" t="s">
        <v>5989</v>
      </c>
      <c r="C880" s="166" t="s">
        <v>2649</v>
      </c>
      <c r="D880" s="317" t="s">
        <v>5990</v>
      </c>
      <c r="E880" s="58" t="s">
        <v>5808</v>
      </c>
      <c r="F880" s="58" t="s">
        <v>3362</v>
      </c>
      <c r="G880" s="166" t="s">
        <v>5991</v>
      </c>
      <c r="H880" s="166" t="s">
        <v>5991</v>
      </c>
      <c r="I880" s="58" t="s">
        <v>3359</v>
      </c>
      <c r="J880" s="378">
        <f t="shared" si="19"/>
        <v>45850</v>
      </c>
      <c r="K880" s="53"/>
      <c r="L880" s="58" t="s">
        <v>3394</v>
      </c>
      <c r="M880" s="58" t="s">
        <v>5988</v>
      </c>
      <c r="N880" s="58" t="s">
        <v>5989</v>
      </c>
      <c r="O880" s="58" t="s">
        <v>2649</v>
      </c>
      <c r="P880" s="317" t="s">
        <v>5990</v>
      </c>
      <c r="Q880" s="58" t="s">
        <v>5808</v>
      </c>
      <c r="R880" s="58" t="s">
        <v>3362</v>
      </c>
      <c r="S880" s="58" t="s">
        <v>5991</v>
      </c>
      <c r="T880" s="58" t="s">
        <v>5991</v>
      </c>
      <c r="U880" s="58" t="s">
        <v>3359</v>
      </c>
      <c r="V880" s="378">
        <f t="shared" si="20"/>
        <v>45850</v>
      </c>
      <c r="W880" s="53"/>
      <c r="X880" s="58" t="s">
        <v>3394</v>
      </c>
    </row>
    <row r="881" ht="15.75" customHeight="1">
      <c r="A881" s="58" t="s">
        <v>5992</v>
      </c>
      <c r="B881" s="166" t="s">
        <v>5993</v>
      </c>
      <c r="C881" s="166" t="s">
        <v>2651</v>
      </c>
      <c r="D881" s="317" t="s">
        <v>5994</v>
      </c>
      <c r="E881" s="58" t="s">
        <v>5808</v>
      </c>
      <c r="F881" s="58" t="s">
        <v>3362</v>
      </c>
      <c r="G881" s="166" t="s">
        <v>5995</v>
      </c>
      <c r="H881" s="166" t="s">
        <v>5995</v>
      </c>
      <c r="I881" s="58" t="s">
        <v>3359</v>
      </c>
      <c r="J881" s="378">
        <f t="shared" si="19"/>
        <v>45850</v>
      </c>
      <c r="K881" s="53"/>
      <c r="L881" s="58" t="s">
        <v>3394</v>
      </c>
      <c r="M881" s="58" t="s">
        <v>5992</v>
      </c>
      <c r="N881" s="58" t="s">
        <v>5993</v>
      </c>
      <c r="O881" s="58" t="s">
        <v>2651</v>
      </c>
      <c r="P881" s="317" t="s">
        <v>5994</v>
      </c>
      <c r="Q881" s="58" t="s">
        <v>5808</v>
      </c>
      <c r="R881" s="58" t="s">
        <v>3362</v>
      </c>
      <c r="S881" s="58" t="s">
        <v>5995</v>
      </c>
      <c r="T881" s="58" t="s">
        <v>5995</v>
      </c>
      <c r="U881" s="58" t="s">
        <v>3359</v>
      </c>
      <c r="V881" s="378">
        <f t="shared" si="20"/>
        <v>45850</v>
      </c>
      <c r="W881" s="53"/>
      <c r="X881" s="58" t="s">
        <v>3394</v>
      </c>
    </row>
    <row r="882" ht="15.75" customHeight="1">
      <c r="A882" s="58" t="s">
        <v>5996</v>
      </c>
      <c r="B882" s="166" t="s">
        <v>5997</v>
      </c>
      <c r="C882" s="166" t="s">
        <v>2653</v>
      </c>
      <c r="D882" s="317" t="s">
        <v>5998</v>
      </c>
      <c r="E882" s="58" t="s">
        <v>5808</v>
      </c>
      <c r="F882" s="58" t="s">
        <v>3362</v>
      </c>
      <c r="G882" s="166" t="s">
        <v>5983</v>
      </c>
      <c r="H882" s="166" t="s">
        <v>5983</v>
      </c>
      <c r="I882" s="58" t="s">
        <v>3359</v>
      </c>
      <c r="J882" s="378">
        <f t="shared" si="19"/>
        <v>45850</v>
      </c>
      <c r="K882" s="53"/>
      <c r="L882" s="58" t="s">
        <v>3394</v>
      </c>
      <c r="M882" s="58" t="s">
        <v>5996</v>
      </c>
      <c r="N882" s="58" t="s">
        <v>5997</v>
      </c>
      <c r="O882" s="58" t="s">
        <v>2653</v>
      </c>
      <c r="P882" s="317" t="s">
        <v>5998</v>
      </c>
      <c r="Q882" s="58" t="s">
        <v>5808</v>
      </c>
      <c r="R882" s="58" t="s">
        <v>3362</v>
      </c>
      <c r="S882" s="58" t="s">
        <v>5983</v>
      </c>
      <c r="T882" s="58" t="s">
        <v>5983</v>
      </c>
      <c r="U882" s="58" t="s">
        <v>3359</v>
      </c>
      <c r="V882" s="378">
        <f t="shared" si="20"/>
        <v>45850</v>
      </c>
      <c r="W882" s="53"/>
      <c r="X882" s="58" t="s">
        <v>3394</v>
      </c>
    </row>
    <row r="883" ht="15.75" customHeight="1">
      <c r="A883" s="58" t="s">
        <v>5999</v>
      </c>
      <c r="B883" s="166" t="s">
        <v>6000</v>
      </c>
      <c r="C883" s="166" t="s">
        <v>2655</v>
      </c>
      <c r="D883" s="317" t="s">
        <v>6001</v>
      </c>
      <c r="E883" s="58" t="s">
        <v>5808</v>
      </c>
      <c r="F883" s="58" t="s">
        <v>3362</v>
      </c>
      <c r="G883" s="166" t="s">
        <v>5983</v>
      </c>
      <c r="H883" s="166" t="s">
        <v>5983</v>
      </c>
      <c r="I883" s="58" t="s">
        <v>3359</v>
      </c>
      <c r="J883" s="378">
        <f t="shared" si="19"/>
        <v>45850</v>
      </c>
      <c r="K883" s="53"/>
      <c r="L883" s="58" t="s">
        <v>3394</v>
      </c>
      <c r="M883" s="58" t="s">
        <v>5999</v>
      </c>
      <c r="N883" s="58" t="s">
        <v>6000</v>
      </c>
      <c r="O883" s="58" t="s">
        <v>2655</v>
      </c>
      <c r="P883" s="317" t="s">
        <v>6001</v>
      </c>
      <c r="Q883" s="58" t="s">
        <v>5808</v>
      </c>
      <c r="R883" s="58" t="s">
        <v>3362</v>
      </c>
      <c r="S883" s="58" t="s">
        <v>5983</v>
      </c>
      <c r="T883" s="58" t="s">
        <v>5983</v>
      </c>
      <c r="U883" s="58" t="s">
        <v>3359</v>
      </c>
      <c r="V883" s="378">
        <f t="shared" si="20"/>
        <v>45850</v>
      </c>
      <c r="W883" s="53"/>
      <c r="X883" s="58" t="s">
        <v>3394</v>
      </c>
    </row>
    <row r="884" ht="15.75" customHeight="1">
      <c r="A884" s="58" t="s">
        <v>6002</v>
      </c>
      <c r="B884" s="166" t="s">
        <v>6003</v>
      </c>
      <c r="C884" s="166" t="s">
        <v>2657</v>
      </c>
      <c r="D884" s="317" t="s">
        <v>6004</v>
      </c>
      <c r="E884" s="58" t="s">
        <v>5808</v>
      </c>
      <c r="F884" s="58" t="s">
        <v>3362</v>
      </c>
      <c r="G884" s="166" t="s">
        <v>6005</v>
      </c>
      <c r="H884" s="166" t="s">
        <v>6006</v>
      </c>
      <c r="I884" s="58" t="s">
        <v>3359</v>
      </c>
      <c r="J884" s="378">
        <f t="shared" si="19"/>
        <v>45850</v>
      </c>
      <c r="K884" s="53"/>
      <c r="L884" s="58" t="s">
        <v>3394</v>
      </c>
      <c r="M884" s="58" t="s">
        <v>6002</v>
      </c>
      <c r="N884" s="58" t="s">
        <v>6003</v>
      </c>
      <c r="O884" s="58" t="s">
        <v>2657</v>
      </c>
      <c r="P884" s="317" t="s">
        <v>6004</v>
      </c>
      <c r="Q884" s="58" t="s">
        <v>5808</v>
      </c>
      <c r="R884" s="58" t="s">
        <v>3362</v>
      </c>
      <c r="S884" s="58" t="s">
        <v>6005</v>
      </c>
      <c r="T884" s="58" t="s">
        <v>6006</v>
      </c>
      <c r="U884" s="58" t="s">
        <v>3359</v>
      </c>
      <c r="V884" s="378">
        <f t="shared" si="20"/>
        <v>45850</v>
      </c>
      <c r="W884" s="53"/>
      <c r="X884" s="58" t="s">
        <v>3394</v>
      </c>
    </row>
    <row r="885" ht="15.75" customHeight="1">
      <c r="A885" s="154" t="s">
        <v>3376</v>
      </c>
      <c r="B885" s="229" t="s">
        <v>3377</v>
      </c>
      <c r="C885" s="229" t="s">
        <v>3378</v>
      </c>
      <c r="D885" s="410" t="s">
        <v>3379</v>
      </c>
      <c r="E885" s="155" t="s">
        <v>3380</v>
      </c>
      <c r="F885" s="155" t="s">
        <v>3381</v>
      </c>
      <c r="G885" s="229" t="s">
        <v>3382</v>
      </c>
      <c r="H885" s="229" t="s">
        <v>3383</v>
      </c>
      <c r="I885" s="155" t="s">
        <v>3384</v>
      </c>
      <c r="J885" s="156" t="s">
        <v>3385</v>
      </c>
      <c r="K885" s="155" t="s">
        <v>3386</v>
      </c>
      <c r="L885" s="154" t="s">
        <v>3387</v>
      </c>
      <c r="M885" s="154" t="s">
        <v>3376</v>
      </c>
      <c r="N885" s="155" t="s">
        <v>3377</v>
      </c>
      <c r="O885" s="155" t="s">
        <v>3378</v>
      </c>
      <c r="P885" s="410" t="s">
        <v>3379</v>
      </c>
      <c r="Q885" s="155" t="s">
        <v>3380</v>
      </c>
      <c r="R885" s="155" t="s">
        <v>3381</v>
      </c>
      <c r="S885" s="155" t="s">
        <v>3382</v>
      </c>
      <c r="T885" s="155" t="s">
        <v>3383</v>
      </c>
      <c r="U885" s="155" t="s">
        <v>3384</v>
      </c>
      <c r="V885" s="156" t="s">
        <v>3385</v>
      </c>
      <c r="W885" s="155" t="s">
        <v>3386</v>
      </c>
      <c r="X885" s="154" t="s">
        <v>3387</v>
      </c>
    </row>
    <row r="886" ht="15.75" customHeight="1">
      <c r="A886" s="243"/>
      <c r="B886" s="179" t="s">
        <v>5804</v>
      </c>
      <c r="C886" s="6"/>
      <c r="D886" s="253"/>
      <c r="E886" s="213"/>
      <c r="F886" s="213"/>
      <c r="G886" s="211"/>
      <c r="H886" s="211"/>
      <c r="I886" s="213"/>
      <c r="J886" s="214"/>
      <c r="K886" s="213"/>
      <c r="L886" s="215"/>
      <c r="M886" s="243"/>
      <c r="N886" s="158" t="s">
        <v>5804</v>
      </c>
      <c r="O886" s="6"/>
      <c r="P886" s="253"/>
      <c r="Q886" s="213"/>
      <c r="R886" s="213"/>
      <c r="S886" s="213"/>
      <c r="T886" s="213"/>
      <c r="U886" s="213"/>
      <c r="V886" s="214"/>
      <c r="W886" s="213"/>
      <c r="X886" s="215"/>
    </row>
    <row r="887" ht="15.75" customHeight="1">
      <c r="A887" s="58" t="s">
        <v>5805</v>
      </c>
      <c r="B887" s="166" t="s">
        <v>5806</v>
      </c>
      <c r="C887" s="166" t="s">
        <v>2564</v>
      </c>
      <c r="D887" s="317" t="s">
        <v>5807</v>
      </c>
      <c r="E887" s="58" t="s">
        <v>5808</v>
      </c>
      <c r="F887" s="58" t="s">
        <v>3362</v>
      </c>
      <c r="G887" s="166" t="s">
        <v>5809</v>
      </c>
      <c r="H887" s="166" t="s">
        <v>5809</v>
      </c>
      <c r="I887" s="58" t="s">
        <v>3359</v>
      </c>
      <c r="J887" s="400">
        <f t="shared" ref="J887:J902" si="21">DATE(2025,7,12)</f>
        <v>45850</v>
      </c>
      <c r="K887" s="58"/>
      <c r="L887" s="58" t="s">
        <v>3394</v>
      </c>
      <c r="M887" s="58" t="s">
        <v>5805</v>
      </c>
      <c r="N887" s="58" t="s">
        <v>5806</v>
      </c>
      <c r="O887" s="58" t="s">
        <v>2564</v>
      </c>
      <c r="P887" s="317" t="s">
        <v>5807</v>
      </c>
      <c r="Q887" s="58" t="s">
        <v>5808</v>
      </c>
      <c r="R887" s="58" t="s">
        <v>3362</v>
      </c>
      <c r="S887" s="58" t="s">
        <v>5809</v>
      </c>
      <c r="T887" s="58" t="s">
        <v>5809</v>
      </c>
      <c r="U887" s="58" t="s">
        <v>3359</v>
      </c>
      <c r="V887" s="400">
        <f t="shared" ref="V887:V902" si="22">DATE(2025,7,12)</f>
        <v>45850</v>
      </c>
      <c r="W887" s="58"/>
      <c r="X887" s="58" t="s">
        <v>3394</v>
      </c>
    </row>
    <row r="888" ht="15.75" customHeight="1">
      <c r="A888" s="58" t="s">
        <v>5810</v>
      </c>
      <c r="B888" s="166" t="s">
        <v>5811</v>
      </c>
      <c r="C888" s="166" t="s">
        <v>2566</v>
      </c>
      <c r="D888" s="317" t="s">
        <v>5812</v>
      </c>
      <c r="E888" s="58" t="s">
        <v>5808</v>
      </c>
      <c r="F888" s="58" t="s">
        <v>3362</v>
      </c>
      <c r="G888" s="166" t="s">
        <v>5813</v>
      </c>
      <c r="H888" s="166" t="s">
        <v>5813</v>
      </c>
      <c r="I888" s="58" t="s">
        <v>3359</v>
      </c>
      <c r="J888" s="400">
        <f t="shared" si="21"/>
        <v>45850</v>
      </c>
      <c r="K888" s="58"/>
      <c r="L888" s="58" t="s">
        <v>3394</v>
      </c>
      <c r="M888" s="58" t="s">
        <v>5810</v>
      </c>
      <c r="N888" s="58" t="s">
        <v>5811</v>
      </c>
      <c r="O888" s="58" t="s">
        <v>2566</v>
      </c>
      <c r="P888" s="317" t="s">
        <v>5812</v>
      </c>
      <c r="Q888" s="58" t="s">
        <v>5808</v>
      </c>
      <c r="R888" s="58" t="s">
        <v>3362</v>
      </c>
      <c r="S888" s="58" t="s">
        <v>5813</v>
      </c>
      <c r="T888" s="58" t="s">
        <v>5813</v>
      </c>
      <c r="U888" s="58" t="s">
        <v>3359</v>
      </c>
      <c r="V888" s="400">
        <f t="shared" si="22"/>
        <v>45850</v>
      </c>
      <c r="W888" s="58"/>
      <c r="X888" s="58" t="s">
        <v>3394</v>
      </c>
    </row>
    <row r="889" ht="15.75" customHeight="1">
      <c r="A889" s="58" t="s">
        <v>5814</v>
      </c>
      <c r="B889" s="166" t="s">
        <v>5815</v>
      </c>
      <c r="C889" s="166" t="s">
        <v>2568</v>
      </c>
      <c r="D889" s="317" t="s">
        <v>5816</v>
      </c>
      <c r="E889" s="58" t="s">
        <v>5808</v>
      </c>
      <c r="F889" s="58" t="s">
        <v>3362</v>
      </c>
      <c r="G889" s="166" t="s">
        <v>5817</v>
      </c>
      <c r="H889" s="166" t="s">
        <v>5817</v>
      </c>
      <c r="I889" s="58" t="s">
        <v>3359</v>
      </c>
      <c r="J889" s="400">
        <f t="shared" si="21"/>
        <v>45850</v>
      </c>
      <c r="K889" s="58"/>
      <c r="L889" s="58" t="s">
        <v>3394</v>
      </c>
      <c r="M889" s="58" t="s">
        <v>5814</v>
      </c>
      <c r="N889" s="58" t="s">
        <v>5815</v>
      </c>
      <c r="O889" s="58" t="s">
        <v>2568</v>
      </c>
      <c r="P889" s="317" t="s">
        <v>5816</v>
      </c>
      <c r="Q889" s="58" t="s">
        <v>5808</v>
      </c>
      <c r="R889" s="58" t="s">
        <v>3362</v>
      </c>
      <c r="S889" s="58" t="s">
        <v>5817</v>
      </c>
      <c r="T889" s="58" t="s">
        <v>5817</v>
      </c>
      <c r="U889" s="58" t="s">
        <v>3359</v>
      </c>
      <c r="V889" s="400">
        <f t="shared" si="22"/>
        <v>45850</v>
      </c>
      <c r="W889" s="58"/>
      <c r="X889" s="58" t="s">
        <v>3394</v>
      </c>
    </row>
    <row r="890" ht="15.75" customHeight="1">
      <c r="A890" s="58" t="s">
        <v>5818</v>
      </c>
      <c r="B890" s="166" t="s">
        <v>5819</v>
      </c>
      <c r="C890" s="166" t="s">
        <v>2570</v>
      </c>
      <c r="D890" s="317" t="s">
        <v>5820</v>
      </c>
      <c r="E890" s="58" t="s">
        <v>5808</v>
      </c>
      <c r="F890" s="58" t="s">
        <v>3362</v>
      </c>
      <c r="G890" s="166" t="s">
        <v>5821</v>
      </c>
      <c r="H890" s="166" t="s">
        <v>5821</v>
      </c>
      <c r="I890" s="58" t="s">
        <v>3359</v>
      </c>
      <c r="J890" s="400">
        <f t="shared" si="21"/>
        <v>45850</v>
      </c>
      <c r="K890" s="58"/>
      <c r="L890" s="58" t="s">
        <v>3394</v>
      </c>
      <c r="M890" s="58" t="s">
        <v>5818</v>
      </c>
      <c r="N890" s="58" t="s">
        <v>5819</v>
      </c>
      <c r="O890" s="58" t="s">
        <v>2570</v>
      </c>
      <c r="P890" s="317" t="s">
        <v>5820</v>
      </c>
      <c r="Q890" s="58" t="s">
        <v>5808</v>
      </c>
      <c r="R890" s="58" t="s">
        <v>3362</v>
      </c>
      <c r="S890" s="58" t="s">
        <v>5821</v>
      </c>
      <c r="T890" s="58" t="s">
        <v>5821</v>
      </c>
      <c r="U890" s="58" t="s">
        <v>3359</v>
      </c>
      <c r="V890" s="400">
        <f t="shared" si="22"/>
        <v>45850</v>
      </c>
      <c r="W890" s="58"/>
      <c r="X890" s="58" t="s">
        <v>3394</v>
      </c>
    </row>
    <row r="891" ht="15.75" customHeight="1">
      <c r="A891" s="58" t="s">
        <v>5822</v>
      </c>
      <c r="B891" s="166" t="s">
        <v>5823</v>
      </c>
      <c r="C891" s="166" t="s">
        <v>2572</v>
      </c>
      <c r="D891" s="317" t="s">
        <v>5824</v>
      </c>
      <c r="E891" s="58" t="s">
        <v>5808</v>
      </c>
      <c r="F891" s="58" t="s">
        <v>3362</v>
      </c>
      <c r="G891" s="166" t="s">
        <v>5825</v>
      </c>
      <c r="H891" s="166" t="s">
        <v>5825</v>
      </c>
      <c r="I891" s="58" t="s">
        <v>3359</v>
      </c>
      <c r="J891" s="400">
        <f t="shared" si="21"/>
        <v>45850</v>
      </c>
      <c r="K891" s="58"/>
      <c r="L891" s="58" t="s">
        <v>3394</v>
      </c>
      <c r="M891" s="58" t="s">
        <v>5822</v>
      </c>
      <c r="N891" s="58" t="s">
        <v>5823</v>
      </c>
      <c r="O891" s="58" t="s">
        <v>2572</v>
      </c>
      <c r="P891" s="317" t="s">
        <v>5824</v>
      </c>
      <c r="Q891" s="58" t="s">
        <v>5808</v>
      </c>
      <c r="R891" s="58" t="s">
        <v>3362</v>
      </c>
      <c r="S891" s="58" t="s">
        <v>5825</v>
      </c>
      <c r="T891" s="58" t="s">
        <v>5825</v>
      </c>
      <c r="U891" s="58" t="s">
        <v>3359</v>
      </c>
      <c r="V891" s="400">
        <f t="shared" si="22"/>
        <v>45850</v>
      </c>
      <c r="W891" s="58"/>
      <c r="X891" s="58" t="s">
        <v>3394</v>
      </c>
    </row>
    <row r="892" ht="15.75" customHeight="1">
      <c r="A892" s="58" t="s">
        <v>5826</v>
      </c>
      <c r="B892" s="166" t="s">
        <v>5827</v>
      </c>
      <c r="C892" s="166" t="s">
        <v>2574</v>
      </c>
      <c r="D892" s="317" t="s">
        <v>5828</v>
      </c>
      <c r="E892" s="58" t="s">
        <v>5808</v>
      </c>
      <c r="F892" s="58" t="s">
        <v>3362</v>
      </c>
      <c r="G892" s="166" t="s">
        <v>5829</v>
      </c>
      <c r="H892" s="166" t="s">
        <v>5829</v>
      </c>
      <c r="I892" s="58" t="s">
        <v>3359</v>
      </c>
      <c r="J892" s="400">
        <f t="shared" si="21"/>
        <v>45850</v>
      </c>
      <c r="K892" s="58"/>
      <c r="L892" s="58" t="s">
        <v>3394</v>
      </c>
      <c r="M892" s="58" t="s">
        <v>5826</v>
      </c>
      <c r="N892" s="58" t="s">
        <v>5827</v>
      </c>
      <c r="O892" s="58" t="s">
        <v>2574</v>
      </c>
      <c r="P892" s="317" t="s">
        <v>5828</v>
      </c>
      <c r="Q892" s="58" t="s">
        <v>5808</v>
      </c>
      <c r="R892" s="58" t="s">
        <v>3362</v>
      </c>
      <c r="S892" s="58" t="s">
        <v>5829</v>
      </c>
      <c r="T892" s="58" t="s">
        <v>5829</v>
      </c>
      <c r="U892" s="58" t="s">
        <v>3359</v>
      </c>
      <c r="V892" s="400">
        <f t="shared" si="22"/>
        <v>45850</v>
      </c>
      <c r="W892" s="58"/>
      <c r="X892" s="58" t="s">
        <v>3394</v>
      </c>
    </row>
    <row r="893" ht="15.75" customHeight="1">
      <c r="A893" s="58" t="s">
        <v>5830</v>
      </c>
      <c r="B893" s="166" t="s">
        <v>5831</v>
      </c>
      <c r="C893" s="166" t="s">
        <v>2576</v>
      </c>
      <c r="D893" s="317" t="s">
        <v>5832</v>
      </c>
      <c r="E893" s="58" t="s">
        <v>5808</v>
      </c>
      <c r="F893" s="58" t="s">
        <v>3362</v>
      </c>
      <c r="G893" s="166" t="s">
        <v>5829</v>
      </c>
      <c r="H893" s="166" t="s">
        <v>5829</v>
      </c>
      <c r="I893" s="58" t="s">
        <v>3359</v>
      </c>
      <c r="J893" s="400">
        <f t="shared" si="21"/>
        <v>45850</v>
      </c>
      <c r="K893" s="58"/>
      <c r="L893" s="58" t="s">
        <v>3394</v>
      </c>
      <c r="M893" s="58" t="s">
        <v>5830</v>
      </c>
      <c r="N893" s="58" t="s">
        <v>5831</v>
      </c>
      <c r="O893" s="58" t="s">
        <v>2576</v>
      </c>
      <c r="P893" s="317" t="s">
        <v>5832</v>
      </c>
      <c r="Q893" s="58" t="s">
        <v>5808</v>
      </c>
      <c r="R893" s="58" t="s">
        <v>3362</v>
      </c>
      <c r="S893" s="58" t="s">
        <v>5829</v>
      </c>
      <c r="T893" s="58" t="s">
        <v>5829</v>
      </c>
      <c r="U893" s="58" t="s">
        <v>3359</v>
      </c>
      <c r="V893" s="400">
        <f t="shared" si="22"/>
        <v>45850</v>
      </c>
      <c r="W893" s="58"/>
      <c r="X893" s="58" t="s">
        <v>3394</v>
      </c>
    </row>
    <row r="894" ht="15.75" customHeight="1">
      <c r="A894" s="58" t="s">
        <v>5833</v>
      </c>
      <c r="B894" s="166" t="s">
        <v>5834</v>
      </c>
      <c r="C894" s="166" t="s">
        <v>6143</v>
      </c>
      <c r="D894" s="317" t="s">
        <v>6144</v>
      </c>
      <c r="E894" s="58" t="s">
        <v>5808</v>
      </c>
      <c r="F894" s="58" t="s">
        <v>3362</v>
      </c>
      <c r="G894" s="166" t="s">
        <v>5836</v>
      </c>
      <c r="H894" s="166" t="s">
        <v>5836</v>
      </c>
      <c r="I894" s="58" t="s">
        <v>3359</v>
      </c>
      <c r="J894" s="400">
        <f t="shared" si="21"/>
        <v>45850</v>
      </c>
      <c r="K894" s="58"/>
      <c r="L894" s="58" t="s">
        <v>3394</v>
      </c>
      <c r="M894" s="58" t="s">
        <v>5833</v>
      </c>
      <c r="N894" s="58" t="s">
        <v>5834</v>
      </c>
      <c r="O894" s="58" t="s">
        <v>6143</v>
      </c>
      <c r="P894" s="317" t="s">
        <v>6144</v>
      </c>
      <c r="Q894" s="58" t="s">
        <v>5808</v>
      </c>
      <c r="R894" s="58" t="s">
        <v>3362</v>
      </c>
      <c r="S894" s="58" t="s">
        <v>5836</v>
      </c>
      <c r="T894" s="58" t="s">
        <v>5836</v>
      </c>
      <c r="U894" s="58" t="s">
        <v>3359</v>
      </c>
      <c r="V894" s="400">
        <f t="shared" si="22"/>
        <v>45850</v>
      </c>
      <c r="W894" s="58"/>
      <c r="X894" s="58" t="s">
        <v>3394</v>
      </c>
    </row>
    <row r="895" ht="15.75" customHeight="1">
      <c r="A895" s="58" t="s">
        <v>5837</v>
      </c>
      <c r="B895" s="166" t="s">
        <v>5838</v>
      </c>
      <c r="C895" s="166" t="s">
        <v>2580</v>
      </c>
      <c r="D895" s="317" t="s">
        <v>5839</v>
      </c>
      <c r="E895" s="58" t="s">
        <v>5808</v>
      </c>
      <c r="F895" s="58" t="s">
        <v>3362</v>
      </c>
      <c r="G895" s="166" t="s">
        <v>5840</v>
      </c>
      <c r="H895" s="166" t="s">
        <v>5840</v>
      </c>
      <c r="I895" s="58" t="s">
        <v>3359</v>
      </c>
      <c r="J895" s="400">
        <f t="shared" si="21"/>
        <v>45850</v>
      </c>
      <c r="K895" s="58"/>
      <c r="L895" s="58" t="s">
        <v>3394</v>
      </c>
      <c r="M895" s="58" t="s">
        <v>5837</v>
      </c>
      <c r="N895" s="58" t="s">
        <v>5838</v>
      </c>
      <c r="O895" s="58" t="s">
        <v>2580</v>
      </c>
      <c r="P895" s="317" t="s">
        <v>5839</v>
      </c>
      <c r="Q895" s="58" t="s">
        <v>5808</v>
      </c>
      <c r="R895" s="58" t="s">
        <v>3362</v>
      </c>
      <c r="S895" s="58" t="s">
        <v>5840</v>
      </c>
      <c r="T895" s="58" t="s">
        <v>5840</v>
      </c>
      <c r="U895" s="58" t="s">
        <v>3359</v>
      </c>
      <c r="V895" s="400">
        <f t="shared" si="22"/>
        <v>45850</v>
      </c>
      <c r="W895" s="58"/>
      <c r="X895" s="58" t="s">
        <v>3394</v>
      </c>
    </row>
    <row r="896" ht="15.75" customHeight="1">
      <c r="A896" s="58" t="s">
        <v>5841</v>
      </c>
      <c r="B896" s="166" t="s">
        <v>5842</v>
      </c>
      <c r="C896" s="166" t="s">
        <v>2582</v>
      </c>
      <c r="D896" s="317" t="s">
        <v>5843</v>
      </c>
      <c r="E896" s="58" t="s">
        <v>5808</v>
      </c>
      <c r="F896" s="58" t="s">
        <v>3362</v>
      </c>
      <c r="G896" s="166" t="s">
        <v>5844</v>
      </c>
      <c r="H896" s="166" t="s">
        <v>5844</v>
      </c>
      <c r="I896" s="58" t="s">
        <v>3359</v>
      </c>
      <c r="J896" s="400">
        <f t="shared" si="21"/>
        <v>45850</v>
      </c>
      <c r="K896" s="58"/>
      <c r="L896" s="58" t="s">
        <v>3394</v>
      </c>
      <c r="M896" s="58" t="s">
        <v>5841</v>
      </c>
      <c r="N896" s="58" t="s">
        <v>5842</v>
      </c>
      <c r="O896" s="58" t="s">
        <v>2582</v>
      </c>
      <c r="P896" s="317" t="s">
        <v>5843</v>
      </c>
      <c r="Q896" s="58" t="s">
        <v>5808</v>
      </c>
      <c r="R896" s="58" t="s">
        <v>3362</v>
      </c>
      <c r="S896" s="58" t="s">
        <v>5844</v>
      </c>
      <c r="T896" s="58" t="s">
        <v>5844</v>
      </c>
      <c r="U896" s="58" t="s">
        <v>3359</v>
      </c>
      <c r="V896" s="400">
        <f t="shared" si="22"/>
        <v>45850</v>
      </c>
      <c r="W896" s="58"/>
      <c r="X896" s="58" t="s">
        <v>3394</v>
      </c>
    </row>
    <row r="897" ht="15.75" customHeight="1">
      <c r="A897" s="58" t="s">
        <v>5845</v>
      </c>
      <c r="B897" s="166" t="s">
        <v>5846</v>
      </c>
      <c r="C897" s="166" t="s">
        <v>2584</v>
      </c>
      <c r="D897" s="317" t="s">
        <v>5847</v>
      </c>
      <c r="E897" s="58" t="s">
        <v>5808</v>
      </c>
      <c r="F897" s="58" t="s">
        <v>3362</v>
      </c>
      <c r="G897" s="166" t="s">
        <v>5848</v>
      </c>
      <c r="H897" s="166" t="s">
        <v>5848</v>
      </c>
      <c r="I897" s="58" t="s">
        <v>3359</v>
      </c>
      <c r="J897" s="400">
        <f t="shared" si="21"/>
        <v>45850</v>
      </c>
      <c r="K897" s="58"/>
      <c r="L897" s="58" t="s">
        <v>3394</v>
      </c>
      <c r="M897" s="58" t="s">
        <v>5845</v>
      </c>
      <c r="N897" s="58" t="s">
        <v>5846</v>
      </c>
      <c r="O897" s="58" t="s">
        <v>2584</v>
      </c>
      <c r="P897" s="317" t="s">
        <v>5847</v>
      </c>
      <c r="Q897" s="58" t="s">
        <v>5808</v>
      </c>
      <c r="R897" s="58" t="s">
        <v>3362</v>
      </c>
      <c r="S897" s="58" t="s">
        <v>5848</v>
      </c>
      <c r="T897" s="58" t="s">
        <v>5848</v>
      </c>
      <c r="U897" s="58" t="s">
        <v>3359</v>
      </c>
      <c r="V897" s="400">
        <f t="shared" si="22"/>
        <v>45850</v>
      </c>
      <c r="W897" s="58"/>
      <c r="X897" s="58" t="s">
        <v>3394</v>
      </c>
    </row>
    <row r="898" ht="15.75" customHeight="1">
      <c r="A898" s="58" t="s">
        <v>5849</v>
      </c>
      <c r="B898" s="166" t="s">
        <v>5850</v>
      </c>
      <c r="C898" s="166" t="s">
        <v>2586</v>
      </c>
      <c r="D898" s="317" t="s">
        <v>5851</v>
      </c>
      <c r="E898" s="58" t="s">
        <v>5808</v>
      </c>
      <c r="F898" s="58" t="s">
        <v>3362</v>
      </c>
      <c r="G898" s="166" t="s">
        <v>5852</v>
      </c>
      <c r="H898" s="166" t="s">
        <v>5852</v>
      </c>
      <c r="I898" s="58" t="s">
        <v>3359</v>
      </c>
      <c r="J898" s="400">
        <f t="shared" si="21"/>
        <v>45850</v>
      </c>
      <c r="K898" s="58"/>
      <c r="L898" s="58" t="s">
        <v>3394</v>
      </c>
      <c r="M898" s="58" t="s">
        <v>5849</v>
      </c>
      <c r="N898" s="58" t="s">
        <v>5850</v>
      </c>
      <c r="O898" s="58" t="s">
        <v>2586</v>
      </c>
      <c r="P898" s="317" t="s">
        <v>5851</v>
      </c>
      <c r="Q898" s="58" t="s">
        <v>5808</v>
      </c>
      <c r="R898" s="58" t="s">
        <v>3362</v>
      </c>
      <c r="S898" s="58" t="s">
        <v>5852</v>
      </c>
      <c r="T898" s="58" t="s">
        <v>5852</v>
      </c>
      <c r="U898" s="58" t="s">
        <v>3359</v>
      </c>
      <c r="V898" s="400">
        <f t="shared" si="22"/>
        <v>45850</v>
      </c>
      <c r="W898" s="58"/>
      <c r="X898" s="58" t="s">
        <v>3394</v>
      </c>
    </row>
    <row r="899" ht="15.75" customHeight="1">
      <c r="A899" s="58" t="s">
        <v>5853</v>
      </c>
      <c r="B899" s="166" t="s">
        <v>5854</v>
      </c>
      <c r="C899" s="166" t="s">
        <v>2588</v>
      </c>
      <c r="D899" s="317" t="s">
        <v>5855</v>
      </c>
      <c r="E899" s="58" t="s">
        <v>5808</v>
      </c>
      <c r="F899" s="58" t="s">
        <v>3362</v>
      </c>
      <c r="G899" s="166" t="s">
        <v>5856</v>
      </c>
      <c r="H899" s="166" t="s">
        <v>5856</v>
      </c>
      <c r="I899" s="58" t="s">
        <v>3359</v>
      </c>
      <c r="J899" s="400">
        <f t="shared" si="21"/>
        <v>45850</v>
      </c>
      <c r="K899" s="58"/>
      <c r="L899" s="58" t="s">
        <v>3394</v>
      </c>
      <c r="M899" s="58" t="s">
        <v>5853</v>
      </c>
      <c r="N899" s="58" t="s">
        <v>5854</v>
      </c>
      <c r="O899" s="58" t="s">
        <v>2588</v>
      </c>
      <c r="P899" s="317" t="s">
        <v>5855</v>
      </c>
      <c r="Q899" s="58" t="s">
        <v>5808</v>
      </c>
      <c r="R899" s="58" t="s">
        <v>3362</v>
      </c>
      <c r="S899" s="58" t="s">
        <v>5856</v>
      </c>
      <c r="T899" s="58" t="s">
        <v>5856</v>
      </c>
      <c r="U899" s="58" t="s">
        <v>3359</v>
      </c>
      <c r="V899" s="400">
        <f t="shared" si="22"/>
        <v>45850</v>
      </c>
      <c r="W899" s="58"/>
      <c r="X899" s="58" t="s">
        <v>3394</v>
      </c>
    </row>
    <row r="900" ht="15.75" customHeight="1">
      <c r="A900" s="58" t="s">
        <v>5857</v>
      </c>
      <c r="B900" s="166" t="s">
        <v>5858</v>
      </c>
      <c r="C900" s="166" t="s">
        <v>2590</v>
      </c>
      <c r="D900" s="317" t="s">
        <v>5859</v>
      </c>
      <c r="E900" s="58" t="s">
        <v>5808</v>
      </c>
      <c r="F900" s="58" t="s">
        <v>3362</v>
      </c>
      <c r="G900" s="166" t="s">
        <v>5860</v>
      </c>
      <c r="H900" s="166" t="s">
        <v>5860</v>
      </c>
      <c r="I900" s="58" t="s">
        <v>3359</v>
      </c>
      <c r="J900" s="400">
        <f t="shared" si="21"/>
        <v>45850</v>
      </c>
      <c r="K900" s="58"/>
      <c r="L900" s="58" t="s">
        <v>3394</v>
      </c>
      <c r="M900" s="58" t="s">
        <v>5857</v>
      </c>
      <c r="N900" s="58" t="s">
        <v>5858</v>
      </c>
      <c r="O900" s="58" t="s">
        <v>2590</v>
      </c>
      <c r="P900" s="317" t="s">
        <v>5859</v>
      </c>
      <c r="Q900" s="58" t="s">
        <v>5808</v>
      </c>
      <c r="R900" s="58" t="s">
        <v>3362</v>
      </c>
      <c r="S900" s="58" t="s">
        <v>5860</v>
      </c>
      <c r="T900" s="58" t="s">
        <v>5860</v>
      </c>
      <c r="U900" s="58" t="s">
        <v>3359</v>
      </c>
      <c r="V900" s="400">
        <f t="shared" si="22"/>
        <v>45850</v>
      </c>
      <c r="W900" s="58"/>
      <c r="X900" s="58" t="s">
        <v>3394</v>
      </c>
    </row>
    <row r="901" ht="15.75" customHeight="1">
      <c r="A901" s="58" t="s">
        <v>5861</v>
      </c>
      <c r="B901" s="166" t="s">
        <v>5862</v>
      </c>
      <c r="C901" s="166" t="s">
        <v>2592</v>
      </c>
      <c r="D901" s="317" t="s">
        <v>5863</v>
      </c>
      <c r="E901" s="58" t="s">
        <v>5808</v>
      </c>
      <c r="F901" s="58" t="s">
        <v>3362</v>
      </c>
      <c r="G901" s="166" t="s">
        <v>5864</v>
      </c>
      <c r="H901" s="166" t="s">
        <v>5864</v>
      </c>
      <c r="I901" s="58" t="s">
        <v>3359</v>
      </c>
      <c r="J901" s="400">
        <f t="shared" si="21"/>
        <v>45850</v>
      </c>
      <c r="K901" s="58"/>
      <c r="L901" s="58" t="s">
        <v>3394</v>
      </c>
      <c r="M901" s="58" t="s">
        <v>5861</v>
      </c>
      <c r="N901" s="58" t="s">
        <v>5862</v>
      </c>
      <c r="O901" s="58" t="s">
        <v>2592</v>
      </c>
      <c r="P901" s="317" t="s">
        <v>5863</v>
      </c>
      <c r="Q901" s="58" t="s">
        <v>5808</v>
      </c>
      <c r="R901" s="58" t="s">
        <v>3362</v>
      </c>
      <c r="S901" s="58" t="s">
        <v>5864</v>
      </c>
      <c r="T901" s="58" t="s">
        <v>5864</v>
      </c>
      <c r="U901" s="58" t="s">
        <v>3359</v>
      </c>
      <c r="V901" s="400">
        <f t="shared" si="22"/>
        <v>45850</v>
      </c>
      <c r="W901" s="58"/>
      <c r="X901" s="58" t="s">
        <v>3394</v>
      </c>
    </row>
    <row r="902" ht="15.75" customHeight="1">
      <c r="A902" s="58" t="s">
        <v>5865</v>
      </c>
      <c r="B902" s="166" t="s">
        <v>5866</v>
      </c>
      <c r="C902" s="166" t="s">
        <v>2594</v>
      </c>
      <c r="D902" s="317" t="s">
        <v>5867</v>
      </c>
      <c r="E902" s="58" t="s">
        <v>5808</v>
      </c>
      <c r="F902" s="58" t="s">
        <v>3362</v>
      </c>
      <c r="G902" s="54" t="s">
        <v>5868</v>
      </c>
      <c r="H902" s="54" t="s">
        <v>5868</v>
      </c>
      <c r="I902" s="189" t="s">
        <v>3359</v>
      </c>
      <c r="J902" s="400">
        <f t="shared" si="21"/>
        <v>45850</v>
      </c>
      <c r="K902" s="189"/>
      <c r="L902" s="189" t="s">
        <v>3394</v>
      </c>
      <c r="M902" s="58" t="s">
        <v>5865</v>
      </c>
      <c r="N902" s="58" t="s">
        <v>5866</v>
      </c>
      <c r="O902" s="58" t="s">
        <v>2594</v>
      </c>
      <c r="P902" s="317" t="s">
        <v>5867</v>
      </c>
      <c r="Q902" s="58" t="s">
        <v>5808</v>
      </c>
      <c r="R902" s="58" t="s">
        <v>3362</v>
      </c>
      <c r="S902" s="189" t="s">
        <v>5868</v>
      </c>
      <c r="T902" s="189" t="s">
        <v>5868</v>
      </c>
      <c r="U902" s="189" t="s">
        <v>3359</v>
      </c>
      <c r="V902" s="400">
        <f t="shared" si="22"/>
        <v>45850</v>
      </c>
      <c r="W902" s="189"/>
      <c r="X902" s="189" t="s">
        <v>3394</v>
      </c>
    </row>
    <row r="903" ht="15.75" customHeight="1">
      <c r="A903" s="402"/>
      <c r="B903" s="408" t="s">
        <v>6139</v>
      </c>
      <c r="C903" s="42"/>
      <c r="D903" s="340"/>
      <c r="E903" s="215"/>
      <c r="F903" s="215"/>
      <c r="G903" s="305"/>
      <c r="H903" s="305"/>
      <c r="I903" s="215"/>
      <c r="J903" s="404"/>
      <c r="K903" s="215"/>
      <c r="L903" s="215"/>
      <c r="M903" s="402"/>
      <c r="N903" s="403" t="s">
        <v>6139</v>
      </c>
      <c r="O903" s="42"/>
      <c r="P903" s="340"/>
      <c r="Q903" s="215"/>
      <c r="R903" s="215"/>
      <c r="S903" s="215"/>
      <c r="T903" s="215"/>
      <c r="U903" s="215"/>
      <c r="V903" s="404"/>
      <c r="W903" s="215"/>
      <c r="X903" s="215"/>
    </row>
    <row r="904" ht="15.75" customHeight="1">
      <c r="A904" s="402"/>
      <c r="B904" s="405" t="s">
        <v>5870</v>
      </c>
      <c r="C904" s="405"/>
      <c r="D904" s="340"/>
      <c r="E904" s="215"/>
      <c r="F904" s="215"/>
      <c r="G904" s="305"/>
      <c r="H904" s="305"/>
      <c r="I904" s="215"/>
      <c r="J904" s="404"/>
      <c r="K904" s="215"/>
      <c r="L904" s="215"/>
      <c r="M904" s="402"/>
      <c r="N904" s="409" t="s">
        <v>5870</v>
      </c>
      <c r="O904" s="409"/>
      <c r="P904" s="340"/>
      <c r="Q904" s="215"/>
      <c r="R904" s="215"/>
      <c r="S904" s="215"/>
      <c r="T904" s="215"/>
      <c r="U904" s="215"/>
      <c r="V904" s="404"/>
      <c r="W904" s="215"/>
      <c r="X904" s="215"/>
    </row>
    <row r="905" ht="15.75" customHeight="1">
      <c r="A905" s="58" t="s">
        <v>5871</v>
      </c>
      <c r="B905" s="166" t="s">
        <v>5872</v>
      </c>
      <c r="C905" s="166" t="s">
        <v>2597</v>
      </c>
      <c r="D905" s="317" t="s">
        <v>6140</v>
      </c>
      <c r="E905" s="58" t="s">
        <v>5808</v>
      </c>
      <c r="F905" s="58" t="s">
        <v>5874</v>
      </c>
      <c r="G905" s="166" t="s">
        <v>5875</v>
      </c>
      <c r="H905" s="166" t="s">
        <v>5875</v>
      </c>
      <c r="I905" s="58" t="s">
        <v>3359</v>
      </c>
      <c r="J905" s="378">
        <f t="shared" ref="J905:J913" si="23">DATE(2025,7,12)</f>
        <v>45850</v>
      </c>
      <c r="K905" s="58"/>
      <c r="L905" s="58" t="s">
        <v>3394</v>
      </c>
      <c r="M905" s="58" t="s">
        <v>5871</v>
      </c>
      <c r="N905" s="58" t="s">
        <v>5872</v>
      </c>
      <c r="O905" s="58" t="s">
        <v>2597</v>
      </c>
      <c r="P905" s="317" t="s">
        <v>6140</v>
      </c>
      <c r="Q905" s="58" t="s">
        <v>5808</v>
      </c>
      <c r="R905" s="58" t="s">
        <v>5874</v>
      </c>
      <c r="S905" s="58" t="s">
        <v>5875</v>
      </c>
      <c r="T905" s="58" t="s">
        <v>5875</v>
      </c>
      <c r="U905" s="58" t="s">
        <v>3359</v>
      </c>
      <c r="V905" s="378">
        <f t="shared" ref="V905:V913" si="24">DATE(2025,7,12)</f>
        <v>45850</v>
      </c>
      <c r="W905" s="58"/>
      <c r="X905" s="58" t="s">
        <v>3394</v>
      </c>
    </row>
    <row r="906" ht="15.75" customHeight="1">
      <c r="A906" s="58" t="s">
        <v>5876</v>
      </c>
      <c r="B906" s="195" t="s">
        <v>5877</v>
      </c>
      <c r="C906" s="195" t="s">
        <v>2599</v>
      </c>
      <c r="D906" s="406" t="s">
        <v>6141</v>
      </c>
      <c r="E906" s="201" t="s">
        <v>5808</v>
      </c>
      <c r="F906" s="201" t="s">
        <v>5879</v>
      </c>
      <c r="G906" s="195" t="s">
        <v>5880</v>
      </c>
      <c r="H906" s="195" t="s">
        <v>3811</v>
      </c>
      <c r="I906" s="201" t="s">
        <v>3360</v>
      </c>
      <c r="J906" s="407">
        <f t="shared" si="23"/>
        <v>45850</v>
      </c>
      <c r="K906" s="201"/>
      <c r="L906" s="201" t="s">
        <v>3394</v>
      </c>
      <c r="M906" s="58" t="s">
        <v>5876</v>
      </c>
      <c r="N906" s="201" t="s">
        <v>5877</v>
      </c>
      <c r="O906" s="201" t="s">
        <v>2599</v>
      </c>
      <c r="P906" s="406" t="s">
        <v>6141</v>
      </c>
      <c r="Q906" s="201" t="s">
        <v>5808</v>
      </c>
      <c r="R906" s="201" t="s">
        <v>5879</v>
      </c>
      <c r="S906" s="201" t="s">
        <v>5880</v>
      </c>
      <c r="T906" s="201" t="s">
        <v>3811</v>
      </c>
      <c r="U906" s="201" t="s">
        <v>3360</v>
      </c>
      <c r="V906" s="407">
        <f t="shared" si="24"/>
        <v>45850</v>
      </c>
      <c r="W906" s="201"/>
      <c r="X906" s="201" t="s">
        <v>3394</v>
      </c>
    </row>
    <row r="907" ht="15.75" customHeight="1">
      <c r="A907" s="58" t="s">
        <v>5881</v>
      </c>
      <c r="B907" s="195" t="s">
        <v>5882</v>
      </c>
      <c r="C907" s="195" t="s">
        <v>2601</v>
      </c>
      <c r="D907" s="406" t="s">
        <v>5883</v>
      </c>
      <c r="E907" s="201" t="s">
        <v>5808</v>
      </c>
      <c r="F907" s="201" t="s">
        <v>5884</v>
      </c>
      <c r="G907" s="195" t="s">
        <v>5885</v>
      </c>
      <c r="H907" s="195" t="s">
        <v>3811</v>
      </c>
      <c r="I907" s="201" t="s">
        <v>3360</v>
      </c>
      <c r="J907" s="407">
        <f t="shared" si="23"/>
        <v>45850</v>
      </c>
      <c r="K907" s="201"/>
      <c r="L907" s="201" t="s">
        <v>3394</v>
      </c>
      <c r="M907" s="58" t="s">
        <v>5881</v>
      </c>
      <c r="N907" s="201" t="s">
        <v>5882</v>
      </c>
      <c r="O907" s="201" t="s">
        <v>2601</v>
      </c>
      <c r="P907" s="406" t="s">
        <v>5883</v>
      </c>
      <c r="Q907" s="201" t="s">
        <v>5808</v>
      </c>
      <c r="R907" s="201" t="s">
        <v>5884</v>
      </c>
      <c r="S907" s="201" t="s">
        <v>5885</v>
      </c>
      <c r="T907" s="201" t="s">
        <v>3811</v>
      </c>
      <c r="U907" s="201" t="s">
        <v>3360</v>
      </c>
      <c r="V907" s="407">
        <f t="shared" si="24"/>
        <v>45850</v>
      </c>
      <c r="W907" s="201"/>
      <c r="X907" s="201" t="s">
        <v>3394</v>
      </c>
    </row>
    <row r="908" ht="15.75" customHeight="1">
      <c r="A908" s="58" t="s">
        <v>5886</v>
      </c>
      <c r="B908" s="166" t="s">
        <v>5887</v>
      </c>
      <c r="C908" s="166" t="s">
        <v>2603</v>
      </c>
      <c r="D908" s="317" t="s">
        <v>5888</v>
      </c>
      <c r="E908" s="58" t="s">
        <v>5808</v>
      </c>
      <c r="F908" s="58" t="s">
        <v>5889</v>
      </c>
      <c r="G908" s="166" t="s">
        <v>5890</v>
      </c>
      <c r="H908" s="166" t="s">
        <v>5891</v>
      </c>
      <c r="I908" s="58" t="s">
        <v>3359</v>
      </c>
      <c r="J908" s="378">
        <f t="shared" si="23"/>
        <v>45850</v>
      </c>
      <c r="K908" s="58"/>
      <c r="L908" s="58" t="s">
        <v>3394</v>
      </c>
      <c r="M908" s="58" t="s">
        <v>5886</v>
      </c>
      <c r="N908" s="58" t="s">
        <v>5887</v>
      </c>
      <c r="O908" s="58" t="s">
        <v>2603</v>
      </c>
      <c r="P908" s="317" t="s">
        <v>5888</v>
      </c>
      <c r="Q908" s="58" t="s">
        <v>5808</v>
      </c>
      <c r="R908" s="58" t="s">
        <v>5889</v>
      </c>
      <c r="S908" s="58" t="s">
        <v>5890</v>
      </c>
      <c r="T908" s="58" t="s">
        <v>5891</v>
      </c>
      <c r="U908" s="58" t="s">
        <v>3359</v>
      </c>
      <c r="V908" s="378">
        <f t="shared" si="24"/>
        <v>45850</v>
      </c>
      <c r="W908" s="58"/>
      <c r="X908" s="58" t="s">
        <v>3394</v>
      </c>
    </row>
    <row r="909" ht="15.75" customHeight="1">
      <c r="A909" s="58" t="s">
        <v>5892</v>
      </c>
      <c r="B909" s="166" t="s">
        <v>5893</v>
      </c>
      <c r="C909" s="166" t="s">
        <v>2605</v>
      </c>
      <c r="D909" s="317" t="s">
        <v>5894</v>
      </c>
      <c r="E909" s="58" t="s">
        <v>5808</v>
      </c>
      <c r="F909" s="58" t="s">
        <v>5895</v>
      </c>
      <c r="G909" s="166" t="s">
        <v>5896</v>
      </c>
      <c r="H909" s="166" t="s">
        <v>5891</v>
      </c>
      <c r="I909" s="58" t="s">
        <v>3359</v>
      </c>
      <c r="J909" s="378">
        <f t="shared" si="23"/>
        <v>45850</v>
      </c>
      <c r="K909" s="58"/>
      <c r="L909" s="58" t="s">
        <v>3394</v>
      </c>
      <c r="M909" s="58" t="s">
        <v>5892</v>
      </c>
      <c r="N909" s="58" t="s">
        <v>5893</v>
      </c>
      <c r="O909" s="58" t="s">
        <v>2605</v>
      </c>
      <c r="P909" s="317" t="s">
        <v>5894</v>
      </c>
      <c r="Q909" s="58" t="s">
        <v>5808</v>
      </c>
      <c r="R909" s="58" t="s">
        <v>5895</v>
      </c>
      <c r="S909" s="58" t="s">
        <v>5896</v>
      </c>
      <c r="T909" s="58" t="s">
        <v>5891</v>
      </c>
      <c r="U909" s="58" t="s">
        <v>3359</v>
      </c>
      <c r="V909" s="378">
        <f t="shared" si="24"/>
        <v>45850</v>
      </c>
      <c r="W909" s="58"/>
      <c r="X909" s="58" t="s">
        <v>3394</v>
      </c>
    </row>
    <row r="910" ht="15.75" customHeight="1">
      <c r="A910" s="58" t="s">
        <v>5897</v>
      </c>
      <c r="B910" s="166" t="s">
        <v>5898</v>
      </c>
      <c r="C910" s="166" t="s">
        <v>2607</v>
      </c>
      <c r="D910" s="317" t="s">
        <v>5899</v>
      </c>
      <c r="E910" s="58" t="s">
        <v>5808</v>
      </c>
      <c r="F910" s="58" t="s">
        <v>5900</v>
      </c>
      <c r="G910" s="166" t="s">
        <v>5901</v>
      </c>
      <c r="H910" s="166" t="s">
        <v>5901</v>
      </c>
      <c r="I910" s="58" t="s">
        <v>3359</v>
      </c>
      <c r="J910" s="378">
        <f t="shared" si="23"/>
        <v>45850</v>
      </c>
      <c r="K910" s="58" t="s">
        <v>6142</v>
      </c>
      <c r="L910" s="58" t="s">
        <v>3394</v>
      </c>
      <c r="M910" s="58" t="s">
        <v>5897</v>
      </c>
      <c r="N910" s="58" t="s">
        <v>5898</v>
      </c>
      <c r="O910" s="58" t="s">
        <v>2607</v>
      </c>
      <c r="P910" s="317" t="s">
        <v>5899</v>
      </c>
      <c r="Q910" s="58" t="s">
        <v>5808</v>
      </c>
      <c r="R910" s="58" t="s">
        <v>5900</v>
      </c>
      <c r="S910" s="58" t="s">
        <v>5901</v>
      </c>
      <c r="T910" s="58" t="s">
        <v>5901</v>
      </c>
      <c r="U910" s="58" t="s">
        <v>3359</v>
      </c>
      <c r="V910" s="378">
        <f t="shared" si="24"/>
        <v>45850</v>
      </c>
      <c r="W910" s="58" t="s">
        <v>6142</v>
      </c>
      <c r="X910" s="58" t="s">
        <v>3394</v>
      </c>
    </row>
    <row r="911" ht="15.75" customHeight="1">
      <c r="A911" s="58" t="s">
        <v>5902</v>
      </c>
      <c r="B911" s="166" t="s">
        <v>5903</v>
      </c>
      <c r="C911" s="166" t="s">
        <v>2609</v>
      </c>
      <c r="D911" s="317" t="s">
        <v>5904</v>
      </c>
      <c r="E911" s="58" t="s">
        <v>5808</v>
      </c>
      <c r="F911" s="58" t="s">
        <v>5905</v>
      </c>
      <c r="G911" s="166" t="s">
        <v>5906</v>
      </c>
      <c r="H911" s="166" t="s">
        <v>5906</v>
      </c>
      <c r="I911" s="58" t="s">
        <v>3359</v>
      </c>
      <c r="J911" s="378">
        <f t="shared" si="23"/>
        <v>45850</v>
      </c>
      <c r="K911" s="58" t="s">
        <v>6142</v>
      </c>
      <c r="L911" s="58" t="s">
        <v>3394</v>
      </c>
      <c r="M911" s="58" t="s">
        <v>5902</v>
      </c>
      <c r="N911" s="58" t="s">
        <v>5903</v>
      </c>
      <c r="O911" s="58" t="s">
        <v>2609</v>
      </c>
      <c r="P911" s="317" t="s">
        <v>5904</v>
      </c>
      <c r="Q911" s="58" t="s">
        <v>5808</v>
      </c>
      <c r="R911" s="58" t="s">
        <v>5905</v>
      </c>
      <c r="S911" s="58" t="s">
        <v>5906</v>
      </c>
      <c r="T911" s="58" t="s">
        <v>5906</v>
      </c>
      <c r="U911" s="58" t="s">
        <v>3359</v>
      </c>
      <c r="V911" s="378">
        <f t="shared" si="24"/>
        <v>45850</v>
      </c>
      <c r="W911" s="58" t="s">
        <v>6142</v>
      </c>
      <c r="X911" s="58" t="s">
        <v>3394</v>
      </c>
    </row>
    <row r="912" ht="15.75" customHeight="1">
      <c r="A912" s="58" t="s">
        <v>5907</v>
      </c>
      <c r="B912" s="166" t="s">
        <v>5908</v>
      </c>
      <c r="C912" s="166" t="s">
        <v>2611</v>
      </c>
      <c r="D912" s="317" t="s">
        <v>5909</v>
      </c>
      <c r="E912" s="58" t="s">
        <v>5808</v>
      </c>
      <c r="F912" s="58" t="s">
        <v>5910</v>
      </c>
      <c r="G912" s="166" t="s">
        <v>3811</v>
      </c>
      <c r="H912" s="166" t="s">
        <v>5891</v>
      </c>
      <c r="I912" s="58" t="s">
        <v>3359</v>
      </c>
      <c r="J912" s="378">
        <f t="shared" si="23"/>
        <v>45850</v>
      </c>
      <c r="K912" s="58" t="s">
        <v>6142</v>
      </c>
      <c r="L912" s="58" t="s">
        <v>3394</v>
      </c>
      <c r="M912" s="58" t="s">
        <v>5907</v>
      </c>
      <c r="N912" s="58" t="s">
        <v>5908</v>
      </c>
      <c r="O912" s="58" t="s">
        <v>2611</v>
      </c>
      <c r="P912" s="317" t="s">
        <v>5909</v>
      </c>
      <c r="Q912" s="58" t="s">
        <v>5808</v>
      </c>
      <c r="R912" s="58" t="s">
        <v>5910</v>
      </c>
      <c r="S912" s="58" t="s">
        <v>3811</v>
      </c>
      <c r="T912" s="58" t="s">
        <v>5891</v>
      </c>
      <c r="U912" s="58" t="s">
        <v>3359</v>
      </c>
      <c r="V912" s="378">
        <f t="shared" si="24"/>
        <v>45850</v>
      </c>
      <c r="W912" s="58" t="s">
        <v>6142</v>
      </c>
      <c r="X912" s="58" t="s">
        <v>3394</v>
      </c>
    </row>
    <row r="913" ht="15.75" customHeight="1">
      <c r="A913" s="58" t="s">
        <v>5911</v>
      </c>
      <c r="B913" s="166" t="s">
        <v>5912</v>
      </c>
      <c r="C913" s="166" t="s">
        <v>2613</v>
      </c>
      <c r="D913" s="317" t="s">
        <v>5913</v>
      </c>
      <c r="E913" s="58" t="s">
        <v>5808</v>
      </c>
      <c r="F913" s="58" t="s">
        <v>5914</v>
      </c>
      <c r="G913" s="166" t="s">
        <v>5915</v>
      </c>
      <c r="H913" s="166" t="s">
        <v>5915</v>
      </c>
      <c r="I913" s="58" t="s">
        <v>3359</v>
      </c>
      <c r="J913" s="378">
        <f t="shared" si="23"/>
        <v>45850</v>
      </c>
      <c r="K913" s="58" t="s">
        <v>6142</v>
      </c>
      <c r="L913" s="58" t="s">
        <v>3394</v>
      </c>
      <c r="M913" s="58" t="s">
        <v>5911</v>
      </c>
      <c r="N913" s="58" t="s">
        <v>5912</v>
      </c>
      <c r="O913" s="58" t="s">
        <v>2613</v>
      </c>
      <c r="P913" s="317" t="s">
        <v>5913</v>
      </c>
      <c r="Q913" s="58" t="s">
        <v>5808</v>
      </c>
      <c r="R913" s="58" t="s">
        <v>5914</v>
      </c>
      <c r="S913" s="58" t="s">
        <v>5915</v>
      </c>
      <c r="T913" s="58" t="s">
        <v>5915</v>
      </c>
      <c r="U913" s="58" t="s">
        <v>3359</v>
      </c>
      <c r="V913" s="378">
        <f t="shared" si="24"/>
        <v>45850</v>
      </c>
      <c r="W913" s="58" t="s">
        <v>6142</v>
      </c>
      <c r="X913" s="58" t="s">
        <v>3394</v>
      </c>
    </row>
    <row r="914" ht="15.75" customHeight="1">
      <c r="A914" s="402"/>
      <c r="B914" s="405" t="s">
        <v>5916</v>
      </c>
      <c r="C914" s="405"/>
      <c r="D914" s="340"/>
      <c r="E914" s="215"/>
      <c r="F914" s="215"/>
      <c r="G914" s="305"/>
      <c r="H914" s="305"/>
      <c r="I914" s="215"/>
      <c r="J914" s="404"/>
      <c r="K914" s="215"/>
      <c r="L914" s="215"/>
      <c r="M914" s="402"/>
      <c r="N914" s="409" t="s">
        <v>5916</v>
      </c>
      <c r="O914" s="409"/>
      <c r="P914" s="340"/>
      <c r="Q914" s="215"/>
      <c r="R914" s="215"/>
      <c r="S914" s="215"/>
      <c r="T914" s="215"/>
      <c r="U914" s="215"/>
      <c r="V914" s="404"/>
      <c r="W914" s="215"/>
      <c r="X914" s="215"/>
    </row>
    <row r="915" ht="15.75" customHeight="1">
      <c r="A915" s="58" t="s">
        <v>5917</v>
      </c>
      <c r="B915" s="166" t="s">
        <v>5918</v>
      </c>
      <c r="C915" s="166" t="s">
        <v>2616</v>
      </c>
      <c r="D915" s="317" t="s">
        <v>5919</v>
      </c>
      <c r="E915" s="58" t="s">
        <v>5808</v>
      </c>
      <c r="F915" s="58" t="s">
        <v>5920</v>
      </c>
      <c r="G915" s="166" t="s">
        <v>5921</v>
      </c>
      <c r="H915" s="166" t="s">
        <v>5922</v>
      </c>
      <c r="I915" s="58" t="s">
        <v>3359</v>
      </c>
      <c r="J915" s="378">
        <f t="shared" ref="J915:J925" si="25">DATE(2025,7,12)</f>
        <v>45850</v>
      </c>
      <c r="K915" s="58"/>
      <c r="L915" s="58" t="s">
        <v>3394</v>
      </c>
      <c r="M915" s="58" t="s">
        <v>5917</v>
      </c>
      <c r="N915" s="58" t="s">
        <v>5918</v>
      </c>
      <c r="O915" s="58" t="s">
        <v>2616</v>
      </c>
      <c r="P915" s="317" t="s">
        <v>5919</v>
      </c>
      <c r="Q915" s="58" t="s">
        <v>5808</v>
      </c>
      <c r="R915" s="58" t="s">
        <v>5920</v>
      </c>
      <c r="S915" s="58" t="s">
        <v>5921</v>
      </c>
      <c r="T915" s="58" t="s">
        <v>5922</v>
      </c>
      <c r="U915" s="58" t="s">
        <v>3359</v>
      </c>
      <c r="V915" s="378">
        <f t="shared" ref="V915:V925" si="26">DATE(2025,7,12)</f>
        <v>45850</v>
      </c>
      <c r="W915" s="58"/>
      <c r="X915" s="58" t="s">
        <v>3394</v>
      </c>
    </row>
    <row r="916" ht="15.75" customHeight="1">
      <c r="A916" s="58" t="s">
        <v>5923</v>
      </c>
      <c r="B916" s="166" t="s">
        <v>5924</v>
      </c>
      <c r="C916" s="166" t="s">
        <v>2618</v>
      </c>
      <c r="D916" s="317" t="s">
        <v>5925</v>
      </c>
      <c r="E916" s="58" t="s">
        <v>5808</v>
      </c>
      <c r="F916" s="58" t="s">
        <v>5926</v>
      </c>
      <c r="G916" s="166" t="s">
        <v>3886</v>
      </c>
      <c r="H916" s="166" t="s">
        <v>3886</v>
      </c>
      <c r="I916" s="58" t="s">
        <v>3359</v>
      </c>
      <c r="J916" s="378">
        <f t="shared" si="25"/>
        <v>45850</v>
      </c>
      <c r="K916" s="58"/>
      <c r="L916" s="58" t="s">
        <v>3394</v>
      </c>
      <c r="M916" s="58" t="s">
        <v>5923</v>
      </c>
      <c r="N916" s="58" t="s">
        <v>5924</v>
      </c>
      <c r="O916" s="58" t="s">
        <v>2618</v>
      </c>
      <c r="P916" s="317" t="s">
        <v>5925</v>
      </c>
      <c r="Q916" s="58" t="s">
        <v>5808</v>
      </c>
      <c r="R916" s="58" t="s">
        <v>5926</v>
      </c>
      <c r="S916" s="58" t="s">
        <v>3886</v>
      </c>
      <c r="T916" s="58" t="s">
        <v>3886</v>
      </c>
      <c r="U916" s="58" t="s">
        <v>3359</v>
      </c>
      <c r="V916" s="378">
        <f t="shared" si="26"/>
        <v>45850</v>
      </c>
      <c r="W916" s="58"/>
      <c r="X916" s="58" t="s">
        <v>3394</v>
      </c>
    </row>
    <row r="917" ht="15.75" customHeight="1">
      <c r="A917" s="58" t="s">
        <v>5927</v>
      </c>
      <c r="B917" s="166" t="s">
        <v>5928</v>
      </c>
      <c r="C917" s="166" t="s">
        <v>2620</v>
      </c>
      <c r="D917" s="317" t="s">
        <v>5929</v>
      </c>
      <c r="E917" s="58" t="s">
        <v>5808</v>
      </c>
      <c r="F917" s="58" t="s">
        <v>5930</v>
      </c>
      <c r="G917" s="166" t="s">
        <v>5931</v>
      </c>
      <c r="H917" s="166" t="s">
        <v>5932</v>
      </c>
      <c r="I917" s="58" t="s">
        <v>3359</v>
      </c>
      <c r="J917" s="378">
        <f t="shared" si="25"/>
        <v>45850</v>
      </c>
      <c r="K917" s="58"/>
      <c r="L917" s="58" t="s">
        <v>3394</v>
      </c>
      <c r="M917" s="58" t="s">
        <v>5927</v>
      </c>
      <c r="N917" s="58" t="s">
        <v>5928</v>
      </c>
      <c r="O917" s="58" t="s">
        <v>2620</v>
      </c>
      <c r="P917" s="317" t="s">
        <v>5929</v>
      </c>
      <c r="Q917" s="58" t="s">
        <v>5808</v>
      </c>
      <c r="R917" s="58" t="s">
        <v>5930</v>
      </c>
      <c r="S917" s="58" t="s">
        <v>5931</v>
      </c>
      <c r="T917" s="58" t="s">
        <v>5932</v>
      </c>
      <c r="U917" s="58" t="s">
        <v>3359</v>
      </c>
      <c r="V917" s="378">
        <f t="shared" si="26"/>
        <v>45850</v>
      </c>
      <c r="W917" s="58"/>
      <c r="X917" s="58" t="s">
        <v>3394</v>
      </c>
    </row>
    <row r="918" ht="15.75" customHeight="1">
      <c r="A918" s="58" t="s">
        <v>5933</v>
      </c>
      <c r="B918" s="195" t="s">
        <v>5934</v>
      </c>
      <c r="C918" s="195" t="s">
        <v>2622</v>
      </c>
      <c r="D918" s="406" t="s">
        <v>5935</v>
      </c>
      <c r="E918" s="201" t="s">
        <v>5808</v>
      </c>
      <c r="F918" s="201" t="s">
        <v>5936</v>
      </c>
      <c r="G918" s="195" t="s">
        <v>5937</v>
      </c>
      <c r="H918" s="195" t="s">
        <v>3886</v>
      </c>
      <c r="I918" s="201" t="s">
        <v>3360</v>
      </c>
      <c r="J918" s="407">
        <f t="shared" si="25"/>
        <v>45850</v>
      </c>
      <c r="K918" s="201"/>
      <c r="L918" s="201" t="s">
        <v>3394</v>
      </c>
      <c r="M918" s="58" t="s">
        <v>5933</v>
      </c>
      <c r="N918" s="201" t="s">
        <v>5934</v>
      </c>
      <c r="O918" s="201" t="s">
        <v>2622</v>
      </c>
      <c r="P918" s="406" t="s">
        <v>5935</v>
      </c>
      <c r="Q918" s="201" t="s">
        <v>5808</v>
      </c>
      <c r="R918" s="201" t="s">
        <v>5936</v>
      </c>
      <c r="S918" s="201" t="s">
        <v>5937</v>
      </c>
      <c r="T918" s="201" t="s">
        <v>3886</v>
      </c>
      <c r="U918" s="201" t="s">
        <v>3360</v>
      </c>
      <c r="V918" s="407">
        <f t="shared" si="26"/>
        <v>45850</v>
      </c>
      <c r="W918" s="201"/>
      <c r="X918" s="201" t="s">
        <v>3394</v>
      </c>
    </row>
    <row r="919" ht="15.75" customHeight="1">
      <c r="A919" s="58" t="s">
        <v>5938</v>
      </c>
      <c r="B919" s="195" t="s">
        <v>5939</v>
      </c>
      <c r="C919" s="195" t="s">
        <v>2624</v>
      </c>
      <c r="D919" s="406" t="s">
        <v>5940</v>
      </c>
      <c r="E919" s="201" t="s">
        <v>5808</v>
      </c>
      <c r="F919" s="201" t="s">
        <v>5936</v>
      </c>
      <c r="G919" s="195" t="s">
        <v>5937</v>
      </c>
      <c r="H919" s="195" t="s">
        <v>3886</v>
      </c>
      <c r="I919" s="201" t="s">
        <v>3360</v>
      </c>
      <c r="J919" s="407">
        <f t="shared" si="25"/>
        <v>45850</v>
      </c>
      <c r="K919" s="201"/>
      <c r="L919" s="201" t="s">
        <v>3394</v>
      </c>
      <c r="M919" s="58" t="s">
        <v>5938</v>
      </c>
      <c r="N919" s="201" t="s">
        <v>5939</v>
      </c>
      <c r="O919" s="201" t="s">
        <v>2624</v>
      </c>
      <c r="P919" s="406" t="s">
        <v>5940</v>
      </c>
      <c r="Q919" s="201" t="s">
        <v>5808</v>
      </c>
      <c r="R919" s="201" t="s">
        <v>5936</v>
      </c>
      <c r="S919" s="201" t="s">
        <v>5937</v>
      </c>
      <c r="T919" s="201" t="s">
        <v>3886</v>
      </c>
      <c r="U919" s="201" t="s">
        <v>3360</v>
      </c>
      <c r="V919" s="407">
        <f t="shared" si="26"/>
        <v>45850</v>
      </c>
      <c r="W919" s="201"/>
      <c r="X919" s="201" t="s">
        <v>3394</v>
      </c>
    </row>
    <row r="920" ht="15.75" customHeight="1">
      <c r="A920" s="58" t="s">
        <v>5941</v>
      </c>
      <c r="B920" s="166" t="s">
        <v>5942</v>
      </c>
      <c r="C920" s="166" t="s">
        <v>2626</v>
      </c>
      <c r="D920" s="317" t="s">
        <v>5943</v>
      </c>
      <c r="E920" s="58" t="s">
        <v>5808</v>
      </c>
      <c r="F920" s="58" t="s">
        <v>5944</v>
      </c>
      <c r="G920" s="166" t="s">
        <v>5944</v>
      </c>
      <c r="H920" s="166" t="s">
        <v>3886</v>
      </c>
      <c r="I920" s="58" t="s">
        <v>3359</v>
      </c>
      <c r="J920" s="378">
        <f t="shared" si="25"/>
        <v>45850</v>
      </c>
      <c r="K920" s="53"/>
      <c r="L920" s="58" t="s">
        <v>3394</v>
      </c>
      <c r="M920" s="58" t="s">
        <v>5941</v>
      </c>
      <c r="N920" s="58" t="s">
        <v>5942</v>
      </c>
      <c r="O920" s="58" t="s">
        <v>2626</v>
      </c>
      <c r="P920" s="317" t="s">
        <v>5943</v>
      </c>
      <c r="Q920" s="58" t="s">
        <v>5808</v>
      </c>
      <c r="R920" s="58" t="s">
        <v>5944</v>
      </c>
      <c r="S920" s="58" t="s">
        <v>5944</v>
      </c>
      <c r="T920" s="58" t="s">
        <v>3886</v>
      </c>
      <c r="U920" s="58" t="s">
        <v>3359</v>
      </c>
      <c r="V920" s="378">
        <f t="shared" si="26"/>
        <v>45850</v>
      </c>
      <c r="W920" s="53"/>
      <c r="X920" s="58" t="s">
        <v>3394</v>
      </c>
    </row>
    <row r="921" ht="15.75" customHeight="1">
      <c r="A921" s="58" t="s">
        <v>5945</v>
      </c>
      <c r="B921" s="166" t="s">
        <v>5946</v>
      </c>
      <c r="C921" s="166" t="s">
        <v>2628</v>
      </c>
      <c r="D921" s="317" t="s">
        <v>5947</v>
      </c>
      <c r="E921" s="58" t="s">
        <v>5808</v>
      </c>
      <c r="F921" s="58" t="s">
        <v>5937</v>
      </c>
      <c r="G921" s="166" t="s">
        <v>5932</v>
      </c>
      <c r="H921" s="166" t="s">
        <v>5932</v>
      </c>
      <c r="I921" s="58" t="s">
        <v>3359</v>
      </c>
      <c r="J921" s="378">
        <f t="shared" si="25"/>
        <v>45850</v>
      </c>
      <c r="K921" s="53"/>
      <c r="L921" s="58" t="s">
        <v>3394</v>
      </c>
      <c r="M921" s="58" t="s">
        <v>5945</v>
      </c>
      <c r="N921" s="58" t="s">
        <v>5946</v>
      </c>
      <c r="O921" s="58" t="s">
        <v>2628</v>
      </c>
      <c r="P921" s="317" t="s">
        <v>5947</v>
      </c>
      <c r="Q921" s="58" t="s">
        <v>5808</v>
      </c>
      <c r="R921" s="58" t="s">
        <v>5937</v>
      </c>
      <c r="S921" s="58" t="s">
        <v>5932</v>
      </c>
      <c r="T921" s="58" t="s">
        <v>5932</v>
      </c>
      <c r="U921" s="58" t="s">
        <v>3359</v>
      </c>
      <c r="V921" s="378">
        <f t="shared" si="26"/>
        <v>45850</v>
      </c>
      <c r="W921" s="53"/>
      <c r="X921" s="58" t="s">
        <v>3394</v>
      </c>
    </row>
    <row r="922" ht="15.75" customHeight="1">
      <c r="A922" s="58" t="s">
        <v>5948</v>
      </c>
      <c r="B922" s="166" t="s">
        <v>5949</v>
      </c>
      <c r="C922" s="166" t="s">
        <v>2630</v>
      </c>
      <c r="D922" s="317" t="s">
        <v>5950</v>
      </c>
      <c r="E922" s="58" t="s">
        <v>5808</v>
      </c>
      <c r="F922" s="58" t="s">
        <v>5951</v>
      </c>
      <c r="G922" s="166" t="s">
        <v>3886</v>
      </c>
      <c r="H922" s="166" t="s">
        <v>3886</v>
      </c>
      <c r="I922" s="58" t="s">
        <v>3359</v>
      </c>
      <c r="J922" s="378">
        <f t="shared" si="25"/>
        <v>45850</v>
      </c>
      <c r="K922" s="58"/>
      <c r="L922" s="58" t="s">
        <v>3394</v>
      </c>
      <c r="M922" s="58" t="s">
        <v>5948</v>
      </c>
      <c r="N922" s="58" t="s">
        <v>5949</v>
      </c>
      <c r="O922" s="58" t="s">
        <v>2630</v>
      </c>
      <c r="P922" s="317" t="s">
        <v>5950</v>
      </c>
      <c r="Q922" s="58" t="s">
        <v>5808</v>
      </c>
      <c r="R922" s="58" t="s">
        <v>5951</v>
      </c>
      <c r="S922" s="58" t="s">
        <v>3886</v>
      </c>
      <c r="T922" s="58" t="s">
        <v>3886</v>
      </c>
      <c r="U922" s="58" t="s">
        <v>3359</v>
      </c>
      <c r="V922" s="378">
        <f t="shared" si="26"/>
        <v>45850</v>
      </c>
      <c r="W922" s="58"/>
      <c r="X922" s="58" t="s">
        <v>3394</v>
      </c>
    </row>
    <row r="923" ht="15.75" customHeight="1">
      <c r="A923" s="58" t="s">
        <v>5952</v>
      </c>
      <c r="B923" s="166" t="s">
        <v>5953</v>
      </c>
      <c r="C923" s="166" t="s">
        <v>2632</v>
      </c>
      <c r="D923" s="317" t="s">
        <v>5954</v>
      </c>
      <c r="E923" s="58" t="s">
        <v>5808</v>
      </c>
      <c r="F923" s="58" t="s">
        <v>5955</v>
      </c>
      <c r="G923" s="166" t="s">
        <v>5956</v>
      </c>
      <c r="H923" s="166" t="s">
        <v>5956</v>
      </c>
      <c r="I923" s="58" t="s">
        <v>3359</v>
      </c>
      <c r="J923" s="378">
        <f t="shared" si="25"/>
        <v>45850</v>
      </c>
      <c r="K923" s="53"/>
      <c r="L923" s="58" t="s">
        <v>3394</v>
      </c>
      <c r="M923" s="58" t="s">
        <v>5952</v>
      </c>
      <c r="N923" s="58" t="s">
        <v>5953</v>
      </c>
      <c r="O923" s="58" t="s">
        <v>2632</v>
      </c>
      <c r="P923" s="317" t="s">
        <v>5954</v>
      </c>
      <c r="Q923" s="58" t="s">
        <v>5808</v>
      </c>
      <c r="R923" s="58" t="s">
        <v>5955</v>
      </c>
      <c r="S923" s="58" t="s">
        <v>5956</v>
      </c>
      <c r="T923" s="58" t="s">
        <v>5956</v>
      </c>
      <c r="U923" s="58" t="s">
        <v>3359</v>
      </c>
      <c r="V923" s="378">
        <f t="shared" si="26"/>
        <v>45850</v>
      </c>
      <c r="W923" s="53"/>
      <c r="X923" s="58" t="s">
        <v>3394</v>
      </c>
    </row>
    <row r="924" ht="15.75" customHeight="1">
      <c r="A924" s="58" t="s">
        <v>5957</v>
      </c>
      <c r="B924" s="166" t="s">
        <v>5958</v>
      </c>
      <c r="C924" s="166" t="s">
        <v>2634</v>
      </c>
      <c r="D924" s="317" t="s">
        <v>5959</v>
      </c>
      <c r="E924" s="58" t="s">
        <v>5808</v>
      </c>
      <c r="F924" s="58" t="s">
        <v>5960</v>
      </c>
      <c r="G924" s="166" t="s">
        <v>5961</v>
      </c>
      <c r="H924" s="166" t="s">
        <v>5961</v>
      </c>
      <c r="I924" s="58" t="s">
        <v>3359</v>
      </c>
      <c r="J924" s="378">
        <f t="shared" si="25"/>
        <v>45850</v>
      </c>
      <c r="K924" s="53"/>
      <c r="L924" s="58" t="s">
        <v>3394</v>
      </c>
      <c r="M924" s="58" t="s">
        <v>5957</v>
      </c>
      <c r="N924" s="58" t="s">
        <v>5958</v>
      </c>
      <c r="O924" s="58" t="s">
        <v>2634</v>
      </c>
      <c r="P924" s="317" t="s">
        <v>5959</v>
      </c>
      <c r="Q924" s="58" t="s">
        <v>5808</v>
      </c>
      <c r="R924" s="58" t="s">
        <v>5960</v>
      </c>
      <c r="S924" s="58" t="s">
        <v>5961</v>
      </c>
      <c r="T924" s="58" t="s">
        <v>5961</v>
      </c>
      <c r="U924" s="58" t="s">
        <v>3359</v>
      </c>
      <c r="V924" s="378">
        <f t="shared" si="26"/>
        <v>45850</v>
      </c>
      <c r="W924" s="53"/>
      <c r="X924" s="58" t="s">
        <v>3394</v>
      </c>
    </row>
    <row r="925" ht="15.75" customHeight="1">
      <c r="A925" s="58" t="s">
        <v>5962</v>
      </c>
      <c r="B925" s="166" t="s">
        <v>5963</v>
      </c>
      <c r="C925" s="166" t="s">
        <v>2636</v>
      </c>
      <c r="D925" s="317" t="s">
        <v>5964</v>
      </c>
      <c r="E925" s="58" t="s">
        <v>5808</v>
      </c>
      <c r="F925" s="58" t="s">
        <v>5965</v>
      </c>
      <c r="G925" s="166" t="s">
        <v>5966</v>
      </c>
      <c r="H925" s="166" t="s">
        <v>5966</v>
      </c>
      <c r="I925" s="58" t="s">
        <v>3359</v>
      </c>
      <c r="J925" s="378">
        <f t="shared" si="25"/>
        <v>45850</v>
      </c>
      <c r="K925" s="53"/>
      <c r="L925" s="58" t="s">
        <v>3394</v>
      </c>
      <c r="M925" s="58" t="s">
        <v>5962</v>
      </c>
      <c r="N925" s="58" t="s">
        <v>5963</v>
      </c>
      <c r="O925" s="58" t="s">
        <v>2636</v>
      </c>
      <c r="P925" s="317" t="s">
        <v>5964</v>
      </c>
      <c r="Q925" s="58" t="s">
        <v>5808</v>
      </c>
      <c r="R925" s="58" t="s">
        <v>5965</v>
      </c>
      <c r="S925" s="58" t="s">
        <v>5966</v>
      </c>
      <c r="T925" s="58" t="s">
        <v>5966</v>
      </c>
      <c r="U925" s="58" t="s">
        <v>3359</v>
      </c>
      <c r="V925" s="378">
        <f t="shared" si="26"/>
        <v>45850</v>
      </c>
      <c r="W925" s="53"/>
      <c r="X925" s="58" t="s">
        <v>3394</v>
      </c>
    </row>
    <row r="926" ht="15.75" customHeight="1">
      <c r="A926" s="402"/>
      <c r="B926" s="405" t="s">
        <v>5967</v>
      </c>
      <c r="C926" s="405"/>
      <c r="D926" s="340"/>
      <c r="E926" s="215"/>
      <c r="F926" s="215"/>
      <c r="G926" s="305"/>
      <c r="H926" s="305"/>
      <c r="I926" s="215"/>
      <c r="J926" s="404"/>
      <c r="K926" s="215"/>
      <c r="L926" s="215"/>
      <c r="M926" s="402"/>
      <c r="N926" s="409" t="s">
        <v>5967</v>
      </c>
      <c r="O926" s="409"/>
      <c r="P926" s="340"/>
      <c r="Q926" s="215"/>
      <c r="R926" s="215"/>
      <c r="S926" s="215"/>
      <c r="T926" s="215"/>
      <c r="U926" s="215"/>
      <c r="V926" s="404"/>
      <c r="W926" s="215"/>
      <c r="X926" s="215"/>
    </row>
    <row r="927" ht="15.75" customHeight="1">
      <c r="A927" s="58" t="s">
        <v>5968</v>
      </c>
      <c r="B927" s="166" t="s">
        <v>5969</v>
      </c>
      <c r="C927" s="166" t="s">
        <v>2639</v>
      </c>
      <c r="D927" s="317" t="s">
        <v>5970</v>
      </c>
      <c r="E927" s="58" t="s">
        <v>5808</v>
      </c>
      <c r="F927" s="58" t="s">
        <v>5971</v>
      </c>
      <c r="G927" s="166" t="s">
        <v>5972</v>
      </c>
      <c r="H927" s="166" t="s">
        <v>5972</v>
      </c>
      <c r="I927" s="58" t="s">
        <v>3359</v>
      </c>
      <c r="J927" s="378">
        <f t="shared" ref="J927:J936" si="27">DATE(2025,7,12)</f>
        <v>45850</v>
      </c>
      <c r="K927" s="58"/>
      <c r="L927" s="58" t="s">
        <v>3394</v>
      </c>
      <c r="M927" s="58" t="s">
        <v>5968</v>
      </c>
      <c r="N927" s="58" t="s">
        <v>5969</v>
      </c>
      <c r="O927" s="58" t="s">
        <v>2639</v>
      </c>
      <c r="P927" s="317" t="s">
        <v>5970</v>
      </c>
      <c r="Q927" s="58" t="s">
        <v>5808</v>
      </c>
      <c r="R927" s="58" t="s">
        <v>5971</v>
      </c>
      <c r="S927" s="58" t="s">
        <v>5972</v>
      </c>
      <c r="T927" s="58" t="s">
        <v>5972</v>
      </c>
      <c r="U927" s="58" t="s">
        <v>3359</v>
      </c>
      <c r="V927" s="378">
        <f t="shared" ref="V927:V936" si="28">DATE(2025,7,12)</f>
        <v>45850</v>
      </c>
      <c r="W927" s="58"/>
      <c r="X927" s="58" t="s">
        <v>3394</v>
      </c>
    </row>
    <row r="928" ht="15.75" customHeight="1">
      <c r="A928" s="58" t="s">
        <v>5973</v>
      </c>
      <c r="B928" s="166" t="s">
        <v>5974</v>
      </c>
      <c r="C928" s="166" t="s">
        <v>2641</v>
      </c>
      <c r="D928" s="317" t="s">
        <v>5975</v>
      </c>
      <c r="E928" s="58" t="s">
        <v>5808</v>
      </c>
      <c r="F928" s="58" t="s">
        <v>5930</v>
      </c>
      <c r="G928" s="166" t="s">
        <v>5921</v>
      </c>
      <c r="H928" s="166" t="s">
        <v>5921</v>
      </c>
      <c r="I928" s="58" t="s">
        <v>3359</v>
      </c>
      <c r="J928" s="378">
        <f t="shared" si="27"/>
        <v>45850</v>
      </c>
      <c r="K928" s="58"/>
      <c r="L928" s="58" t="s">
        <v>3394</v>
      </c>
      <c r="M928" s="58" t="s">
        <v>5973</v>
      </c>
      <c r="N928" s="58" t="s">
        <v>5974</v>
      </c>
      <c r="O928" s="58" t="s">
        <v>2641</v>
      </c>
      <c r="P928" s="317" t="s">
        <v>5975</v>
      </c>
      <c r="Q928" s="58" t="s">
        <v>5808</v>
      </c>
      <c r="R928" s="58" t="s">
        <v>5930</v>
      </c>
      <c r="S928" s="58" t="s">
        <v>5921</v>
      </c>
      <c r="T928" s="58" t="s">
        <v>5921</v>
      </c>
      <c r="U928" s="58" t="s">
        <v>3359</v>
      </c>
      <c r="V928" s="378">
        <f t="shared" si="28"/>
        <v>45850</v>
      </c>
      <c r="W928" s="58"/>
      <c r="X928" s="58" t="s">
        <v>3394</v>
      </c>
    </row>
    <row r="929" ht="15.75" customHeight="1">
      <c r="A929" s="58" t="s">
        <v>5976</v>
      </c>
      <c r="B929" s="166" t="s">
        <v>5977</v>
      </c>
      <c r="C929" s="166" t="s">
        <v>2643</v>
      </c>
      <c r="D929" s="317" t="s">
        <v>5978</v>
      </c>
      <c r="E929" s="58" t="s">
        <v>5808</v>
      </c>
      <c r="F929" s="58" t="s">
        <v>3362</v>
      </c>
      <c r="G929" s="166" t="s">
        <v>5979</v>
      </c>
      <c r="H929" s="166" t="s">
        <v>5979</v>
      </c>
      <c r="I929" s="58" t="s">
        <v>3359</v>
      </c>
      <c r="J929" s="378">
        <f t="shared" si="27"/>
        <v>45850</v>
      </c>
      <c r="K929" s="53"/>
      <c r="L929" s="58" t="s">
        <v>3394</v>
      </c>
      <c r="M929" s="58" t="s">
        <v>5976</v>
      </c>
      <c r="N929" s="58" t="s">
        <v>5977</v>
      </c>
      <c r="O929" s="58" t="s">
        <v>2643</v>
      </c>
      <c r="P929" s="317" t="s">
        <v>5978</v>
      </c>
      <c r="Q929" s="58" t="s">
        <v>5808</v>
      </c>
      <c r="R929" s="58" t="s">
        <v>3362</v>
      </c>
      <c r="S929" s="58" t="s">
        <v>5979</v>
      </c>
      <c r="T929" s="58" t="s">
        <v>5979</v>
      </c>
      <c r="U929" s="58" t="s">
        <v>3359</v>
      </c>
      <c r="V929" s="378">
        <f t="shared" si="28"/>
        <v>45850</v>
      </c>
      <c r="W929" s="53"/>
      <c r="X929" s="58" t="s">
        <v>3394</v>
      </c>
    </row>
    <row r="930" ht="15.75" customHeight="1">
      <c r="A930" s="58" t="s">
        <v>5980</v>
      </c>
      <c r="B930" s="166" t="s">
        <v>5981</v>
      </c>
      <c r="C930" s="166" t="s">
        <v>2645</v>
      </c>
      <c r="D930" s="317" t="s">
        <v>5982</v>
      </c>
      <c r="E930" s="58" t="s">
        <v>5808</v>
      </c>
      <c r="F930" s="58" t="s">
        <v>3362</v>
      </c>
      <c r="G930" s="166" t="s">
        <v>5983</v>
      </c>
      <c r="H930" s="166" t="s">
        <v>5983</v>
      </c>
      <c r="I930" s="58" t="s">
        <v>3359</v>
      </c>
      <c r="J930" s="378">
        <f t="shared" si="27"/>
        <v>45850</v>
      </c>
      <c r="K930" s="53"/>
      <c r="L930" s="58" t="s">
        <v>3394</v>
      </c>
      <c r="M930" s="58" t="s">
        <v>5980</v>
      </c>
      <c r="N930" s="58" t="s">
        <v>5981</v>
      </c>
      <c r="O930" s="58" t="s">
        <v>2645</v>
      </c>
      <c r="P930" s="317" t="s">
        <v>5982</v>
      </c>
      <c r="Q930" s="58" t="s">
        <v>5808</v>
      </c>
      <c r="R930" s="58" t="s">
        <v>3362</v>
      </c>
      <c r="S930" s="58" t="s">
        <v>5983</v>
      </c>
      <c r="T930" s="58" t="s">
        <v>5983</v>
      </c>
      <c r="U930" s="58" t="s">
        <v>3359</v>
      </c>
      <c r="V930" s="378">
        <f t="shared" si="28"/>
        <v>45850</v>
      </c>
      <c r="W930" s="53"/>
      <c r="X930" s="58" t="s">
        <v>3394</v>
      </c>
    </row>
    <row r="931" ht="15.75" customHeight="1">
      <c r="A931" s="58" t="s">
        <v>5984</v>
      </c>
      <c r="B931" s="166" t="s">
        <v>5985</v>
      </c>
      <c r="C931" s="166" t="s">
        <v>2647</v>
      </c>
      <c r="D931" s="317" t="s">
        <v>5986</v>
      </c>
      <c r="E931" s="58" t="s">
        <v>5808</v>
      </c>
      <c r="F931" s="58" t="s">
        <v>3362</v>
      </c>
      <c r="G931" s="166" t="s">
        <v>5987</v>
      </c>
      <c r="H931" s="166" t="s">
        <v>5987</v>
      </c>
      <c r="I931" s="58" t="s">
        <v>3359</v>
      </c>
      <c r="J931" s="378">
        <f t="shared" si="27"/>
        <v>45850</v>
      </c>
      <c r="K931" s="53"/>
      <c r="L931" s="58" t="s">
        <v>3394</v>
      </c>
      <c r="M931" s="58" t="s">
        <v>5984</v>
      </c>
      <c r="N931" s="58" t="s">
        <v>5985</v>
      </c>
      <c r="O931" s="58" t="s">
        <v>2647</v>
      </c>
      <c r="P931" s="317" t="s">
        <v>5986</v>
      </c>
      <c r="Q931" s="58" t="s">
        <v>5808</v>
      </c>
      <c r="R931" s="58" t="s">
        <v>3362</v>
      </c>
      <c r="S931" s="58" t="s">
        <v>5987</v>
      </c>
      <c r="T931" s="58" t="s">
        <v>5987</v>
      </c>
      <c r="U931" s="58" t="s">
        <v>3359</v>
      </c>
      <c r="V931" s="378">
        <f t="shared" si="28"/>
        <v>45850</v>
      </c>
      <c r="W931" s="53"/>
      <c r="X931" s="58" t="s">
        <v>3394</v>
      </c>
    </row>
    <row r="932" ht="15.75" customHeight="1">
      <c r="A932" s="58" t="s">
        <v>5988</v>
      </c>
      <c r="B932" s="166" t="s">
        <v>5989</v>
      </c>
      <c r="C932" s="166" t="s">
        <v>2649</v>
      </c>
      <c r="D932" s="317" t="s">
        <v>5990</v>
      </c>
      <c r="E932" s="58" t="s">
        <v>5808</v>
      </c>
      <c r="F932" s="58" t="s">
        <v>3362</v>
      </c>
      <c r="G932" s="166" t="s">
        <v>5991</v>
      </c>
      <c r="H932" s="166" t="s">
        <v>5991</v>
      </c>
      <c r="I932" s="58" t="s">
        <v>3359</v>
      </c>
      <c r="J932" s="378">
        <f t="shared" si="27"/>
        <v>45850</v>
      </c>
      <c r="K932" s="53"/>
      <c r="L932" s="58" t="s">
        <v>3394</v>
      </c>
      <c r="M932" s="58" t="s">
        <v>5988</v>
      </c>
      <c r="N932" s="58" t="s">
        <v>5989</v>
      </c>
      <c r="O932" s="58" t="s">
        <v>2649</v>
      </c>
      <c r="P932" s="317" t="s">
        <v>5990</v>
      </c>
      <c r="Q932" s="58" t="s">
        <v>5808</v>
      </c>
      <c r="R932" s="58" t="s">
        <v>3362</v>
      </c>
      <c r="S932" s="58" t="s">
        <v>5991</v>
      </c>
      <c r="T932" s="58" t="s">
        <v>5991</v>
      </c>
      <c r="U932" s="58" t="s">
        <v>3359</v>
      </c>
      <c r="V932" s="378">
        <f t="shared" si="28"/>
        <v>45850</v>
      </c>
      <c r="W932" s="53"/>
      <c r="X932" s="58" t="s">
        <v>3394</v>
      </c>
    </row>
    <row r="933" ht="15.75" customHeight="1">
      <c r="A933" s="58" t="s">
        <v>5992</v>
      </c>
      <c r="B933" s="166" t="s">
        <v>5993</v>
      </c>
      <c r="C933" s="166" t="s">
        <v>2651</v>
      </c>
      <c r="D933" s="317" t="s">
        <v>5994</v>
      </c>
      <c r="E933" s="58" t="s">
        <v>5808</v>
      </c>
      <c r="F933" s="58" t="s">
        <v>3362</v>
      </c>
      <c r="G933" s="166" t="s">
        <v>5995</v>
      </c>
      <c r="H933" s="166" t="s">
        <v>5995</v>
      </c>
      <c r="I933" s="58" t="s">
        <v>3359</v>
      </c>
      <c r="J933" s="378">
        <f t="shared" si="27"/>
        <v>45850</v>
      </c>
      <c r="K933" s="53"/>
      <c r="L933" s="58" t="s">
        <v>3394</v>
      </c>
      <c r="M933" s="58" t="s">
        <v>5992</v>
      </c>
      <c r="N933" s="58" t="s">
        <v>5993</v>
      </c>
      <c r="O933" s="58" t="s">
        <v>2651</v>
      </c>
      <c r="P933" s="317" t="s">
        <v>5994</v>
      </c>
      <c r="Q933" s="58" t="s">
        <v>5808</v>
      </c>
      <c r="R933" s="58" t="s">
        <v>3362</v>
      </c>
      <c r="S933" s="58" t="s">
        <v>5995</v>
      </c>
      <c r="T933" s="58" t="s">
        <v>5995</v>
      </c>
      <c r="U933" s="58" t="s">
        <v>3359</v>
      </c>
      <c r="V933" s="378">
        <f t="shared" si="28"/>
        <v>45850</v>
      </c>
      <c r="W933" s="53"/>
      <c r="X933" s="58" t="s">
        <v>3394</v>
      </c>
    </row>
    <row r="934" ht="15.75" customHeight="1">
      <c r="A934" s="58" t="s">
        <v>5996</v>
      </c>
      <c r="B934" s="166" t="s">
        <v>5997</v>
      </c>
      <c r="C934" s="166" t="s">
        <v>2653</v>
      </c>
      <c r="D934" s="317" t="s">
        <v>5998</v>
      </c>
      <c r="E934" s="58" t="s">
        <v>5808</v>
      </c>
      <c r="F934" s="58" t="s">
        <v>3362</v>
      </c>
      <c r="G934" s="166" t="s">
        <v>5983</v>
      </c>
      <c r="H934" s="166" t="s">
        <v>5983</v>
      </c>
      <c r="I934" s="58" t="s">
        <v>3359</v>
      </c>
      <c r="J934" s="378">
        <f t="shared" si="27"/>
        <v>45850</v>
      </c>
      <c r="K934" s="53"/>
      <c r="L934" s="58" t="s">
        <v>3394</v>
      </c>
      <c r="M934" s="58" t="s">
        <v>5996</v>
      </c>
      <c r="N934" s="58" t="s">
        <v>5997</v>
      </c>
      <c r="O934" s="58" t="s">
        <v>2653</v>
      </c>
      <c r="P934" s="317" t="s">
        <v>5998</v>
      </c>
      <c r="Q934" s="58" t="s">
        <v>5808</v>
      </c>
      <c r="R934" s="58" t="s">
        <v>3362</v>
      </c>
      <c r="S934" s="58" t="s">
        <v>5983</v>
      </c>
      <c r="T934" s="58" t="s">
        <v>5983</v>
      </c>
      <c r="U934" s="58" t="s">
        <v>3359</v>
      </c>
      <c r="V934" s="378">
        <f t="shared" si="28"/>
        <v>45850</v>
      </c>
      <c r="W934" s="53"/>
      <c r="X934" s="58" t="s">
        <v>3394</v>
      </c>
    </row>
    <row r="935" ht="15.75" customHeight="1">
      <c r="A935" s="58" t="s">
        <v>5999</v>
      </c>
      <c r="B935" s="166" t="s">
        <v>6000</v>
      </c>
      <c r="C935" s="166" t="s">
        <v>2655</v>
      </c>
      <c r="D935" s="317" t="s">
        <v>6001</v>
      </c>
      <c r="E935" s="58" t="s">
        <v>5808</v>
      </c>
      <c r="F935" s="58" t="s">
        <v>3362</v>
      </c>
      <c r="G935" s="166" t="s">
        <v>5983</v>
      </c>
      <c r="H935" s="166" t="s">
        <v>5983</v>
      </c>
      <c r="I935" s="58" t="s">
        <v>3359</v>
      </c>
      <c r="J935" s="378">
        <f t="shared" si="27"/>
        <v>45850</v>
      </c>
      <c r="K935" s="53"/>
      <c r="L935" s="58" t="s">
        <v>3394</v>
      </c>
      <c r="M935" s="58" t="s">
        <v>5999</v>
      </c>
      <c r="N935" s="58" t="s">
        <v>6000</v>
      </c>
      <c r="O935" s="58" t="s">
        <v>2655</v>
      </c>
      <c r="P935" s="317" t="s">
        <v>6001</v>
      </c>
      <c r="Q935" s="58" t="s">
        <v>5808</v>
      </c>
      <c r="R935" s="58" t="s">
        <v>3362</v>
      </c>
      <c r="S935" s="58" t="s">
        <v>5983</v>
      </c>
      <c r="T935" s="58" t="s">
        <v>5983</v>
      </c>
      <c r="U935" s="58" t="s">
        <v>3359</v>
      </c>
      <c r="V935" s="378">
        <f t="shared" si="28"/>
        <v>45850</v>
      </c>
      <c r="W935" s="53"/>
      <c r="X935" s="58" t="s">
        <v>3394</v>
      </c>
    </row>
    <row r="936" ht="15.75" customHeight="1">
      <c r="A936" s="58" t="s">
        <v>6002</v>
      </c>
      <c r="B936" s="166" t="s">
        <v>6003</v>
      </c>
      <c r="C936" s="166" t="s">
        <v>2657</v>
      </c>
      <c r="D936" s="317" t="s">
        <v>6004</v>
      </c>
      <c r="E936" s="58" t="s">
        <v>5808</v>
      </c>
      <c r="F936" s="58" t="s">
        <v>3362</v>
      </c>
      <c r="G936" s="166" t="s">
        <v>6005</v>
      </c>
      <c r="H936" s="166" t="s">
        <v>6006</v>
      </c>
      <c r="I936" s="58" t="s">
        <v>3359</v>
      </c>
      <c r="J936" s="378">
        <f t="shared" si="27"/>
        <v>45850</v>
      </c>
      <c r="K936" s="53"/>
      <c r="L936" s="58" t="s">
        <v>3394</v>
      </c>
      <c r="M936" s="58" t="s">
        <v>6002</v>
      </c>
      <c r="N936" s="58" t="s">
        <v>6003</v>
      </c>
      <c r="O936" s="58" t="s">
        <v>2657</v>
      </c>
      <c r="P936" s="317" t="s">
        <v>6004</v>
      </c>
      <c r="Q936" s="58" t="s">
        <v>5808</v>
      </c>
      <c r="R936" s="58" t="s">
        <v>3362</v>
      </c>
      <c r="S936" s="58" t="s">
        <v>6005</v>
      </c>
      <c r="T936" s="58" t="s">
        <v>6006</v>
      </c>
      <c r="U936" s="58" t="s">
        <v>3359</v>
      </c>
      <c r="V936" s="378">
        <f t="shared" si="28"/>
        <v>45850</v>
      </c>
      <c r="W936" s="53"/>
      <c r="X936" s="58" t="s">
        <v>3394</v>
      </c>
    </row>
    <row r="937" ht="15.75" customHeight="1">
      <c r="A937" s="154" t="s">
        <v>3376</v>
      </c>
      <c r="B937" s="229" t="s">
        <v>3377</v>
      </c>
      <c r="C937" s="229" t="s">
        <v>3378</v>
      </c>
      <c r="D937" s="410" t="s">
        <v>3379</v>
      </c>
      <c r="E937" s="155" t="s">
        <v>3380</v>
      </c>
      <c r="F937" s="155" t="s">
        <v>3381</v>
      </c>
      <c r="G937" s="229" t="s">
        <v>3382</v>
      </c>
      <c r="H937" s="229" t="s">
        <v>3383</v>
      </c>
      <c r="I937" s="155" t="s">
        <v>3384</v>
      </c>
      <c r="J937" s="156" t="s">
        <v>3385</v>
      </c>
      <c r="K937" s="155" t="s">
        <v>3386</v>
      </c>
      <c r="L937" s="154" t="s">
        <v>3387</v>
      </c>
      <c r="M937" s="154" t="s">
        <v>3376</v>
      </c>
      <c r="N937" s="155" t="s">
        <v>3377</v>
      </c>
      <c r="O937" s="155" t="s">
        <v>3378</v>
      </c>
      <c r="P937" s="410" t="s">
        <v>3379</v>
      </c>
      <c r="Q937" s="155" t="s">
        <v>3380</v>
      </c>
      <c r="R937" s="155" t="s">
        <v>3381</v>
      </c>
      <c r="S937" s="155" t="s">
        <v>3382</v>
      </c>
      <c r="T937" s="155" t="s">
        <v>3383</v>
      </c>
      <c r="U937" s="155" t="s">
        <v>3384</v>
      </c>
      <c r="V937" s="156" t="s">
        <v>3385</v>
      </c>
      <c r="W937" s="155" t="s">
        <v>3386</v>
      </c>
      <c r="X937" s="154" t="s">
        <v>3387</v>
      </c>
    </row>
    <row r="938" ht="15.75" customHeight="1">
      <c r="A938" s="243"/>
      <c r="B938" s="179" t="s">
        <v>5804</v>
      </c>
      <c r="C938" s="6"/>
      <c r="D938" s="253"/>
      <c r="E938" s="213"/>
      <c r="F938" s="213"/>
      <c r="G938" s="211"/>
      <c r="H938" s="211"/>
      <c r="I938" s="213"/>
      <c r="J938" s="214"/>
      <c r="K938" s="213"/>
      <c r="L938" s="215"/>
      <c r="M938" s="243"/>
      <c r="N938" s="158" t="s">
        <v>5804</v>
      </c>
      <c r="O938" s="6"/>
      <c r="P938" s="253"/>
      <c r="Q938" s="213"/>
      <c r="R938" s="213"/>
      <c r="S938" s="213"/>
      <c r="T938" s="213"/>
      <c r="U938" s="213"/>
      <c r="V938" s="214"/>
      <c r="W938" s="213"/>
      <c r="X938" s="215"/>
    </row>
    <row r="939" ht="15.75" customHeight="1">
      <c r="A939" s="58" t="s">
        <v>5805</v>
      </c>
      <c r="B939" s="166" t="s">
        <v>5806</v>
      </c>
      <c r="C939" s="166" t="s">
        <v>2564</v>
      </c>
      <c r="D939" s="317" t="s">
        <v>5807</v>
      </c>
      <c r="E939" s="58" t="s">
        <v>5808</v>
      </c>
      <c r="F939" s="58" t="s">
        <v>3362</v>
      </c>
      <c r="G939" s="166" t="s">
        <v>5809</v>
      </c>
      <c r="H939" s="166" t="s">
        <v>5809</v>
      </c>
      <c r="I939" s="58" t="s">
        <v>3359</v>
      </c>
      <c r="J939" s="400">
        <f t="shared" ref="J939:J954" si="29">DATE(2025,7,12)</f>
        <v>45850</v>
      </c>
      <c r="K939" s="58"/>
      <c r="L939" s="58" t="s">
        <v>3394</v>
      </c>
      <c r="M939" s="58" t="s">
        <v>5805</v>
      </c>
      <c r="N939" s="58" t="s">
        <v>5806</v>
      </c>
      <c r="O939" s="58" t="s">
        <v>2564</v>
      </c>
      <c r="P939" s="317" t="s">
        <v>5807</v>
      </c>
      <c r="Q939" s="58" t="s">
        <v>5808</v>
      </c>
      <c r="R939" s="58" t="s">
        <v>3362</v>
      </c>
      <c r="S939" s="58" t="s">
        <v>5809</v>
      </c>
      <c r="T939" s="58" t="s">
        <v>5809</v>
      </c>
      <c r="U939" s="58" t="s">
        <v>3359</v>
      </c>
      <c r="V939" s="400">
        <f t="shared" ref="V939:V954" si="30">DATE(2025,7,12)</f>
        <v>45850</v>
      </c>
      <c r="W939" s="58"/>
      <c r="X939" s="58" t="s">
        <v>3394</v>
      </c>
    </row>
    <row r="940" ht="15.75" customHeight="1">
      <c r="A940" s="58" t="s">
        <v>5810</v>
      </c>
      <c r="B940" s="166" t="s">
        <v>5811</v>
      </c>
      <c r="C940" s="166" t="s">
        <v>2566</v>
      </c>
      <c r="D940" s="317" t="s">
        <v>5812</v>
      </c>
      <c r="E940" s="58" t="s">
        <v>5808</v>
      </c>
      <c r="F940" s="58" t="s">
        <v>3362</v>
      </c>
      <c r="G940" s="166" t="s">
        <v>5813</v>
      </c>
      <c r="H940" s="166" t="s">
        <v>5813</v>
      </c>
      <c r="I940" s="58" t="s">
        <v>3359</v>
      </c>
      <c r="J940" s="400">
        <f t="shared" si="29"/>
        <v>45850</v>
      </c>
      <c r="K940" s="58"/>
      <c r="L940" s="58" t="s">
        <v>3394</v>
      </c>
      <c r="M940" s="58" t="s">
        <v>5810</v>
      </c>
      <c r="N940" s="58" t="s">
        <v>5811</v>
      </c>
      <c r="O940" s="58" t="s">
        <v>2566</v>
      </c>
      <c r="P940" s="317" t="s">
        <v>5812</v>
      </c>
      <c r="Q940" s="58" t="s">
        <v>5808</v>
      </c>
      <c r="R940" s="58" t="s">
        <v>3362</v>
      </c>
      <c r="S940" s="58" t="s">
        <v>5813</v>
      </c>
      <c r="T940" s="58" t="s">
        <v>5813</v>
      </c>
      <c r="U940" s="58" t="s">
        <v>3359</v>
      </c>
      <c r="V940" s="400">
        <f t="shared" si="30"/>
        <v>45850</v>
      </c>
      <c r="W940" s="58"/>
      <c r="X940" s="58" t="s">
        <v>3394</v>
      </c>
    </row>
    <row r="941" ht="15.75" customHeight="1">
      <c r="A941" s="58" t="s">
        <v>5814</v>
      </c>
      <c r="B941" s="166" t="s">
        <v>5815</v>
      </c>
      <c r="C941" s="166" t="s">
        <v>2568</v>
      </c>
      <c r="D941" s="317" t="s">
        <v>5816</v>
      </c>
      <c r="E941" s="58" t="s">
        <v>5808</v>
      </c>
      <c r="F941" s="58" t="s">
        <v>3362</v>
      </c>
      <c r="G941" s="166" t="s">
        <v>5817</v>
      </c>
      <c r="H941" s="166" t="s">
        <v>5817</v>
      </c>
      <c r="I941" s="58" t="s">
        <v>3359</v>
      </c>
      <c r="J941" s="400">
        <f t="shared" si="29"/>
        <v>45850</v>
      </c>
      <c r="K941" s="58"/>
      <c r="L941" s="58" t="s">
        <v>3394</v>
      </c>
      <c r="M941" s="58" t="s">
        <v>5814</v>
      </c>
      <c r="N941" s="58" t="s">
        <v>5815</v>
      </c>
      <c r="O941" s="58" t="s">
        <v>2568</v>
      </c>
      <c r="P941" s="317" t="s">
        <v>5816</v>
      </c>
      <c r="Q941" s="58" t="s">
        <v>5808</v>
      </c>
      <c r="R941" s="58" t="s">
        <v>3362</v>
      </c>
      <c r="S941" s="58" t="s">
        <v>5817</v>
      </c>
      <c r="T941" s="58" t="s">
        <v>5817</v>
      </c>
      <c r="U941" s="58" t="s">
        <v>3359</v>
      </c>
      <c r="V941" s="400">
        <f t="shared" si="30"/>
        <v>45850</v>
      </c>
      <c r="W941" s="58"/>
      <c r="X941" s="58" t="s">
        <v>3394</v>
      </c>
    </row>
    <row r="942" ht="15.75" customHeight="1">
      <c r="A942" s="58" t="s">
        <v>5818</v>
      </c>
      <c r="B942" s="166" t="s">
        <v>5819</v>
      </c>
      <c r="C942" s="166" t="s">
        <v>2570</v>
      </c>
      <c r="D942" s="317" t="s">
        <v>5820</v>
      </c>
      <c r="E942" s="58" t="s">
        <v>5808</v>
      </c>
      <c r="F942" s="58" t="s">
        <v>3362</v>
      </c>
      <c r="G942" s="166" t="s">
        <v>5821</v>
      </c>
      <c r="H942" s="166" t="s">
        <v>5821</v>
      </c>
      <c r="I942" s="58" t="s">
        <v>3359</v>
      </c>
      <c r="J942" s="400">
        <f t="shared" si="29"/>
        <v>45850</v>
      </c>
      <c r="K942" s="58"/>
      <c r="L942" s="58" t="s">
        <v>3394</v>
      </c>
      <c r="M942" s="58" t="s">
        <v>5818</v>
      </c>
      <c r="N942" s="58" t="s">
        <v>5819</v>
      </c>
      <c r="O942" s="58" t="s">
        <v>2570</v>
      </c>
      <c r="P942" s="317" t="s">
        <v>5820</v>
      </c>
      <c r="Q942" s="58" t="s">
        <v>5808</v>
      </c>
      <c r="R942" s="58" t="s">
        <v>3362</v>
      </c>
      <c r="S942" s="58" t="s">
        <v>5821</v>
      </c>
      <c r="T942" s="58" t="s">
        <v>5821</v>
      </c>
      <c r="U942" s="58" t="s">
        <v>3359</v>
      </c>
      <c r="V942" s="400">
        <f t="shared" si="30"/>
        <v>45850</v>
      </c>
      <c r="W942" s="58"/>
      <c r="X942" s="58" t="s">
        <v>3394</v>
      </c>
    </row>
    <row r="943" ht="15.75" customHeight="1">
      <c r="A943" s="58" t="s">
        <v>5822</v>
      </c>
      <c r="B943" s="166" t="s">
        <v>5823</v>
      </c>
      <c r="C943" s="166" t="s">
        <v>2572</v>
      </c>
      <c r="D943" s="317" t="s">
        <v>5824</v>
      </c>
      <c r="E943" s="58" t="s">
        <v>5808</v>
      </c>
      <c r="F943" s="58" t="s">
        <v>3362</v>
      </c>
      <c r="G943" s="166" t="s">
        <v>5825</v>
      </c>
      <c r="H943" s="166" t="s">
        <v>5825</v>
      </c>
      <c r="I943" s="58" t="s">
        <v>3359</v>
      </c>
      <c r="J943" s="400">
        <f t="shared" si="29"/>
        <v>45850</v>
      </c>
      <c r="K943" s="58"/>
      <c r="L943" s="58" t="s">
        <v>3394</v>
      </c>
      <c r="M943" s="58" t="s">
        <v>5822</v>
      </c>
      <c r="N943" s="58" t="s">
        <v>5823</v>
      </c>
      <c r="O943" s="58" t="s">
        <v>2572</v>
      </c>
      <c r="P943" s="317" t="s">
        <v>5824</v>
      </c>
      <c r="Q943" s="58" t="s">
        <v>5808</v>
      </c>
      <c r="R943" s="58" t="s">
        <v>3362</v>
      </c>
      <c r="S943" s="58" t="s">
        <v>5825</v>
      </c>
      <c r="T943" s="58" t="s">
        <v>5825</v>
      </c>
      <c r="U943" s="58" t="s">
        <v>3359</v>
      </c>
      <c r="V943" s="400">
        <f t="shared" si="30"/>
        <v>45850</v>
      </c>
      <c r="W943" s="58"/>
      <c r="X943" s="58" t="s">
        <v>3394</v>
      </c>
    </row>
    <row r="944" ht="15.75" customHeight="1">
      <c r="A944" s="58" t="s">
        <v>5826</v>
      </c>
      <c r="B944" s="166" t="s">
        <v>5827</v>
      </c>
      <c r="C944" s="166" t="s">
        <v>2574</v>
      </c>
      <c r="D944" s="317" t="s">
        <v>5828</v>
      </c>
      <c r="E944" s="58" t="s">
        <v>5808</v>
      </c>
      <c r="F944" s="58" t="s">
        <v>3362</v>
      </c>
      <c r="G944" s="166" t="s">
        <v>5829</v>
      </c>
      <c r="H944" s="166" t="s">
        <v>5829</v>
      </c>
      <c r="I944" s="58" t="s">
        <v>3359</v>
      </c>
      <c r="J944" s="400">
        <f t="shared" si="29"/>
        <v>45850</v>
      </c>
      <c r="K944" s="58"/>
      <c r="L944" s="58" t="s">
        <v>3394</v>
      </c>
      <c r="M944" s="58" t="s">
        <v>5826</v>
      </c>
      <c r="N944" s="58" t="s">
        <v>5827</v>
      </c>
      <c r="O944" s="58" t="s">
        <v>2574</v>
      </c>
      <c r="P944" s="317" t="s">
        <v>5828</v>
      </c>
      <c r="Q944" s="58" t="s">
        <v>5808</v>
      </c>
      <c r="R944" s="58" t="s">
        <v>3362</v>
      </c>
      <c r="S944" s="58" t="s">
        <v>5829</v>
      </c>
      <c r="T944" s="58" t="s">
        <v>5829</v>
      </c>
      <c r="U944" s="58" t="s">
        <v>3359</v>
      </c>
      <c r="V944" s="400">
        <f t="shared" si="30"/>
        <v>45850</v>
      </c>
      <c r="W944" s="58"/>
      <c r="X944" s="58" t="s">
        <v>3394</v>
      </c>
    </row>
    <row r="945" ht="15.75" customHeight="1">
      <c r="A945" s="58" t="s">
        <v>5830</v>
      </c>
      <c r="B945" s="166" t="s">
        <v>5831</v>
      </c>
      <c r="C945" s="166" t="s">
        <v>2576</v>
      </c>
      <c r="D945" s="317" t="s">
        <v>5832</v>
      </c>
      <c r="E945" s="58" t="s">
        <v>5808</v>
      </c>
      <c r="F945" s="58" t="s">
        <v>3362</v>
      </c>
      <c r="G945" s="166" t="s">
        <v>5829</v>
      </c>
      <c r="H945" s="166" t="s">
        <v>5829</v>
      </c>
      <c r="I945" s="58" t="s">
        <v>3359</v>
      </c>
      <c r="J945" s="400">
        <f t="shared" si="29"/>
        <v>45850</v>
      </c>
      <c r="K945" s="58"/>
      <c r="L945" s="58" t="s">
        <v>3394</v>
      </c>
      <c r="M945" s="58" t="s">
        <v>5830</v>
      </c>
      <c r="N945" s="58" t="s">
        <v>5831</v>
      </c>
      <c r="O945" s="58" t="s">
        <v>2576</v>
      </c>
      <c r="P945" s="317" t="s">
        <v>5832</v>
      </c>
      <c r="Q945" s="58" t="s">
        <v>5808</v>
      </c>
      <c r="R945" s="58" t="s">
        <v>3362</v>
      </c>
      <c r="S945" s="58" t="s">
        <v>5829</v>
      </c>
      <c r="T945" s="58" t="s">
        <v>5829</v>
      </c>
      <c r="U945" s="58" t="s">
        <v>3359</v>
      </c>
      <c r="V945" s="400">
        <f t="shared" si="30"/>
        <v>45850</v>
      </c>
      <c r="W945" s="58"/>
      <c r="X945" s="58" t="s">
        <v>3394</v>
      </c>
    </row>
    <row r="946" ht="15.75" customHeight="1">
      <c r="A946" s="58" t="s">
        <v>5833</v>
      </c>
      <c r="B946" s="166" t="s">
        <v>5834</v>
      </c>
      <c r="C946" s="166" t="s">
        <v>6143</v>
      </c>
      <c r="D946" s="317" t="s">
        <v>6144</v>
      </c>
      <c r="E946" s="58" t="s">
        <v>5808</v>
      </c>
      <c r="F946" s="58" t="s">
        <v>3362</v>
      </c>
      <c r="G946" s="166" t="s">
        <v>5836</v>
      </c>
      <c r="H946" s="166" t="s">
        <v>5836</v>
      </c>
      <c r="I946" s="58" t="s">
        <v>3359</v>
      </c>
      <c r="J946" s="400">
        <f t="shared" si="29"/>
        <v>45850</v>
      </c>
      <c r="K946" s="58"/>
      <c r="L946" s="58" t="s">
        <v>3394</v>
      </c>
      <c r="M946" s="58" t="s">
        <v>5833</v>
      </c>
      <c r="N946" s="58" t="s">
        <v>5834</v>
      </c>
      <c r="O946" s="58" t="s">
        <v>6143</v>
      </c>
      <c r="P946" s="317" t="s">
        <v>6144</v>
      </c>
      <c r="Q946" s="58" t="s">
        <v>5808</v>
      </c>
      <c r="R946" s="58" t="s">
        <v>3362</v>
      </c>
      <c r="S946" s="58" t="s">
        <v>5836</v>
      </c>
      <c r="T946" s="58" t="s">
        <v>5836</v>
      </c>
      <c r="U946" s="58" t="s">
        <v>3359</v>
      </c>
      <c r="V946" s="400">
        <f t="shared" si="30"/>
        <v>45850</v>
      </c>
      <c r="W946" s="58"/>
      <c r="X946" s="58" t="s">
        <v>3394</v>
      </c>
    </row>
    <row r="947" ht="15.75" customHeight="1">
      <c r="A947" s="58" t="s">
        <v>5837</v>
      </c>
      <c r="B947" s="166" t="s">
        <v>5838</v>
      </c>
      <c r="C947" s="166" t="s">
        <v>2580</v>
      </c>
      <c r="D947" s="317" t="s">
        <v>5839</v>
      </c>
      <c r="E947" s="58" t="s">
        <v>5808</v>
      </c>
      <c r="F947" s="58" t="s">
        <v>3362</v>
      </c>
      <c r="G947" s="166" t="s">
        <v>5840</v>
      </c>
      <c r="H947" s="166" t="s">
        <v>5840</v>
      </c>
      <c r="I947" s="58" t="s">
        <v>3359</v>
      </c>
      <c r="J947" s="400">
        <f t="shared" si="29"/>
        <v>45850</v>
      </c>
      <c r="K947" s="58"/>
      <c r="L947" s="58" t="s">
        <v>3394</v>
      </c>
      <c r="M947" s="58" t="s">
        <v>5837</v>
      </c>
      <c r="N947" s="58" t="s">
        <v>5838</v>
      </c>
      <c r="O947" s="58" t="s">
        <v>2580</v>
      </c>
      <c r="P947" s="317" t="s">
        <v>5839</v>
      </c>
      <c r="Q947" s="58" t="s">
        <v>5808</v>
      </c>
      <c r="R947" s="58" t="s">
        <v>3362</v>
      </c>
      <c r="S947" s="58" t="s">
        <v>5840</v>
      </c>
      <c r="T947" s="58" t="s">
        <v>5840</v>
      </c>
      <c r="U947" s="58" t="s">
        <v>3359</v>
      </c>
      <c r="V947" s="400">
        <f t="shared" si="30"/>
        <v>45850</v>
      </c>
      <c r="W947" s="58"/>
      <c r="X947" s="58" t="s">
        <v>3394</v>
      </c>
    </row>
    <row r="948" ht="15.75" customHeight="1">
      <c r="A948" s="58" t="s">
        <v>5841</v>
      </c>
      <c r="B948" s="166" t="s">
        <v>5842</v>
      </c>
      <c r="C948" s="166" t="s">
        <v>2582</v>
      </c>
      <c r="D948" s="317" t="s">
        <v>5843</v>
      </c>
      <c r="E948" s="58" t="s">
        <v>5808</v>
      </c>
      <c r="F948" s="58" t="s">
        <v>3362</v>
      </c>
      <c r="G948" s="166" t="s">
        <v>5844</v>
      </c>
      <c r="H948" s="166" t="s">
        <v>5844</v>
      </c>
      <c r="I948" s="58" t="s">
        <v>3359</v>
      </c>
      <c r="J948" s="400">
        <f t="shared" si="29"/>
        <v>45850</v>
      </c>
      <c r="K948" s="58"/>
      <c r="L948" s="58" t="s">
        <v>3394</v>
      </c>
      <c r="M948" s="58" t="s">
        <v>5841</v>
      </c>
      <c r="N948" s="58" t="s">
        <v>5842</v>
      </c>
      <c r="O948" s="58" t="s">
        <v>2582</v>
      </c>
      <c r="P948" s="317" t="s">
        <v>5843</v>
      </c>
      <c r="Q948" s="58" t="s">
        <v>5808</v>
      </c>
      <c r="R948" s="58" t="s">
        <v>3362</v>
      </c>
      <c r="S948" s="58" t="s">
        <v>5844</v>
      </c>
      <c r="T948" s="58" t="s">
        <v>5844</v>
      </c>
      <c r="U948" s="58" t="s">
        <v>3359</v>
      </c>
      <c r="V948" s="400">
        <f t="shared" si="30"/>
        <v>45850</v>
      </c>
      <c r="W948" s="58"/>
      <c r="X948" s="58" t="s">
        <v>3394</v>
      </c>
    </row>
    <row r="949" ht="15.75" customHeight="1">
      <c r="A949" s="58" t="s">
        <v>5845</v>
      </c>
      <c r="B949" s="166" t="s">
        <v>5846</v>
      </c>
      <c r="C949" s="166" t="s">
        <v>2584</v>
      </c>
      <c r="D949" s="317" t="s">
        <v>5847</v>
      </c>
      <c r="E949" s="58" t="s">
        <v>5808</v>
      </c>
      <c r="F949" s="58" t="s">
        <v>3362</v>
      </c>
      <c r="G949" s="166" t="s">
        <v>5848</v>
      </c>
      <c r="H949" s="166" t="s">
        <v>5848</v>
      </c>
      <c r="I949" s="58" t="s">
        <v>3359</v>
      </c>
      <c r="J949" s="400">
        <f t="shared" si="29"/>
        <v>45850</v>
      </c>
      <c r="K949" s="58"/>
      <c r="L949" s="58" t="s">
        <v>3394</v>
      </c>
      <c r="M949" s="58" t="s">
        <v>5845</v>
      </c>
      <c r="N949" s="58" t="s">
        <v>5846</v>
      </c>
      <c r="O949" s="58" t="s">
        <v>2584</v>
      </c>
      <c r="P949" s="317" t="s">
        <v>5847</v>
      </c>
      <c r="Q949" s="58" t="s">
        <v>5808</v>
      </c>
      <c r="R949" s="58" t="s">
        <v>3362</v>
      </c>
      <c r="S949" s="58" t="s">
        <v>5848</v>
      </c>
      <c r="T949" s="58" t="s">
        <v>5848</v>
      </c>
      <c r="U949" s="58" t="s">
        <v>3359</v>
      </c>
      <c r="V949" s="400">
        <f t="shared" si="30"/>
        <v>45850</v>
      </c>
      <c r="W949" s="58"/>
      <c r="X949" s="58" t="s">
        <v>3394</v>
      </c>
    </row>
    <row r="950" ht="15.75" customHeight="1">
      <c r="A950" s="58" t="s">
        <v>5849</v>
      </c>
      <c r="B950" s="166" t="s">
        <v>5850</v>
      </c>
      <c r="C950" s="166" t="s">
        <v>2586</v>
      </c>
      <c r="D950" s="317" t="s">
        <v>5851</v>
      </c>
      <c r="E950" s="58" t="s">
        <v>5808</v>
      </c>
      <c r="F950" s="58" t="s">
        <v>3362</v>
      </c>
      <c r="G950" s="166" t="s">
        <v>5852</v>
      </c>
      <c r="H950" s="166" t="s">
        <v>5852</v>
      </c>
      <c r="I950" s="58" t="s">
        <v>3359</v>
      </c>
      <c r="J950" s="400">
        <f t="shared" si="29"/>
        <v>45850</v>
      </c>
      <c r="K950" s="58"/>
      <c r="L950" s="58" t="s">
        <v>3394</v>
      </c>
      <c r="M950" s="58" t="s">
        <v>5849</v>
      </c>
      <c r="N950" s="58" t="s">
        <v>5850</v>
      </c>
      <c r="O950" s="58" t="s">
        <v>2586</v>
      </c>
      <c r="P950" s="317" t="s">
        <v>5851</v>
      </c>
      <c r="Q950" s="58" t="s">
        <v>5808</v>
      </c>
      <c r="R950" s="58" t="s">
        <v>3362</v>
      </c>
      <c r="S950" s="58" t="s">
        <v>5852</v>
      </c>
      <c r="T950" s="58" t="s">
        <v>5852</v>
      </c>
      <c r="U950" s="58" t="s">
        <v>3359</v>
      </c>
      <c r="V950" s="400">
        <f t="shared" si="30"/>
        <v>45850</v>
      </c>
      <c r="W950" s="58"/>
      <c r="X950" s="58" t="s">
        <v>3394</v>
      </c>
    </row>
    <row r="951" ht="15.75" customHeight="1">
      <c r="A951" s="58" t="s">
        <v>5853</v>
      </c>
      <c r="B951" s="166" t="s">
        <v>5854</v>
      </c>
      <c r="C951" s="166" t="s">
        <v>2588</v>
      </c>
      <c r="D951" s="317" t="s">
        <v>5855</v>
      </c>
      <c r="E951" s="58" t="s">
        <v>5808</v>
      </c>
      <c r="F951" s="58" t="s">
        <v>3362</v>
      </c>
      <c r="G951" s="166" t="s">
        <v>5856</v>
      </c>
      <c r="H951" s="166" t="s">
        <v>5856</v>
      </c>
      <c r="I951" s="58" t="s">
        <v>3359</v>
      </c>
      <c r="J951" s="400">
        <f t="shared" si="29"/>
        <v>45850</v>
      </c>
      <c r="K951" s="58"/>
      <c r="L951" s="58" t="s">
        <v>3394</v>
      </c>
      <c r="M951" s="58" t="s">
        <v>5853</v>
      </c>
      <c r="N951" s="58" t="s">
        <v>5854</v>
      </c>
      <c r="O951" s="58" t="s">
        <v>2588</v>
      </c>
      <c r="P951" s="317" t="s">
        <v>5855</v>
      </c>
      <c r="Q951" s="58" t="s">
        <v>5808</v>
      </c>
      <c r="R951" s="58" t="s">
        <v>3362</v>
      </c>
      <c r="S951" s="58" t="s">
        <v>5856</v>
      </c>
      <c r="T951" s="58" t="s">
        <v>5856</v>
      </c>
      <c r="U951" s="58" t="s">
        <v>3359</v>
      </c>
      <c r="V951" s="400">
        <f t="shared" si="30"/>
        <v>45850</v>
      </c>
      <c r="W951" s="58"/>
      <c r="X951" s="58" t="s">
        <v>3394</v>
      </c>
    </row>
    <row r="952" ht="15.75" customHeight="1">
      <c r="A952" s="58" t="s">
        <v>5857</v>
      </c>
      <c r="B952" s="166" t="s">
        <v>5858</v>
      </c>
      <c r="C952" s="166" t="s">
        <v>2590</v>
      </c>
      <c r="D952" s="317" t="s">
        <v>5859</v>
      </c>
      <c r="E952" s="58" t="s">
        <v>5808</v>
      </c>
      <c r="F952" s="58" t="s">
        <v>3362</v>
      </c>
      <c r="G952" s="166" t="s">
        <v>5860</v>
      </c>
      <c r="H952" s="166" t="s">
        <v>5860</v>
      </c>
      <c r="I952" s="58" t="s">
        <v>3359</v>
      </c>
      <c r="J952" s="400">
        <f t="shared" si="29"/>
        <v>45850</v>
      </c>
      <c r="K952" s="58"/>
      <c r="L952" s="58" t="s">
        <v>3394</v>
      </c>
      <c r="M952" s="58" t="s">
        <v>5857</v>
      </c>
      <c r="N952" s="58" t="s">
        <v>5858</v>
      </c>
      <c r="O952" s="58" t="s">
        <v>2590</v>
      </c>
      <c r="P952" s="317" t="s">
        <v>5859</v>
      </c>
      <c r="Q952" s="58" t="s">
        <v>5808</v>
      </c>
      <c r="R952" s="58" t="s">
        <v>3362</v>
      </c>
      <c r="S952" s="58" t="s">
        <v>5860</v>
      </c>
      <c r="T952" s="58" t="s">
        <v>5860</v>
      </c>
      <c r="U952" s="58" t="s">
        <v>3359</v>
      </c>
      <c r="V952" s="400">
        <f t="shared" si="30"/>
        <v>45850</v>
      </c>
      <c r="W952" s="58"/>
      <c r="X952" s="58" t="s">
        <v>3394</v>
      </c>
    </row>
    <row r="953" ht="15.75" customHeight="1">
      <c r="A953" s="58" t="s">
        <v>5861</v>
      </c>
      <c r="B953" s="166" t="s">
        <v>5862</v>
      </c>
      <c r="C953" s="166" t="s">
        <v>2592</v>
      </c>
      <c r="D953" s="317" t="s">
        <v>5863</v>
      </c>
      <c r="E953" s="58" t="s">
        <v>5808</v>
      </c>
      <c r="F953" s="58" t="s">
        <v>3362</v>
      </c>
      <c r="G953" s="166" t="s">
        <v>5864</v>
      </c>
      <c r="H953" s="166" t="s">
        <v>5864</v>
      </c>
      <c r="I953" s="58" t="s">
        <v>3359</v>
      </c>
      <c r="J953" s="400">
        <f t="shared" si="29"/>
        <v>45850</v>
      </c>
      <c r="K953" s="58"/>
      <c r="L953" s="58" t="s">
        <v>3394</v>
      </c>
      <c r="M953" s="58" t="s">
        <v>5861</v>
      </c>
      <c r="N953" s="58" t="s">
        <v>5862</v>
      </c>
      <c r="O953" s="58" t="s">
        <v>2592</v>
      </c>
      <c r="P953" s="317" t="s">
        <v>5863</v>
      </c>
      <c r="Q953" s="58" t="s">
        <v>5808</v>
      </c>
      <c r="R953" s="58" t="s">
        <v>3362</v>
      </c>
      <c r="S953" s="58" t="s">
        <v>5864</v>
      </c>
      <c r="T953" s="58" t="s">
        <v>5864</v>
      </c>
      <c r="U953" s="58" t="s">
        <v>3359</v>
      </c>
      <c r="V953" s="400">
        <f t="shared" si="30"/>
        <v>45850</v>
      </c>
      <c r="W953" s="58"/>
      <c r="X953" s="58" t="s">
        <v>3394</v>
      </c>
    </row>
    <row r="954" ht="15.75" customHeight="1">
      <c r="A954" s="58" t="s">
        <v>5865</v>
      </c>
      <c r="B954" s="166" t="s">
        <v>5866</v>
      </c>
      <c r="C954" s="166" t="s">
        <v>2594</v>
      </c>
      <c r="D954" s="317" t="s">
        <v>5867</v>
      </c>
      <c r="E954" s="58" t="s">
        <v>5808</v>
      </c>
      <c r="F954" s="58" t="s">
        <v>3362</v>
      </c>
      <c r="G954" s="54" t="s">
        <v>5868</v>
      </c>
      <c r="H954" s="54" t="s">
        <v>5868</v>
      </c>
      <c r="I954" s="189" t="s">
        <v>3359</v>
      </c>
      <c r="J954" s="400">
        <f t="shared" si="29"/>
        <v>45850</v>
      </c>
      <c r="K954" s="189"/>
      <c r="L954" s="189" t="s">
        <v>3394</v>
      </c>
      <c r="M954" s="58" t="s">
        <v>5865</v>
      </c>
      <c r="N954" s="58" t="s">
        <v>5866</v>
      </c>
      <c r="O954" s="58" t="s">
        <v>2594</v>
      </c>
      <c r="P954" s="317" t="s">
        <v>5867</v>
      </c>
      <c r="Q954" s="58" t="s">
        <v>5808</v>
      </c>
      <c r="R954" s="58" t="s">
        <v>3362</v>
      </c>
      <c r="S954" s="189" t="s">
        <v>5868</v>
      </c>
      <c r="T954" s="189" t="s">
        <v>5868</v>
      </c>
      <c r="U954" s="189" t="s">
        <v>3359</v>
      </c>
      <c r="V954" s="400">
        <f t="shared" si="30"/>
        <v>45850</v>
      </c>
      <c r="W954" s="189"/>
      <c r="X954" s="189" t="s">
        <v>3394</v>
      </c>
    </row>
    <row r="955" ht="15.75" customHeight="1">
      <c r="A955" s="402"/>
      <c r="B955" s="408" t="s">
        <v>6139</v>
      </c>
      <c r="C955" s="42"/>
      <c r="D955" s="340"/>
      <c r="E955" s="215"/>
      <c r="F955" s="215"/>
      <c r="G955" s="305"/>
      <c r="H955" s="305"/>
      <c r="I955" s="215"/>
      <c r="J955" s="404"/>
      <c r="K955" s="215"/>
      <c r="L955" s="215"/>
      <c r="M955" s="402"/>
      <c r="N955" s="403" t="s">
        <v>6139</v>
      </c>
      <c r="O955" s="42"/>
      <c r="P955" s="340"/>
      <c r="Q955" s="215"/>
      <c r="R955" s="215"/>
      <c r="S955" s="215"/>
      <c r="T955" s="215"/>
      <c r="U955" s="215"/>
      <c r="V955" s="404"/>
      <c r="W955" s="215"/>
      <c r="X955" s="215"/>
    </row>
    <row r="956" ht="15.75" customHeight="1">
      <c r="A956" s="402"/>
      <c r="B956" s="405" t="s">
        <v>5870</v>
      </c>
      <c r="C956" s="405"/>
      <c r="D956" s="340"/>
      <c r="E956" s="215"/>
      <c r="F956" s="215"/>
      <c r="G956" s="305"/>
      <c r="H956" s="305"/>
      <c r="I956" s="215"/>
      <c r="J956" s="404"/>
      <c r="K956" s="215"/>
      <c r="L956" s="215"/>
      <c r="M956" s="402"/>
      <c r="N956" s="409" t="s">
        <v>5870</v>
      </c>
      <c r="O956" s="409"/>
      <c r="P956" s="340"/>
      <c r="Q956" s="215"/>
      <c r="R956" s="215"/>
      <c r="S956" s="215"/>
      <c r="T956" s="215"/>
      <c r="U956" s="215"/>
      <c r="V956" s="404"/>
      <c r="W956" s="215"/>
      <c r="X956" s="215"/>
    </row>
    <row r="957" ht="15.75" customHeight="1">
      <c r="A957" s="58" t="s">
        <v>5871</v>
      </c>
      <c r="B957" s="166" t="s">
        <v>5872</v>
      </c>
      <c r="C957" s="166" t="s">
        <v>2597</v>
      </c>
      <c r="D957" s="317" t="s">
        <v>6140</v>
      </c>
      <c r="E957" s="58" t="s">
        <v>5808</v>
      </c>
      <c r="F957" s="58" t="s">
        <v>5874</v>
      </c>
      <c r="G957" s="166" t="s">
        <v>5875</v>
      </c>
      <c r="H957" s="166" t="s">
        <v>5875</v>
      </c>
      <c r="I957" s="58" t="s">
        <v>3359</v>
      </c>
      <c r="J957" s="378">
        <f t="shared" ref="J957:J965" si="31">DATE(2025,7,12)</f>
        <v>45850</v>
      </c>
      <c r="K957" s="58"/>
      <c r="L957" s="58" t="s">
        <v>3394</v>
      </c>
      <c r="M957" s="58" t="s">
        <v>5871</v>
      </c>
      <c r="N957" s="58" t="s">
        <v>5872</v>
      </c>
      <c r="O957" s="58" t="s">
        <v>2597</v>
      </c>
      <c r="P957" s="317" t="s">
        <v>6140</v>
      </c>
      <c r="Q957" s="58" t="s">
        <v>5808</v>
      </c>
      <c r="R957" s="58" t="s">
        <v>5874</v>
      </c>
      <c r="S957" s="58" t="s">
        <v>5875</v>
      </c>
      <c r="T957" s="58" t="s">
        <v>5875</v>
      </c>
      <c r="U957" s="58" t="s">
        <v>3359</v>
      </c>
      <c r="V957" s="378">
        <f t="shared" ref="V957:V965" si="32">DATE(2025,7,12)</f>
        <v>45850</v>
      </c>
      <c r="W957" s="58"/>
      <c r="X957" s="58" t="s">
        <v>3394</v>
      </c>
    </row>
    <row r="958" ht="15.75" customHeight="1">
      <c r="A958" s="58" t="s">
        <v>5876</v>
      </c>
      <c r="B958" s="195" t="s">
        <v>5877</v>
      </c>
      <c r="C958" s="195" t="s">
        <v>2599</v>
      </c>
      <c r="D958" s="406" t="s">
        <v>6141</v>
      </c>
      <c r="E958" s="201" t="s">
        <v>5808</v>
      </c>
      <c r="F958" s="201" t="s">
        <v>5879</v>
      </c>
      <c r="G958" s="195" t="s">
        <v>5880</v>
      </c>
      <c r="H958" s="195" t="s">
        <v>3811</v>
      </c>
      <c r="I958" s="201" t="s">
        <v>3360</v>
      </c>
      <c r="J958" s="407">
        <f t="shared" si="31"/>
        <v>45850</v>
      </c>
      <c r="K958" s="201"/>
      <c r="L958" s="201" t="s">
        <v>3394</v>
      </c>
      <c r="M958" s="58" t="s">
        <v>5876</v>
      </c>
      <c r="N958" s="201" t="s">
        <v>5877</v>
      </c>
      <c r="O958" s="201" t="s">
        <v>2599</v>
      </c>
      <c r="P958" s="406" t="s">
        <v>6141</v>
      </c>
      <c r="Q958" s="201" t="s">
        <v>5808</v>
      </c>
      <c r="R958" s="201" t="s">
        <v>5879</v>
      </c>
      <c r="S958" s="201" t="s">
        <v>5880</v>
      </c>
      <c r="T958" s="201" t="s">
        <v>3811</v>
      </c>
      <c r="U958" s="201" t="s">
        <v>3360</v>
      </c>
      <c r="V958" s="407">
        <f t="shared" si="32"/>
        <v>45850</v>
      </c>
      <c r="W958" s="201"/>
      <c r="X958" s="201" t="s">
        <v>3394</v>
      </c>
    </row>
    <row r="959" ht="15.75" customHeight="1">
      <c r="A959" s="58" t="s">
        <v>5881</v>
      </c>
      <c r="B959" s="195" t="s">
        <v>5882</v>
      </c>
      <c r="C959" s="195" t="s">
        <v>2601</v>
      </c>
      <c r="D959" s="406" t="s">
        <v>5883</v>
      </c>
      <c r="E959" s="201" t="s">
        <v>5808</v>
      </c>
      <c r="F959" s="201" t="s">
        <v>5884</v>
      </c>
      <c r="G959" s="195" t="s">
        <v>5885</v>
      </c>
      <c r="H959" s="195" t="s">
        <v>3811</v>
      </c>
      <c r="I959" s="201" t="s">
        <v>3360</v>
      </c>
      <c r="J959" s="407">
        <f t="shared" si="31"/>
        <v>45850</v>
      </c>
      <c r="K959" s="201"/>
      <c r="L959" s="201" t="s">
        <v>3394</v>
      </c>
      <c r="M959" s="58" t="s">
        <v>5881</v>
      </c>
      <c r="N959" s="201" t="s">
        <v>5882</v>
      </c>
      <c r="O959" s="201" t="s">
        <v>2601</v>
      </c>
      <c r="P959" s="406" t="s">
        <v>5883</v>
      </c>
      <c r="Q959" s="201" t="s">
        <v>5808</v>
      </c>
      <c r="R959" s="201" t="s">
        <v>5884</v>
      </c>
      <c r="S959" s="201" t="s">
        <v>5885</v>
      </c>
      <c r="T959" s="201" t="s">
        <v>3811</v>
      </c>
      <c r="U959" s="201" t="s">
        <v>3360</v>
      </c>
      <c r="V959" s="407">
        <f t="shared" si="32"/>
        <v>45850</v>
      </c>
      <c r="W959" s="201"/>
      <c r="X959" s="201" t="s">
        <v>3394</v>
      </c>
    </row>
    <row r="960" ht="15.75" customHeight="1">
      <c r="A960" s="58" t="s">
        <v>5886</v>
      </c>
      <c r="B960" s="166" t="s">
        <v>5887</v>
      </c>
      <c r="C960" s="166" t="s">
        <v>2603</v>
      </c>
      <c r="D960" s="317" t="s">
        <v>5888</v>
      </c>
      <c r="E960" s="58" t="s">
        <v>5808</v>
      </c>
      <c r="F960" s="58" t="s">
        <v>5889</v>
      </c>
      <c r="G960" s="166" t="s">
        <v>5890</v>
      </c>
      <c r="H960" s="166" t="s">
        <v>5891</v>
      </c>
      <c r="I960" s="58" t="s">
        <v>3359</v>
      </c>
      <c r="J960" s="378">
        <f t="shared" si="31"/>
        <v>45850</v>
      </c>
      <c r="K960" s="58"/>
      <c r="L960" s="58" t="s">
        <v>3394</v>
      </c>
      <c r="M960" s="58" t="s">
        <v>5886</v>
      </c>
      <c r="N960" s="58" t="s">
        <v>5887</v>
      </c>
      <c r="O960" s="58" t="s">
        <v>2603</v>
      </c>
      <c r="P960" s="317" t="s">
        <v>5888</v>
      </c>
      <c r="Q960" s="58" t="s">
        <v>5808</v>
      </c>
      <c r="R960" s="58" t="s">
        <v>5889</v>
      </c>
      <c r="S960" s="58" t="s">
        <v>5890</v>
      </c>
      <c r="T960" s="58" t="s">
        <v>5891</v>
      </c>
      <c r="U960" s="58" t="s">
        <v>3359</v>
      </c>
      <c r="V960" s="378">
        <f t="shared" si="32"/>
        <v>45850</v>
      </c>
      <c r="W960" s="58"/>
      <c r="X960" s="58" t="s">
        <v>3394</v>
      </c>
    </row>
    <row r="961" ht="15.75" customHeight="1">
      <c r="A961" s="58" t="s">
        <v>5892</v>
      </c>
      <c r="B961" s="166" t="s">
        <v>5893</v>
      </c>
      <c r="C961" s="166" t="s">
        <v>2605</v>
      </c>
      <c r="D961" s="317" t="s">
        <v>5894</v>
      </c>
      <c r="E961" s="58" t="s">
        <v>5808</v>
      </c>
      <c r="F961" s="58" t="s">
        <v>5895</v>
      </c>
      <c r="G961" s="166" t="s">
        <v>5896</v>
      </c>
      <c r="H961" s="166" t="s">
        <v>5891</v>
      </c>
      <c r="I961" s="58" t="s">
        <v>3359</v>
      </c>
      <c r="J961" s="378">
        <f t="shared" si="31"/>
        <v>45850</v>
      </c>
      <c r="K961" s="58"/>
      <c r="L961" s="58" t="s">
        <v>3394</v>
      </c>
      <c r="M961" s="58" t="s">
        <v>5892</v>
      </c>
      <c r="N961" s="58" t="s">
        <v>5893</v>
      </c>
      <c r="O961" s="58" t="s">
        <v>2605</v>
      </c>
      <c r="P961" s="317" t="s">
        <v>5894</v>
      </c>
      <c r="Q961" s="58" t="s">
        <v>5808</v>
      </c>
      <c r="R961" s="58" t="s">
        <v>5895</v>
      </c>
      <c r="S961" s="58" t="s">
        <v>5896</v>
      </c>
      <c r="T961" s="58" t="s">
        <v>5891</v>
      </c>
      <c r="U961" s="58" t="s">
        <v>3359</v>
      </c>
      <c r="V961" s="378">
        <f t="shared" si="32"/>
        <v>45850</v>
      </c>
      <c r="W961" s="58"/>
      <c r="X961" s="58" t="s">
        <v>3394</v>
      </c>
    </row>
    <row r="962" ht="15.75" customHeight="1">
      <c r="A962" s="58" t="s">
        <v>5897</v>
      </c>
      <c r="B962" s="166" t="s">
        <v>5898</v>
      </c>
      <c r="C962" s="166" t="s">
        <v>2607</v>
      </c>
      <c r="D962" s="317" t="s">
        <v>5899</v>
      </c>
      <c r="E962" s="58" t="s">
        <v>5808</v>
      </c>
      <c r="F962" s="58" t="s">
        <v>5900</v>
      </c>
      <c r="G962" s="166" t="s">
        <v>5901</v>
      </c>
      <c r="H962" s="166" t="s">
        <v>5901</v>
      </c>
      <c r="I962" s="58" t="s">
        <v>3359</v>
      </c>
      <c r="J962" s="378">
        <f t="shared" si="31"/>
        <v>45850</v>
      </c>
      <c r="K962" s="58" t="s">
        <v>6142</v>
      </c>
      <c r="L962" s="58" t="s">
        <v>3394</v>
      </c>
      <c r="M962" s="58" t="s">
        <v>5897</v>
      </c>
      <c r="N962" s="58" t="s">
        <v>5898</v>
      </c>
      <c r="O962" s="58" t="s">
        <v>2607</v>
      </c>
      <c r="P962" s="317" t="s">
        <v>5899</v>
      </c>
      <c r="Q962" s="58" t="s">
        <v>5808</v>
      </c>
      <c r="R962" s="58" t="s">
        <v>5900</v>
      </c>
      <c r="S962" s="58" t="s">
        <v>5901</v>
      </c>
      <c r="T962" s="58" t="s">
        <v>5901</v>
      </c>
      <c r="U962" s="58" t="s">
        <v>3359</v>
      </c>
      <c r="V962" s="378">
        <f t="shared" si="32"/>
        <v>45850</v>
      </c>
      <c r="W962" s="58" t="s">
        <v>6142</v>
      </c>
      <c r="X962" s="58" t="s">
        <v>3394</v>
      </c>
    </row>
    <row r="963" ht="15.75" customHeight="1">
      <c r="A963" s="58" t="s">
        <v>5902</v>
      </c>
      <c r="B963" s="166" t="s">
        <v>5903</v>
      </c>
      <c r="C963" s="166" t="s">
        <v>2609</v>
      </c>
      <c r="D963" s="317" t="s">
        <v>5904</v>
      </c>
      <c r="E963" s="58" t="s">
        <v>5808</v>
      </c>
      <c r="F963" s="58" t="s">
        <v>5905</v>
      </c>
      <c r="G963" s="166" t="s">
        <v>5906</v>
      </c>
      <c r="H963" s="166" t="s">
        <v>5906</v>
      </c>
      <c r="I963" s="58" t="s">
        <v>3359</v>
      </c>
      <c r="J963" s="378">
        <f t="shared" si="31"/>
        <v>45850</v>
      </c>
      <c r="K963" s="58" t="s">
        <v>6142</v>
      </c>
      <c r="L963" s="58" t="s">
        <v>3394</v>
      </c>
      <c r="M963" s="58" t="s">
        <v>5902</v>
      </c>
      <c r="N963" s="58" t="s">
        <v>5903</v>
      </c>
      <c r="O963" s="58" t="s">
        <v>2609</v>
      </c>
      <c r="P963" s="317" t="s">
        <v>5904</v>
      </c>
      <c r="Q963" s="58" t="s">
        <v>5808</v>
      </c>
      <c r="R963" s="58" t="s">
        <v>5905</v>
      </c>
      <c r="S963" s="58" t="s">
        <v>5906</v>
      </c>
      <c r="T963" s="58" t="s">
        <v>5906</v>
      </c>
      <c r="U963" s="58" t="s">
        <v>3359</v>
      </c>
      <c r="V963" s="378">
        <f t="shared" si="32"/>
        <v>45850</v>
      </c>
      <c r="W963" s="58" t="s">
        <v>6142</v>
      </c>
      <c r="X963" s="58" t="s">
        <v>3394</v>
      </c>
    </row>
    <row r="964" ht="15.75" customHeight="1">
      <c r="A964" s="58" t="s">
        <v>5907</v>
      </c>
      <c r="B964" s="166" t="s">
        <v>5908</v>
      </c>
      <c r="C964" s="166" t="s">
        <v>2611</v>
      </c>
      <c r="D964" s="317" t="s">
        <v>5909</v>
      </c>
      <c r="E964" s="58" t="s">
        <v>5808</v>
      </c>
      <c r="F964" s="58" t="s">
        <v>5910</v>
      </c>
      <c r="G964" s="166" t="s">
        <v>3811</v>
      </c>
      <c r="H964" s="166" t="s">
        <v>5891</v>
      </c>
      <c r="I964" s="58" t="s">
        <v>3359</v>
      </c>
      <c r="J964" s="378">
        <f t="shared" si="31"/>
        <v>45850</v>
      </c>
      <c r="K964" s="58" t="s">
        <v>6142</v>
      </c>
      <c r="L964" s="58" t="s">
        <v>3394</v>
      </c>
      <c r="M964" s="58" t="s">
        <v>5907</v>
      </c>
      <c r="N964" s="58" t="s">
        <v>5908</v>
      </c>
      <c r="O964" s="58" t="s">
        <v>2611</v>
      </c>
      <c r="P964" s="317" t="s">
        <v>5909</v>
      </c>
      <c r="Q964" s="58" t="s">
        <v>5808</v>
      </c>
      <c r="R964" s="58" t="s">
        <v>5910</v>
      </c>
      <c r="S964" s="58" t="s">
        <v>3811</v>
      </c>
      <c r="T964" s="58" t="s">
        <v>5891</v>
      </c>
      <c r="U964" s="58" t="s">
        <v>3359</v>
      </c>
      <c r="V964" s="378">
        <f t="shared" si="32"/>
        <v>45850</v>
      </c>
      <c r="W964" s="58" t="s">
        <v>6142</v>
      </c>
      <c r="X964" s="58" t="s">
        <v>3394</v>
      </c>
    </row>
    <row r="965" ht="15.75" customHeight="1">
      <c r="A965" s="58" t="s">
        <v>5911</v>
      </c>
      <c r="B965" s="166" t="s">
        <v>5912</v>
      </c>
      <c r="C965" s="166" t="s">
        <v>2613</v>
      </c>
      <c r="D965" s="317" t="s">
        <v>5913</v>
      </c>
      <c r="E965" s="58" t="s">
        <v>5808</v>
      </c>
      <c r="F965" s="58" t="s">
        <v>5914</v>
      </c>
      <c r="G965" s="166" t="s">
        <v>5915</v>
      </c>
      <c r="H965" s="166" t="s">
        <v>5915</v>
      </c>
      <c r="I965" s="58" t="s">
        <v>3359</v>
      </c>
      <c r="J965" s="378">
        <f t="shared" si="31"/>
        <v>45850</v>
      </c>
      <c r="K965" s="58" t="s">
        <v>6142</v>
      </c>
      <c r="L965" s="58" t="s">
        <v>3394</v>
      </c>
      <c r="M965" s="58" t="s">
        <v>5911</v>
      </c>
      <c r="N965" s="58" t="s">
        <v>5912</v>
      </c>
      <c r="O965" s="58" t="s">
        <v>2613</v>
      </c>
      <c r="P965" s="317" t="s">
        <v>5913</v>
      </c>
      <c r="Q965" s="58" t="s">
        <v>5808</v>
      </c>
      <c r="R965" s="58" t="s">
        <v>5914</v>
      </c>
      <c r="S965" s="58" t="s">
        <v>5915</v>
      </c>
      <c r="T965" s="58" t="s">
        <v>5915</v>
      </c>
      <c r="U965" s="58" t="s">
        <v>3359</v>
      </c>
      <c r="V965" s="378">
        <f t="shared" si="32"/>
        <v>45850</v>
      </c>
      <c r="W965" s="58" t="s">
        <v>6142</v>
      </c>
      <c r="X965" s="58" t="s">
        <v>3394</v>
      </c>
    </row>
    <row r="966" ht="15.75" customHeight="1">
      <c r="A966" s="402"/>
      <c r="B966" s="405" t="s">
        <v>5916</v>
      </c>
      <c r="C966" s="405"/>
      <c r="D966" s="340"/>
      <c r="E966" s="215"/>
      <c r="F966" s="215"/>
      <c r="G966" s="305"/>
      <c r="H966" s="305"/>
      <c r="I966" s="215"/>
      <c r="J966" s="404"/>
      <c r="K966" s="215"/>
      <c r="L966" s="215"/>
      <c r="M966" s="402"/>
      <c r="N966" s="409" t="s">
        <v>5916</v>
      </c>
      <c r="O966" s="409"/>
      <c r="P966" s="340"/>
      <c r="Q966" s="215"/>
      <c r="R966" s="215"/>
      <c r="S966" s="215"/>
      <c r="T966" s="215"/>
      <c r="U966" s="215"/>
      <c r="V966" s="404"/>
      <c r="W966" s="215"/>
      <c r="X966" s="215"/>
    </row>
    <row r="967" ht="15.75" customHeight="1">
      <c r="A967" s="58" t="s">
        <v>5917</v>
      </c>
      <c r="B967" s="166" t="s">
        <v>5918</v>
      </c>
      <c r="C967" s="166" t="s">
        <v>2616</v>
      </c>
      <c r="D967" s="317" t="s">
        <v>5919</v>
      </c>
      <c r="E967" s="58" t="s">
        <v>5808</v>
      </c>
      <c r="F967" s="58" t="s">
        <v>5920</v>
      </c>
      <c r="G967" s="166" t="s">
        <v>5921</v>
      </c>
      <c r="H967" s="166" t="s">
        <v>5922</v>
      </c>
      <c r="I967" s="58" t="s">
        <v>3359</v>
      </c>
      <c r="J967" s="378">
        <f t="shared" ref="J967:J977" si="33">DATE(2025,7,12)</f>
        <v>45850</v>
      </c>
      <c r="K967" s="58"/>
      <c r="L967" s="58" t="s">
        <v>3394</v>
      </c>
      <c r="M967" s="58" t="s">
        <v>5917</v>
      </c>
      <c r="N967" s="58" t="s">
        <v>5918</v>
      </c>
      <c r="O967" s="58" t="s">
        <v>2616</v>
      </c>
      <c r="P967" s="317" t="s">
        <v>5919</v>
      </c>
      <c r="Q967" s="58" t="s">
        <v>5808</v>
      </c>
      <c r="R967" s="58" t="s">
        <v>5920</v>
      </c>
      <c r="S967" s="58" t="s">
        <v>5921</v>
      </c>
      <c r="T967" s="58" t="s">
        <v>5922</v>
      </c>
      <c r="U967" s="58" t="s">
        <v>3359</v>
      </c>
      <c r="V967" s="378">
        <f t="shared" ref="V967:V977" si="34">DATE(2025,7,12)</f>
        <v>45850</v>
      </c>
      <c r="W967" s="58"/>
      <c r="X967" s="58" t="s">
        <v>3394</v>
      </c>
    </row>
    <row r="968" ht="15.75" customHeight="1">
      <c r="A968" s="58" t="s">
        <v>5923</v>
      </c>
      <c r="B968" s="166" t="s">
        <v>5924</v>
      </c>
      <c r="C968" s="166" t="s">
        <v>2618</v>
      </c>
      <c r="D968" s="317" t="s">
        <v>5925</v>
      </c>
      <c r="E968" s="58" t="s">
        <v>5808</v>
      </c>
      <c r="F968" s="58" t="s">
        <v>5926</v>
      </c>
      <c r="G968" s="166" t="s">
        <v>3886</v>
      </c>
      <c r="H968" s="166" t="s">
        <v>3886</v>
      </c>
      <c r="I968" s="58" t="s">
        <v>3359</v>
      </c>
      <c r="J968" s="378">
        <f t="shared" si="33"/>
        <v>45850</v>
      </c>
      <c r="K968" s="58"/>
      <c r="L968" s="58" t="s">
        <v>3394</v>
      </c>
      <c r="M968" s="58" t="s">
        <v>5923</v>
      </c>
      <c r="N968" s="58" t="s">
        <v>5924</v>
      </c>
      <c r="O968" s="58" t="s">
        <v>2618</v>
      </c>
      <c r="P968" s="317" t="s">
        <v>5925</v>
      </c>
      <c r="Q968" s="58" t="s">
        <v>5808</v>
      </c>
      <c r="R968" s="58" t="s">
        <v>5926</v>
      </c>
      <c r="S968" s="58" t="s">
        <v>3886</v>
      </c>
      <c r="T968" s="58" t="s">
        <v>3886</v>
      </c>
      <c r="U968" s="58" t="s">
        <v>3359</v>
      </c>
      <c r="V968" s="378">
        <f t="shared" si="34"/>
        <v>45850</v>
      </c>
      <c r="W968" s="58"/>
      <c r="X968" s="58" t="s">
        <v>3394</v>
      </c>
    </row>
    <row r="969" ht="15.75" customHeight="1">
      <c r="A969" s="58" t="s">
        <v>5927</v>
      </c>
      <c r="B969" s="166" t="s">
        <v>5928</v>
      </c>
      <c r="C969" s="166" t="s">
        <v>2620</v>
      </c>
      <c r="D969" s="317" t="s">
        <v>5929</v>
      </c>
      <c r="E969" s="58" t="s">
        <v>5808</v>
      </c>
      <c r="F969" s="58" t="s">
        <v>5930</v>
      </c>
      <c r="G969" s="166" t="s">
        <v>5931</v>
      </c>
      <c r="H969" s="166" t="s">
        <v>5932</v>
      </c>
      <c r="I969" s="58" t="s">
        <v>3359</v>
      </c>
      <c r="J969" s="378">
        <f t="shared" si="33"/>
        <v>45850</v>
      </c>
      <c r="K969" s="58"/>
      <c r="L969" s="58" t="s">
        <v>3394</v>
      </c>
      <c r="M969" s="58" t="s">
        <v>5927</v>
      </c>
      <c r="N969" s="58" t="s">
        <v>5928</v>
      </c>
      <c r="O969" s="58" t="s">
        <v>2620</v>
      </c>
      <c r="P969" s="317" t="s">
        <v>5929</v>
      </c>
      <c r="Q969" s="58" t="s">
        <v>5808</v>
      </c>
      <c r="R969" s="58" t="s">
        <v>5930</v>
      </c>
      <c r="S969" s="58" t="s">
        <v>5931</v>
      </c>
      <c r="T969" s="58" t="s">
        <v>5932</v>
      </c>
      <c r="U969" s="58" t="s">
        <v>3359</v>
      </c>
      <c r="V969" s="378">
        <f t="shared" si="34"/>
        <v>45850</v>
      </c>
      <c r="W969" s="58"/>
      <c r="X969" s="58" t="s">
        <v>3394</v>
      </c>
    </row>
    <row r="970" ht="15.75" customHeight="1">
      <c r="A970" s="58" t="s">
        <v>5933</v>
      </c>
      <c r="B970" s="195" t="s">
        <v>5934</v>
      </c>
      <c r="C970" s="195" t="s">
        <v>2622</v>
      </c>
      <c r="D970" s="406" t="s">
        <v>5935</v>
      </c>
      <c r="E970" s="201" t="s">
        <v>5808</v>
      </c>
      <c r="F970" s="201" t="s">
        <v>5936</v>
      </c>
      <c r="G970" s="195" t="s">
        <v>5937</v>
      </c>
      <c r="H970" s="195" t="s">
        <v>3886</v>
      </c>
      <c r="I970" s="201" t="s">
        <v>3360</v>
      </c>
      <c r="J970" s="407">
        <f t="shared" si="33"/>
        <v>45850</v>
      </c>
      <c r="K970" s="201"/>
      <c r="L970" s="201" t="s">
        <v>3394</v>
      </c>
      <c r="M970" s="58" t="s">
        <v>5933</v>
      </c>
      <c r="N970" s="201" t="s">
        <v>5934</v>
      </c>
      <c r="O970" s="201" t="s">
        <v>2622</v>
      </c>
      <c r="P970" s="406" t="s">
        <v>5935</v>
      </c>
      <c r="Q970" s="201" t="s">
        <v>5808</v>
      </c>
      <c r="R970" s="201" t="s">
        <v>5936</v>
      </c>
      <c r="S970" s="201" t="s">
        <v>5937</v>
      </c>
      <c r="T970" s="201" t="s">
        <v>3886</v>
      </c>
      <c r="U970" s="201" t="s">
        <v>3360</v>
      </c>
      <c r="V970" s="407">
        <f t="shared" si="34"/>
        <v>45850</v>
      </c>
      <c r="W970" s="201"/>
      <c r="X970" s="201" t="s">
        <v>3394</v>
      </c>
    </row>
    <row r="971" ht="15.75" customHeight="1">
      <c r="A971" s="58" t="s">
        <v>5938</v>
      </c>
      <c r="B971" s="195" t="s">
        <v>5939</v>
      </c>
      <c r="C971" s="195" t="s">
        <v>2624</v>
      </c>
      <c r="D971" s="406" t="s">
        <v>5940</v>
      </c>
      <c r="E971" s="201" t="s">
        <v>5808</v>
      </c>
      <c r="F971" s="201" t="s">
        <v>5936</v>
      </c>
      <c r="G971" s="195" t="s">
        <v>5937</v>
      </c>
      <c r="H971" s="195" t="s">
        <v>3886</v>
      </c>
      <c r="I971" s="201" t="s">
        <v>3360</v>
      </c>
      <c r="J971" s="407">
        <f t="shared" si="33"/>
        <v>45850</v>
      </c>
      <c r="K971" s="201"/>
      <c r="L971" s="201" t="s">
        <v>3394</v>
      </c>
      <c r="M971" s="58" t="s">
        <v>5938</v>
      </c>
      <c r="N971" s="201" t="s">
        <v>5939</v>
      </c>
      <c r="O971" s="201" t="s">
        <v>2624</v>
      </c>
      <c r="P971" s="406" t="s">
        <v>5940</v>
      </c>
      <c r="Q971" s="201" t="s">
        <v>5808</v>
      </c>
      <c r="R971" s="201" t="s">
        <v>5936</v>
      </c>
      <c r="S971" s="201" t="s">
        <v>5937</v>
      </c>
      <c r="T971" s="201" t="s">
        <v>3886</v>
      </c>
      <c r="U971" s="201" t="s">
        <v>3360</v>
      </c>
      <c r="V971" s="407">
        <f t="shared" si="34"/>
        <v>45850</v>
      </c>
      <c r="W971" s="201"/>
      <c r="X971" s="201" t="s">
        <v>3394</v>
      </c>
    </row>
    <row r="972" ht="15.75" customHeight="1">
      <c r="A972" s="58" t="s">
        <v>5941</v>
      </c>
      <c r="B972" s="166" t="s">
        <v>5942</v>
      </c>
      <c r="C972" s="166" t="s">
        <v>2626</v>
      </c>
      <c r="D972" s="317" t="s">
        <v>5943</v>
      </c>
      <c r="E972" s="58" t="s">
        <v>5808</v>
      </c>
      <c r="F972" s="58" t="s">
        <v>5944</v>
      </c>
      <c r="G972" s="166" t="s">
        <v>5944</v>
      </c>
      <c r="H972" s="166" t="s">
        <v>3886</v>
      </c>
      <c r="I972" s="58" t="s">
        <v>3359</v>
      </c>
      <c r="J972" s="378">
        <f t="shared" si="33"/>
        <v>45850</v>
      </c>
      <c r="K972" s="53"/>
      <c r="L972" s="58" t="s">
        <v>3394</v>
      </c>
      <c r="M972" s="58" t="s">
        <v>5941</v>
      </c>
      <c r="N972" s="58" t="s">
        <v>5942</v>
      </c>
      <c r="O972" s="58" t="s">
        <v>2626</v>
      </c>
      <c r="P972" s="317" t="s">
        <v>5943</v>
      </c>
      <c r="Q972" s="58" t="s">
        <v>5808</v>
      </c>
      <c r="R972" s="58" t="s">
        <v>5944</v>
      </c>
      <c r="S972" s="58" t="s">
        <v>5944</v>
      </c>
      <c r="T972" s="58" t="s">
        <v>3886</v>
      </c>
      <c r="U972" s="58" t="s">
        <v>3359</v>
      </c>
      <c r="V972" s="378">
        <f t="shared" si="34"/>
        <v>45850</v>
      </c>
      <c r="W972" s="53"/>
      <c r="X972" s="58" t="s">
        <v>3394</v>
      </c>
    </row>
    <row r="973" ht="15.75" customHeight="1">
      <c r="A973" s="58" t="s">
        <v>5945</v>
      </c>
      <c r="B973" s="166" t="s">
        <v>5946</v>
      </c>
      <c r="C973" s="166" t="s">
        <v>2628</v>
      </c>
      <c r="D973" s="317" t="s">
        <v>5947</v>
      </c>
      <c r="E973" s="58" t="s">
        <v>5808</v>
      </c>
      <c r="F973" s="58" t="s">
        <v>5937</v>
      </c>
      <c r="G973" s="166" t="s">
        <v>5932</v>
      </c>
      <c r="H973" s="166" t="s">
        <v>5932</v>
      </c>
      <c r="I973" s="58" t="s">
        <v>3359</v>
      </c>
      <c r="J973" s="378">
        <f t="shared" si="33"/>
        <v>45850</v>
      </c>
      <c r="K973" s="53"/>
      <c r="L973" s="58" t="s">
        <v>3394</v>
      </c>
      <c r="M973" s="58" t="s">
        <v>5945</v>
      </c>
      <c r="N973" s="58" t="s">
        <v>5946</v>
      </c>
      <c r="O973" s="58" t="s">
        <v>2628</v>
      </c>
      <c r="P973" s="317" t="s">
        <v>5947</v>
      </c>
      <c r="Q973" s="58" t="s">
        <v>5808</v>
      </c>
      <c r="R973" s="58" t="s">
        <v>5937</v>
      </c>
      <c r="S973" s="58" t="s">
        <v>5932</v>
      </c>
      <c r="T973" s="58" t="s">
        <v>5932</v>
      </c>
      <c r="U973" s="58" t="s">
        <v>3359</v>
      </c>
      <c r="V973" s="378">
        <f t="shared" si="34"/>
        <v>45850</v>
      </c>
      <c r="W973" s="53"/>
      <c r="X973" s="58" t="s">
        <v>3394</v>
      </c>
    </row>
    <row r="974" ht="15.75" customHeight="1">
      <c r="A974" s="58" t="s">
        <v>5948</v>
      </c>
      <c r="B974" s="166" t="s">
        <v>5949</v>
      </c>
      <c r="C974" s="166" t="s">
        <v>2630</v>
      </c>
      <c r="D974" s="317" t="s">
        <v>5950</v>
      </c>
      <c r="E974" s="58" t="s">
        <v>5808</v>
      </c>
      <c r="F974" s="58" t="s">
        <v>5951</v>
      </c>
      <c r="G974" s="166" t="s">
        <v>3886</v>
      </c>
      <c r="H974" s="166" t="s">
        <v>3886</v>
      </c>
      <c r="I974" s="58" t="s">
        <v>3359</v>
      </c>
      <c r="J974" s="378">
        <f t="shared" si="33"/>
        <v>45850</v>
      </c>
      <c r="K974" s="58"/>
      <c r="L974" s="58" t="s">
        <v>3394</v>
      </c>
      <c r="M974" s="58" t="s">
        <v>5948</v>
      </c>
      <c r="N974" s="58" t="s">
        <v>5949</v>
      </c>
      <c r="O974" s="58" t="s">
        <v>2630</v>
      </c>
      <c r="P974" s="317" t="s">
        <v>5950</v>
      </c>
      <c r="Q974" s="58" t="s">
        <v>5808</v>
      </c>
      <c r="R974" s="58" t="s">
        <v>5951</v>
      </c>
      <c r="S974" s="58" t="s">
        <v>3886</v>
      </c>
      <c r="T974" s="58" t="s">
        <v>3886</v>
      </c>
      <c r="U974" s="58" t="s">
        <v>3359</v>
      </c>
      <c r="V974" s="378">
        <f t="shared" si="34"/>
        <v>45850</v>
      </c>
      <c r="W974" s="58"/>
      <c r="X974" s="58" t="s">
        <v>3394</v>
      </c>
    </row>
    <row r="975" ht="15.75" customHeight="1">
      <c r="A975" s="58" t="s">
        <v>5952</v>
      </c>
      <c r="B975" s="166" t="s">
        <v>5953</v>
      </c>
      <c r="C975" s="166" t="s">
        <v>2632</v>
      </c>
      <c r="D975" s="317" t="s">
        <v>5954</v>
      </c>
      <c r="E975" s="58" t="s">
        <v>5808</v>
      </c>
      <c r="F975" s="58" t="s">
        <v>5955</v>
      </c>
      <c r="G975" s="166" t="s">
        <v>5956</v>
      </c>
      <c r="H975" s="166" t="s">
        <v>5956</v>
      </c>
      <c r="I975" s="58" t="s">
        <v>3359</v>
      </c>
      <c r="J975" s="378">
        <f t="shared" si="33"/>
        <v>45850</v>
      </c>
      <c r="K975" s="53"/>
      <c r="L975" s="58" t="s">
        <v>3394</v>
      </c>
      <c r="M975" s="58" t="s">
        <v>5952</v>
      </c>
      <c r="N975" s="58" t="s">
        <v>5953</v>
      </c>
      <c r="O975" s="58" t="s">
        <v>2632</v>
      </c>
      <c r="P975" s="317" t="s">
        <v>5954</v>
      </c>
      <c r="Q975" s="58" t="s">
        <v>5808</v>
      </c>
      <c r="R975" s="58" t="s">
        <v>5955</v>
      </c>
      <c r="S975" s="58" t="s">
        <v>5956</v>
      </c>
      <c r="T975" s="58" t="s">
        <v>5956</v>
      </c>
      <c r="U975" s="58" t="s">
        <v>3359</v>
      </c>
      <c r="V975" s="378">
        <f t="shared" si="34"/>
        <v>45850</v>
      </c>
      <c r="W975" s="53"/>
      <c r="X975" s="58" t="s">
        <v>3394</v>
      </c>
    </row>
    <row r="976" ht="15.75" customHeight="1">
      <c r="A976" s="58" t="s">
        <v>5957</v>
      </c>
      <c r="B976" s="166" t="s">
        <v>5958</v>
      </c>
      <c r="C976" s="166" t="s">
        <v>2634</v>
      </c>
      <c r="D976" s="317" t="s">
        <v>5959</v>
      </c>
      <c r="E976" s="58" t="s">
        <v>5808</v>
      </c>
      <c r="F976" s="58" t="s">
        <v>5960</v>
      </c>
      <c r="G976" s="166" t="s">
        <v>5961</v>
      </c>
      <c r="H976" s="166" t="s">
        <v>5961</v>
      </c>
      <c r="I976" s="58" t="s">
        <v>3359</v>
      </c>
      <c r="J976" s="378">
        <f t="shared" si="33"/>
        <v>45850</v>
      </c>
      <c r="K976" s="53"/>
      <c r="L976" s="58" t="s">
        <v>3394</v>
      </c>
      <c r="M976" s="58" t="s">
        <v>5957</v>
      </c>
      <c r="N976" s="58" t="s">
        <v>5958</v>
      </c>
      <c r="O976" s="58" t="s">
        <v>2634</v>
      </c>
      <c r="P976" s="317" t="s">
        <v>5959</v>
      </c>
      <c r="Q976" s="58" t="s">
        <v>5808</v>
      </c>
      <c r="R976" s="58" t="s">
        <v>5960</v>
      </c>
      <c r="S976" s="58" t="s">
        <v>5961</v>
      </c>
      <c r="T976" s="58" t="s">
        <v>5961</v>
      </c>
      <c r="U976" s="58" t="s">
        <v>3359</v>
      </c>
      <c r="V976" s="378">
        <f t="shared" si="34"/>
        <v>45850</v>
      </c>
      <c r="W976" s="53"/>
      <c r="X976" s="58" t="s">
        <v>3394</v>
      </c>
    </row>
    <row r="977" ht="15.75" customHeight="1">
      <c r="A977" s="58" t="s">
        <v>5962</v>
      </c>
      <c r="B977" s="166" t="s">
        <v>5963</v>
      </c>
      <c r="C977" s="166" t="s">
        <v>2636</v>
      </c>
      <c r="D977" s="317" t="s">
        <v>5964</v>
      </c>
      <c r="E977" s="58" t="s">
        <v>5808</v>
      </c>
      <c r="F977" s="58" t="s">
        <v>5965</v>
      </c>
      <c r="G977" s="166" t="s">
        <v>5966</v>
      </c>
      <c r="H977" s="166" t="s">
        <v>5966</v>
      </c>
      <c r="I977" s="58" t="s">
        <v>3359</v>
      </c>
      <c r="J977" s="378">
        <f t="shared" si="33"/>
        <v>45850</v>
      </c>
      <c r="K977" s="53"/>
      <c r="L977" s="58" t="s">
        <v>3394</v>
      </c>
      <c r="M977" s="58" t="s">
        <v>5962</v>
      </c>
      <c r="N977" s="58" t="s">
        <v>5963</v>
      </c>
      <c r="O977" s="58" t="s">
        <v>2636</v>
      </c>
      <c r="P977" s="317" t="s">
        <v>5964</v>
      </c>
      <c r="Q977" s="58" t="s">
        <v>5808</v>
      </c>
      <c r="R977" s="58" t="s">
        <v>5965</v>
      </c>
      <c r="S977" s="58" t="s">
        <v>5966</v>
      </c>
      <c r="T977" s="58" t="s">
        <v>5966</v>
      </c>
      <c r="U977" s="58" t="s">
        <v>3359</v>
      </c>
      <c r="V977" s="378">
        <f t="shared" si="34"/>
        <v>45850</v>
      </c>
      <c r="W977" s="53"/>
      <c r="X977" s="58" t="s">
        <v>3394</v>
      </c>
    </row>
    <row r="978" ht="15.75" customHeight="1">
      <c r="A978" s="402"/>
      <c r="B978" s="405" t="s">
        <v>5967</v>
      </c>
      <c r="C978" s="405"/>
      <c r="D978" s="340"/>
      <c r="E978" s="215"/>
      <c r="F978" s="215"/>
      <c r="G978" s="305"/>
      <c r="H978" s="305"/>
      <c r="I978" s="215"/>
      <c r="J978" s="404"/>
      <c r="K978" s="215"/>
      <c r="L978" s="215"/>
      <c r="M978" s="402"/>
      <c r="N978" s="409" t="s">
        <v>5967</v>
      </c>
      <c r="O978" s="409"/>
      <c r="P978" s="340"/>
      <c r="Q978" s="215"/>
      <c r="R978" s="215"/>
      <c r="S978" s="215"/>
      <c r="T978" s="215"/>
      <c r="U978" s="215"/>
      <c r="V978" s="404"/>
      <c r="W978" s="215"/>
      <c r="X978" s="215"/>
    </row>
    <row r="979" ht="15.75" customHeight="1">
      <c r="A979" s="58" t="s">
        <v>5968</v>
      </c>
      <c r="B979" s="166" t="s">
        <v>5969</v>
      </c>
      <c r="C979" s="166" t="s">
        <v>2639</v>
      </c>
      <c r="D979" s="317" t="s">
        <v>5970</v>
      </c>
      <c r="E979" s="58" t="s">
        <v>5808</v>
      </c>
      <c r="F979" s="58" t="s">
        <v>5971</v>
      </c>
      <c r="G979" s="166" t="s">
        <v>5972</v>
      </c>
      <c r="H979" s="166" t="s">
        <v>5972</v>
      </c>
      <c r="I979" s="58" t="s">
        <v>3359</v>
      </c>
      <c r="J979" s="378">
        <f t="shared" ref="J979:J988" si="35">DATE(2025,7,12)</f>
        <v>45850</v>
      </c>
      <c r="K979" s="58"/>
      <c r="L979" s="58" t="s">
        <v>3394</v>
      </c>
      <c r="M979" s="58" t="s">
        <v>5968</v>
      </c>
      <c r="N979" s="58" t="s">
        <v>5969</v>
      </c>
      <c r="O979" s="58" t="s">
        <v>2639</v>
      </c>
      <c r="P979" s="317" t="s">
        <v>5970</v>
      </c>
      <c r="Q979" s="58" t="s">
        <v>5808</v>
      </c>
      <c r="R979" s="58" t="s">
        <v>5971</v>
      </c>
      <c r="S979" s="58" t="s">
        <v>5972</v>
      </c>
      <c r="T979" s="58" t="s">
        <v>5972</v>
      </c>
      <c r="U979" s="58" t="s">
        <v>3359</v>
      </c>
      <c r="V979" s="378">
        <f t="shared" ref="V979:V988" si="36">DATE(2025,7,12)</f>
        <v>45850</v>
      </c>
      <c r="W979" s="58"/>
      <c r="X979" s="58" t="s">
        <v>3394</v>
      </c>
    </row>
    <row r="980" ht="15.75" customHeight="1">
      <c r="A980" s="58" t="s">
        <v>5973</v>
      </c>
      <c r="B980" s="166" t="s">
        <v>5974</v>
      </c>
      <c r="C980" s="166" t="s">
        <v>2641</v>
      </c>
      <c r="D980" s="317" t="s">
        <v>5975</v>
      </c>
      <c r="E980" s="58" t="s">
        <v>5808</v>
      </c>
      <c r="F980" s="58" t="s">
        <v>5930</v>
      </c>
      <c r="G980" s="166" t="s">
        <v>5921</v>
      </c>
      <c r="H980" s="166" t="s">
        <v>5921</v>
      </c>
      <c r="I980" s="58" t="s">
        <v>3359</v>
      </c>
      <c r="J980" s="378">
        <f t="shared" si="35"/>
        <v>45850</v>
      </c>
      <c r="K980" s="58"/>
      <c r="L980" s="58" t="s">
        <v>3394</v>
      </c>
      <c r="M980" s="58" t="s">
        <v>5973</v>
      </c>
      <c r="N980" s="58" t="s">
        <v>5974</v>
      </c>
      <c r="O980" s="58" t="s">
        <v>2641</v>
      </c>
      <c r="P980" s="317" t="s">
        <v>5975</v>
      </c>
      <c r="Q980" s="58" t="s">
        <v>5808</v>
      </c>
      <c r="R980" s="58" t="s">
        <v>5930</v>
      </c>
      <c r="S980" s="58" t="s">
        <v>5921</v>
      </c>
      <c r="T980" s="58" t="s">
        <v>5921</v>
      </c>
      <c r="U980" s="58" t="s">
        <v>3359</v>
      </c>
      <c r="V980" s="378">
        <f t="shared" si="36"/>
        <v>45850</v>
      </c>
      <c r="W980" s="58"/>
      <c r="X980" s="58" t="s">
        <v>3394</v>
      </c>
    </row>
    <row r="981" ht="15.75" customHeight="1">
      <c r="A981" s="58" t="s">
        <v>5976</v>
      </c>
      <c r="B981" s="166" t="s">
        <v>5977</v>
      </c>
      <c r="C981" s="166" t="s">
        <v>2643</v>
      </c>
      <c r="D981" s="317" t="s">
        <v>5978</v>
      </c>
      <c r="E981" s="58" t="s">
        <v>5808</v>
      </c>
      <c r="F981" s="58" t="s">
        <v>3362</v>
      </c>
      <c r="G981" s="166" t="s">
        <v>5979</v>
      </c>
      <c r="H981" s="166" t="s">
        <v>5979</v>
      </c>
      <c r="I981" s="58" t="s">
        <v>3359</v>
      </c>
      <c r="J981" s="378">
        <f t="shared" si="35"/>
        <v>45850</v>
      </c>
      <c r="K981" s="53"/>
      <c r="L981" s="58" t="s">
        <v>3394</v>
      </c>
      <c r="M981" s="58" t="s">
        <v>5976</v>
      </c>
      <c r="N981" s="58" t="s">
        <v>5977</v>
      </c>
      <c r="O981" s="58" t="s">
        <v>2643</v>
      </c>
      <c r="P981" s="317" t="s">
        <v>5978</v>
      </c>
      <c r="Q981" s="58" t="s">
        <v>5808</v>
      </c>
      <c r="R981" s="58" t="s">
        <v>3362</v>
      </c>
      <c r="S981" s="58" t="s">
        <v>5979</v>
      </c>
      <c r="T981" s="58" t="s">
        <v>5979</v>
      </c>
      <c r="U981" s="58" t="s">
        <v>3359</v>
      </c>
      <c r="V981" s="378">
        <f t="shared" si="36"/>
        <v>45850</v>
      </c>
      <c r="W981" s="53"/>
      <c r="X981" s="58" t="s">
        <v>3394</v>
      </c>
    </row>
    <row r="982" ht="15.75" customHeight="1">
      <c r="A982" s="58" t="s">
        <v>5980</v>
      </c>
      <c r="B982" s="166" t="s">
        <v>5981</v>
      </c>
      <c r="C982" s="166" t="s">
        <v>2645</v>
      </c>
      <c r="D982" s="317" t="s">
        <v>5982</v>
      </c>
      <c r="E982" s="58" t="s">
        <v>5808</v>
      </c>
      <c r="F982" s="58" t="s">
        <v>3362</v>
      </c>
      <c r="G982" s="166" t="s">
        <v>5983</v>
      </c>
      <c r="H982" s="166" t="s">
        <v>5983</v>
      </c>
      <c r="I982" s="58" t="s">
        <v>3359</v>
      </c>
      <c r="J982" s="378">
        <f t="shared" si="35"/>
        <v>45850</v>
      </c>
      <c r="K982" s="53"/>
      <c r="L982" s="58" t="s">
        <v>3394</v>
      </c>
      <c r="M982" s="58" t="s">
        <v>5980</v>
      </c>
      <c r="N982" s="58" t="s">
        <v>5981</v>
      </c>
      <c r="O982" s="58" t="s">
        <v>2645</v>
      </c>
      <c r="P982" s="317" t="s">
        <v>5982</v>
      </c>
      <c r="Q982" s="58" t="s">
        <v>5808</v>
      </c>
      <c r="R982" s="58" t="s">
        <v>3362</v>
      </c>
      <c r="S982" s="58" t="s">
        <v>5983</v>
      </c>
      <c r="T982" s="58" t="s">
        <v>5983</v>
      </c>
      <c r="U982" s="58" t="s">
        <v>3359</v>
      </c>
      <c r="V982" s="378">
        <f t="shared" si="36"/>
        <v>45850</v>
      </c>
      <c r="W982" s="53"/>
      <c r="X982" s="58" t="s">
        <v>3394</v>
      </c>
    </row>
    <row r="983" ht="15.75" customHeight="1">
      <c r="A983" s="58" t="s">
        <v>5984</v>
      </c>
      <c r="B983" s="166" t="s">
        <v>5985</v>
      </c>
      <c r="C983" s="166" t="s">
        <v>2647</v>
      </c>
      <c r="D983" s="317" t="s">
        <v>5986</v>
      </c>
      <c r="E983" s="58" t="s">
        <v>5808</v>
      </c>
      <c r="F983" s="58" t="s">
        <v>3362</v>
      </c>
      <c r="G983" s="166" t="s">
        <v>5987</v>
      </c>
      <c r="H983" s="166" t="s">
        <v>5987</v>
      </c>
      <c r="I983" s="58" t="s">
        <v>3359</v>
      </c>
      <c r="J983" s="378">
        <f t="shared" si="35"/>
        <v>45850</v>
      </c>
      <c r="K983" s="53"/>
      <c r="L983" s="58" t="s">
        <v>3394</v>
      </c>
      <c r="M983" s="58" t="s">
        <v>5984</v>
      </c>
      <c r="N983" s="58" t="s">
        <v>5985</v>
      </c>
      <c r="O983" s="58" t="s">
        <v>2647</v>
      </c>
      <c r="P983" s="317" t="s">
        <v>5986</v>
      </c>
      <c r="Q983" s="58" t="s">
        <v>5808</v>
      </c>
      <c r="R983" s="58" t="s">
        <v>3362</v>
      </c>
      <c r="S983" s="58" t="s">
        <v>5987</v>
      </c>
      <c r="T983" s="58" t="s">
        <v>5987</v>
      </c>
      <c r="U983" s="58" t="s">
        <v>3359</v>
      </c>
      <c r="V983" s="378">
        <f t="shared" si="36"/>
        <v>45850</v>
      </c>
      <c r="W983" s="53"/>
      <c r="X983" s="58" t="s">
        <v>3394</v>
      </c>
    </row>
    <row r="984" ht="15.75" customHeight="1">
      <c r="A984" s="58" t="s">
        <v>5988</v>
      </c>
      <c r="B984" s="166" t="s">
        <v>5989</v>
      </c>
      <c r="C984" s="166" t="s">
        <v>2649</v>
      </c>
      <c r="D984" s="317" t="s">
        <v>5990</v>
      </c>
      <c r="E984" s="58" t="s">
        <v>5808</v>
      </c>
      <c r="F984" s="58" t="s">
        <v>3362</v>
      </c>
      <c r="G984" s="166" t="s">
        <v>5991</v>
      </c>
      <c r="H984" s="166" t="s">
        <v>5991</v>
      </c>
      <c r="I984" s="58" t="s">
        <v>3359</v>
      </c>
      <c r="J984" s="378">
        <f t="shared" si="35"/>
        <v>45850</v>
      </c>
      <c r="K984" s="53"/>
      <c r="L984" s="58" t="s">
        <v>3394</v>
      </c>
      <c r="M984" s="58" t="s">
        <v>5988</v>
      </c>
      <c r="N984" s="58" t="s">
        <v>5989</v>
      </c>
      <c r="O984" s="58" t="s">
        <v>2649</v>
      </c>
      <c r="P984" s="317" t="s">
        <v>5990</v>
      </c>
      <c r="Q984" s="58" t="s">
        <v>5808</v>
      </c>
      <c r="R984" s="58" t="s">
        <v>3362</v>
      </c>
      <c r="S984" s="58" t="s">
        <v>5991</v>
      </c>
      <c r="T984" s="58" t="s">
        <v>5991</v>
      </c>
      <c r="U984" s="58" t="s">
        <v>3359</v>
      </c>
      <c r="V984" s="378">
        <f t="shared" si="36"/>
        <v>45850</v>
      </c>
      <c r="W984" s="53"/>
      <c r="X984" s="58" t="s">
        <v>3394</v>
      </c>
    </row>
    <row r="985" ht="15.75" customHeight="1">
      <c r="A985" s="58" t="s">
        <v>5992</v>
      </c>
      <c r="B985" s="166" t="s">
        <v>5993</v>
      </c>
      <c r="C985" s="166" t="s">
        <v>2651</v>
      </c>
      <c r="D985" s="317" t="s">
        <v>5994</v>
      </c>
      <c r="E985" s="58" t="s">
        <v>5808</v>
      </c>
      <c r="F985" s="58" t="s">
        <v>3362</v>
      </c>
      <c r="G985" s="166" t="s">
        <v>5995</v>
      </c>
      <c r="H985" s="166" t="s">
        <v>5995</v>
      </c>
      <c r="I985" s="58" t="s">
        <v>3359</v>
      </c>
      <c r="J985" s="378">
        <f t="shared" si="35"/>
        <v>45850</v>
      </c>
      <c r="K985" s="53"/>
      <c r="L985" s="58" t="s">
        <v>3394</v>
      </c>
      <c r="M985" s="58" t="s">
        <v>5992</v>
      </c>
      <c r="N985" s="58" t="s">
        <v>5993</v>
      </c>
      <c r="O985" s="58" t="s">
        <v>2651</v>
      </c>
      <c r="P985" s="317" t="s">
        <v>5994</v>
      </c>
      <c r="Q985" s="58" t="s">
        <v>5808</v>
      </c>
      <c r="R985" s="58" t="s">
        <v>3362</v>
      </c>
      <c r="S985" s="58" t="s">
        <v>5995</v>
      </c>
      <c r="T985" s="58" t="s">
        <v>5995</v>
      </c>
      <c r="U985" s="58" t="s">
        <v>3359</v>
      </c>
      <c r="V985" s="378">
        <f t="shared" si="36"/>
        <v>45850</v>
      </c>
      <c r="W985" s="53"/>
      <c r="X985" s="58" t="s">
        <v>3394</v>
      </c>
    </row>
    <row r="986" ht="15.75" customHeight="1">
      <c r="A986" s="58" t="s">
        <v>5996</v>
      </c>
      <c r="B986" s="166" t="s">
        <v>5997</v>
      </c>
      <c r="C986" s="166" t="s">
        <v>2653</v>
      </c>
      <c r="D986" s="317" t="s">
        <v>5998</v>
      </c>
      <c r="E986" s="58" t="s">
        <v>5808</v>
      </c>
      <c r="F986" s="58" t="s">
        <v>3362</v>
      </c>
      <c r="G986" s="166" t="s">
        <v>5983</v>
      </c>
      <c r="H986" s="166" t="s">
        <v>5983</v>
      </c>
      <c r="I986" s="58" t="s">
        <v>3359</v>
      </c>
      <c r="J986" s="378">
        <f t="shared" si="35"/>
        <v>45850</v>
      </c>
      <c r="K986" s="53"/>
      <c r="L986" s="58" t="s">
        <v>3394</v>
      </c>
      <c r="M986" s="58" t="s">
        <v>5996</v>
      </c>
      <c r="N986" s="58" t="s">
        <v>5997</v>
      </c>
      <c r="O986" s="58" t="s">
        <v>2653</v>
      </c>
      <c r="P986" s="317" t="s">
        <v>5998</v>
      </c>
      <c r="Q986" s="58" t="s">
        <v>5808</v>
      </c>
      <c r="R986" s="58" t="s">
        <v>3362</v>
      </c>
      <c r="S986" s="58" t="s">
        <v>5983</v>
      </c>
      <c r="T986" s="58" t="s">
        <v>5983</v>
      </c>
      <c r="U986" s="58" t="s">
        <v>3359</v>
      </c>
      <c r="V986" s="378">
        <f t="shared" si="36"/>
        <v>45850</v>
      </c>
      <c r="W986" s="53"/>
      <c r="X986" s="58" t="s">
        <v>3394</v>
      </c>
    </row>
    <row r="987" ht="15.75" customHeight="1">
      <c r="A987" s="58" t="s">
        <v>5999</v>
      </c>
      <c r="B987" s="166" t="s">
        <v>6000</v>
      </c>
      <c r="C987" s="166" t="s">
        <v>2655</v>
      </c>
      <c r="D987" s="317" t="s">
        <v>6001</v>
      </c>
      <c r="E987" s="58" t="s">
        <v>5808</v>
      </c>
      <c r="F987" s="58" t="s">
        <v>3362</v>
      </c>
      <c r="G987" s="166" t="s">
        <v>5983</v>
      </c>
      <c r="H987" s="166" t="s">
        <v>5983</v>
      </c>
      <c r="I987" s="58" t="s">
        <v>3359</v>
      </c>
      <c r="J987" s="378">
        <f t="shared" si="35"/>
        <v>45850</v>
      </c>
      <c r="K987" s="53"/>
      <c r="L987" s="58" t="s">
        <v>3394</v>
      </c>
      <c r="M987" s="58" t="s">
        <v>5999</v>
      </c>
      <c r="N987" s="58" t="s">
        <v>6000</v>
      </c>
      <c r="O987" s="58" t="s">
        <v>2655</v>
      </c>
      <c r="P987" s="317" t="s">
        <v>6001</v>
      </c>
      <c r="Q987" s="58" t="s">
        <v>5808</v>
      </c>
      <c r="R987" s="58" t="s">
        <v>3362</v>
      </c>
      <c r="S987" s="58" t="s">
        <v>5983</v>
      </c>
      <c r="T987" s="58" t="s">
        <v>5983</v>
      </c>
      <c r="U987" s="58" t="s">
        <v>3359</v>
      </c>
      <c r="V987" s="378">
        <f t="shared" si="36"/>
        <v>45850</v>
      </c>
      <c r="W987" s="53"/>
      <c r="X987" s="58" t="s">
        <v>3394</v>
      </c>
    </row>
    <row r="988" ht="15.75" customHeight="1">
      <c r="A988" s="58" t="s">
        <v>6002</v>
      </c>
      <c r="B988" s="166" t="s">
        <v>6003</v>
      </c>
      <c r="C988" s="166" t="s">
        <v>2657</v>
      </c>
      <c r="D988" s="317" t="s">
        <v>6004</v>
      </c>
      <c r="E988" s="58" t="s">
        <v>5808</v>
      </c>
      <c r="F988" s="58" t="s">
        <v>3362</v>
      </c>
      <c r="G988" s="166" t="s">
        <v>6005</v>
      </c>
      <c r="H988" s="166" t="s">
        <v>6006</v>
      </c>
      <c r="I988" s="58" t="s">
        <v>3359</v>
      </c>
      <c r="J988" s="378">
        <f t="shared" si="35"/>
        <v>45850</v>
      </c>
      <c r="K988" s="53"/>
      <c r="L988" s="58" t="s">
        <v>3394</v>
      </c>
      <c r="M988" s="58" t="s">
        <v>6002</v>
      </c>
      <c r="N988" s="58" t="s">
        <v>6003</v>
      </c>
      <c r="O988" s="58" t="s">
        <v>2657</v>
      </c>
      <c r="P988" s="317" t="s">
        <v>6004</v>
      </c>
      <c r="Q988" s="58" t="s">
        <v>5808</v>
      </c>
      <c r="R988" s="58" t="s">
        <v>3362</v>
      </c>
      <c r="S988" s="58" t="s">
        <v>6005</v>
      </c>
      <c r="T988" s="58" t="s">
        <v>6006</v>
      </c>
      <c r="U988" s="58" t="s">
        <v>3359</v>
      </c>
      <c r="V988" s="378">
        <f t="shared" si="36"/>
        <v>45850</v>
      </c>
      <c r="W988" s="53"/>
      <c r="X988" s="58" t="s">
        <v>3394</v>
      </c>
    </row>
    <row r="989" ht="15.75" customHeight="1">
      <c r="B989" s="88"/>
      <c r="C989" s="88"/>
      <c r="G989" s="88"/>
      <c r="H989" s="88"/>
    </row>
    <row r="990" ht="15.75" customHeight="1">
      <c r="B990" s="88"/>
      <c r="C990" s="88"/>
      <c r="G990" s="88"/>
      <c r="H990" s="88"/>
    </row>
    <row r="991" ht="15.75" customHeight="1">
      <c r="B991" s="88"/>
      <c r="C991" s="88"/>
      <c r="G991" s="88"/>
      <c r="H991" s="88"/>
    </row>
    <row r="992" ht="15.75" customHeight="1">
      <c r="B992" s="88"/>
      <c r="C992" s="88"/>
      <c r="G992" s="88"/>
      <c r="H992" s="88"/>
    </row>
    <row r="993" ht="15.75" customHeight="1">
      <c r="B993" s="88"/>
      <c r="C993" s="88"/>
      <c r="G993" s="88"/>
      <c r="H993" s="88"/>
    </row>
    <row r="994" ht="15.75" customHeight="1">
      <c r="B994" s="88"/>
      <c r="C994" s="88"/>
      <c r="G994" s="88"/>
      <c r="H994" s="88"/>
    </row>
    <row r="995" ht="15.75" customHeight="1">
      <c r="B995" s="88"/>
      <c r="C995" s="88"/>
      <c r="G995" s="88"/>
      <c r="H995" s="88"/>
    </row>
    <row r="996" ht="15.75" customHeight="1">
      <c r="B996" s="88"/>
      <c r="C996" s="88"/>
      <c r="G996" s="88"/>
      <c r="H996" s="88"/>
    </row>
    <row r="997" ht="15.75" customHeight="1">
      <c r="B997" s="88"/>
      <c r="C997" s="88"/>
      <c r="G997" s="88"/>
      <c r="H997" s="88"/>
    </row>
    <row r="998" ht="15.75" customHeight="1">
      <c r="B998" s="88"/>
      <c r="C998" s="88"/>
      <c r="G998" s="88"/>
      <c r="H998" s="88"/>
    </row>
    <row r="999" ht="15.75" customHeight="1">
      <c r="B999" s="88"/>
      <c r="C999" s="88"/>
      <c r="G999" s="88"/>
      <c r="H999" s="88"/>
    </row>
    <row r="1000" ht="15.75" customHeight="1">
      <c r="B1000" s="88"/>
      <c r="C1000" s="88"/>
      <c r="G1000" s="88"/>
      <c r="H1000" s="88"/>
    </row>
  </sheetData>
  <mergeCells count="18">
    <mergeCell ref="C3:I3"/>
    <mergeCell ref="C4:I4"/>
    <mergeCell ref="B9:C9"/>
    <mergeCell ref="B26:C26"/>
    <mergeCell ref="B799:C799"/>
    <mergeCell ref="N799:O799"/>
    <mergeCell ref="N834:O834"/>
    <mergeCell ref="B938:C938"/>
    <mergeCell ref="N938:O938"/>
    <mergeCell ref="B955:C955"/>
    <mergeCell ref="N955:O955"/>
    <mergeCell ref="B834:C834"/>
    <mergeCell ref="B851:C851"/>
    <mergeCell ref="N851:O851"/>
    <mergeCell ref="B886:C886"/>
    <mergeCell ref="N886:O886"/>
    <mergeCell ref="B903:C903"/>
    <mergeCell ref="N903:O903"/>
  </mergeCells>
  <dataValidations>
    <dataValidation type="list" allowBlank="1" showErrorMessage="1" sqref="I8 I10:I59 I795:I833 U795:U833 I835:I885 U835:U885 I887:I937 U887:U937 I939:I988 U939:U988">
      <formula1>$O$2:$O$6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88"/>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6277</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6278</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6279</v>
      </c>
      <c r="B10" s="166" t="s">
        <v>6280</v>
      </c>
      <c r="C10" s="166" t="s">
        <v>2805</v>
      </c>
      <c r="D10" s="317" t="s">
        <v>6281</v>
      </c>
      <c r="E10" s="58" t="s">
        <v>5808</v>
      </c>
      <c r="F10" s="58" t="s">
        <v>3362</v>
      </c>
      <c r="G10" s="166" t="s">
        <v>6282</v>
      </c>
      <c r="H10" s="166" t="s">
        <v>6282</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6283</v>
      </c>
      <c r="B11" s="166" t="s">
        <v>5811</v>
      </c>
      <c r="C11" s="166" t="s">
        <v>2807</v>
      </c>
      <c r="D11" s="317" t="s">
        <v>6284</v>
      </c>
      <c r="E11" s="58" t="s">
        <v>5808</v>
      </c>
      <c r="F11" s="58" t="s">
        <v>3362</v>
      </c>
      <c r="G11" s="166" t="s">
        <v>6285</v>
      </c>
      <c r="H11" s="166" t="s">
        <v>6285</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6286</v>
      </c>
      <c r="B12" s="166" t="s">
        <v>6287</v>
      </c>
      <c r="C12" s="166" t="s">
        <v>2809</v>
      </c>
      <c r="D12" s="317" t="s">
        <v>6288</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6289</v>
      </c>
      <c r="B13" s="166" t="s">
        <v>6290</v>
      </c>
      <c r="C13" s="166" t="s">
        <v>2811</v>
      </c>
      <c r="D13" s="317" t="s">
        <v>6291</v>
      </c>
      <c r="E13" s="58" t="s">
        <v>5808</v>
      </c>
      <c r="F13" s="58" t="s">
        <v>3362</v>
      </c>
      <c r="G13" s="166" t="s">
        <v>6292</v>
      </c>
      <c r="H13" s="166" t="s">
        <v>6292</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6293</v>
      </c>
      <c r="B14" s="166" t="s">
        <v>5823</v>
      </c>
      <c r="C14" s="166" t="s">
        <v>2572</v>
      </c>
      <c r="D14" s="317" t="s">
        <v>6294</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6295</v>
      </c>
      <c r="B15" s="166" t="s">
        <v>5827</v>
      </c>
      <c r="C15" s="166" t="s">
        <v>2574</v>
      </c>
      <c r="D15" s="317" t="s">
        <v>6296</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6297</v>
      </c>
      <c r="B16" s="166" t="s">
        <v>5831</v>
      </c>
      <c r="C16" s="166" t="s">
        <v>2576</v>
      </c>
      <c r="D16" s="317" t="s">
        <v>6298</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6299</v>
      </c>
      <c r="B17" s="166" t="s">
        <v>5834</v>
      </c>
      <c r="C17" s="166" t="s">
        <v>2816</v>
      </c>
      <c r="D17" s="317" t="s">
        <v>6300</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6301</v>
      </c>
      <c r="B18" s="166" t="s">
        <v>5838</v>
      </c>
      <c r="C18" s="166" t="s">
        <v>2580</v>
      </c>
      <c r="D18" s="317" t="s">
        <v>6302</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6303</v>
      </c>
      <c r="B19" s="166" t="s">
        <v>5842</v>
      </c>
      <c r="C19" s="166" t="s">
        <v>2582</v>
      </c>
      <c r="D19" s="317" t="s">
        <v>6304</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6305</v>
      </c>
      <c r="B20" s="166" t="s">
        <v>5846</v>
      </c>
      <c r="C20" s="166" t="s">
        <v>2584</v>
      </c>
      <c r="D20" s="317" t="s">
        <v>6306</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6307</v>
      </c>
      <c r="B21" s="166" t="s">
        <v>6308</v>
      </c>
      <c r="C21" s="166" t="s">
        <v>2821</v>
      </c>
      <c r="D21" s="317" t="s">
        <v>6309</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6310</v>
      </c>
      <c r="B22" s="166" t="s">
        <v>5854</v>
      </c>
      <c r="C22" s="166" t="s">
        <v>2588</v>
      </c>
      <c r="D22" s="317" t="s">
        <v>6311</v>
      </c>
      <c r="E22" s="58" t="s">
        <v>5808</v>
      </c>
      <c r="F22" s="58" t="s">
        <v>3362</v>
      </c>
      <c r="G22" s="166" t="s">
        <v>6312</v>
      </c>
      <c r="H22" s="166" t="s">
        <v>6312</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6313</v>
      </c>
      <c r="B23" s="166" t="s">
        <v>6314</v>
      </c>
      <c r="C23" s="166" t="s">
        <v>2824</v>
      </c>
      <c r="D23" s="317" t="s">
        <v>6315</v>
      </c>
      <c r="E23" s="58" t="s">
        <v>5808</v>
      </c>
      <c r="F23" s="58" t="s">
        <v>3362</v>
      </c>
      <c r="G23" s="166" t="s">
        <v>6316</v>
      </c>
      <c r="H23" s="166" t="s">
        <v>6316</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6317</v>
      </c>
      <c r="B24" s="166" t="s">
        <v>6318</v>
      </c>
      <c r="C24" s="166" t="s">
        <v>2826</v>
      </c>
      <c r="D24" s="317" t="s">
        <v>6319</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6320</v>
      </c>
      <c r="B25" s="166" t="s">
        <v>5866</v>
      </c>
      <c r="C25" s="166" t="s">
        <v>2594</v>
      </c>
      <c r="D25" s="317" t="s">
        <v>6321</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6322</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6323</v>
      </c>
      <c r="B28" s="166" t="s">
        <v>5872</v>
      </c>
      <c r="C28" s="166" t="s">
        <v>2830</v>
      </c>
      <c r="D28" s="317" t="s">
        <v>6324</v>
      </c>
      <c r="E28" s="58" t="s">
        <v>5808</v>
      </c>
      <c r="F28" s="58" t="s">
        <v>6325</v>
      </c>
      <c r="G28" s="166" t="s">
        <v>6326</v>
      </c>
      <c r="H28" s="166" t="s">
        <v>6326</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6327</v>
      </c>
      <c r="B29" s="195" t="s">
        <v>5877</v>
      </c>
      <c r="C29" s="195" t="s">
        <v>2599</v>
      </c>
      <c r="D29" s="406" t="s">
        <v>6328</v>
      </c>
      <c r="E29" s="201" t="s">
        <v>5808</v>
      </c>
      <c r="F29" s="201" t="s">
        <v>6329</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6330</v>
      </c>
      <c r="B30" s="195" t="s">
        <v>5882</v>
      </c>
      <c r="C30" s="195" t="s">
        <v>2601</v>
      </c>
      <c r="D30" s="406" t="s">
        <v>6331</v>
      </c>
      <c r="E30" s="201" t="s">
        <v>5808</v>
      </c>
      <c r="F30" s="201" t="s">
        <v>6332</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6333</v>
      </c>
      <c r="B31" s="166" t="s">
        <v>5887</v>
      </c>
      <c r="C31" s="166" t="s">
        <v>2603</v>
      </c>
      <c r="D31" s="317" t="s">
        <v>6334</v>
      </c>
      <c r="E31" s="58" t="s">
        <v>5808</v>
      </c>
      <c r="F31" s="58" t="s">
        <v>6335</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6336</v>
      </c>
      <c r="B32" s="166" t="s">
        <v>5893</v>
      </c>
      <c r="C32" s="166" t="s">
        <v>2605</v>
      </c>
      <c r="D32" s="317" t="s">
        <v>6337</v>
      </c>
      <c r="E32" s="58" t="s">
        <v>5808</v>
      </c>
      <c r="F32" s="58" t="s">
        <v>6338</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6339</v>
      </c>
      <c r="B33" s="166" t="s">
        <v>5898</v>
      </c>
      <c r="C33" s="166" t="s">
        <v>2607</v>
      </c>
      <c r="D33" s="317" t="s">
        <v>6340</v>
      </c>
      <c r="E33" s="58" t="s">
        <v>5808</v>
      </c>
      <c r="F33" s="58" t="s">
        <v>6341</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6342</v>
      </c>
      <c r="B34" s="166" t="s">
        <v>5903</v>
      </c>
      <c r="C34" s="166" t="s">
        <v>2609</v>
      </c>
      <c r="D34" s="317" t="s">
        <v>6343</v>
      </c>
      <c r="E34" s="58" t="s">
        <v>5808</v>
      </c>
      <c r="F34" s="58" t="s">
        <v>6344</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6345</v>
      </c>
      <c r="B35" s="166" t="s">
        <v>5908</v>
      </c>
      <c r="C35" s="166" t="s">
        <v>2611</v>
      </c>
      <c r="D35" s="317" t="s">
        <v>6346</v>
      </c>
      <c r="E35" s="58" t="s">
        <v>5808</v>
      </c>
      <c r="F35" s="58" t="s">
        <v>6347</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6348</v>
      </c>
      <c r="B36" s="166" t="s">
        <v>5912</v>
      </c>
      <c r="C36" s="166" t="s">
        <v>2839</v>
      </c>
      <c r="D36" s="317" t="s">
        <v>6349</v>
      </c>
      <c r="E36" s="58" t="s">
        <v>5808</v>
      </c>
      <c r="F36" s="58" t="s">
        <v>6350</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6351</v>
      </c>
      <c r="B38" s="166" t="s">
        <v>6352</v>
      </c>
      <c r="C38" s="166" t="s">
        <v>2842</v>
      </c>
      <c r="D38" s="317" t="s">
        <v>6353</v>
      </c>
      <c r="E38" s="58" t="s">
        <v>5808</v>
      </c>
      <c r="F38" s="58" t="s">
        <v>6354</v>
      </c>
      <c r="G38" s="166" t="s">
        <v>6355</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6356</v>
      </c>
      <c r="B39" s="166" t="s">
        <v>5924</v>
      </c>
      <c r="C39" s="166" t="s">
        <v>2618</v>
      </c>
      <c r="D39" s="317" t="s">
        <v>6357</v>
      </c>
      <c r="E39" s="58" t="s">
        <v>5808</v>
      </c>
      <c r="F39" s="58" t="s">
        <v>6358</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6359</v>
      </c>
      <c r="B40" s="166" t="s">
        <v>5928</v>
      </c>
      <c r="C40" s="166" t="s">
        <v>2620</v>
      </c>
      <c r="D40" s="317" t="s">
        <v>5929</v>
      </c>
      <c r="E40" s="58" t="s">
        <v>5808</v>
      </c>
      <c r="F40" s="58" t="s">
        <v>6360</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6361</v>
      </c>
      <c r="B41" s="195" t="s">
        <v>5934</v>
      </c>
      <c r="C41" s="195" t="s">
        <v>2622</v>
      </c>
      <c r="D41" s="406" t="s">
        <v>6362</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6363</v>
      </c>
      <c r="B42" s="195" t="s">
        <v>5939</v>
      </c>
      <c r="C42" s="195" t="s">
        <v>2624</v>
      </c>
      <c r="D42" s="406" t="s">
        <v>6364</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6365</v>
      </c>
      <c r="B43" s="166" t="s">
        <v>5942</v>
      </c>
      <c r="C43" s="166" t="s">
        <v>2626</v>
      </c>
      <c r="D43" s="317" t="s">
        <v>6366</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6367</v>
      </c>
      <c r="B44" s="166" t="s">
        <v>5946</v>
      </c>
      <c r="C44" s="166" t="s">
        <v>2628</v>
      </c>
      <c r="D44" s="317" t="s">
        <v>6368</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6369</v>
      </c>
      <c r="B45" s="166" t="s">
        <v>5949</v>
      </c>
      <c r="C45" s="166" t="s">
        <v>2630</v>
      </c>
      <c r="D45" s="317" t="s">
        <v>6370</v>
      </c>
      <c r="E45" s="58" t="s">
        <v>5808</v>
      </c>
      <c r="F45" s="58" t="s">
        <v>6371</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6372</v>
      </c>
      <c r="B46" s="166" t="s">
        <v>5953</v>
      </c>
      <c r="C46" s="166" t="s">
        <v>2851</v>
      </c>
      <c r="D46" s="317" t="s">
        <v>6373</v>
      </c>
      <c r="E46" s="58" t="s">
        <v>5808</v>
      </c>
      <c r="F46" s="58" t="s">
        <v>6374</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6375</v>
      </c>
      <c r="B47" s="166" t="s">
        <v>5958</v>
      </c>
      <c r="C47" s="166" t="s">
        <v>2853</v>
      </c>
      <c r="D47" s="317" t="s">
        <v>6376</v>
      </c>
      <c r="E47" s="58" t="s">
        <v>5808</v>
      </c>
      <c r="F47" s="58" t="s">
        <v>6377</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6378</v>
      </c>
      <c r="B48" s="166" t="s">
        <v>5963</v>
      </c>
      <c r="C48" s="166" t="s">
        <v>2855</v>
      </c>
      <c r="D48" s="317" t="s">
        <v>6379</v>
      </c>
      <c r="E48" s="58" t="s">
        <v>5808</v>
      </c>
      <c r="F48" s="58" t="s">
        <v>6380</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6381</v>
      </c>
      <c r="B50" s="166" t="s">
        <v>6382</v>
      </c>
      <c r="C50" s="166" t="s">
        <v>2858</v>
      </c>
      <c r="D50" s="317" t="s">
        <v>6383</v>
      </c>
      <c r="E50" s="58" t="s">
        <v>5808</v>
      </c>
      <c r="F50" s="58" t="s">
        <v>6384</v>
      </c>
      <c r="G50" s="166" t="s">
        <v>6385</v>
      </c>
      <c r="H50" s="166" t="s">
        <v>6385</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6386</v>
      </c>
      <c r="B51" s="166" t="s">
        <v>6387</v>
      </c>
      <c r="C51" s="166" t="s">
        <v>2860</v>
      </c>
      <c r="D51" s="317" t="s">
        <v>6388</v>
      </c>
      <c r="E51" s="58" t="s">
        <v>5808</v>
      </c>
      <c r="F51" s="58" t="s">
        <v>6360</v>
      </c>
      <c r="G51" s="166" t="s">
        <v>6355</v>
      </c>
      <c r="H51" s="166" t="s">
        <v>6355</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6389</v>
      </c>
      <c r="B52" s="166" t="s">
        <v>6390</v>
      </c>
      <c r="C52" s="166" t="s">
        <v>2862</v>
      </c>
      <c r="D52" s="317" t="s">
        <v>6391</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6392</v>
      </c>
      <c r="B53" s="166" t="s">
        <v>6393</v>
      </c>
      <c r="C53" s="166" t="s">
        <v>2864</v>
      </c>
      <c r="D53" s="317" t="s">
        <v>6394</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6395</v>
      </c>
      <c r="B54" s="166" t="s">
        <v>5985</v>
      </c>
      <c r="C54" s="166" t="s">
        <v>2866</v>
      </c>
      <c r="D54" s="317" t="s">
        <v>6396</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6397</v>
      </c>
      <c r="B55" s="166" t="s">
        <v>5989</v>
      </c>
      <c r="C55" s="166" t="s">
        <v>2868</v>
      </c>
      <c r="D55" s="317" t="s">
        <v>6398</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6399</v>
      </c>
      <c r="B56" s="166" t="s">
        <v>5993</v>
      </c>
      <c r="C56" s="166" t="s">
        <v>2651</v>
      </c>
      <c r="D56" s="317" t="s">
        <v>6400</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6401</v>
      </c>
      <c r="B57" s="166" t="s">
        <v>5997</v>
      </c>
      <c r="C57" s="166" t="s">
        <v>2653</v>
      </c>
      <c r="D57" s="317" t="s">
        <v>6402</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6403</v>
      </c>
      <c r="B58" s="166" t="s">
        <v>6000</v>
      </c>
      <c r="C58" s="166" t="s">
        <v>2655</v>
      </c>
      <c r="D58" s="317" t="s">
        <v>6404</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6405</v>
      </c>
      <c r="B59" s="166" t="s">
        <v>6003</v>
      </c>
      <c r="C59" s="166" t="s">
        <v>2873</v>
      </c>
      <c r="D59" s="317" t="s">
        <v>6406</v>
      </c>
      <c r="E59" s="58" t="s">
        <v>5808</v>
      </c>
      <c r="F59" s="58" t="s">
        <v>3362</v>
      </c>
      <c r="G59" s="166" t="s">
        <v>6407</v>
      </c>
      <c r="H59" s="166" t="s">
        <v>6408</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row r="795" ht="15.75" customHeight="1">
      <c r="A795" s="58" t="s">
        <v>5853</v>
      </c>
      <c r="B795" s="166" t="s">
        <v>5854</v>
      </c>
      <c r="C795" s="166" t="s">
        <v>2588</v>
      </c>
      <c r="D795" s="317" t="s">
        <v>5855</v>
      </c>
      <c r="E795" s="58" t="s">
        <v>6409</v>
      </c>
      <c r="F795" s="58" t="s">
        <v>3362</v>
      </c>
      <c r="G795" s="166" t="s">
        <v>5856</v>
      </c>
      <c r="H795" s="166" t="s">
        <v>5856</v>
      </c>
      <c r="I795" s="58" t="s">
        <v>3359</v>
      </c>
      <c r="J795" s="400">
        <f t="shared" ref="J795:J798" si="5">DATE(2025,7,12)</f>
        <v>45850</v>
      </c>
      <c r="K795" s="58"/>
      <c r="L795" s="58" t="s">
        <v>3394</v>
      </c>
      <c r="M795" s="58" t="s">
        <v>6410</v>
      </c>
      <c r="N795" s="58" t="s">
        <v>5854</v>
      </c>
      <c r="O795" s="58" t="s">
        <v>2588</v>
      </c>
      <c r="P795" s="317" t="s">
        <v>5855</v>
      </c>
      <c r="Q795" s="58" t="s">
        <v>6409</v>
      </c>
      <c r="R795" s="58" t="s">
        <v>3362</v>
      </c>
      <c r="S795" s="58" t="s">
        <v>5856</v>
      </c>
      <c r="T795" s="58" t="s">
        <v>5856</v>
      </c>
      <c r="U795" s="58" t="s">
        <v>3359</v>
      </c>
      <c r="V795" s="400">
        <f t="shared" ref="V795:V798" si="6">DATE(2025,7,12)</f>
        <v>45850</v>
      </c>
      <c r="W795" s="58"/>
      <c r="X795" s="58" t="s">
        <v>3394</v>
      </c>
    </row>
    <row r="796" ht="15.75" customHeight="1">
      <c r="A796" s="58" t="s">
        <v>5857</v>
      </c>
      <c r="B796" s="166" t="s">
        <v>5858</v>
      </c>
      <c r="C796" s="166" t="s">
        <v>2590</v>
      </c>
      <c r="D796" s="317" t="s">
        <v>5859</v>
      </c>
      <c r="E796" s="58" t="s">
        <v>6409</v>
      </c>
      <c r="F796" s="58" t="s">
        <v>3362</v>
      </c>
      <c r="G796" s="166" t="s">
        <v>5860</v>
      </c>
      <c r="H796" s="166" t="s">
        <v>5860</v>
      </c>
      <c r="I796" s="58" t="s">
        <v>3359</v>
      </c>
      <c r="J796" s="400">
        <f t="shared" si="5"/>
        <v>45850</v>
      </c>
      <c r="K796" s="58"/>
      <c r="L796" s="58" t="s">
        <v>3394</v>
      </c>
      <c r="M796" s="58" t="s">
        <v>6411</v>
      </c>
      <c r="N796" s="58" t="s">
        <v>5858</v>
      </c>
      <c r="O796" s="58" t="s">
        <v>2590</v>
      </c>
      <c r="P796" s="317" t="s">
        <v>5859</v>
      </c>
      <c r="Q796" s="58" t="s">
        <v>6409</v>
      </c>
      <c r="R796" s="58" t="s">
        <v>3362</v>
      </c>
      <c r="S796" s="58" t="s">
        <v>5860</v>
      </c>
      <c r="T796" s="58" t="s">
        <v>5860</v>
      </c>
      <c r="U796" s="58" t="s">
        <v>3359</v>
      </c>
      <c r="V796" s="400">
        <f t="shared" si="6"/>
        <v>45850</v>
      </c>
      <c r="W796" s="58"/>
      <c r="X796" s="58" t="s">
        <v>3394</v>
      </c>
    </row>
    <row r="797" ht="15.75" customHeight="1">
      <c r="A797" s="58" t="s">
        <v>5861</v>
      </c>
      <c r="B797" s="166" t="s">
        <v>5862</v>
      </c>
      <c r="C797" s="166" t="s">
        <v>2592</v>
      </c>
      <c r="D797" s="317" t="s">
        <v>5863</v>
      </c>
      <c r="E797" s="58" t="s">
        <v>6409</v>
      </c>
      <c r="F797" s="58" t="s">
        <v>3362</v>
      </c>
      <c r="G797" s="166" t="s">
        <v>5864</v>
      </c>
      <c r="H797" s="166" t="s">
        <v>5864</v>
      </c>
      <c r="I797" s="58" t="s">
        <v>3359</v>
      </c>
      <c r="J797" s="400">
        <f t="shared" si="5"/>
        <v>45850</v>
      </c>
      <c r="K797" s="58"/>
      <c r="L797" s="58" t="s">
        <v>3394</v>
      </c>
      <c r="M797" s="58" t="s">
        <v>6412</v>
      </c>
      <c r="N797" s="58" t="s">
        <v>5862</v>
      </c>
      <c r="O797" s="58" t="s">
        <v>2592</v>
      </c>
      <c r="P797" s="317" t="s">
        <v>5863</v>
      </c>
      <c r="Q797" s="58" t="s">
        <v>6409</v>
      </c>
      <c r="R797" s="58" t="s">
        <v>3362</v>
      </c>
      <c r="S797" s="58" t="s">
        <v>5864</v>
      </c>
      <c r="T797" s="58" t="s">
        <v>5864</v>
      </c>
      <c r="U797" s="58" t="s">
        <v>3359</v>
      </c>
      <c r="V797" s="400">
        <f t="shared" si="6"/>
        <v>45850</v>
      </c>
      <c r="W797" s="58"/>
      <c r="X797" s="58" t="s">
        <v>3394</v>
      </c>
    </row>
    <row r="798" ht="15.75" customHeight="1">
      <c r="A798" s="58" t="s">
        <v>5865</v>
      </c>
      <c r="B798" s="166" t="s">
        <v>5866</v>
      </c>
      <c r="C798" s="166" t="s">
        <v>2594</v>
      </c>
      <c r="D798" s="317" t="s">
        <v>5867</v>
      </c>
      <c r="E798" s="58" t="s">
        <v>6409</v>
      </c>
      <c r="F798" s="58" t="s">
        <v>3362</v>
      </c>
      <c r="G798" s="54" t="s">
        <v>5868</v>
      </c>
      <c r="H798" s="54" t="s">
        <v>5868</v>
      </c>
      <c r="I798" s="189" t="s">
        <v>3359</v>
      </c>
      <c r="J798" s="400">
        <f t="shared" si="5"/>
        <v>45850</v>
      </c>
      <c r="K798" s="189"/>
      <c r="L798" s="189" t="s">
        <v>3394</v>
      </c>
      <c r="M798" s="58" t="s">
        <v>6413</v>
      </c>
      <c r="N798" s="58" t="s">
        <v>5866</v>
      </c>
      <c r="O798" s="58" t="s">
        <v>2594</v>
      </c>
      <c r="P798" s="317" t="s">
        <v>5867</v>
      </c>
      <c r="Q798" s="58" t="s">
        <v>6409</v>
      </c>
      <c r="R798" s="58" t="s">
        <v>3362</v>
      </c>
      <c r="S798" s="189" t="s">
        <v>5868</v>
      </c>
      <c r="T798" s="189" t="s">
        <v>5868</v>
      </c>
      <c r="U798" s="189" t="s">
        <v>3359</v>
      </c>
      <c r="V798" s="400">
        <f t="shared" si="6"/>
        <v>45850</v>
      </c>
      <c r="W798" s="189"/>
      <c r="X798" s="189" t="s">
        <v>3394</v>
      </c>
    </row>
    <row r="799" ht="15.75" customHeight="1">
      <c r="A799" s="402"/>
      <c r="B799" s="408" t="s">
        <v>6414</v>
      </c>
      <c r="C799" s="42"/>
      <c r="D799" s="340"/>
      <c r="E799" s="215"/>
      <c r="F799" s="215"/>
      <c r="G799" s="305"/>
      <c r="H799" s="305"/>
      <c r="I799" s="215"/>
      <c r="J799" s="404"/>
      <c r="K799" s="215"/>
      <c r="L799" s="215"/>
      <c r="M799" s="402"/>
      <c r="N799" s="403" t="s">
        <v>6414</v>
      </c>
      <c r="O799" s="42"/>
      <c r="P799" s="340"/>
      <c r="Q799" s="215"/>
      <c r="R799" s="215"/>
      <c r="S799" s="215"/>
      <c r="T799" s="215"/>
      <c r="U799" s="215"/>
      <c r="V799" s="404"/>
      <c r="W799" s="215"/>
      <c r="X799" s="215"/>
    </row>
    <row r="800" ht="15.75" customHeight="1">
      <c r="A800" s="402"/>
      <c r="B800" s="405" t="s">
        <v>5870</v>
      </c>
      <c r="C800" s="405"/>
      <c r="D800" s="340"/>
      <c r="E800" s="215"/>
      <c r="F800" s="215"/>
      <c r="G800" s="305"/>
      <c r="H800" s="305"/>
      <c r="I800" s="215"/>
      <c r="J800" s="404"/>
      <c r="K800" s="215"/>
      <c r="L800" s="215"/>
      <c r="M800" s="402"/>
      <c r="N800" s="409" t="s">
        <v>5870</v>
      </c>
      <c r="O800" s="409"/>
      <c r="P800" s="340"/>
      <c r="Q800" s="215"/>
      <c r="R800" s="215"/>
      <c r="S800" s="215"/>
      <c r="T800" s="215"/>
      <c r="U800" s="215"/>
      <c r="V800" s="404"/>
      <c r="W800" s="215"/>
      <c r="X800" s="215"/>
    </row>
    <row r="801" ht="15.75" customHeight="1">
      <c r="A801" s="58" t="s">
        <v>5871</v>
      </c>
      <c r="B801" s="166" t="s">
        <v>5872</v>
      </c>
      <c r="C801" s="166" t="s">
        <v>2597</v>
      </c>
      <c r="D801" s="317" t="s">
        <v>6140</v>
      </c>
      <c r="E801" s="58" t="s">
        <v>6409</v>
      </c>
      <c r="F801" s="58" t="s">
        <v>5874</v>
      </c>
      <c r="G801" s="166" t="s">
        <v>5875</v>
      </c>
      <c r="H801" s="166" t="s">
        <v>5875</v>
      </c>
      <c r="I801" s="58" t="s">
        <v>3359</v>
      </c>
      <c r="J801" s="378">
        <f t="shared" ref="J801:J809" si="7">DATE(2025,7,12)</f>
        <v>45850</v>
      </c>
      <c r="K801" s="58"/>
      <c r="L801" s="58" t="s">
        <v>3394</v>
      </c>
      <c r="M801" s="58" t="s">
        <v>6415</v>
      </c>
      <c r="N801" s="58" t="s">
        <v>5872</v>
      </c>
      <c r="O801" s="58" t="s">
        <v>2597</v>
      </c>
      <c r="P801" s="317" t="s">
        <v>6140</v>
      </c>
      <c r="Q801" s="58" t="s">
        <v>6409</v>
      </c>
      <c r="R801" s="58" t="s">
        <v>5874</v>
      </c>
      <c r="S801" s="58" t="s">
        <v>5875</v>
      </c>
      <c r="T801" s="58" t="s">
        <v>5875</v>
      </c>
      <c r="U801" s="58" t="s">
        <v>3359</v>
      </c>
      <c r="V801" s="378">
        <f t="shared" ref="V801:V809" si="8">DATE(2025,7,12)</f>
        <v>45850</v>
      </c>
      <c r="W801" s="58"/>
      <c r="X801" s="58" t="s">
        <v>3394</v>
      </c>
    </row>
    <row r="802" ht="15.75" customHeight="1">
      <c r="A802" s="58" t="s">
        <v>5876</v>
      </c>
      <c r="B802" s="195" t="s">
        <v>5877</v>
      </c>
      <c r="C802" s="195" t="s">
        <v>2599</v>
      </c>
      <c r="D802" s="406" t="s">
        <v>6141</v>
      </c>
      <c r="E802" s="201" t="s">
        <v>6409</v>
      </c>
      <c r="F802" s="201" t="s">
        <v>5879</v>
      </c>
      <c r="G802" s="195" t="s">
        <v>5880</v>
      </c>
      <c r="H802" s="195" t="s">
        <v>3811</v>
      </c>
      <c r="I802" s="201" t="s">
        <v>3360</v>
      </c>
      <c r="J802" s="407">
        <f t="shared" si="7"/>
        <v>45850</v>
      </c>
      <c r="K802" s="201"/>
      <c r="L802" s="201" t="s">
        <v>3394</v>
      </c>
      <c r="M802" s="58" t="s">
        <v>6416</v>
      </c>
      <c r="N802" s="201" t="s">
        <v>5877</v>
      </c>
      <c r="O802" s="201" t="s">
        <v>2599</v>
      </c>
      <c r="P802" s="406" t="s">
        <v>6141</v>
      </c>
      <c r="Q802" s="201" t="s">
        <v>6409</v>
      </c>
      <c r="R802" s="201" t="s">
        <v>5879</v>
      </c>
      <c r="S802" s="201" t="s">
        <v>5880</v>
      </c>
      <c r="T802" s="201" t="s">
        <v>3811</v>
      </c>
      <c r="U802" s="201" t="s">
        <v>3360</v>
      </c>
      <c r="V802" s="407">
        <f t="shared" si="8"/>
        <v>45850</v>
      </c>
      <c r="W802" s="201"/>
      <c r="X802" s="201" t="s">
        <v>3394</v>
      </c>
    </row>
    <row r="803" ht="15.75" customHeight="1">
      <c r="A803" s="58" t="s">
        <v>5881</v>
      </c>
      <c r="B803" s="195" t="s">
        <v>5882</v>
      </c>
      <c r="C803" s="195" t="s">
        <v>2601</v>
      </c>
      <c r="D803" s="406" t="s">
        <v>5883</v>
      </c>
      <c r="E803" s="201" t="s">
        <v>6409</v>
      </c>
      <c r="F803" s="201" t="s">
        <v>5884</v>
      </c>
      <c r="G803" s="195" t="s">
        <v>5885</v>
      </c>
      <c r="H803" s="195" t="s">
        <v>3811</v>
      </c>
      <c r="I803" s="201" t="s">
        <v>3360</v>
      </c>
      <c r="J803" s="407">
        <f t="shared" si="7"/>
        <v>45850</v>
      </c>
      <c r="K803" s="201"/>
      <c r="L803" s="201" t="s">
        <v>3394</v>
      </c>
      <c r="M803" s="58" t="s">
        <v>6417</v>
      </c>
      <c r="N803" s="201" t="s">
        <v>5882</v>
      </c>
      <c r="O803" s="201" t="s">
        <v>2601</v>
      </c>
      <c r="P803" s="406" t="s">
        <v>5883</v>
      </c>
      <c r="Q803" s="201" t="s">
        <v>6409</v>
      </c>
      <c r="R803" s="201" t="s">
        <v>5884</v>
      </c>
      <c r="S803" s="201" t="s">
        <v>5885</v>
      </c>
      <c r="T803" s="201" t="s">
        <v>3811</v>
      </c>
      <c r="U803" s="201" t="s">
        <v>3360</v>
      </c>
      <c r="V803" s="407">
        <f t="shared" si="8"/>
        <v>45850</v>
      </c>
      <c r="W803" s="201"/>
      <c r="X803" s="201" t="s">
        <v>3394</v>
      </c>
    </row>
    <row r="804" ht="15.75" customHeight="1">
      <c r="A804" s="58" t="s">
        <v>5886</v>
      </c>
      <c r="B804" s="166" t="s">
        <v>5887</v>
      </c>
      <c r="C804" s="166" t="s">
        <v>2603</v>
      </c>
      <c r="D804" s="317" t="s">
        <v>5888</v>
      </c>
      <c r="E804" s="58" t="s">
        <v>6409</v>
      </c>
      <c r="F804" s="58" t="s">
        <v>5889</v>
      </c>
      <c r="G804" s="166" t="s">
        <v>5890</v>
      </c>
      <c r="H804" s="166" t="s">
        <v>5891</v>
      </c>
      <c r="I804" s="58" t="s">
        <v>3359</v>
      </c>
      <c r="J804" s="378">
        <f t="shared" si="7"/>
        <v>45850</v>
      </c>
      <c r="K804" s="58"/>
      <c r="L804" s="58" t="s">
        <v>3394</v>
      </c>
      <c r="M804" s="58" t="s">
        <v>6418</v>
      </c>
      <c r="N804" s="58" t="s">
        <v>5887</v>
      </c>
      <c r="O804" s="58" t="s">
        <v>2603</v>
      </c>
      <c r="P804" s="317" t="s">
        <v>5888</v>
      </c>
      <c r="Q804" s="58" t="s">
        <v>6409</v>
      </c>
      <c r="R804" s="58" t="s">
        <v>5889</v>
      </c>
      <c r="S804" s="58" t="s">
        <v>5890</v>
      </c>
      <c r="T804" s="58" t="s">
        <v>5891</v>
      </c>
      <c r="U804" s="58" t="s">
        <v>3359</v>
      </c>
      <c r="V804" s="378">
        <f t="shared" si="8"/>
        <v>45850</v>
      </c>
      <c r="W804" s="58"/>
      <c r="X804" s="58" t="s">
        <v>3394</v>
      </c>
    </row>
    <row r="805" ht="15.75" customHeight="1">
      <c r="A805" s="58" t="s">
        <v>5892</v>
      </c>
      <c r="B805" s="166" t="s">
        <v>5893</v>
      </c>
      <c r="C805" s="166" t="s">
        <v>2605</v>
      </c>
      <c r="D805" s="317" t="s">
        <v>5894</v>
      </c>
      <c r="E805" s="58" t="s">
        <v>6409</v>
      </c>
      <c r="F805" s="58" t="s">
        <v>5895</v>
      </c>
      <c r="G805" s="166" t="s">
        <v>5896</v>
      </c>
      <c r="H805" s="166" t="s">
        <v>5891</v>
      </c>
      <c r="I805" s="58" t="s">
        <v>3359</v>
      </c>
      <c r="J805" s="378">
        <f t="shared" si="7"/>
        <v>45850</v>
      </c>
      <c r="K805" s="58"/>
      <c r="L805" s="58" t="s">
        <v>3394</v>
      </c>
      <c r="M805" s="58" t="s">
        <v>6419</v>
      </c>
      <c r="N805" s="58" t="s">
        <v>5893</v>
      </c>
      <c r="O805" s="58" t="s">
        <v>2605</v>
      </c>
      <c r="P805" s="317" t="s">
        <v>5894</v>
      </c>
      <c r="Q805" s="58" t="s">
        <v>6409</v>
      </c>
      <c r="R805" s="58" t="s">
        <v>5895</v>
      </c>
      <c r="S805" s="58" t="s">
        <v>5896</v>
      </c>
      <c r="T805" s="58" t="s">
        <v>5891</v>
      </c>
      <c r="U805" s="58" t="s">
        <v>3359</v>
      </c>
      <c r="V805" s="378">
        <f t="shared" si="8"/>
        <v>45850</v>
      </c>
      <c r="W805" s="58"/>
      <c r="X805" s="58" t="s">
        <v>3394</v>
      </c>
    </row>
    <row r="806" ht="15.75" customHeight="1">
      <c r="A806" s="58" t="s">
        <v>5897</v>
      </c>
      <c r="B806" s="166" t="s">
        <v>5898</v>
      </c>
      <c r="C806" s="166" t="s">
        <v>2607</v>
      </c>
      <c r="D806" s="317" t="s">
        <v>5899</v>
      </c>
      <c r="E806" s="58" t="s">
        <v>6409</v>
      </c>
      <c r="F806" s="58" t="s">
        <v>5900</v>
      </c>
      <c r="G806" s="166" t="s">
        <v>5901</v>
      </c>
      <c r="H806" s="166" t="s">
        <v>5901</v>
      </c>
      <c r="I806" s="58" t="s">
        <v>3359</v>
      </c>
      <c r="J806" s="378">
        <f t="shared" si="7"/>
        <v>45850</v>
      </c>
      <c r="K806" s="58" t="s">
        <v>6142</v>
      </c>
      <c r="L806" s="58" t="s">
        <v>3394</v>
      </c>
      <c r="M806" s="58" t="s">
        <v>6420</v>
      </c>
      <c r="N806" s="58" t="s">
        <v>5898</v>
      </c>
      <c r="O806" s="58" t="s">
        <v>2607</v>
      </c>
      <c r="P806" s="317" t="s">
        <v>5899</v>
      </c>
      <c r="Q806" s="58" t="s">
        <v>6409</v>
      </c>
      <c r="R806" s="58" t="s">
        <v>5900</v>
      </c>
      <c r="S806" s="58" t="s">
        <v>5901</v>
      </c>
      <c r="T806" s="58" t="s">
        <v>5901</v>
      </c>
      <c r="U806" s="58" t="s">
        <v>3359</v>
      </c>
      <c r="V806" s="378">
        <f t="shared" si="8"/>
        <v>45850</v>
      </c>
      <c r="W806" s="58" t="s">
        <v>6142</v>
      </c>
      <c r="X806" s="58" t="s">
        <v>3394</v>
      </c>
    </row>
    <row r="807" ht="15.75" customHeight="1">
      <c r="A807" s="58" t="s">
        <v>5902</v>
      </c>
      <c r="B807" s="166" t="s">
        <v>5903</v>
      </c>
      <c r="C807" s="166" t="s">
        <v>2609</v>
      </c>
      <c r="D807" s="317" t="s">
        <v>5904</v>
      </c>
      <c r="E807" s="58" t="s">
        <v>6409</v>
      </c>
      <c r="F807" s="58" t="s">
        <v>5905</v>
      </c>
      <c r="G807" s="166" t="s">
        <v>5906</v>
      </c>
      <c r="H807" s="166" t="s">
        <v>5906</v>
      </c>
      <c r="I807" s="58" t="s">
        <v>3359</v>
      </c>
      <c r="J807" s="378">
        <f t="shared" si="7"/>
        <v>45850</v>
      </c>
      <c r="K807" s="58" t="s">
        <v>6142</v>
      </c>
      <c r="L807" s="58" t="s">
        <v>3394</v>
      </c>
      <c r="M807" s="58" t="s">
        <v>6421</v>
      </c>
      <c r="N807" s="58" t="s">
        <v>5903</v>
      </c>
      <c r="O807" s="58" t="s">
        <v>2609</v>
      </c>
      <c r="P807" s="317" t="s">
        <v>5904</v>
      </c>
      <c r="Q807" s="58" t="s">
        <v>6409</v>
      </c>
      <c r="R807" s="58" t="s">
        <v>5905</v>
      </c>
      <c r="S807" s="58" t="s">
        <v>5906</v>
      </c>
      <c r="T807" s="58" t="s">
        <v>5906</v>
      </c>
      <c r="U807" s="58" t="s">
        <v>3359</v>
      </c>
      <c r="V807" s="378">
        <f t="shared" si="8"/>
        <v>45850</v>
      </c>
      <c r="W807" s="58" t="s">
        <v>6142</v>
      </c>
      <c r="X807" s="58" t="s">
        <v>3394</v>
      </c>
    </row>
    <row r="808" ht="15.75" customHeight="1">
      <c r="A808" s="58" t="s">
        <v>5907</v>
      </c>
      <c r="B808" s="166" t="s">
        <v>5908</v>
      </c>
      <c r="C808" s="166" t="s">
        <v>2611</v>
      </c>
      <c r="D808" s="317" t="s">
        <v>5909</v>
      </c>
      <c r="E808" s="58" t="s">
        <v>6409</v>
      </c>
      <c r="F808" s="58" t="s">
        <v>5910</v>
      </c>
      <c r="G808" s="166" t="s">
        <v>3811</v>
      </c>
      <c r="H808" s="166" t="s">
        <v>5891</v>
      </c>
      <c r="I808" s="58" t="s">
        <v>3359</v>
      </c>
      <c r="J808" s="378">
        <f t="shared" si="7"/>
        <v>45850</v>
      </c>
      <c r="K808" s="58" t="s">
        <v>6142</v>
      </c>
      <c r="L808" s="58" t="s">
        <v>3394</v>
      </c>
      <c r="M808" s="58" t="s">
        <v>6422</v>
      </c>
      <c r="N808" s="58" t="s">
        <v>5908</v>
      </c>
      <c r="O808" s="58" t="s">
        <v>2611</v>
      </c>
      <c r="P808" s="317" t="s">
        <v>5909</v>
      </c>
      <c r="Q808" s="58" t="s">
        <v>6409</v>
      </c>
      <c r="R808" s="58" t="s">
        <v>5910</v>
      </c>
      <c r="S808" s="58" t="s">
        <v>3811</v>
      </c>
      <c r="T808" s="58" t="s">
        <v>5891</v>
      </c>
      <c r="U808" s="58" t="s">
        <v>3359</v>
      </c>
      <c r="V808" s="378">
        <f t="shared" si="8"/>
        <v>45850</v>
      </c>
      <c r="W808" s="58" t="s">
        <v>6142</v>
      </c>
      <c r="X808" s="58" t="s">
        <v>3394</v>
      </c>
    </row>
    <row r="809" ht="15.75" customHeight="1">
      <c r="A809" s="58" t="s">
        <v>5911</v>
      </c>
      <c r="B809" s="166" t="s">
        <v>5912</v>
      </c>
      <c r="C809" s="166" t="s">
        <v>2613</v>
      </c>
      <c r="D809" s="317" t="s">
        <v>5913</v>
      </c>
      <c r="E809" s="58" t="s">
        <v>6409</v>
      </c>
      <c r="F809" s="58" t="s">
        <v>5914</v>
      </c>
      <c r="G809" s="166" t="s">
        <v>5915</v>
      </c>
      <c r="H809" s="166" t="s">
        <v>5915</v>
      </c>
      <c r="I809" s="58" t="s">
        <v>3359</v>
      </c>
      <c r="J809" s="378">
        <f t="shared" si="7"/>
        <v>45850</v>
      </c>
      <c r="K809" s="58" t="s">
        <v>6142</v>
      </c>
      <c r="L809" s="58" t="s">
        <v>3394</v>
      </c>
      <c r="M809" s="58" t="s">
        <v>6423</v>
      </c>
      <c r="N809" s="58" t="s">
        <v>5912</v>
      </c>
      <c r="O809" s="58" t="s">
        <v>2613</v>
      </c>
      <c r="P809" s="317" t="s">
        <v>5913</v>
      </c>
      <c r="Q809" s="58" t="s">
        <v>6409</v>
      </c>
      <c r="R809" s="58" t="s">
        <v>5914</v>
      </c>
      <c r="S809" s="58" t="s">
        <v>5915</v>
      </c>
      <c r="T809" s="58" t="s">
        <v>5915</v>
      </c>
      <c r="U809" s="58" t="s">
        <v>3359</v>
      </c>
      <c r="V809" s="378">
        <f t="shared" si="8"/>
        <v>45850</v>
      </c>
      <c r="W809" s="58" t="s">
        <v>6142</v>
      </c>
      <c r="X809" s="58" t="s">
        <v>3394</v>
      </c>
    </row>
    <row r="810" ht="15.75" customHeight="1">
      <c r="A810" s="402"/>
      <c r="B810" s="405" t="s">
        <v>5916</v>
      </c>
      <c r="C810" s="405"/>
      <c r="D810" s="340"/>
      <c r="E810" s="215"/>
      <c r="F810" s="215"/>
      <c r="G810" s="305"/>
      <c r="H810" s="305"/>
      <c r="I810" s="215"/>
      <c r="J810" s="404"/>
      <c r="K810" s="215"/>
      <c r="L810" s="215"/>
      <c r="M810" s="402"/>
      <c r="N810" s="409" t="s">
        <v>5916</v>
      </c>
      <c r="O810" s="409"/>
      <c r="P810" s="340"/>
      <c r="Q810" s="215"/>
      <c r="R810" s="215"/>
      <c r="S810" s="215"/>
      <c r="T810" s="215"/>
      <c r="U810" s="215"/>
      <c r="V810" s="404"/>
      <c r="W810" s="215"/>
      <c r="X810" s="215"/>
    </row>
    <row r="811" ht="15.75" customHeight="1">
      <c r="A811" s="58" t="s">
        <v>5917</v>
      </c>
      <c r="B811" s="166" t="s">
        <v>5918</v>
      </c>
      <c r="C811" s="166" t="s">
        <v>2616</v>
      </c>
      <c r="D811" s="317" t="s">
        <v>5919</v>
      </c>
      <c r="E811" s="58" t="s">
        <v>6409</v>
      </c>
      <c r="F811" s="58" t="s">
        <v>5920</v>
      </c>
      <c r="G811" s="166" t="s">
        <v>5921</v>
      </c>
      <c r="H811" s="166" t="s">
        <v>5922</v>
      </c>
      <c r="I811" s="58" t="s">
        <v>3359</v>
      </c>
      <c r="J811" s="378">
        <f t="shared" ref="J811:J821" si="9">DATE(2025,7,12)</f>
        <v>45850</v>
      </c>
      <c r="K811" s="58"/>
      <c r="L811" s="58" t="s">
        <v>3394</v>
      </c>
      <c r="M811" s="58" t="s">
        <v>6424</v>
      </c>
      <c r="N811" s="58" t="s">
        <v>5918</v>
      </c>
      <c r="O811" s="58" t="s">
        <v>2616</v>
      </c>
      <c r="P811" s="317" t="s">
        <v>5919</v>
      </c>
      <c r="Q811" s="58" t="s">
        <v>6409</v>
      </c>
      <c r="R811" s="58" t="s">
        <v>5920</v>
      </c>
      <c r="S811" s="58" t="s">
        <v>5921</v>
      </c>
      <c r="T811" s="58" t="s">
        <v>5922</v>
      </c>
      <c r="U811" s="58" t="s">
        <v>3359</v>
      </c>
      <c r="V811" s="378">
        <f t="shared" ref="V811:V821" si="10">DATE(2025,7,12)</f>
        <v>45850</v>
      </c>
      <c r="W811" s="58"/>
      <c r="X811" s="58" t="s">
        <v>3394</v>
      </c>
    </row>
    <row r="812" ht="15.75" customHeight="1">
      <c r="A812" s="58" t="s">
        <v>5923</v>
      </c>
      <c r="B812" s="166" t="s">
        <v>5924</v>
      </c>
      <c r="C812" s="166" t="s">
        <v>2618</v>
      </c>
      <c r="D812" s="317" t="s">
        <v>5925</v>
      </c>
      <c r="E812" s="58" t="s">
        <v>6409</v>
      </c>
      <c r="F812" s="58" t="s">
        <v>5926</v>
      </c>
      <c r="G812" s="166" t="s">
        <v>3886</v>
      </c>
      <c r="H812" s="166" t="s">
        <v>3886</v>
      </c>
      <c r="I812" s="58" t="s">
        <v>3359</v>
      </c>
      <c r="J812" s="378">
        <f t="shared" si="9"/>
        <v>45850</v>
      </c>
      <c r="K812" s="58"/>
      <c r="L812" s="58" t="s">
        <v>3394</v>
      </c>
      <c r="M812" s="58" t="s">
        <v>6425</v>
      </c>
      <c r="N812" s="58" t="s">
        <v>5924</v>
      </c>
      <c r="O812" s="58" t="s">
        <v>2618</v>
      </c>
      <c r="P812" s="317" t="s">
        <v>5925</v>
      </c>
      <c r="Q812" s="58" t="s">
        <v>6409</v>
      </c>
      <c r="R812" s="58" t="s">
        <v>5926</v>
      </c>
      <c r="S812" s="58" t="s">
        <v>3886</v>
      </c>
      <c r="T812" s="58" t="s">
        <v>3886</v>
      </c>
      <c r="U812" s="58" t="s">
        <v>3359</v>
      </c>
      <c r="V812" s="378">
        <f t="shared" si="10"/>
        <v>45850</v>
      </c>
      <c r="W812" s="58"/>
      <c r="X812" s="58" t="s">
        <v>3394</v>
      </c>
    </row>
    <row r="813" ht="15.75" customHeight="1">
      <c r="A813" s="58" t="s">
        <v>5927</v>
      </c>
      <c r="B813" s="166" t="s">
        <v>5928</v>
      </c>
      <c r="C813" s="166" t="s">
        <v>2620</v>
      </c>
      <c r="D813" s="317" t="s">
        <v>5929</v>
      </c>
      <c r="E813" s="58" t="s">
        <v>6409</v>
      </c>
      <c r="F813" s="58" t="s">
        <v>5930</v>
      </c>
      <c r="G813" s="166" t="s">
        <v>5931</v>
      </c>
      <c r="H813" s="166" t="s">
        <v>5932</v>
      </c>
      <c r="I813" s="58" t="s">
        <v>3359</v>
      </c>
      <c r="J813" s="378">
        <f t="shared" si="9"/>
        <v>45850</v>
      </c>
      <c r="K813" s="58"/>
      <c r="L813" s="58" t="s">
        <v>3394</v>
      </c>
      <c r="M813" s="58" t="s">
        <v>6426</v>
      </c>
      <c r="N813" s="58" t="s">
        <v>5928</v>
      </c>
      <c r="O813" s="58" t="s">
        <v>2620</v>
      </c>
      <c r="P813" s="317" t="s">
        <v>5929</v>
      </c>
      <c r="Q813" s="58" t="s">
        <v>6409</v>
      </c>
      <c r="R813" s="58" t="s">
        <v>5930</v>
      </c>
      <c r="S813" s="58" t="s">
        <v>5931</v>
      </c>
      <c r="T813" s="58" t="s">
        <v>5932</v>
      </c>
      <c r="U813" s="58" t="s">
        <v>3359</v>
      </c>
      <c r="V813" s="378">
        <f t="shared" si="10"/>
        <v>45850</v>
      </c>
      <c r="W813" s="58"/>
      <c r="X813" s="58" t="s">
        <v>3394</v>
      </c>
    </row>
    <row r="814" ht="15.75" customHeight="1">
      <c r="A814" s="58" t="s">
        <v>5933</v>
      </c>
      <c r="B814" s="195" t="s">
        <v>5934</v>
      </c>
      <c r="C814" s="195" t="s">
        <v>2622</v>
      </c>
      <c r="D814" s="406" t="s">
        <v>5935</v>
      </c>
      <c r="E814" s="201" t="s">
        <v>6409</v>
      </c>
      <c r="F814" s="201" t="s">
        <v>5936</v>
      </c>
      <c r="G814" s="195" t="s">
        <v>5937</v>
      </c>
      <c r="H814" s="195" t="s">
        <v>3886</v>
      </c>
      <c r="I814" s="201" t="s">
        <v>3360</v>
      </c>
      <c r="J814" s="407">
        <f t="shared" si="9"/>
        <v>45850</v>
      </c>
      <c r="K814" s="201"/>
      <c r="L814" s="201" t="s">
        <v>3394</v>
      </c>
      <c r="M814" s="58" t="s">
        <v>6427</v>
      </c>
      <c r="N814" s="201" t="s">
        <v>5934</v>
      </c>
      <c r="O814" s="201" t="s">
        <v>2622</v>
      </c>
      <c r="P814" s="406" t="s">
        <v>5935</v>
      </c>
      <c r="Q814" s="201" t="s">
        <v>6409</v>
      </c>
      <c r="R814" s="201" t="s">
        <v>5936</v>
      </c>
      <c r="S814" s="201" t="s">
        <v>5937</v>
      </c>
      <c r="T814" s="201" t="s">
        <v>3886</v>
      </c>
      <c r="U814" s="201" t="s">
        <v>3360</v>
      </c>
      <c r="V814" s="407">
        <f t="shared" si="10"/>
        <v>45850</v>
      </c>
      <c r="W814" s="201"/>
      <c r="X814" s="201" t="s">
        <v>3394</v>
      </c>
    </row>
    <row r="815" ht="15.75" customHeight="1">
      <c r="A815" s="58" t="s">
        <v>5938</v>
      </c>
      <c r="B815" s="195" t="s">
        <v>5939</v>
      </c>
      <c r="C815" s="195" t="s">
        <v>2624</v>
      </c>
      <c r="D815" s="406" t="s">
        <v>5940</v>
      </c>
      <c r="E815" s="201" t="s">
        <v>6409</v>
      </c>
      <c r="F815" s="201" t="s">
        <v>5936</v>
      </c>
      <c r="G815" s="195" t="s">
        <v>5937</v>
      </c>
      <c r="H815" s="195" t="s">
        <v>3886</v>
      </c>
      <c r="I815" s="201" t="s">
        <v>3360</v>
      </c>
      <c r="J815" s="407">
        <f t="shared" si="9"/>
        <v>45850</v>
      </c>
      <c r="K815" s="201"/>
      <c r="L815" s="201" t="s">
        <v>3394</v>
      </c>
      <c r="M815" s="58" t="s">
        <v>6428</v>
      </c>
      <c r="N815" s="201" t="s">
        <v>5939</v>
      </c>
      <c r="O815" s="201" t="s">
        <v>2624</v>
      </c>
      <c r="P815" s="406" t="s">
        <v>5940</v>
      </c>
      <c r="Q815" s="201" t="s">
        <v>6409</v>
      </c>
      <c r="R815" s="201" t="s">
        <v>5936</v>
      </c>
      <c r="S815" s="201" t="s">
        <v>5937</v>
      </c>
      <c r="T815" s="201" t="s">
        <v>3886</v>
      </c>
      <c r="U815" s="201" t="s">
        <v>3360</v>
      </c>
      <c r="V815" s="407">
        <f t="shared" si="10"/>
        <v>45850</v>
      </c>
      <c r="W815" s="201"/>
      <c r="X815" s="201" t="s">
        <v>3394</v>
      </c>
    </row>
    <row r="816" ht="15.75" customHeight="1">
      <c r="A816" s="58" t="s">
        <v>5941</v>
      </c>
      <c r="B816" s="166" t="s">
        <v>5942</v>
      </c>
      <c r="C816" s="166" t="s">
        <v>2626</v>
      </c>
      <c r="D816" s="317" t="s">
        <v>5943</v>
      </c>
      <c r="E816" s="58" t="s">
        <v>6409</v>
      </c>
      <c r="F816" s="58" t="s">
        <v>5944</v>
      </c>
      <c r="G816" s="166" t="s">
        <v>5944</v>
      </c>
      <c r="H816" s="166" t="s">
        <v>3886</v>
      </c>
      <c r="I816" s="58" t="s">
        <v>3359</v>
      </c>
      <c r="J816" s="378">
        <f t="shared" si="9"/>
        <v>45850</v>
      </c>
      <c r="K816" s="53"/>
      <c r="L816" s="58" t="s">
        <v>3394</v>
      </c>
      <c r="M816" s="58" t="s">
        <v>6429</v>
      </c>
      <c r="N816" s="58" t="s">
        <v>5942</v>
      </c>
      <c r="O816" s="58" t="s">
        <v>2626</v>
      </c>
      <c r="P816" s="317" t="s">
        <v>5943</v>
      </c>
      <c r="Q816" s="58" t="s">
        <v>6409</v>
      </c>
      <c r="R816" s="58" t="s">
        <v>5944</v>
      </c>
      <c r="S816" s="58" t="s">
        <v>5944</v>
      </c>
      <c r="T816" s="58" t="s">
        <v>3886</v>
      </c>
      <c r="U816" s="58" t="s">
        <v>3359</v>
      </c>
      <c r="V816" s="378">
        <f t="shared" si="10"/>
        <v>45850</v>
      </c>
      <c r="W816" s="53"/>
      <c r="X816" s="58" t="s">
        <v>3394</v>
      </c>
    </row>
    <row r="817" ht="15.75" customHeight="1">
      <c r="A817" s="58" t="s">
        <v>5945</v>
      </c>
      <c r="B817" s="166" t="s">
        <v>5946</v>
      </c>
      <c r="C817" s="166" t="s">
        <v>2628</v>
      </c>
      <c r="D817" s="317" t="s">
        <v>5947</v>
      </c>
      <c r="E817" s="58" t="s">
        <v>6409</v>
      </c>
      <c r="F817" s="58" t="s">
        <v>5937</v>
      </c>
      <c r="G817" s="166" t="s">
        <v>5932</v>
      </c>
      <c r="H817" s="166" t="s">
        <v>5932</v>
      </c>
      <c r="I817" s="58" t="s">
        <v>3359</v>
      </c>
      <c r="J817" s="378">
        <f t="shared" si="9"/>
        <v>45850</v>
      </c>
      <c r="K817" s="53"/>
      <c r="L817" s="58" t="s">
        <v>3394</v>
      </c>
      <c r="M817" s="58" t="s">
        <v>6430</v>
      </c>
      <c r="N817" s="58" t="s">
        <v>5946</v>
      </c>
      <c r="O817" s="58" t="s">
        <v>2628</v>
      </c>
      <c r="P817" s="317" t="s">
        <v>5947</v>
      </c>
      <c r="Q817" s="58" t="s">
        <v>6409</v>
      </c>
      <c r="R817" s="58" t="s">
        <v>5937</v>
      </c>
      <c r="S817" s="58" t="s">
        <v>5932</v>
      </c>
      <c r="T817" s="58" t="s">
        <v>5932</v>
      </c>
      <c r="U817" s="58" t="s">
        <v>3359</v>
      </c>
      <c r="V817" s="378">
        <f t="shared" si="10"/>
        <v>45850</v>
      </c>
      <c r="W817" s="53"/>
      <c r="X817" s="58" t="s">
        <v>3394</v>
      </c>
    </row>
    <row r="818" ht="15.75" customHeight="1">
      <c r="A818" s="58" t="s">
        <v>5948</v>
      </c>
      <c r="B818" s="166" t="s">
        <v>5949</v>
      </c>
      <c r="C818" s="166" t="s">
        <v>2630</v>
      </c>
      <c r="D818" s="317" t="s">
        <v>5950</v>
      </c>
      <c r="E818" s="58" t="s">
        <v>6409</v>
      </c>
      <c r="F818" s="58" t="s">
        <v>5951</v>
      </c>
      <c r="G818" s="166" t="s">
        <v>3886</v>
      </c>
      <c r="H818" s="166" t="s">
        <v>3886</v>
      </c>
      <c r="I818" s="58" t="s">
        <v>3359</v>
      </c>
      <c r="J818" s="378">
        <f t="shared" si="9"/>
        <v>45850</v>
      </c>
      <c r="K818" s="58"/>
      <c r="L818" s="58" t="s">
        <v>3394</v>
      </c>
      <c r="M818" s="58" t="s">
        <v>6431</v>
      </c>
      <c r="N818" s="58" t="s">
        <v>5949</v>
      </c>
      <c r="O818" s="58" t="s">
        <v>2630</v>
      </c>
      <c r="P818" s="317" t="s">
        <v>5950</v>
      </c>
      <c r="Q818" s="58" t="s">
        <v>6409</v>
      </c>
      <c r="R818" s="58" t="s">
        <v>5951</v>
      </c>
      <c r="S818" s="58" t="s">
        <v>3886</v>
      </c>
      <c r="T818" s="58" t="s">
        <v>3886</v>
      </c>
      <c r="U818" s="58" t="s">
        <v>3359</v>
      </c>
      <c r="V818" s="378">
        <f t="shared" si="10"/>
        <v>45850</v>
      </c>
      <c r="W818" s="58"/>
      <c r="X818" s="58" t="s">
        <v>3394</v>
      </c>
    </row>
    <row r="819" ht="15.75" customHeight="1">
      <c r="A819" s="58" t="s">
        <v>5952</v>
      </c>
      <c r="B819" s="166" t="s">
        <v>5953</v>
      </c>
      <c r="C819" s="166" t="s">
        <v>2632</v>
      </c>
      <c r="D819" s="317" t="s">
        <v>5954</v>
      </c>
      <c r="E819" s="58" t="s">
        <v>6409</v>
      </c>
      <c r="F819" s="58" t="s">
        <v>5955</v>
      </c>
      <c r="G819" s="166" t="s">
        <v>5956</v>
      </c>
      <c r="H819" s="166" t="s">
        <v>5956</v>
      </c>
      <c r="I819" s="58" t="s">
        <v>3359</v>
      </c>
      <c r="J819" s="378">
        <f t="shared" si="9"/>
        <v>45850</v>
      </c>
      <c r="K819" s="53"/>
      <c r="L819" s="58" t="s">
        <v>3394</v>
      </c>
      <c r="M819" s="58" t="s">
        <v>6432</v>
      </c>
      <c r="N819" s="58" t="s">
        <v>5953</v>
      </c>
      <c r="O819" s="58" t="s">
        <v>2632</v>
      </c>
      <c r="P819" s="317" t="s">
        <v>5954</v>
      </c>
      <c r="Q819" s="58" t="s">
        <v>6409</v>
      </c>
      <c r="R819" s="58" t="s">
        <v>5955</v>
      </c>
      <c r="S819" s="58" t="s">
        <v>5956</v>
      </c>
      <c r="T819" s="58" t="s">
        <v>5956</v>
      </c>
      <c r="U819" s="58" t="s">
        <v>3359</v>
      </c>
      <c r="V819" s="378">
        <f t="shared" si="10"/>
        <v>45850</v>
      </c>
      <c r="W819" s="53"/>
      <c r="X819" s="58" t="s">
        <v>3394</v>
      </c>
    </row>
    <row r="820" ht="15.75" customHeight="1">
      <c r="A820" s="58" t="s">
        <v>5957</v>
      </c>
      <c r="B820" s="166" t="s">
        <v>5958</v>
      </c>
      <c r="C820" s="166" t="s">
        <v>2634</v>
      </c>
      <c r="D820" s="317" t="s">
        <v>5959</v>
      </c>
      <c r="E820" s="58" t="s">
        <v>6409</v>
      </c>
      <c r="F820" s="58" t="s">
        <v>5960</v>
      </c>
      <c r="G820" s="166" t="s">
        <v>5961</v>
      </c>
      <c r="H820" s="166" t="s">
        <v>5961</v>
      </c>
      <c r="I820" s="58" t="s">
        <v>3359</v>
      </c>
      <c r="J820" s="378">
        <f t="shared" si="9"/>
        <v>45850</v>
      </c>
      <c r="K820" s="53"/>
      <c r="L820" s="58" t="s">
        <v>3394</v>
      </c>
      <c r="M820" s="58" t="s">
        <v>6433</v>
      </c>
      <c r="N820" s="58" t="s">
        <v>5958</v>
      </c>
      <c r="O820" s="58" t="s">
        <v>2634</v>
      </c>
      <c r="P820" s="317" t="s">
        <v>5959</v>
      </c>
      <c r="Q820" s="58" t="s">
        <v>6409</v>
      </c>
      <c r="R820" s="58" t="s">
        <v>5960</v>
      </c>
      <c r="S820" s="58" t="s">
        <v>5961</v>
      </c>
      <c r="T820" s="58" t="s">
        <v>5961</v>
      </c>
      <c r="U820" s="58" t="s">
        <v>3359</v>
      </c>
      <c r="V820" s="378">
        <f t="shared" si="10"/>
        <v>45850</v>
      </c>
      <c r="W820" s="53"/>
      <c r="X820" s="58" t="s">
        <v>3394</v>
      </c>
    </row>
    <row r="821" ht="15.75" customHeight="1">
      <c r="A821" s="58" t="s">
        <v>5962</v>
      </c>
      <c r="B821" s="166" t="s">
        <v>5963</v>
      </c>
      <c r="C821" s="166" t="s">
        <v>2636</v>
      </c>
      <c r="D821" s="317" t="s">
        <v>5964</v>
      </c>
      <c r="E821" s="58" t="s">
        <v>6409</v>
      </c>
      <c r="F821" s="58" t="s">
        <v>5965</v>
      </c>
      <c r="G821" s="166" t="s">
        <v>5966</v>
      </c>
      <c r="H821" s="166" t="s">
        <v>5966</v>
      </c>
      <c r="I821" s="58" t="s">
        <v>3359</v>
      </c>
      <c r="J821" s="378">
        <f t="shared" si="9"/>
        <v>45850</v>
      </c>
      <c r="K821" s="53"/>
      <c r="L821" s="58" t="s">
        <v>3394</v>
      </c>
      <c r="M821" s="58" t="s">
        <v>6434</v>
      </c>
      <c r="N821" s="58" t="s">
        <v>5963</v>
      </c>
      <c r="O821" s="58" t="s">
        <v>2636</v>
      </c>
      <c r="P821" s="317" t="s">
        <v>5964</v>
      </c>
      <c r="Q821" s="58" t="s">
        <v>6409</v>
      </c>
      <c r="R821" s="58" t="s">
        <v>5965</v>
      </c>
      <c r="S821" s="58" t="s">
        <v>5966</v>
      </c>
      <c r="T821" s="58" t="s">
        <v>5966</v>
      </c>
      <c r="U821" s="58" t="s">
        <v>3359</v>
      </c>
      <c r="V821" s="378">
        <f t="shared" si="10"/>
        <v>45850</v>
      </c>
      <c r="W821" s="53"/>
      <c r="X821" s="58" t="s">
        <v>3394</v>
      </c>
    </row>
    <row r="822" ht="15.75" customHeight="1">
      <c r="A822" s="402"/>
      <c r="B822" s="405" t="s">
        <v>5967</v>
      </c>
      <c r="C822" s="405"/>
      <c r="D822" s="340"/>
      <c r="E822" s="215"/>
      <c r="F822" s="215"/>
      <c r="G822" s="305"/>
      <c r="H822" s="305"/>
      <c r="I822" s="215"/>
      <c r="J822" s="404"/>
      <c r="K822" s="215"/>
      <c r="L822" s="215"/>
      <c r="M822" s="402"/>
      <c r="N822" s="409" t="s">
        <v>5967</v>
      </c>
      <c r="O822" s="409"/>
      <c r="P822" s="340"/>
      <c r="Q822" s="215"/>
      <c r="R822" s="215"/>
      <c r="S822" s="215"/>
      <c r="T822" s="215"/>
      <c r="U822" s="215"/>
      <c r="V822" s="404"/>
      <c r="W822" s="215"/>
      <c r="X822" s="215"/>
    </row>
    <row r="823" ht="15.75" customHeight="1">
      <c r="A823" s="58" t="s">
        <v>5968</v>
      </c>
      <c r="B823" s="166" t="s">
        <v>5969</v>
      </c>
      <c r="C823" s="166" t="s">
        <v>2639</v>
      </c>
      <c r="D823" s="317" t="s">
        <v>5970</v>
      </c>
      <c r="E823" s="58" t="s">
        <v>6409</v>
      </c>
      <c r="F823" s="58" t="s">
        <v>5971</v>
      </c>
      <c r="G823" s="166" t="s">
        <v>5972</v>
      </c>
      <c r="H823" s="166" t="s">
        <v>5972</v>
      </c>
      <c r="I823" s="58" t="s">
        <v>3359</v>
      </c>
      <c r="J823" s="378">
        <f t="shared" ref="J823:J832" si="11">DATE(2025,7,12)</f>
        <v>45850</v>
      </c>
      <c r="K823" s="58"/>
      <c r="L823" s="58" t="s">
        <v>3394</v>
      </c>
      <c r="M823" s="58" t="s">
        <v>6435</v>
      </c>
      <c r="N823" s="58" t="s">
        <v>5969</v>
      </c>
      <c r="O823" s="58" t="s">
        <v>2639</v>
      </c>
      <c r="P823" s="317" t="s">
        <v>5970</v>
      </c>
      <c r="Q823" s="58" t="s">
        <v>6409</v>
      </c>
      <c r="R823" s="58" t="s">
        <v>5971</v>
      </c>
      <c r="S823" s="58" t="s">
        <v>5972</v>
      </c>
      <c r="T823" s="58" t="s">
        <v>5972</v>
      </c>
      <c r="U823" s="58" t="s">
        <v>3359</v>
      </c>
      <c r="V823" s="378">
        <f t="shared" ref="V823:V832" si="12">DATE(2025,7,12)</f>
        <v>45850</v>
      </c>
      <c r="W823" s="58"/>
      <c r="X823" s="58" t="s">
        <v>3394</v>
      </c>
    </row>
    <row r="824" ht="15.75" customHeight="1">
      <c r="A824" s="58" t="s">
        <v>5973</v>
      </c>
      <c r="B824" s="166" t="s">
        <v>5974</v>
      </c>
      <c r="C824" s="166" t="s">
        <v>2641</v>
      </c>
      <c r="D824" s="317" t="s">
        <v>5975</v>
      </c>
      <c r="E824" s="58" t="s">
        <v>6409</v>
      </c>
      <c r="F824" s="58" t="s">
        <v>5930</v>
      </c>
      <c r="G824" s="166" t="s">
        <v>5921</v>
      </c>
      <c r="H824" s="166" t="s">
        <v>5921</v>
      </c>
      <c r="I824" s="58" t="s">
        <v>3359</v>
      </c>
      <c r="J824" s="378">
        <f t="shared" si="11"/>
        <v>45850</v>
      </c>
      <c r="K824" s="58"/>
      <c r="L824" s="58" t="s">
        <v>3394</v>
      </c>
      <c r="M824" s="58" t="s">
        <v>6436</v>
      </c>
      <c r="N824" s="58" t="s">
        <v>5974</v>
      </c>
      <c r="O824" s="58" t="s">
        <v>2641</v>
      </c>
      <c r="P824" s="317" t="s">
        <v>5975</v>
      </c>
      <c r="Q824" s="58" t="s">
        <v>6409</v>
      </c>
      <c r="R824" s="58" t="s">
        <v>5930</v>
      </c>
      <c r="S824" s="58" t="s">
        <v>5921</v>
      </c>
      <c r="T824" s="58" t="s">
        <v>5921</v>
      </c>
      <c r="U824" s="58" t="s">
        <v>3359</v>
      </c>
      <c r="V824" s="378">
        <f t="shared" si="12"/>
        <v>45850</v>
      </c>
      <c r="W824" s="58"/>
      <c r="X824" s="58" t="s">
        <v>3394</v>
      </c>
    </row>
    <row r="825" ht="15.75" customHeight="1">
      <c r="A825" s="58" t="s">
        <v>5976</v>
      </c>
      <c r="B825" s="166" t="s">
        <v>5977</v>
      </c>
      <c r="C825" s="166" t="s">
        <v>2643</v>
      </c>
      <c r="D825" s="317" t="s">
        <v>5978</v>
      </c>
      <c r="E825" s="58" t="s">
        <v>6409</v>
      </c>
      <c r="F825" s="58" t="s">
        <v>3362</v>
      </c>
      <c r="G825" s="166" t="s">
        <v>5979</v>
      </c>
      <c r="H825" s="166" t="s">
        <v>5979</v>
      </c>
      <c r="I825" s="58" t="s">
        <v>3359</v>
      </c>
      <c r="J825" s="378">
        <f t="shared" si="11"/>
        <v>45850</v>
      </c>
      <c r="K825" s="53"/>
      <c r="L825" s="58" t="s">
        <v>3394</v>
      </c>
      <c r="M825" s="58" t="s">
        <v>6437</v>
      </c>
      <c r="N825" s="58" t="s">
        <v>5977</v>
      </c>
      <c r="O825" s="58" t="s">
        <v>2643</v>
      </c>
      <c r="P825" s="317" t="s">
        <v>5978</v>
      </c>
      <c r="Q825" s="58" t="s">
        <v>6409</v>
      </c>
      <c r="R825" s="58" t="s">
        <v>3362</v>
      </c>
      <c r="S825" s="58" t="s">
        <v>5979</v>
      </c>
      <c r="T825" s="58" t="s">
        <v>5979</v>
      </c>
      <c r="U825" s="58" t="s">
        <v>3359</v>
      </c>
      <c r="V825" s="378">
        <f t="shared" si="12"/>
        <v>45850</v>
      </c>
      <c r="W825" s="53"/>
      <c r="X825" s="58" t="s">
        <v>3394</v>
      </c>
    </row>
    <row r="826" ht="15.75" customHeight="1">
      <c r="A826" s="58" t="s">
        <v>5980</v>
      </c>
      <c r="B826" s="166" t="s">
        <v>5981</v>
      </c>
      <c r="C826" s="166" t="s">
        <v>2645</v>
      </c>
      <c r="D826" s="317" t="s">
        <v>5982</v>
      </c>
      <c r="E826" s="58" t="s">
        <v>6409</v>
      </c>
      <c r="F826" s="58" t="s">
        <v>3362</v>
      </c>
      <c r="G826" s="166" t="s">
        <v>5983</v>
      </c>
      <c r="H826" s="166" t="s">
        <v>5983</v>
      </c>
      <c r="I826" s="58" t="s">
        <v>3359</v>
      </c>
      <c r="J826" s="378">
        <f t="shared" si="11"/>
        <v>45850</v>
      </c>
      <c r="K826" s="53"/>
      <c r="L826" s="58" t="s">
        <v>3394</v>
      </c>
      <c r="M826" s="58" t="s">
        <v>6438</v>
      </c>
      <c r="N826" s="58" t="s">
        <v>5981</v>
      </c>
      <c r="O826" s="58" t="s">
        <v>2645</v>
      </c>
      <c r="P826" s="317" t="s">
        <v>5982</v>
      </c>
      <c r="Q826" s="58" t="s">
        <v>6409</v>
      </c>
      <c r="R826" s="58" t="s">
        <v>3362</v>
      </c>
      <c r="S826" s="58" t="s">
        <v>5983</v>
      </c>
      <c r="T826" s="58" t="s">
        <v>5983</v>
      </c>
      <c r="U826" s="58" t="s">
        <v>3359</v>
      </c>
      <c r="V826" s="378">
        <f t="shared" si="12"/>
        <v>45850</v>
      </c>
      <c r="W826" s="53"/>
      <c r="X826" s="58" t="s">
        <v>3394</v>
      </c>
    </row>
    <row r="827" ht="15.75" customHeight="1">
      <c r="A827" s="58" t="s">
        <v>5984</v>
      </c>
      <c r="B827" s="166" t="s">
        <v>5985</v>
      </c>
      <c r="C827" s="166" t="s">
        <v>2647</v>
      </c>
      <c r="D827" s="317" t="s">
        <v>5986</v>
      </c>
      <c r="E827" s="58" t="s">
        <v>6409</v>
      </c>
      <c r="F827" s="58" t="s">
        <v>3362</v>
      </c>
      <c r="G827" s="166" t="s">
        <v>5987</v>
      </c>
      <c r="H827" s="166" t="s">
        <v>5987</v>
      </c>
      <c r="I827" s="58" t="s">
        <v>3359</v>
      </c>
      <c r="J827" s="378">
        <f t="shared" si="11"/>
        <v>45850</v>
      </c>
      <c r="K827" s="53"/>
      <c r="L827" s="58" t="s">
        <v>3394</v>
      </c>
      <c r="M827" s="58" t="s">
        <v>6439</v>
      </c>
      <c r="N827" s="58" t="s">
        <v>5985</v>
      </c>
      <c r="O827" s="58" t="s">
        <v>2647</v>
      </c>
      <c r="P827" s="317" t="s">
        <v>5986</v>
      </c>
      <c r="Q827" s="58" t="s">
        <v>6409</v>
      </c>
      <c r="R827" s="58" t="s">
        <v>3362</v>
      </c>
      <c r="S827" s="58" t="s">
        <v>5987</v>
      </c>
      <c r="T827" s="58" t="s">
        <v>5987</v>
      </c>
      <c r="U827" s="58" t="s">
        <v>3359</v>
      </c>
      <c r="V827" s="378">
        <f t="shared" si="12"/>
        <v>45850</v>
      </c>
      <c r="W827" s="53"/>
      <c r="X827" s="58" t="s">
        <v>3394</v>
      </c>
    </row>
    <row r="828" ht="15.75" customHeight="1">
      <c r="A828" s="58" t="s">
        <v>5988</v>
      </c>
      <c r="B828" s="166" t="s">
        <v>5989</v>
      </c>
      <c r="C828" s="166" t="s">
        <v>2649</v>
      </c>
      <c r="D828" s="317" t="s">
        <v>5990</v>
      </c>
      <c r="E828" s="58" t="s">
        <v>6409</v>
      </c>
      <c r="F828" s="58" t="s">
        <v>3362</v>
      </c>
      <c r="G828" s="166" t="s">
        <v>5991</v>
      </c>
      <c r="H828" s="166" t="s">
        <v>5991</v>
      </c>
      <c r="I828" s="58" t="s">
        <v>3359</v>
      </c>
      <c r="J828" s="378">
        <f t="shared" si="11"/>
        <v>45850</v>
      </c>
      <c r="K828" s="53"/>
      <c r="L828" s="58" t="s">
        <v>3394</v>
      </c>
      <c r="M828" s="58" t="s">
        <v>6440</v>
      </c>
      <c r="N828" s="58" t="s">
        <v>5989</v>
      </c>
      <c r="O828" s="58" t="s">
        <v>2649</v>
      </c>
      <c r="P828" s="317" t="s">
        <v>5990</v>
      </c>
      <c r="Q828" s="58" t="s">
        <v>6409</v>
      </c>
      <c r="R828" s="58" t="s">
        <v>3362</v>
      </c>
      <c r="S828" s="58" t="s">
        <v>5991</v>
      </c>
      <c r="T828" s="58" t="s">
        <v>5991</v>
      </c>
      <c r="U828" s="58" t="s">
        <v>3359</v>
      </c>
      <c r="V828" s="378">
        <f t="shared" si="12"/>
        <v>45850</v>
      </c>
      <c r="W828" s="53"/>
      <c r="X828" s="58" t="s">
        <v>3394</v>
      </c>
    </row>
    <row r="829" ht="15.75" customHeight="1">
      <c r="A829" s="58" t="s">
        <v>5992</v>
      </c>
      <c r="B829" s="166" t="s">
        <v>5993</v>
      </c>
      <c r="C829" s="166" t="s">
        <v>2651</v>
      </c>
      <c r="D829" s="317" t="s">
        <v>5994</v>
      </c>
      <c r="E829" s="58" t="s">
        <v>6409</v>
      </c>
      <c r="F829" s="58" t="s">
        <v>3362</v>
      </c>
      <c r="G829" s="166" t="s">
        <v>5995</v>
      </c>
      <c r="H829" s="166" t="s">
        <v>5995</v>
      </c>
      <c r="I829" s="58" t="s">
        <v>3359</v>
      </c>
      <c r="J829" s="378">
        <f t="shared" si="11"/>
        <v>45850</v>
      </c>
      <c r="K829" s="53"/>
      <c r="L829" s="58" t="s">
        <v>3394</v>
      </c>
      <c r="M829" s="58" t="s">
        <v>6441</v>
      </c>
      <c r="N829" s="58" t="s">
        <v>5993</v>
      </c>
      <c r="O829" s="58" t="s">
        <v>2651</v>
      </c>
      <c r="P829" s="317" t="s">
        <v>5994</v>
      </c>
      <c r="Q829" s="58" t="s">
        <v>6409</v>
      </c>
      <c r="R829" s="58" t="s">
        <v>3362</v>
      </c>
      <c r="S829" s="58" t="s">
        <v>5995</v>
      </c>
      <c r="T829" s="58" t="s">
        <v>5995</v>
      </c>
      <c r="U829" s="58" t="s">
        <v>3359</v>
      </c>
      <c r="V829" s="378">
        <f t="shared" si="12"/>
        <v>45850</v>
      </c>
      <c r="W829" s="53"/>
      <c r="X829" s="58" t="s">
        <v>3394</v>
      </c>
    </row>
    <row r="830" ht="15.75" customHeight="1">
      <c r="A830" s="58" t="s">
        <v>5996</v>
      </c>
      <c r="B830" s="166" t="s">
        <v>5997</v>
      </c>
      <c r="C830" s="166" t="s">
        <v>2653</v>
      </c>
      <c r="D830" s="317" t="s">
        <v>5998</v>
      </c>
      <c r="E830" s="58" t="s">
        <v>6409</v>
      </c>
      <c r="F830" s="58" t="s">
        <v>3362</v>
      </c>
      <c r="G830" s="166" t="s">
        <v>5983</v>
      </c>
      <c r="H830" s="166" t="s">
        <v>5983</v>
      </c>
      <c r="I830" s="58" t="s">
        <v>3359</v>
      </c>
      <c r="J830" s="378">
        <f t="shared" si="11"/>
        <v>45850</v>
      </c>
      <c r="K830" s="53"/>
      <c r="L830" s="58" t="s">
        <v>3394</v>
      </c>
      <c r="M830" s="58" t="s">
        <v>6442</v>
      </c>
      <c r="N830" s="58" t="s">
        <v>5997</v>
      </c>
      <c r="O830" s="58" t="s">
        <v>2653</v>
      </c>
      <c r="P830" s="317" t="s">
        <v>5998</v>
      </c>
      <c r="Q830" s="58" t="s">
        <v>6409</v>
      </c>
      <c r="R830" s="58" t="s">
        <v>3362</v>
      </c>
      <c r="S830" s="58" t="s">
        <v>5983</v>
      </c>
      <c r="T830" s="58" t="s">
        <v>5983</v>
      </c>
      <c r="U830" s="58" t="s">
        <v>3359</v>
      </c>
      <c r="V830" s="378">
        <f t="shared" si="12"/>
        <v>45850</v>
      </c>
      <c r="W830" s="53"/>
      <c r="X830" s="58" t="s">
        <v>3394</v>
      </c>
    </row>
    <row r="831" ht="15.75" customHeight="1">
      <c r="A831" s="58" t="s">
        <v>5999</v>
      </c>
      <c r="B831" s="166" t="s">
        <v>6000</v>
      </c>
      <c r="C831" s="166" t="s">
        <v>2655</v>
      </c>
      <c r="D831" s="317" t="s">
        <v>6001</v>
      </c>
      <c r="E831" s="58" t="s">
        <v>6409</v>
      </c>
      <c r="F831" s="58" t="s">
        <v>3362</v>
      </c>
      <c r="G831" s="166" t="s">
        <v>5983</v>
      </c>
      <c r="H831" s="166" t="s">
        <v>5983</v>
      </c>
      <c r="I831" s="58" t="s">
        <v>3359</v>
      </c>
      <c r="J831" s="378">
        <f t="shared" si="11"/>
        <v>45850</v>
      </c>
      <c r="K831" s="53"/>
      <c r="L831" s="58" t="s">
        <v>3394</v>
      </c>
      <c r="M831" s="58" t="s">
        <v>6443</v>
      </c>
      <c r="N831" s="58" t="s">
        <v>6000</v>
      </c>
      <c r="O831" s="58" t="s">
        <v>2655</v>
      </c>
      <c r="P831" s="317" t="s">
        <v>6001</v>
      </c>
      <c r="Q831" s="58" t="s">
        <v>6409</v>
      </c>
      <c r="R831" s="58" t="s">
        <v>3362</v>
      </c>
      <c r="S831" s="58" t="s">
        <v>5983</v>
      </c>
      <c r="T831" s="58" t="s">
        <v>5983</v>
      </c>
      <c r="U831" s="58" t="s">
        <v>3359</v>
      </c>
      <c r="V831" s="378">
        <f t="shared" si="12"/>
        <v>45850</v>
      </c>
      <c r="W831" s="53"/>
      <c r="X831" s="58" t="s">
        <v>3394</v>
      </c>
    </row>
    <row r="832" ht="15.75" customHeight="1">
      <c r="A832" s="58" t="s">
        <v>6002</v>
      </c>
      <c r="B832" s="166" t="s">
        <v>6003</v>
      </c>
      <c r="C832" s="166" t="s">
        <v>2657</v>
      </c>
      <c r="D832" s="317" t="s">
        <v>6004</v>
      </c>
      <c r="E832" s="58" t="s">
        <v>6409</v>
      </c>
      <c r="F832" s="58" t="s">
        <v>3362</v>
      </c>
      <c r="G832" s="166" t="s">
        <v>6005</v>
      </c>
      <c r="H832" s="166" t="s">
        <v>6006</v>
      </c>
      <c r="I832" s="58" t="s">
        <v>3359</v>
      </c>
      <c r="J832" s="378">
        <f t="shared" si="11"/>
        <v>45850</v>
      </c>
      <c r="K832" s="53"/>
      <c r="L832" s="58" t="s">
        <v>3394</v>
      </c>
      <c r="M832" s="58" t="s">
        <v>6444</v>
      </c>
      <c r="N832" s="58" t="s">
        <v>6003</v>
      </c>
      <c r="O832" s="58" t="s">
        <v>2657</v>
      </c>
      <c r="P832" s="317" t="s">
        <v>6004</v>
      </c>
      <c r="Q832" s="58" t="s">
        <v>6409</v>
      </c>
      <c r="R832" s="58" t="s">
        <v>3362</v>
      </c>
      <c r="S832" s="58" t="s">
        <v>6005</v>
      </c>
      <c r="T832" s="58" t="s">
        <v>6006</v>
      </c>
      <c r="U832" s="58" t="s">
        <v>3359</v>
      </c>
      <c r="V832" s="378">
        <f t="shared" si="12"/>
        <v>45850</v>
      </c>
      <c r="W832" s="53"/>
      <c r="X832" s="58" t="s">
        <v>3394</v>
      </c>
    </row>
    <row r="833" ht="15.75" customHeight="1">
      <c r="A833" s="154" t="s">
        <v>3376</v>
      </c>
      <c r="B833" s="229" t="s">
        <v>3377</v>
      </c>
      <c r="C833" s="229" t="s">
        <v>3378</v>
      </c>
      <c r="D833" s="410" t="s">
        <v>3379</v>
      </c>
      <c r="E833" s="155" t="s">
        <v>3380</v>
      </c>
      <c r="F833" s="155" t="s">
        <v>3381</v>
      </c>
      <c r="G833" s="229" t="s">
        <v>3382</v>
      </c>
      <c r="H833" s="229" t="s">
        <v>3383</v>
      </c>
      <c r="I833" s="155" t="s">
        <v>3384</v>
      </c>
      <c r="J833" s="156" t="s">
        <v>3385</v>
      </c>
      <c r="K833" s="155" t="s">
        <v>3386</v>
      </c>
      <c r="L833" s="154" t="s">
        <v>3387</v>
      </c>
      <c r="M833" s="154" t="s">
        <v>3376</v>
      </c>
      <c r="N833" s="155" t="s">
        <v>3377</v>
      </c>
      <c r="O833" s="155" t="s">
        <v>3378</v>
      </c>
      <c r="P833" s="410" t="s">
        <v>3379</v>
      </c>
      <c r="Q833" s="155" t="s">
        <v>3380</v>
      </c>
      <c r="R833" s="155" t="s">
        <v>3381</v>
      </c>
      <c r="S833" s="155" t="s">
        <v>3382</v>
      </c>
      <c r="T833" s="155" t="s">
        <v>3383</v>
      </c>
      <c r="U833" s="155" t="s">
        <v>3384</v>
      </c>
      <c r="V833" s="156" t="s">
        <v>3385</v>
      </c>
      <c r="W833" s="155" t="s">
        <v>3386</v>
      </c>
      <c r="X833" s="154" t="s">
        <v>3387</v>
      </c>
    </row>
    <row r="834" ht="15.75" customHeight="1">
      <c r="A834" s="243"/>
      <c r="B834" s="179" t="s">
        <v>6445</v>
      </c>
      <c r="C834" s="6"/>
      <c r="D834" s="253"/>
      <c r="E834" s="213"/>
      <c r="F834" s="213"/>
      <c r="G834" s="211"/>
      <c r="H834" s="211"/>
      <c r="I834" s="213"/>
      <c r="J834" s="214"/>
      <c r="K834" s="213"/>
      <c r="L834" s="215"/>
      <c r="M834" s="243"/>
      <c r="N834" s="158" t="s">
        <v>6445</v>
      </c>
      <c r="O834" s="6"/>
      <c r="P834" s="253"/>
      <c r="Q834" s="213"/>
      <c r="R834" s="213"/>
      <c r="S834" s="213"/>
      <c r="T834" s="213"/>
      <c r="U834" s="213"/>
      <c r="V834" s="214"/>
      <c r="W834" s="213"/>
      <c r="X834" s="215"/>
    </row>
    <row r="835" ht="15.75" customHeight="1">
      <c r="A835" s="58" t="s">
        <v>5805</v>
      </c>
      <c r="B835" s="166" t="s">
        <v>5806</v>
      </c>
      <c r="C835" s="166" t="s">
        <v>2564</v>
      </c>
      <c r="D835" s="317" t="s">
        <v>5807</v>
      </c>
      <c r="E835" s="58" t="s">
        <v>6409</v>
      </c>
      <c r="F835" s="58" t="s">
        <v>3362</v>
      </c>
      <c r="G835" s="166" t="s">
        <v>5809</v>
      </c>
      <c r="H835" s="166" t="s">
        <v>5809</v>
      </c>
      <c r="I835" s="58" t="s">
        <v>3359</v>
      </c>
      <c r="J835" s="400">
        <f t="shared" ref="J835:J850" si="13">DATE(2025,7,12)</f>
        <v>45850</v>
      </c>
      <c r="K835" s="58"/>
      <c r="L835" s="58" t="s">
        <v>3394</v>
      </c>
      <c r="M835" s="58" t="s">
        <v>6446</v>
      </c>
      <c r="N835" s="58" t="s">
        <v>5806</v>
      </c>
      <c r="O835" s="58" t="s">
        <v>2564</v>
      </c>
      <c r="P835" s="317" t="s">
        <v>5807</v>
      </c>
      <c r="Q835" s="58" t="s">
        <v>6409</v>
      </c>
      <c r="R835" s="58" t="s">
        <v>3362</v>
      </c>
      <c r="S835" s="58" t="s">
        <v>5809</v>
      </c>
      <c r="T835" s="58" t="s">
        <v>5809</v>
      </c>
      <c r="U835" s="58" t="s">
        <v>3359</v>
      </c>
      <c r="V835" s="400">
        <f t="shared" ref="V835:V850" si="14">DATE(2025,7,12)</f>
        <v>45850</v>
      </c>
      <c r="W835" s="58"/>
      <c r="X835" s="58" t="s">
        <v>3394</v>
      </c>
    </row>
    <row r="836" ht="15.75" customHeight="1">
      <c r="A836" s="58" t="s">
        <v>5810</v>
      </c>
      <c r="B836" s="166" t="s">
        <v>5811</v>
      </c>
      <c r="C836" s="166" t="s">
        <v>2566</v>
      </c>
      <c r="D836" s="317" t="s">
        <v>5812</v>
      </c>
      <c r="E836" s="58" t="s">
        <v>6409</v>
      </c>
      <c r="F836" s="58" t="s">
        <v>3362</v>
      </c>
      <c r="G836" s="166" t="s">
        <v>5813</v>
      </c>
      <c r="H836" s="166" t="s">
        <v>5813</v>
      </c>
      <c r="I836" s="58" t="s">
        <v>3359</v>
      </c>
      <c r="J836" s="400">
        <f t="shared" si="13"/>
        <v>45850</v>
      </c>
      <c r="K836" s="58"/>
      <c r="L836" s="58" t="s">
        <v>3394</v>
      </c>
      <c r="M836" s="58" t="s">
        <v>6447</v>
      </c>
      <c r="N836" s="58" t="s">
        <v>5811</v>
      </c>
      <c r="O836" s="58" t="s">
        <v>2566</v>
      </c>
      <c r="P836" s="317" t="s">
        <v>5812</v>
      </c>
      <c r="Q836" s="58" t="s">
        <v>6409</v>
      </c>
      <c r="R836" s="58" t="s">
        <v>3362</v>
      </c>
      <c r="S836" s="58" t="s">
        <v>5813</v>
      </c>
      <c r="T836" s="58" t="s">
        <v>5813</v>
      </c>
      <c r="U836" s="58" t="s">
        <v>3359</v>
      </c>
      <c r="V836" s="400">
        <f t="shared" si="14"/>
        <v>45850</v>
      </c>
      <c r="W836" s="58"/>
      <c r="X836" s="58" t="s">
        <v>3394</v>
      </c>
    </row>
    <row r="837" ht="15.75" customHeight="1">
      <c r="A837" s="58" t="s">
        <v>5814</v>
      </c>
      <c r="B837" s="166" t="s">
        <v>5815</v>
      </c>
      <c r="C837" s="166" t="s">
        <v>2568</v>
      </c>
      <c r="D837" s="317" t="s">
        <v>5816</v>
      </c>
      <c r="E837" s="58" t="s">
        <v>6409</v>
      </c>
      <c r="F837" s="58" t="s">
        <v>3362</v>
      </c>
      <c r="G837" s="166" t="s">
        <v>5817</v>
      </c>
      <c r="H837" s="166" t="s">
        <v>5817</v>
      </c>
      <c r="I837" s="58" t="s">
        <v>3359</v>
      </c>
      <c r="J837" s="400">
        <f t="shared" si="13"/>
        <v>45850</v>
      </c>
      <c r="K837" s="58"/>
      <c r="L837" s="58" t="s">
        <v>3394</v>
      </c>
      <c r="M837" s="58" t="s">
        <v>6448</v>
      </c>
      <c r="N837" s="58" t="s">
        <v>5815</v>
      </c>
      <c r="O837" s="58" t="s">
        <v>2568</v>
      </c>
      <c r="P837" s="317" t="s">
        <v>5816</v>
      </c>
      <c r="Q837" s="58" t="s">
        <v>6409</v>
      </c>
      <c r="R837" s="58" t="s">
        <v>3362</v>
      </c>
      <c r="S837" s="58" t="s">
        <v>5817</v>
      </c>
      <c r="T837" s="58" t="s">
        <v>5817</v>
      </c>
      <c r="U837" s="58" t="s">
        <v>3359</v>
      </c>
      <c r="V837" s="400">
        <f t="shared" si="14"/>
        <v>45850</v>
      </c>
      <c r="W837" s="58"/>
      <c r="X837" s="58" t="s">
        <v>3394</v>
      </c>
    </row>
    <row r="838" ht="15.75" customHeight="1">
      <c r="A838" s="58" t="s">
        <v>5818</v>
      </c>
      <c r="B838" s="166" t="s">
        <v>5819</v>
      </c>
      <c r="C838" s="166" t="s">
        <v>2570</v>
      </c>
      <c r="D838" s="317" t="s">
        <v>5820</v>
      </c>
      <c r="E838" s="58" t="s">
        <v>6409</v>
      </c>
      <c r="F838" s="58" t="s">
        <v>3362</v>
      </c>
      <c r="G838" s="166" t="s">
        <v>5821</v>
      </c>
      <c r="H838" s="166" t="s">
        <v>5821</v>
      </c>
      <c r="I838" s="58" t="s">
        <v>3359</v>
      </c>
      <c r="J838" s="400">
        <f t="shared" si="13"/>
        <v>45850</v>
      </c>
      <c r="K838" s="58"/>
      <c r="L838" s="58" t="s">
        <v>3394</v>
      </c>
      <c r="M838" s="58" t="s">
        <v>6449</v>
      </c>
      <c r="N838" s="58" t="s">
        <v>5819</v>
      </c>
      <c r="O838" s="58" t="s">
        <v>2570</v>
      </c>
      <c r="P838" s="317" t="s">
        <v>5820</v>
      </c>
      <c r="Q838" s="58" t="s">
        <v>6409</v>
      </c>
      <c r="R838" s="58" t="s">
        <v>3362</v>
      </c>
      <c r="S838" s="58" t="s">
        <v>5821</v>
      </c>
      <c r="T838" s="58" t="s">
        <v>5821</v>
      </c>
      <c r="U838" s="58" t="s">
        <v>3359</v>
      </c>
      <c r="V838" s="400">
        <f t="shared" si="14"/>
        <v>45850</v>
      </c>
      <c r="W838" s="58"/>
      <c r="X838" s="58" t="s">
        <v>3394</v>
      </c>
    </row>
    <row r="839" ht="15.75" customHeight="1">
      <c r="A839" s="58" t="s">
        <v>5822</v>
      </c>
      <c r="B839" s="166" t="s">
        <v>5823</v>
      </c>
      <c r="C839" s="166" t="s">
        <v>2572</v>
      </c>
      <c r="D839" s="317" t="s">
        <v>5824</v>
      </c>
      <c r="E839" s="58" t="s">
        <v>6409</v>
      </c>
      <c r="F839" s="58" t="s">
        <v>3362</v>
      </c>
      <c r="G839" s="166" t="s">
        <v>5825</v>
      </c>
      <c r="H839" s="166" t="s">
        <v>5825</v>
      </c>
      <c r="I839" s="58" t="s">
        <v>3359</v>
      </c>
      <c r="J839" s="400">
        <f t="shared" si="13"/>
        <v>45850</v>
      </c>
      <c r="K839" s="58"/>
      <c r="L839" s="58" t="s">
        <v>3394</v>
      </c>
      <c r="M839" s="58" t="s">
        <v>6450</v>
      </c>
      <c r="N839" s="58" t="s">
        <v>5823</v>
      </c>
      <c r="O839" s="58" t="s">
        <v>2572</v>
      </c>
      <c r="P839" s="317" t="s">
        <v>5824</v>
      </c>
      <c r="Q839" s="58" t="s">
        <v>6409</v>
      </c>
      <c r="R839" s="58" t="s">
        <v>3362</v>
      </c>
      <c r="S839" s="58" t="s">
        <v>5825</v>
      </c>
      <c r="T839" s="58" t="s">
        <v>5825</v>
      </c>
      <c r="U839" s="58" t="s">
        <v>3359</v>
      </c>
      <c r="V839" s="400">
        <f t="shared" si="14"/>
        <v>45850</v>
      </c>
      <c r="W839" s="58"/>
      <c r="X839" s="58" t="s">
        <v>3394</v>
      </c>
    </row>
    <row r="840" ht="15.75" customHeight="1">
      <c r="A840" s="58" t="s">
        <v>5826</v>
      </c>
      <c r="B840" s="166" t="s">
        <v>5827</v>
      </c>
      <c r="C840" s="166" t="s">
        <v>2574</v>
      </c>
      <c r="D840" s="317" t="s">
        <v>5828</v>
      </c>
      <c r="E840" s="58" t="s">
        <v>6409</v>
      </c>
      <c r="F840" s="58" t="s">
        <v>3362</v>
      </c>
      <c r="G840" s="166" t="s">
        <v>5829</v>
      </c>
      <c r="H840" s="166" t="s">
        <v>5829</v>
      </c>
      <c r="I840" s="58" t="s">
        <v>3359</v>
      </c>
      <c r="J840" s="400">
        <f t="shared" si="13"/>
        <v>45850</v>
      </c>
      <c r="K840" s="58"/>
      <c r="L840" s="58" t="s">
        <v>3394</v>
      </c>
      <c r="M840" s="58" t="s">
        <v>6451</v>
      </c>
      <c r="N840" s="58" t="s">
        <v>5827</v>
      </c>
      <c r="O840" s="58" t="s">
        <v>2574</v>
      </c>
      <c r="P840" s="317" t="s">
        <v>5828</v>
      </c>
      <c r="Q840" s="58" t="s">
        <v>6409</v>
      </c>
      <c r="R840" s="58" t="s">
        <v>3362</v>
      </c>
      <c r="S840" s="58" t="s">
        <v>5829</v>
      </c>
      <c r="T840" s="58" t="s">
        <v>5829</v>
      </c>
      <c r="U840" s="58" t="s">
        <v>3359</v>
      </c>
      <c r="V840" s="400">
        <f t="shared" si="14"/>
        <v>45850</v>
      </c>
      <c r="W840" s="58"/>
      <c r="X840" s="58" t="s">
        <v>3394</v>
      </c>
    </row>
    <row r="841" ht="15.75" customHeight="1">
      <c r="A841" s="58" t="s">
        <v>5830</v>
      </c>
      <c r="B841" s="166" t="s">
        <v>5831</v>
      </c>
      <c r="C841" s="166" t="s">
        <v>2576</v>
      </c>
      <c r="D841" s="317" t="s">
        <v>5832</v>
      </c>
      <c r="E841" s="58" t="s">
        <v>6409</v>
      </c>
      <c r="F841" s="58" t="s">
        <v>3362</v>
      </c>
      <c r="G841" s="166" t="s">
        <v>5829</v>
      </c>
      <c r="H841" s="166" t="s">
        <v>5829</v>
      </c>
      <c r="I841" s="58" t="s">
        <v>3359</v>
      </c>
      <c r="J841" s="400">
        <f t="shared" si="13"/>
        <v>45850</v>
      </c>
      <c r="K841" s="58"/>
      <c r="L841" s="58" t="s">
        <v>3394</v>
      </c>
      <c r="M841" s="58" t="s">
        <v>6452</v>
      </c>
      <c r="N841" s="58" t="s">
        <v>5831</v>
      </c>
      <c r="O841" s="58" t="s">
        <v>2576</v>
      </c>
      <c r="P841" s="317" t="s">
        <v>5832</v>
      </c>
      <c r="Q841" s="58" t="s">
        <v>6409</v>
      </c>
      <c r="R841" s="58" t="s">
        <v>3362</v>
      </c>
      <c r="S841" s="58" t="s">
        <v>5829</v>
      </c>
      <c r="T841" s="58" t="s">
        <v>5829</v>
      </c>
      <c r="U841" s="58" t="s">
        <v>3359</v>
      </c>
      <c r="V841" s="400">
        <f t="shared" si="14"/>
        <v>45850</v>
      </c>
      <c r="W841" s="58"/>
      <c r="X841" s="58" t="s">
        <v>3394</v>
      </c>
    </row>
    <row r="842" ht="15.75" customHeight="1">
      <c r="A842" s="58" t="s">
        <v>5833</v>
      </c>
      <c r="B842" s="166" t="s">
        <v>5834</v>
      </c>
      <c r="C842" s="166" t="s">
        <v>6143</v>
      </c>
      <c r="D842" s="317" t="s">
        <v>6144</v>
      </c>
      <c r="E842" s="58" t="s">
        <v>6409</v>
      </c>
      <c r="F842" s="58" t="s">
        <v>3362</v>
      </c>
      <c r="G842" s="166" t="s">
        <v>5836</v>
      </c>
      <c r="H842" s="166" t="s">
        <v>5836</v>
      </c>
      <c r="I842" s="58" t="s">
        <v>3359</v>
      </c>
      <c r="J842" s="400">
        <f t="shared" si="13"/>
        <v>45850</v>
      </c>
      <c r="K842" s="58"/>
      <c r="L842" s="58" t="s">
        <v>3394</v>
      </c>
      <c r="M842" s="58" t="s">
        <v>6453</v>
      </c>
      <c r="N842" s="58" t="s">
        <v>5834</v>
      </c>
      <c r="O842" s="58" t="s">
        <v>6143</v>
      </c>
      <c r="P842" s="317" t="s">
        <v>6144</v>
      </c>
      <c r="Q842" s="58" t="s">
        <v>6409</v>
      </c>
      <c r="R842" s="58" t="s">
        <v>3362</v>
      </c>
      <c r="S842" s="58" t="s">
        <v>5836</v>
      </c>
      <c r="T842" s="58" t="s">
        <v>5836</v>
      </c>
      <c r="U842" s="58" t="s">
        <v>3359</v>
      </c>
      <c r="V842" s="400">
        <f t="shared" si="14"/>
        <v>45850</v>
      </c>
      <c r="W842" s="58"/>
      <c r="X842" s="58" t="s">
        <v>3394</v>
      </c>
    </row>
    <row r="843" ht="15.75" customHeight="1">
      <c r="A843" s="58" t="s">
        <v>5837</v>
      </c>
      <c r="B843" s="166" t="s">
        <v>5838</v>
      </c>
      <c r="C843" s="166" t="s">
        <v>2580</v>
      </c>
      <c r="D843" s="317" t="s">
        <v>5839</v>
      </c>
      <c r="E843" s="58" t="s">
        <v>6409</v>
      </c>
      <c r="F843" s="58" t="s">
        <v>3362</v>
      </c>
      <c r="G843" s="166" t="s">
        <v>5840</v>
      </c>
      <c r="H843" s="166" t="s">
        <v>5840</v>
      </c>
      <c r="I843" s="58" t="s">
        <v>3359</v>
      </c>
      <c r="J843" s="400">
        <f t="shared" si="13"/>
        <v>45850</v>
      </c>
      <c r="K843" s="58"/>
      <c r="L843" s="58" t="s">
        <v>3394</v>
      </c>
      <c r="M843" s="58" t="s">
        <v>6454</v>
      </c>
      <c r="N843" s="58" t="s">
        <v>5838</v>
      </c>
      <c r="O843" s="58" t="s">
        <v>2580</v>
      </c>
      <c r="P843" s="317" t="s">
        <v>5839</v>
      </c>
      <c r="Q843" s="58" t="s">
        <v>6409</v>
      </c>
      <c r="R843" s="58" t="s">
        <v>3362</v>
      </c>
      <c r="S843" s="58" t="s">
        <v>5840</v>
      </c>
      <c r="T843" s="58" t="s">
        <v>5840</v>
      </c>
      <c r="U843" s="58" t="s">
        <v>3359</v>
      </c>
      <c r="V843" s="400">
        <f t="shared" si="14"/>
        <v>45850</v>
      </c>
      <c r="W843" s="58"/>
      <c r="X843" s="58" t="s">
        <v>3394</v>
      </c>
    </row>
    <row r="844" ht="15.75" customHeight="1">
      <c r="A844" s="58" t="s">
        <v>5841</v>
      </c>
      <c r="B844" s="166" t="s">
        <v>5842</v>
      </c>
      <c r="C844" s="166" t="s">
        <v>2582</v>
      </c>
      <c r="D844" s="317" t="s">
        <v>5843</v>
      </c>
      <c r="E844" s="58" t="s">
        <v>6409</v>
      </c>
      <c r="F844" s="58" t="s">
        <v>3362</v>
      </c>
      <c r="G844" s="166" t="s">
        <v>5844</v>
      </c>
      <c r="H844" s="166" t="s">
        <v>5844</v>
      </c>
      <c r="I844" s="58" t="s">
        <v>3359</v>
      </c>
      <c r="J844" s="400">
        <f t="shared" si="13"/>
        <v>45850</v>
      </c>
      <c r="K844" s="58"/>
      <c r="L844" s="58" t="s">
        <v>3394</v>
      </c>
      <c r="M844" s="58" t="s">
        <v>6455</v>
      </c>
      <c r="N844" s="58" t="s">
        <v>5842</v>
      </c>
      <c r="O844" s="58" t="s">
        <v>2582</v>
      </c>
      <c r="P844" s="317" t="s">
        <v>5843</v>
      </c>
      <c r="Q844" s="58" t="s">
        <v>6409</v>
      </c>
      <c r="R844" s="58" t="s">
        <v>3362</v>
      </c>
      <c r="S844" s="58" t="s">
        <v>5844</v>
      </c>
      <c r="T844" s="58" t="s">
        <v>5844</v>
      </c>
      <c r="U844" s="58" t="s">
        <v>3359</v>
      </c>
      <c r="V844" s="400">
        <f t="shared" si="14"/>
        <v>45850</v>
      </c>
      <c r="W844" s="58"/>
      <c r="X844" s="58" t="s">
        <v>3394</v>
      </c>
    </row>
    <row r="845" ht="15.75" customHeight="1">
      <c r="A845" s="58" t="s">
        <v>5845</v>
      </c>
      <c r="B845" s="166" t="s">
        <v>5846</v>
      </c>
      <c r="C845" s="166" t="s">
        <v>2584</v>
      </c>
      <c r="D845" s="317" t="s">
        <v>5847</v>
      </c>
      <c r="E845" s="58" t="s">
        <v>6409</v>
      </c>
      <c r="F845" s="58" t="s">
        <v>3362</v>
      </c>
      <c r="G845" s="166" t="s">
        <v>5848</v>
      </c>
      <c r="H845" s="166" t="s">
        <v>5848</v>
      </c>
      <c r="I845" s="58" t="s">
        <v>3359</v>
      </c>
      <c r="J845" s="400">
        <f t="shared" si="13"/>
        <v>45850</v>
      </c>
      <c r="K845" s="58"/>
      <c r="L845" s="58" t="s">
        <v>3394</v>
      </c>
      <c r="M845" s="58" t="s">
        <v>6456</v>
      </c>
      <c r="N845" s="58" t="s">
        <v>5846</v>
      </c>
      <c r="O845" s="58" t="s">
        <v>2584</v>
      </c>
      <c r="P845" s="317" t="s">
        <v>5847</v>
      </c>
      <c r="Q845" s="58" t="s">
        <v>6409</v>
      </c>
      <c r="R845" s="58" t="s">
        <v>3362</v>
      </c>
      <c r="S845" s="58" t="s">
        <v>5848</v>
      </c>
      <c r="T845" s="58" t="s">
        <v>5848</v>
      </c>
      <c r="U845" s="58" t="s">
        <v>3359</v>
      </c>
      <c r="V845" s="400">
        <f t="shared" si="14"/>
        <v>45850</v>
      </c>
      <c r="W845" s="58"/>
      <c r="X845" s="58" t="s">
        <v>3394</v>
      </c>
    </row>
    <row r="846" ht="15.75" customHeight="1">
      <c r="A846" s="58" t="s">
        <v>5849</v>
      </c>
      <c r="B846" s="166" t="s">
        <v>5850</v>
      </c>
      <c r="C846" s="166" t="s">
        <v>2586</v>
      </c>
      <c r="D846" s="317" t="s">
        <v>5851</v>
      </c>
      <c r="E846" s="58" t="s">
        <v>6409</v>
      </c>
      <c r="F846" s="58" t="s">
        <v>3362</v>
      </c>
      <c r="G846" s="166" t="s">
        <v>5852</v>
      </c>
      <c r="H846" s="166" t="s">
        <v>5852</v>
      </c>
      <c r="I846" s="58" t="s">
        <v>3359</v>
      </c>
      <c r="J846" s="400">
        <f t="shared" si="13"/>
        <v>45850</v>
      </c>
      <c r="K846" s="58"/>
      <c r="L846" s="58" t="s">
        <v>3394</v>
      </c>
      <c r="M846" s="58" t="s">
        <v>6457</v>
      </c>
      <c r="N846" s="58" t="s">
        <v>5850</v>
      </c>
      <c r="O846" s="58" t="s">
        <v>2586</v>
      </c>
      <c r="P846" s="317" t="s">
        <v>5851</v>
      </c>
      <c r="Q846" s="58" t="s">
        <v>6409</v>
      </c>
      <c r="R846" s="58" t="s">
        <v>3362</v>
      </c>
      <c r="S846" s="58" t="s">
        <v>5852</v>
      </c>
      <c r="T846" s="58" t="s">
        <v>5852</v>
      </c>
      <c r="U846" s="58" t="s">
        <v>3359</v>
      </c>
      <c r="V846" s="400">
        <f t="shared" si="14"/>
        <v>45850</v>
      </c>
      <c r="W846" s="58"/>
      <c r="X846" s="58" t="s">
        <v>3394</v>
      </c>
    </row>
    <row r="847" ht="15.75" customHeight="1">
      <c r="A847" s="58" t="s">
        <v>5853</v>
      </c>
      <c r="B847" s="166" t="s">
        <v>5854</v>
      </c>
      <c r="C847" s="166" t="s">
        <v>2588</v>
      </c>
      <c r="D847" s="317" t="s">
        <v>5855</v>
      </c>
      <c r="E847" s="58" t="s">
        <v>6409</v>
      </c>
      <c r="F847" s="58" t="s">
        <v>3362</v>
      </c>
      <c r="G847" s="166" t="s">
        <v>5856</v>
      </c>
      <c r="H847" s="166" t="s">
        <v>5856</v>
      </c>
      <c r="I847" s="58" t="s">
        <v>3359</v>
      </c>
      <c r="J847" s="400">
        <f t="shared" si="13"/>
        <v>45850</v>
      </c>
      <c r="K847" s="58"/>
      <c r="L847" s="58" t="s">
        <v>3394</v>
      </c>
      <c r="M847" s="58" t="s">
        <v>6410</v>
      </c>
      <c r="N847" s="58" t="s">
        <v>5854</v>
      </c>
      <c r="O847" s="58" t="s">
        <v>2588</v>
      </c>
      <c r="P847" s="317" t="s">
        <v>5855</v>
      </c>
      <c r="Q847" s="58" t="s">
        <v>6409</v>
      </c>
      <c r="R847" s="58" t="s">
        <v>3362</v>
      </c>
      <c r="S847" s="58" t="s">
        <v>5856</v>
      </c>
      <c r="T847" s="58" t="s">
        <v>5856</v>
      </c>
      <c r="U847" s="58" t="s">
        <v>3359</v>
      </c>
      <c r="V847" s="400">
        <f t="shared" si="14"/>
        <v>45850</v>
      </c>
      <c r="W847" s="58"/>
      <c r="X847" s="58" t="s">
        <v>3394</v>
      </c>
    </row>
    <row r="848" ht="15.75" customHeight="1">
      <c r="A848" s="58" t="s">
        <v>5857</v>
      </c>
      <c r="B848" s="166" t="s">
        <v>5858</v>
      </c>
      <c r="C848" s="166" t="s">
        <v>2590</v>
      </c>
      <c r="D848" s="317" t="s">
        <v>5859</v>
      </c>
      <c r="E848" s="58" t="s">
        <v>6409</v>
      </c>
      <c r="F848" s="58" t="s">
        <v>3362</v>
      </c>
      <c r="G848" s="166" t="s">
        <v>5860</v>
      </c>
      <c r="H848" s="166" t="s">
        <v>5860</v>
      </c>
      <c r="I848" s="58" t="s">
        <v>3359</v>
      </c>
      <c r="J848" s="400">
        <f t="shared" si="13"/>
        <v>45850</v>
      </c>
      <c r="K848" s="58"/>
      <c r="L848" s="58" t="s">
        <v>3394</v>
      </c>
      <c r="M848" s="58" t="s">
        <v>6411</v>
      </c>
      <c r="N848" s="58" t="s">
        <v>5858</v>
      </c>
      <c r="O848" s="58" t="s">
        <v>2590</v>
      </c>
      <c r="P848" s="317" t="s">
        <v>5859</v>
      </c>
      <c r="Q848" s="58" t="s">
        <v>6409</v>
      </c>
      <c r="R848" s="58" t="s">
        <v>3362</v>
      </c>
      <c r="S848" s="58" t="s">
        <v>5860</v>
      </c>
      <c r="T848" s="58" t="s">
        <v>5860</v>
      </c>
      <c r="U848" s="58" t="s">
        <v>3359</v>
      </c>
      <c r="V848" s="400">
        <f t="shared" si="14"/>
        <v>45850</v>
      </c>
      <c r="W848" s="58"/>
      <c r="X848" s="58" t="s">
        <v>3394</v>
      </c>
    </row>
    <row r="849" ht="15.75" customHeight="1">
      <c r="A849" s="58" t="s">
        <v>5861</v>
      </c>
      <c r="B849" s="166" t="s">
        <v>5862</v>
      </c>
      <c r="C849" s="166" t="s">
        <v>2592</v>
      </c>
      <c r="D849" s="317" t="s">
        <v>5863</v>
      </c>
      <c r="E849" s="58" t="s">
        <v>6409</v>
      </c>
      <c r="F849" s="58" t="s">
        <v>3362</v>
      </c>
      <c r="G849" s="166" t="s">
        <v>5864</v>
      </c>
      <c r="H849" s="166" t="s">
        <v>5864</v>
      </c>
      <c r="I849" s="58" t="s">
        <v>3359</v>
      </c>
      <c r="J849" s="400">
        <f t="shared" si="13"/>
        <v>45850</v>
      </c>
      <c r="K849" s="58"/>
      <c r="L849" s="58" t="s">
        <v>3394</v>
      </c>
      <c r="M849" s="58" t="s">
        <v>6412</v>
      </c>
      <c r="N849" s="58" t="s">
        <v>5862</v>
      </c>
      <c r="O849" s="58" t="s">
        <v>2592</v>
      </c>
      <c r="P849" s="317" t="s">
        <v>5863</v>
      </c>
      <c r="Q849" s="58" t="s">
        <v>6409</v>
      </c>
      <c r="R849" s="58" t="s">
        <v>3362</v>
      </c>
      <c r="S849" s="58" t="s">
        <v>5864</v>
      </c>
      <c r="T849" s="58" t="s">
        <v>5864</v>
      </c>
      <c r="U849" s="58" t="s">
        <v>3359</v>
      </c>
      <c r="V849" s="400">
        <f t="shared" si="14"/>
        <v>45850</v>
      </c>
      <c r="W849" s="58"/>
      <c r="X849" s="58" t="s">
        <v>3394</v>
      </c>
    </row>
    <row r="850" ht="15.75" customHeight="1">
      <c r="A850" s="58" t="s">
        <v>5865</v>
      </c>
      <c r="B850" s="166" t="s">
        <v>5866</v>
      </c>
      <c r="C850" s="166" t="s">
        <v>2594</v>
      </c>
      <c r="D850" s="317" t="s">
        <v>5867</v>
      </c>
      <c r="E850" s="58" t="s">
        <v>6409</v>
      </c>
      <c r="F850" s="58" t="s">
        <v>3362</v>
      </c>
      <c r="G850" s="54" t="s">
        <v>5868</v>
      </c>
      <c r="H850" s="54" t="s">
        <v>5868</v>
      </c>
      <c r="I850" s="189" t="s">
        <v>3359</v>
      </c>
      <c r="J850" s="400">
        <f t="shared" si="13"/>
        <v>45850</v>
      </c>
      <c r="K850" s="189"/>
      <c r="L850" s="189" t="s">
        <v>3394</v>
      </c>
      <c r="M850" s="58" t="s">
        <v>6413</v>
      </c>
      <c r="N850" s="58" t="s">
        <v>5866</v>
      </c>
      <c r="O850" s="58" t="s">
        <v>2594</v>
      </c>
      <c r="P850" s="317" t="s">
        <v>5867</v>
      </c>
      <c r="Q850" s="58" t="s">
        <v>6409</v>
      </c>
      <c r="R850" s="58" t="s">
        <v>3362</v>
      </c>
      <c r="S850" s="189" t="s">
        <v>5868</v>
      </c>
      <c r="T850" s="189" t="s">
        <v>5868</v>
      </c>
      <c r="U850" s="189" t="s">
        <v>3359</v>
      </c>
      <c r="V850" s="400">
        <f t="shared" si="14"/>
        <v>45850</v>
      </c>
      <c r="W850" s="189"/>
      <c r="X850" s="189" t="s">
        <v>3394</v>
      </c>
    </row>
    <row r="851" ht="15.75" customHeight="1">
      <c r="A851" s="402"/>
      <c r="B851" s="408" t="s">
        <v>6414</v>
      </c>
      <c r="C851" s="42"/>
      <c r="D851" s="340"/>
      <c r="E851" s="215"/>
      <c r="F851" s="215"/>
      <c r="G851" s="305"/>
      <c r="H851" s="305"/>
      <c r="I851" s="215"/>
      <c r="J851" s="404"/>
      <c r="K851" s="215"/>
      <c r="L851" s="215"/>
      <c r="M851" s="402"/>
      <c r="N851" s="403" t="s">
        <v>6414</v>
      </c>
      <c r="O851" s="42"/>
      <c r="P851" s="340"/>
      <c r="Q851" s="215"/>
      <c r="R851" s="215"/>
      <c r="S851" s="215"/>
      <c r="T851" s="215"/>
      <c r="U851" s="215"/>
      <c r="V851" s="404"/>
      <c r="W851" s="215"/>
      <c r="X851" s="215"/>
    </row>
    <row r="852" ht="15.75" customHeight="1">
      <c r="A852" s="402"/>
      <c r="B852" s="405" t="s">
        <v>5870</v>
      </c>
      <c r="C852" s="405"/>
      <c r="D852" s="340"/>
      <c r="E852" s="215"/>
      <c r="F852" s="215"/>
      <c r="G852" s="305"/>
      <c r="H852" s="305"/>
      <c r="I852" s="215"/>
      <c r="J852" s="404"/>
      <c r="K852" s="215"/>
      <c r="L852" s="215"/>
      <c r="M852" s="402"/>
      <c r="N852" s="409" t="s">
        <v>5870</v>
      </c>
      <c r="O852" s="409"/>
      <c r="P852" s="340"/>
      <c r="Q852" s="215"/>
      <c r="R852" s="215"/>
      <c r="S852" s="215"/>
      <c r="T852" s="215"/>
      <c r="U852" s="215"/>
      <c r="V852" s="404"/>
      <c r="W852" s="215"/>
      <c r="X852" s="215"/>
    </row>
    <row r="853" ht="15.75" customHeight="1">
      <c r="A853" s="58" t="s">
        <v>5871</v>
      </c>
      <c r="B853" s="166" t="s">
        <v>5872</v>
      </c>
      <c r="C853" s="166" t="s">
        <v>2597</v>
      </c>
      <c r="D853" s="317" t="s">
        <v>6140</v>
      </c>
      <c r="E853" s="58" t="s">
        <v>6409</v>
      </c>
      <c r="F853" s="58" t="s">
        <v>5874</v>
      </c>
      <c r="G853" s="166" t="s">
        <v>5875</v>
      </c>
      <c r="H853" s="166" t="s">
        <v>5875</v>
      </c>
      <c r="I853" s="58" t="s">
        <v>3359</v>
      </c>
      <c r="J853" s="378">
        <f t="shared" ref="J853:J861" si="15">DATE(2025,7,12)</f>
        <v>45850</v>
      </c>
      <c r="K853" s="58"/>
      <c r="L853" s="58" t="s">
        <v>3394</v>
      </c>
      <c r="M853" s="58" t="s">
        <v>6415</v>
      </c>
      <c r="N853" s="58" t="s">
        <v>5872</v>
      </c>
      <c r="O853" s="58" t="s">
        <v>2597</v>
      </c>
      <c r="P853" s="317" t="s">
        <v>6140</v>
      </c>
      <c r="Q853" s="58" t="s">
        <v>6409</v>
      </c>
      <c r="R853" s="58" t="s">
        <v>5874</v>
      </c>
      <c r="S853" s="58" t="s">
        <v>5875</v>
      </c>
      <c r="T853" s="58" t="s">
        <v>5875</v>
      </c>
      <c r="U853" s="58" t="s">
        <v>3359</v>
      </c>
      <c r="V853" s="378">
        <f t="shared" ref="V853:V861" si="16">DATE(2025,7,12)</f>
        <v>45850</v>
      </c>
      <c r="W853" s="58"/>
      <c r="X853" s="58" t="s">
        <v>3394</v>
      </c>
    </row>
    <row r="854" ht="15.75" customHeight="1">
      <c r="A854" s="58" t="s">
        <v>5876</v>
      </c>
      <c r="B854" s="195" t="s">
        <v>5877</v>
      </c>
      <c r="C854" s="195" t="s">
        <v>2599</v>
      </c>
      <c r="D854" s="406" t="s">
        <v>6141</v>
      </c>
      <c r="E854" s="201" t="s">
        <v>6409</v>
      </c>
      <c r="F854" s="201" t="s">
        <v>5879</v>
      </c>
      <c r="G854" s="195" t="s">
        <v>5880</v>
      </c>
      <c r="H854" s="195" t="s">
        <v>3811</v>
      </c>
      <c r="I854" s="201" t="s">
        <v>3360</v>
      </c>
      <c r="J854" s="407">
        <f t="shared" si="15"/>
        <v>45850</v>
      </c>
      <c r="K854" s="201"/>
      <c r="L854" s="201" t="s">
        <v>3394</v>
      </c>
      <c r="M854" s="58" t="s">
        <v>6416</v>
      </c>
      <c r="N854" s="201" t="s">
        <v>5877</v>
      </c>
      <c r="O854" s="201" t="s">
        <v>2599</v>
      </c>
      <c r="P854" s="406" t="s">
        <v>6141</v>
      </c>
      <c r="Q854" s="201" t="s">
        <v>6409</v>
      </c>
      <c r="R854" s="201" t="s">
        <v>5879</v>
      </c>
      <c r="S854" s="201" t="s">
        <v>5880</v>
      </c>
      <c r="T854" s="201" t="s">
        <v>3811</v>
      </c>
      <c r="U854" s="201" t="s">
        <v>3360</v>
      </c>
      <c r="V854" s="407">
        <f t="shared" si="16"/>
        <v>45850</v>
      </c>
      <c r="W854" s="201"/>
      <c r="X854" s="201" t="s">
        <v>3394</v>
      </c>
    </row>
    <row r="855" ht="15.75" customHeight="1">
      <c r="A855" s="58" t="s">
        <v>5881</v>
      </c>
      <c r="B855" s="195" t="s">
        <v>5882</v>
      </c>
      <c r="C855" s="195" t="s">
        <v>2601</v>
      </c>
      <c r="D855" s="406" t="s">
        <v>5883</v>
      </c>
      <c r="E855" s="201" t="s">
        <v>6409</v>
      </c>
      <c r="F855" s="201" t="s">
        <v>5884</v>
      </c>
      <c r="G855" s="195" t="s">
        <v>5885</v>
      </c>
      <c r="H855" s="195" t="s">
        <v>3811</v>
      </c>
      <c r="I855" s="201" t="s">
        <v>3360</v>
      </c>
      <c r="J855" s="407">
        <f t="shared" si="15"/>
        <v>45850</v>
      </c>
      <c r="K855" s="201"/>
      <c r="L855" s="201" t="s">
        <v>3394</v>
      </c>
      <c r="M855" s="58" t="s">
        <v>6417</v>
      </c>
      <c r="N855" s="201" t="s">
        <v>5882</v>
      </c>
      <c r="O855" s="201" t="s">
        <v>2601</v>
      </c>
      <c r="P855" s="406" t="s">
        <v>5883</v>
      </c>
      <c r="Q855" s="201" t="s">
        <v>6409</v>
      </c>
      <c r="R855" s="201" t="s">
        <v>5884</v>
      </c>
      <c r="S855" s="201" t="s">
        <v>5885</v>
      </c>
      <c r="T855" s="201" t="s">
        <v>3811</v>
      </c>
      <c r="U855" s="201" t="s">
        <v>3360</v>
      </c>
      <c r="V855" s="407">
        <f t="shared" si="16"/>
        <v>45850</v>
      </c>
      <c r="W855" s="201"/>
      <c r="X855" s="201" t="s">
        <v>3394</v>
      </c>
    </row>
    <row r="856" ht="15.75" customHeight="1">
      <c r="A856" s="58" t="s">
        <v>5886</v>
      </c>
      <c r="B856" s="166" t="s">
        <v>5887</v>
      </c>
      <c r="C856" s="166" t="s">
        <v>2603</v>
      </c>
      <c r="D856" s="317" t="s">
        <v>5888</v>
      </c>
      <c r="E856" s="58" t="s">
        <v>6409</v>
      </c>
      <c r="F856" s="58" t="s">
        <v>5889</v>
      </c>
      <c r="G856" s="166" t="s">
        <v>5890</v>
      </c>
      <c r="H856" s="166" t="s">
        <v>5891</v>
      </c>
      <c r="I856" s="58" t="s">
        <v>3359</v>
      </c>
      <c r="J856" s="378">
        <f t="shared" si="15"/>
        <v>45850</v>
      </c>
      <c r="K856" s="58"/>
      <c r="L856" s="58" t="s">
        <v>3394</v>
      </c>
      <c r="M856" s="58" t="s">
        <v>6418</v>
      </c>
      <c r="N856" s="58" t="s">
        <v>5887</v>
      </c>
      <c r="O856" s="58" t="s">
        <v>2603</v>
      </c>
      <c r="P856" s="317" t="s">
        <v>5888</v>
      </c>
      <c r="Q856" s="58" t="s">
        <v>6409</v>
      </c>
      <c r="R856" s="58" t="s">
        <v>5889</v>
      </c>
      <c r="S856" s="58" t="s">
        <v>5890</v>
      </c>
      <c r="T856" s="58" t="s">
        <v>5891</v>
      </c>
      <c r="U856" s="58" t="s">
        <v>3359</v>
      </c>
      <c r="V856" s="378">
        <f t="shared" si="16"/>
        <v>45850</v>
      </c>
      <c r="W856" s="58"/>
      <c r="X856" s="58" t="s">
        <v>3394</v>
      </c>
    </row>
    <row r="857" ht="15.75" customHeight="1">
      <c r="A857" s="58" t="s">
        <v>5892</v>
      </c>
      <c r="B857" s="166" t="s">
        <v>5893</v>
      </c>
      <c r="C857" s="166" t="s">
        <v>2605</v>
      </c>
      <c r="D857" s="317" t="s">
        <v>5894</v>
      </c>
      <c r="E857" s="58" t="s">
        <v>6409</v>
      </c>
      <c r="F857" s="58" t="s">
        <v>5895</v>
      </c>
      <c r="G857" s="166" t="s">
        <v>5896</v>
      </c>
      <c r="H857" s="166" t="s">
        <v>5891</v>
      </c>
      <c r="I857" s="58" t="s">
        <v>3359</v>
      </c>
      <c r="J857" s="378">
        <f t="shared" si="15"/>
        <v>45850</v>
      </c>
      <c r="K857" s="58"/>
      <c r="L857" s="58" t="s">
        <v>3394</v>
      </c>
      <c r="M857" s="58" t="s">
        <v>6419</v>
      </c>
      <c r="N857" s="58" t="s">
        <v>5893</v>
      </c>
      <c r="O857" s="58" t="s">
        <v>2605</v>
      </c>
      <c r="P857" s="317" t="s">
        <v>5894</v>
      </c>
      <c r="Q857" s="58" t="s">
        <v>6409</v>
      </c>
      <c r="R857" s="58" t="s">
        <v>5895</v>
      </c>
      <c r="S857" s="58" t="s">
        <v>5896</v>
      </c>
      <c r="T857" s="58" t="s">
        <v>5891</v>
      </c>
      <c r="U857" s="58" t="s">
        <v>3359</v>
      </c>
      <c r="V857" s="378">
        <f t="shared" si="16"/>
        <v>45850</v>
      </c>
      <c r="W857" s="58"/>
      <c r="X857" s="58" t="s">
        <v>3394</v>
      </c>
    </row>
    <row r="858" ht="15.75" customHeight="1">
      <c r="A858" s="58" t="s">
        <v>5897</v>
      </c>
      <c r="B858" s="166" t="s">
        <v>5898</v>
      </c>
      <c r="C858" s="166" t="s">
        <v>2607</v>
      </c>
      <c r="D858" s="317" t="s">
        <v>5899</v>
      </c>
      <c r="E858" s="58" t="s">
        <v>6409</v>
      </c>
      <c r="F858" s="58" t="s">
        <v>5900</v>
      </c>
      <c r="G858" s="166" t="s">
        <v>5901</v>
      </c>
      <c r="H858" s="166" t="s">
        <v>5901</v>
      </c>
      <c r="I858" s="58" t="s">
        <v>3359</v>
      </c>
      <c r="J858" s="378">
        <f t="shared" si="15"/>
        <v>45850</v>
      </c>
      <c r="K858" s="58" t="s">
        <v>6142</v>
      </c>
      <c r="L858" s="58" t="s">
        <v>3394</v>
      </c>
      <c r="M858" s="58" t="s">
        <v>6420</v>
      </c>
      <c r="N858" s="58" t="s">
        <v>5898</v>
      </c>
      <c r="O858" s="58" t="s">
        <v>2607</v>
      </c>
      <c r="P858" s="317" t="s">
        <v>5899</v>
      </c>
      <c r="Q858" s="58" t="s">
        <v>6409</v>
      </c>
      <c r="R858" s="58" t="s">
        <v>5900</v>
      </c>
      <c r="S858" s="58" t="s">
        <v>5901</v>
      </c>
      <c r="T858" s="58" t="s">
        <v>5901</v>
      </c>
      <c r="U858" s="58" t="s">
        <v>3359</v>
      </c>
      <c r="V858" s="378">
        <f t="shared" si="16"/>
        <v>45850</v>
      </c>
      <c r="W858" s="58" t="s">
        <v>6142</v>
      </c>
      <c r="X858" s="58" t="s">
        <v>3394</v>
      </c>
    </row>
    <row r="859" ht="15.75" customHeight="1">
      <c r="A859" s="58" t="s">
        <v>5902</v>
      </c>
      <c r="B859" s="166" t="s">
        <v>5903</v>
      </c>
      <c r="C859" s="166" t="s">
        <v>2609</v>
      </c>
      <c r="D859" s="317" t="s">
        <v>5904</v>
      </c>
      <c r="E859" s="58" t="s">
        <v>6409</v>
      </c>
      <c r="F859" s="58" t="s">
        <v>5905</v>
      </c>
      <c r="G859" s="166" t="s">
        <v>5906</v>
      </c>
      <c r="H859" s="166" t="s">
        <v>5906</v>
      </c>
      <c r="I859" s="58" t="s">
        <v>3359</v>
      </c>
      <c r="J859" s="378">
        <f t="shared" si="15"/>
        <v>45850</v>
      </c>
      <c r="K859" s="58" t="s">
        <v>6142</v>
      </c>
      <c r="L859" s="58" t="s">
        <v>3394</v>
      </c>
      <c r="M859" s="58" t="s">
        <v>6421</v>
      </c>
      <c r="N859" s="58" t="s">
        <v>5903</v>
      </c>
      <c r="O859" s="58" t="s">
        <v>2609</v>
      </c>
      <c r="P859" s="317" t="s">
        <v>5904</v>
      </c>
      <c r="Q859" s="58" t="s">
        <v>6409</v>
      </c>
      <c r="R859" s="58" t="s">
        <v>5905</v>
      </c>
      <c r="S859" s="58" t="s">
        <v>5906</v>
      </c>
      <c r="T859" s="58" t="s">
        <v>5906</v>
      </c>
      <c r="U859" s="58" t="s">
        <v>3359</v>
      </c>
      <c r="V859" s="378">
        <f t="shared" si="16"/>
        <v>45850</v>
      </c>
      <c r="W859" s="58" t="s">
        <v>6142</v>
      </c>
      <c r="X859" s="58" t="s">
        <v>3394</v>
      </c>
    </row>
    <row r="860" ht="15.75" customHeight="1">
      <c r="A860" s="58" t="s">
        <v>5907</v>
      </c>
      <c r="B860" s="166" t="s">
        <v>5908</v>
      </c>
      <c r="C860" s="166" t="s">
        <v>2611</v>
      </c>
      <c r="D860" s="317" t="s">
        <v>5909</v>
      </c>
      <c r="E860" s="58" t="s">
        <v>6409</v>
      </c>
      <c r="F860" s="58" t="s">
        <v>5910</v>
      </c>
      <c r="G860" s="166" t="s">
        <v>3811</v>
      </c>
      <c r="H860" s="166" t="s">
        <v>5891</v>
      </c>
      <c r="I860" s="58" t="s">
        <v>3359</v>
      </c>
      <c r="J860" s="378">
        <f t="shared" si="15"/>
        <v>45850</v>
      </c>
      <c r="K860" s="58" t="s">
        <v>6142</v>
      </c>
      <c r="L860" s="58" t="s">
        <v>3394</v>
      </c>
      <c r="M860" s="58" t="s">
        <v>6422</v>
      </c>
      <c r="N860" s="58" t="s">
        <v>5908</v>
      </c>
      <c r="O860" s="58" t="s">
        <v>2611</v>
      </c>
      <c r="P860" s="317" t="s">
        <v>5909</v>
      </c>
      <c r="Q860" s="58" t="s">
        <v>6409</v>
      </c>
      <c r="R860" s="58" t="s">
        <v>5910</v>
      </c>
      <c r="S860" s="58" t="s">
        <v>3811</v>
      </c>
      <c r="T860" s="58" t="s">
        <v>5891</v>
      </c>
      <c r="U860" s="58" t="s">
        <v>3359</v>
      </c>
      <c r="V860" s="378">
        <f t="shared" si="16"/>
        <v>45850</v>
      </c>
      <c r="W860" s="58" t="s">
        <v>6142</v>
      </c>
      <c r="X860" s="58" t="s">
        <v>3394</v>
      </c>
    </row>
    <row r="861" ht="15.75" customHeight="1">
      <c r="A861" s="58" t="s">
        <v>5911</v>
      </c>
      <c r="B861" s="166" t="s">
        <v>5912</v>
      </c>
      <c r="C861" s="166" t="s">
        <v>2613</v>
      </c>
      <c r="D861" s="317" t="s">
        <v>5913</v>
      </c>
      <c r="E861" s="58" t="s">
        <v>6409</v>
      </c>
      <c r="F861" s="58" t="s">
        <v>5914</v>
      </c>
      <c r="G861" s="166" t="s">
        <v>5915</v>
      </c>
      <c r="H861" s="166" t="s">
        <v>5915</v>
      </c>
      <c r="I861" s="58" t="s">
        <v>3359</v>
      </c>
      <c r="J861" s="378">
        <f t="shared" si="15"/>
        <v>45850</v>
      </c>
      <c r="K861" s="58" t="s">
        <v>6142</v>
      </c>
      <c r="L861" s="58" t="s">
        <v>3394</v>
      </c>
      <c r="M861" s="58" t="s">
        <v>6423</v>
      </c>
      <c r="N861" s="58" t="s">
        <v>5912</v>
      </c>
      <c r="O861" s="58" t="s">
        <v>2613</v>
      </c>
      <c r="P861" s="317" t="s">
        <v>5913</v>
      </c>
      <c r="Q861" s="58" t="s">
        <v>6409</v>
      </c>
      <c r="R861" s="58" t="s">
        <v>5914</v>
      </c>
      <c r="S861" s="58" t="s">
        <v>5915</v>
      </c>
      <c r="T861" s="58" t="s">
        <v>5915</v>
      </c>
      <c r="U861" s="58" t="s">
        <v>3359</v>
      </c>
      <c r="V861" s="378">
        <f t="shared" si="16"/>
        <v>45850</v>
      </c>
      <c r="W861" s="58" t="s">
        <v>6142</v>
      </c>
      <c r="X861" s="58" t="s">
        <v>3394</v>
      </c>
    </row>
    <row r="862" ht="15.75" customHeight="1">
      <c r="A862" s="402"/>
      <c r="B862" s="405" t="s">
        <v>5916</v>
      </c>
      <c r="C862" s="405"/>
      <c r="D862" s="340"/>
      <c r="E862" s="215"/>
      <c r="F862" s="215"/>
      <c r="G862" s="305"/>
      <c r="H862" s="305"/>
      <c r="I862" s="215"/>
      <c r="J862" s="404"/>
      <c r="K862" s="215"/>
      <c r="L862" s="215"/>
      <c r="M862" s="402"/>
      <c r="N862" s="409" t="s">
        <v>5916</v>
      </c>
      <c r="O862" s="409"/>
      <c r="P862" s="340"/>
      <c r="Q862" s="215"/>
      <c r="R862" s="215"/>
      <c r="S862" s="215"/>
      <c r="T862" s="215"/>
      <c r="U862" s="215"/>
      <c r="V862" s="404"/>
      <c r="W862" s="215"/>
      <c r="X862" s="215"/>
    </row>
    <row r="863" ht="15.75" customHeight="1">
      <c r="A863" s="58" t="s">
        <v>5917</v>
      </c>
      <c r="B863" s="166" t="s">
        <v>5918</v>
      </c>
      <c r="C863" s="166" t="s">
        <v>2616</v>
      </c>
      <c r="D863" s="317" t="s">
        <v>5919</v>
      </c>
      <c r="E863" s="58" t="s">
        <v>6409</v>
      </c>
      <c r="F863" s="58" t="s">
        <v>5920</v>
      </c>
      <c r="G863" s="166" t="s">
        <v>5921</v>
      </c>
      <c r="H863" s="166" t="s">
        <v>5922</v>
      </c>
      <c r="I863" s="58" t="s">
        <v>3359</v>
      </c>
      <c r="J863" s="378">
        <f t="shared" ref="J863:J873" si="17">DATE(2025,7,12)</f>
        <v>45850</v>
      </c>
      <c r="K863" s="58"/>
      <c r="L863" s="58" t="s">
        <v>3394</v>
      </c>
      <c r="M863" s="58" t="s">
        <v>6424</v>
      </c>
      <c r="N863" s="58" t="s">
        <v>5918</v>
      </c>
      <c r="O863" s="58" t="s">
        <v>2616</v>
      </c>
      <c r="P863" s="317" t="s">
        <v>5919</v>
      </c>
      <c r="Q863" s="58" t="s">
        <v>6409</v>
      </c>
      <c r="R863" s="58" t="s">
        <v>5920</v>
      </c>
      <c r="S863" s="58" t="s">
        <v>5921</v>
      </c>
      <c r="T863" s="58" t="s">
        <v>5922</v>
      </c>
      <c r="U863" s="58" t="s">
        <v>3359</v>
      </c>
      <c r="V863" s="378">
        <f t="shared" ref="V863:V873" si="18">DATE(2025,7,12)</f>
        <v>45850</v>
      </c>
      <c r="W863" s="58"/>
      <c r="X863" s="58" t="s">
        <v>3394</v>
      </c>
    </row>
    <row r="864" ht="15.75" customHeight="1">
      <c r="A864" s="58" t="s">
        <v>5923</v>
      </c>
      <c r="B864" s="166" t="s">
        <v>5924</v>
      </c>
      <c r="C864" s="166" t="s">
        <v>2618</v>
      </c>
      <c r="D864" s="317" t="s">
        <v>5925</v>
      </c>
      <c r="E864" s="58" t="s">
        <v>6409</v>
      </c>
      <c r="F864" s="58" t="s">
        <v>5926</v>
      </c>
      <c r="G864" s="166" t="s">
        <v>3886</v>
      </c>
      <c r="H864" s="166" t="s">
        <v>3886</v>
      </c>
      <c r="I864" s="58" t="s">
        <v>3359</v>
      </c>
      <c r="J864" s="378">
        <f t="shared" si="17"/>
        <v>45850</v>
      </c>
      <c r="K864" s="58"/>
      <c r="L864" s="58" t="s">
        <v>3394</v>
      </c>
      <c r="M864" s="58" t="s">
        <v>6425</v>
      </c>
      <c r="N864" s="58" t="s">
        <v>5924</v>
      </c>
      <c r="O864" s="58" t="s">
        <v>2618</v>
      </c>
      <c r="P864" s="317" t="s">
        <v>5925</v>
      </c>
      <c r="Q864" s="58" t="s">
        <v>6409</v>
      </c>
      <c r="R864" s="58" t="s">
        <v>5926</v>
      </c>
      <c r="S864" s="58" t="s">
        <v>3886</v>
      </c>
      <c r="T864" s="58" t="s">
        <v>3886</v>
      </c>
      <c r="U864" s="58" t="s">
        <v>3359</v>
      </c>
      <c r="V864" s="378">
        <f t="shared" si="18"/>
        <v>45850</v>
      </c>
      <c r="W864" s="58"/>
      <c r="X864" s="58" t="s">
        <v>3394</v>
      </c>
    </row>
    <row r="865" ht="15.75" customHeight="1">
      <c r="A865" s="58" t="s">
        <v>5927</v>
      </c>
      <c r="B865" s="166" t="s">
        <v>5928</v>
      </c>
      <c r="C865" s="166" t="s">
        <v>2620</v>
      </c>
      <c r="D865" s="317" t="s">
        <v>5929</v>
      </c>
      <c r="E865" s="58" t="s">
        <v>6409</v>
      </c>
      <c r="F865" s="58" t="s">
        <v>5930</v>
      </c>
      <c r="G865" s="166" t="s">
        <v>5931</v>
      </c>
      <c r="H865" s="166" t="s">
        <v>5932</v>
      </c>
      <c r="I865" s="58" t="s">
        <v>3359</v>
      </c>
      <c r="J865" s="378">
        <f t="shared" si="17"/>
        <v>45850</v>
      </c>
      <c r="K865" s="58"/>
      <c r="L865" s="58" t="s">
        <v>3394</v>
      </c>
      <c r="M865" s="58" t="s">
        <v>6426</v>
      </c>
      <c r="N865" s="58" t="s">
        <v>5928</v>
      </c>
      <c r="O865" s="58" t="s">
        <v>2620</v>
      </c>
      <c r="P865" s="317" t="s">
        <v>5929</v>
      </c>
      <c r="Q865" s="58" t="s">
        <v>6409</v>
      </c>
      <c r="R865" s="58" t="s">
        <v>5930</v>
      </c>
      <c r="S865" s="58" t="s">
        <v>5931</v>
      </c>
      <c r="T865" s="58" t="s">
        <v>5932</v>
      </c>
      <c r="U865" s="58" t="s">
        <v>3359</v>
      </c>
      <c r="V865" s="378">
        <f t="shared" si="18"/>
        <v>45850</v>
      </c>
      <c r="W865" s="58"/>
      <c r="X865" s="58" t="s">
        <v>3394</v>
      </c>
    </row>
    <row r="866" ht="15.75" customHeight="1">
      <c r="A866" s="58" t="s">
        <v>5933</v>
      </c>
      <c r="B866" s="195" t="s">
        <v>5934</v>
      </c>
      <c r="C866" s="195" t="s">
        <v>2622</v>
      </c>
      <c r="D866" s="406" t="s">
        <v>5935</v>
      </c>
      <c r="E866" s="201" t="s">
        <v>6409</v>
      </c>
      <c r="F866" s="201" t="s">
        <v>5936</v>
      </c>
      <c r="G866" s="195" t="s">
        <v>5937</v>
      </c>
      <c r="H866" s="195" t="s">
        <v>3886</v>
      </c>
      <c r="I866" s="201" t="s">
        <v>3360</v>
      </c>
      <c r="J866" s="407">
        <f t="shared" si="17"/>
        <v>45850</v>
      </c>
      <c r="K866" s="201"/>
      <c r="L866" s="201" t="s">
        <v>3394</v>
      </c>
      <c r="M866" s="58" t="s">
        <v>6427</v>
      </c>
      <c r="N866" s="201" t="s">
        <v>5934</v>
      </c>
      <c r="O866" s="201" t="s">
        <v>2622</v>
      </c>
      <c r="P866" s="406" t="s">
        <v>5935</v>
      </c>
      <c r="Q866" s="201" t="s">
        <v>6409</v>
      </c>
      <c r="R866" s="201" t="s">
        <v>5936</v>
      </c>
      <c r="S866" s="201" t="s">
        <v>5937</v>
      </c>
      <c r="T866" s="201" t="s">
        <v>3886</v>
      </c>
      <c r="U866" s="201" t="s">
        <v>3360</v>
      </c>
      <c r="V866" s="407">
        <f t="shared" si="18"/>
        <v>45850</v>
      </c>
      <c r="W866" s="201"/>
      <c r="X866" s="201" t="s">
        <v>3394</v>
      </c>
    </row>
    <row r="867" ht="15.75" customHeight="1">
      <c r="A867" s="58" t="s">
        <v>5938</v>
      </c>
      <c r="B867" s="195" t="s">
        <v>5939</v>
      </c>
      <c r="C867" s="195" t="s">
        <v>2624</v>
      </c>
      <c r="D867" s="406" t="s">
        <v>5940</v>
      </c>
      <c r="E867" s="201" t="s">
        <v>6409</v>
      </c>
      <c r="F867" s="201" t="s">
        <v>5936</v>
      </c>
      <c r="G867" s="195" t="s">
        <v>5937</v>
      </c>
      <c r="H867" s="195" t="s">
        <v>3886</v>
      </c>
      <c r="I867" s="201" t="s">
        <v>3360</v>
      </c>
      <c r="J867" s="407">
        <f t="shared" si="17"/>
        <v>45850</v>
      </c>
      <c r="K867" s="201"/>
      <c r="L867" s="201" t="s">
        <v>3394</v>
      </c>
      <c r="M867" s="58" t="s">
        <v>6428</v>
      </c>
      <c r="N867" s="201" t="s">
        <v>5939</v>
      </c>
      <c r="O867" s="201" t="s">
        <v>2624</v>
      </c>
      <c r="P867" s="406" t="s">
        <v>5940</v>
      </c>
      <c r="Q867" s="201" t="s">
        <v>6409</v>
      </c>
      <c r="R867" s="201" t="s">
        <v>5936</v>
      </c>
      <c r="S867" s="201" t="s">
        <v>5937</v>
      </c>
      <c r="T867" s="201" t="s">
        <v>3886</v>
      </c>
      <c r="U867" s="201" t="s">
        <v>3360</v>
      </c>
      <c r="V867" s="407">
        <f t="shared" si="18"/>
        <v>45850</v>
      </c>
      <c r="W867" s="201"/>
      <c r="X867" s="201" t="s">
        <v>3394</v>
      </c>
    </row>
    <row r="868" ht="15.75" customHeight="1">
      <c r="A868" s="58" t="s">
        <v>5941</v>
      </c>
      <c r="B868" s="166" t="s">
        <v>5942</v>
      </c>
      <c r="C868" s="166" t="s">
        <v>2626</v>
      </c>
      <c r="D868" s="317" t="s">
        <v>5943</v>
      </c>
      <c r="E868" s="58" t="s">
        <v>6409</v>
      </c>
      <c r="F868" s="58" t="s">
        <v>5944</v>
      </c>
      <c r="G868" s="166" t="s">
        <v>5944</v>
      </c>
      <c r="H868" s="166" t="s">
        <v>3886</v>
      </c>
      <c r="I868" s="58" t="s">
        <v>3359</v>
      </c>
      <c r="J868" s="378">
        <f t="shared" si="17"/>
        <v>45850</v>
      </c>
      <c r="K868" s="53"/>
      <c r="L868" s="58" t="s">
        <v>3394</v>
      </c>
      <c r="M868" s="58" t="s">
        <v>6429</v>
      </c>
      <c r="N868" s="58" t="s">
        <v>5942</v>
      </c>
      <c r="O868" s="58" t="s">
        <v>2626</v>
      </c>
      <c r="P868" s="317" t="s">
        <v>5943</v>
      </c>
      <c r="Q868" s="58" t="s">
        <v>6409</v>
      </c>
      <c r="R868" s="58" t="s">
        <v>5944</v>
      </c>
      <c r="S868" s="58" t="s">
        <v>5944</v>
      </c>
      <c r="T868" s="58" t="s">
        <v>3886</v>
      </c>
      <c r="U868" s="58" t="s">
        <v>3359</v>
      </c>
      <c r="V868" s="378">
        <f t="shared" si="18"/>
        <v>45850</v>
      </c>
      <c r="W868" s="53"/>
      <c r="X868" s="58" t="s">
        <v>3394</v>
      </c>
    </row>
    <row r="869" ht="15.75" customHeight="1">
      <c r="A869" s="58" t="s">
        <v>5945</v>
      </c>
      <c r="B869" s="166" t="s">
        <v>5946</v>
      </c>
      <c r="C869" s="166" t="s">
        <v>2628</v>
      </c>
      <c r="D869" s="317" t="s">
        <v>5947</v>
      </c>
      <c r="E869" s="58" t="s">
        <v>6409</v>
      </c>
      <c r="F869" s="58" t="s">
        <v>5937</v>
      </c>
      <c r="G869" s="166" t="s">
        <v>5932</v>
      </c>
      <c r="H869" s="166" t="s">
        <v>5932</v>
      </c>
      <c r="I869" s="58" t="s">
        <v>3359</v>
      </c>
      <c r="J869" s="378">
        <f t="shared" si="17"/>
        <v>45850</v>
      </c>
      <c r="K869" s="53"/>
      <c r="L869" s="58" t="s">
        <v>3394</v>
      </c>
      <c r="M869" s="58" t="s">
        <v>6430</v>
      </c>
      <c r="N869" s="58" t="s">
        <v>5946</v>
      </c>
      <c r="O869" s="58" t="s">
        <v>2628</v>
      </c>
      <c r="P869" s="317" t="s">
        <v>5947</v>
      </c>
      <c r="Q869" s="58" t="s">
        <v>6409</v>
      </c>
      <c r="R869" s="58" t="s">
        <v>5937</v>
      </c>
      <c r="S869" s="58" t="s">
        <v>5932</v>
      </c>
      <c r="T869" s="58" t="s">
        <v>5932</v>
      </c>
      <c r="U869" s="58" t="s">
        <v>3359</v>
      </c>
      <c r="V869" s="378">
        <f t="shared" si="18"/>
        <v>45850</v>
      </c>
      <c r="W869" s="53"/>
      <c r="X869" s="58" t="s">
        <v>3394</v>
      </c>
    </row>
    <row r="870" ht="15.75" customHeight="1">
      <c r="A870" s="58" t="s">
        <v>5948</v>
      </c>
      <c r="B870" s="166" t="s">
        <v>5949</v>
      </c>
      <c r="C870" s="166" t="s">
        <v>2630</v>
      </c>
      <c r="D870" s="317" t="s">
        <v>5950</v>
      </c>
      <c r="E870" s="58" t="s">
        <v>6409</v>
      </c>
      <c r="F870" s="58" t="s">
        <v>5951</v>
      </c>
      <c r="G870" s="166" t="s">
        <v>3886</v>
      </c>
      <c r="H870" s="166" t="s">
        <v>3886</v>
      </c>
      <c r="I870" s="58" t="s">
        <v>3359</v>
      </c>
      <c r="J870" s="378">
        <f t="shared" si="17"/>
        <v>45850</v>
      </c>
      <c r="K870" s="58"/>
      <c r="L870" s="58" t="s">
        <v>3394</v>
      </c>
      <c r="M870" s="58" t="s">
        <v>6431</v>
      </c>
      <c r="N870" s="58" t="s">
        <v>5949</v>
      </c>
      <c r="O870" s="58" t="s">
        <v>2630</v>
      </c>
      <c r="P870" s="317" t="s">
        <v>5950</v>
      </c>
      <c r="Q870" s="58" t="s">
        <v>6409</v>
      </c>
      <c r="R870" s="58" t="s">
        <v>5951</v>
      </c>
      <c r="S870" s="58" t="s">
        <v>3886</v>
      </c>
      <c r="T870" s="58" t="s">
        <v>3886</v>
      </c>
      <c r="U870" s="58" t="s">
        <v>3359</v>
      </c>
      <c r="V870" s="378">
        <f t="shared" si="18"/>
        <v>45850</v>
      </c>
      <c r="W870" s="58"/>
      <c r="X870" s="58" t="s">
        <v>3394</v>
      </c>
    </row>
    <row r="871" ht="15.75" customHeight="1">
      <c r="A871" s="58" t="s">
        <v>5952</v>
      </c>
      <c r="B871" s="166" t="s">
        <v>5953</v>
      </c>
      <c r="C871" s="166" t="s">
        <v>2632</v>
      </c>
      <c r="D871" s="317" t="s">
        <v>5954</v>
      </c>
      <c r="E871" s="58" t="s">
        <v>6409</v>
      </c>
      <c r="F871" s="58" t="s">
        <v>5955</v>
      </c>
      <c r="G871" s="166" t="s">
        <v>5956</v>
      </c>
      <c r="H871" s="166" t="s">
        <v>5956</v>
      </c>
      <c r="I871" s="58" t="s">
        <v>3359</v>
      </c>
      <c r="J871" s="378">
        <f t="shared" si="17"/>
        <v>45850</v>
      </c>
      <c r="K871" s="53"/>
      <c r="L871" s="58" t="s">
        <v>3394</v>
      </c>
      <c r="M871" s="58" t="s">
        <v>6432</v>
      </c>
      <c r="N871" s="58" t="s">
        <v>5953</v>
      </c>
      <c r="O871" s="58" t="s">
        <v>2632</v>
      </c>
      <c r="P871" s="317" t="s">
        <v>5954</v>
      </c>
      <c r="Q871" s="58" t="s">
        <v>6409</v>
      </c>
      <c r="R871" s="58" t="s">
        <v>5955</v>
      </c>
      <c r="S871" s="58" t="s">
        <v>5956</v>
      </c>
      <c r="T871" s="58" t="s">
        <v>5956</v>
      </c>
      <c r="U871" s="58" t="s">
        <v>3359</v>
      </c>
      <c r="V871" s="378">
        <f t="shared" si="18"/>
        <v>45850</v>
      </c>
      <c r="W871" s="53"/>
      <c r="X871" s="58" t="s">
        <v>3394</v>
      </c>
    </row>
    <row r="872" ht="15.75" customHeight="1">
      <c r="A872" s="58" t="s">
        <v>5957</v>
      </c>
      <c r="B872" s="166" t="s">
        <v>5958</v>
      </c>
      <c r="C872" s="166" t="s">
        <v>2634</v>
      </c>
      <c r="D872" s="317" t="s">
        <v>5959</v>
      </c>
      <c r="E872" s="58" t="s">
        <v>6409</v>
      </c>
      <c r="F872" s="58" t="s">
        <v>5960</v>
      </c>
      <c r="G872" s="166" t="s">
        <v>5961</v>
      </c>
      <c r="H872" s="166" t="s">
        <v>5961</v>
      </c>
      <c r="I872" s="58" t="s">
        <v>3359</v>
      </c>
      <c r="J872" s="378">
        <f t="shared" si="17"/>
        <v>45850</v>
      </c>
      <c r="K872" s="53"/>
      <c r="L872" s="58" t="s">
        <v>3394</v>
      </c>
      <c r="M872" s="58" t="s">
        <v>6433</v>
      </c>
      <c r="N872" s="58" t="s">
        <v>5958</v>
      </c>
      <c r="O872" s="58" t="s">
        <v>2634</v>
      </c>
      <c r="P872" s="317" t="s">
        <v>5959</v>
      </c>
      <c r="Q872" s="58" t="s">
        <v>6409</v>
      </c>
      <c r="R872" s="58" t="s">
        <v>5960</v>
      </c>
      <c r="S872" s="58" t="s">
        <v>5961</v>
      </c>
      <c r="T872" s="58" t="s">
        <v>5961</v>
      </c>
      <c r="U872" s="58" t="s">
        <v>3359</v>
      </c>
      <c r="V872" s="378">
        <f t="shared" si="18"/>
        <v>45850</v>
      </c>
      <c r="W872" s="53"/>
      <c r="X872" s="58" t="s">
        <v>3394</v>
      </c>
    </row>
    <row r="873" ht="15.75" customHeight="1">
      <c r="A873" s="58" t="s">
        <v>5962</v>
      </c>
      <c r="B873" s="166" t="s">
        <v>5963</v>
      </c>
      <c r="C873" s="166" t="s">
        <v>2636</v>
      </c>
      <c r="D873" s="317" t="s">
        <v>5964</v>
      </c>
      <c r="E873" s="58" t="s">
        <v>6409</v>
      </c>
      <c r="F873" s="58" t="s">
        <v>5965</v>
      </c>
      <c r="G873" s="166" t="s">
        <v>5966</v>
      </c>
      <c r="H873" s="166" t="s">
        <v>5966</v>
      </c>
      <c r="I873" s="58" t="s">
        <v>3359</v>
      </c>
      <c r="J873" s="378">
        <f t="shared" si="17"/>
        <v>45850</v>
      </c>
      <c r="K873" s="53"/>
      <c r="L873" s="58" t="s">
        <v>3394</v>
      </c>
      <c r="M873" s="58" t="s">
        <v>6434</v>
      </c>
      <c r="N873" s="58" t="s">
        <v>5963</v>
      </c>
      <c r="O873" s="58" t="s">
        <v>2636</v>
      </c>
      <c r="P873" s="317" t="s">
        <v>5964</v>
      </c>
      <c r="Q873" s="58" t="s">
        <v>6409</v>
      </c>
      <c r="R873" s="58" t="s">
        <v>5965</v>
      </c>
      <c r="S873" s="58" t="s">
        <v>5966</v>
      </c>
      <c r="T873" s="58" t="s">
        <v>5966</v>
      </c>
      <c r="U873" s="58" t="s">
        <v>3359</v>
      </c>
      <c r="V873" s="378">
        <f t="shared" si="18"/>
        <v>45850</v>
      </c>
      <c r="W873" s="53"/>
      <c r="X873" s="58" t="s">
        <v>3394</v>
      </c>
    </row>
    <row r="874" ht="15.75" customHeight="1">
      <c r="A874" s="402"/>
      <c r="B874" s="405" t="s">
        <v>5967</v>
      </c>
      <c r="C874" s="405"/>
      <c r="D874" s="340"/>
      <c r="E874" s="215"/>
      <c r="F874" s="215"/>
      <c r="G874" s="305"/>
      <c r="H874" s="305"/>
      <c r="I874" s="215"/>
      <c r="J874" s="404"/>
      <c r="K874" s="215"/>
      <c r="L874" s="215"/>
      <c r="M874" s="402"/>
      <c r="N874" s="409" t="s">
        <v>5967</v>
      </c>
      <c r="O874" s="409"/>
      <c r="P874" s="340"/>
      <c r="Q874" s="215"/>
      <c r="R874" s="215"/>
      <c r="S874" s="215"/>
      <c r="T874" s="215"/>
      <c r="U874" s="215"/>
      <c r="V874" s="404"/>
      <c r="W874" s="215"/>
      <c r="X874" s="215"/>
    </row>
    <row r="875" ht="15.75" customHeight="1">
      <c r="A875" s="58" t="s">
        <v>5968</v>
      </c>
      <c r="B875" s="166" t="s">
        <v>5969</v>
      </c>
      <c r="C875" s="166" t="s">
        <v>2639</v>
      </c>
      <c r="D875" s="317" t="s">
        <v>5970</v>
      </c>
      <c r="E875" s="58" t="s">
        <v>6409</v>
      </c>
      <c r="F875" s="58" t="s">
        <v>5971</v>
      </c>
      <c r="G875" s="166" t="s">
        <v>5972</v>
      </c>
      <c r="H875" s="166" t="s">
        <v>5972</v>
      </c>
      <c r="I875" s="58" t="s">
        <v>3359</v>
      </c>
      <c r="J875" s="378">
        <f t="shared" ref="J875:J884" si="19">DATE(2025,7,12)</f>
        <v>45850</v>
      </c>
      <c r="K875" s="58"/>
      <c r="L875" s="58" t="s">
        <v>3394</v>
      </c>
      <c r="M875" s="58" t="s">
        <v>6435</v>
      </c>
      <c r="N875" s="58" t="s">
        <v>5969</v>
      </c>
      <c r="O875" s="58" t="s">
        <v>2639</v>
      </c>
      <c r="P875" s="317" t="s">
        <v>5970</v>
      </c>
      <c r="Q875" s="58" t="s">
        <v>6409</v>
      </c>
      <c r="R875" s="58" t="s">
        <v>5971</v>
      </c>
      <c r="S875" s="58" t="s">
        <v>5972</v>
      </c>
      <c r="T875" s="58" t="s">
        <v>5972</v>
      </c>
      <c r="U875" s="58" t="s">
        <v>3359</v>
      </c>
      <c r="V875" s="378">
        <f t="shared" ref="V875:V884" si="20">DATE(2025,7,12)</f>
        <v>45850</v>
      </c>
      <c r="W875" s="58"/>
      <c r="X875" s="58" t="s">
        <v>3394</v>
      </c>
    </row>
    <row r="876" ht="15.75" customHeight="1">
      <c r="A876" s="58" t="s">
        <v>5973</v>
      </c>
      <c r="B876" s="166" t="s">
        <v>5974</v>
      </c>
      <c r="C876" s="166" t="s">
        <v>2641</v>
      </c>
      <c r="D876" s="317" t="s">
        <v>5975</v>
      </c>
      <c r="E876" s="58" t="s">
        <v>6409</v>
      </c>
      <c r="F876" s="58" t="s">
        <v>5930</v>
      </c>
      <c r="G876" s="166" t="s">
        <v>5921</v>
      </c>
      <c r="H876" s="166" t="s">
        <v>5921</v>
      </c>
      <c r="I876" s="58" t="s">
        <v>3359</v>
      </c>
      <c r="J876" s="378">
        <f t="shared" si="19"/>
        <v>45850</v>
      </c>
      <c r="K876" s="58"/>
      <c r="L876" s="58" t="s">
        <v>3394</v>
      </c>
      <c r="M876" s="58" t="s">
        <v>6436</v>
      </c>
      <c r="N876" s="58" t="s">
        <v>5974</v>
      </c>
      <c r="O876" s="58" t="s">
        <v>2641</v>
      </c>
      <c r="P876" s="317" t="s">
        <v>5975</v>
      </c>
      <c r="Q876" s="58" t="s">
        <v>6409</v>
      </c>
      <c r="R876" s="58" t="s">
        <v>5930</v>
      </c>
      <c r="S876" s="58" t="s">
        <v>5921</v>
      </c>
      <c r="T876" s="58" t="s">
        <v>5921</v>
      </c>
      <c r="U876" s="58" t="s">
        <v>3359</v>
      </c>
      <c r="V876" s="378">
        <f t="shared" si="20"/>
        <v>45850</v>
      </c>
      <c r="W876" s="58"/>
      <c r="X876" s="58" t="s">
        <v>3394</v>
      </c>
    </row>
    <row r="877" ht="15.75" customHeight="1">
      <c r="A877" s="58" t="s">
        <v>5976</v>
      </c>
      <c r="B877" s="166" t="s">
        <v>5977</v>
      </c>
      <c r="C877" s="166" t="s">
        <v>2643</v>
      </c>
      <c r="D877" s="317" t="s">
        <v>5978</v>
      </c>
      <c r="E877" s="58" t="s">
        <v>6409</v>
      </c>
      <c r="F877" s="58" t="s">
        <v>3362</v>
      </c>
      <c r="G877" s="166" t="s">
        <v>5979</v>
      </c>
      <c r="H877" s="166" t="s">
        <v>5979</v>
      </c>
      <c r="I877" s="58" t="s">
        <v>3359</v>
      </c>
      <c r="J877" s="378">
        <f t="shared" si="19"/>
        <v>45850</v>
      </c>
      <c r="K877" s="53"/>
      <c r="L877" s="58" t="s">
        <v>3394</v>
      </c>
      <c r="M877" s="58" t="s">
        <v>6437</v>
      </c>
      <c r="N877" s="58" t="s">
        <v>5977</v>
      </c>
      <c r="O877" s="58" t="s">
        <v>2643</v>
      </c>
      <c r="P877" s="317" t="s">
        <v>5978</v>
      </c>
      <c r="Q877" s="58" t="s">
        <v>6409</v>
      </c>
      <c r="R877" s="58" t="s">
        <v>3362</v>
      </c>
      <c r="S877" s="58" t="s">
        <v>5979</v>
      </c>
      <c r="T877" s="58" t="s">
        <v>5979</v>
      </c>
      <c r="U877" s="58" t="s">
        <v>3359</v>
      </c>
      <c r="V877" s="378">
        <f t="shared" si="20"/>
        <v>45850</v>
      </c>
      <c r="W877" s="53"/>
      <c r="X877" s="58" t="s">
        <v>3394</v>
      </c>
    </row>
    <row r="878" ht="15.75" customHeight="1">
      <c r="A878" s="58" t="s">
        <v>5980</v>
      </c>
      <c r="B878" s="166" t="s">
        <v>5981</v>
      </c>
      <c r="C878" s="166" t="s">
        <v>2645</v>
      </c>
      <c r="D878" s="317" t="s">
        <v>5982</v>
      </c>
      <c r="E878" s="58" t="s">
        <v>6409</v>
      </c>
      <c r="F878" s="58" t="s">
        <v>3362</v>
      </c>
      <c r="G878" s="166" t="s">
        <v>5983</v>
      </c>
      <c r="H878" s="166" t="s">
        <v>5983</v>
      </c>
      <c r="I878" s="58" t="s">
        <v>3359</v>
      </c>
      <c r="J878" s="378">
        <f t="shared" si="19"/>
        <v>45850</v>
      </c>
      <c r="K878" s="53"/>
      <c r="L878" s="58" t="s">
        <v>3394</v>
      </c>
      <c r="M878" s="58" t="s">
        <v>6438</v>
      </c>
      <c r="N878" s="58" t="s">
        <v>5981</v>
      </c>
      <c r="O878" s="58" t="s">
        <v>2645</v>
      </c>
      <c r="P878" s="317" t="s">
        <v>5982</v>
      </c>
      <c r="Q878" s="58" t="s">
        <v>6409</v>
      </c>
      <c r="R878" s="58" t="s">
        <v>3362</v>
      </c>
      <c r="S878" s="58" t="s">
        <v>5983</v>
      </c>
      <c r="T878" s="58" t="s">
        <v>5983</v>
      </c>
      <c r="U878" s="58" t="s">
        <v>3359</v>
      </c>
      <c r="V878" s="378">
        <f t="shared" si="20"/>
        <v>45850</v>
      </c>
      <c r="W878" s="53"/>
      <c r="X878" s="58" t="s">
        <v>3394</v>
      </c>
    </row>
    <row r="879" ht="15.75" customHeight="1">
      <c r="A879" s="58" t="s">
        <v>5984</v>
      </c>
      <c r="B879" s="166" t="s">
        <v>5985</v>
      </c>
      <c r="C879" s="166" t="s">
        <v>2647</v>
      </c>
      <c r="D879" s="317" t="s">
        <v>5986</v>
      </c>
      <c r="E879" s="58" t="s">
        <v>6409</v>
      </c>
      <c r="F879" s="58" t="s">
        <v>3362</v>
      </c>
      <c r="G879" s="166" t="s">
        <v>5987</v>
      </c>
      <c r="H879" s="166" t="s">
        <v>5987</v>
      </c>
      <c r="I879" s="58" t="s">
        <v>3359</v>
      </c>
      <c r="J879" s="378">
        <f t="shared" si="19"/>
        <v>45850</v>
      </c>
      <c r="K879" s="53"/>
      <c r="L879" s="58" t="s">
        <v>3394</v>
      </c>
      <c r="M879" s="58" t="s">
        <v>6439</v>
      </c>
      <c r="N879" s="58" t="s">
        <v>5985</v>
      </c>
      <c r="O879" s="58" t="s">
        <v>2647</v>
      </c>
      <c r="P879" s="317" t="s">
        <v>5986</v>
      </c>
      <c r="Q879" s="58" t="s">
        <v>6409</v>
      </c>
      <c r="R879" s="58" t="s">
        <v>3362</v>
      </c>
      <c r="S879" s="58" t="s">
        <v>5987</v>
      </c>
      <c r="T879" s="58" t="s">
        <v>5987</v>
      </c>
      <c r="U879" s="58" t="s">
        <v>3359</v>
      </c>
      <c r="V879" s="378">
        <f t="shared" si="20"/>
        <v>45850</v>
      </c>
      <c r="W879" s="53"/>
      <c r="X879" s="58" t="s">
        <v>3394</v>
      </c>
    </row>
    <row r="880" ht="15.75" customHeight="1">
      <c r="A880" s="58" t="s">
        <v>5988</v>
      </c>
      <c r="B880" s="166" t="s">
        <v>5989</v>
      </c>
      <c r="C880" s="166" t="s">
        <v>2649</v>
      </c>
      <c r="D880" s="317" t="s">
        <v>5990</v>
      </c>
      <c r="E880" s="58" t="s">
        <v>6409</v>
      </c>
      <c r="F880" s="58" t="s">
        <v>3362</v>
      </c>
      <c r="G880" s="166" t="s">
        <v>5991</v>
      </c>
      <c r="H880" s="166" t="s">
        <v>5991</v>
      </c>
      <c r="I880" s="58" t="s">
        <v>3359</v>
      </c>
      <c r="J880" s="378">
        <f t="shared" si="19"/>
        <v>45850</v>
      </c>
      <c r="K880" s="53"/>
      <c r="L880" s="58" t="s">
        <v>3394</v>
      </c>
      <c r="M880" s="58" t="s">
        <v>6440</v>
      </c>
      <c r="N880" s="58" t="s">
        <v>5989</v>
      </c>
      <c r="O880" s="58" t="s">
        <v>2649</v>
      </c>
      <c r="P880" s="317" t="s">
        <v>5990</v>
      </c>
      <c r="Q880" s="58" t="s">
        <v>6409</v>
      </c>
      <c r="R880" s="58" t="s">
        <v>3362</v>
      </c>
      <c r="S880" s="58" t="s">
        <v>5991</v>
      </c>
      <c r="T880" s="58" t="s">
        <v>5991</v>
      </c>
      <c r="U880" s="58" t="s">
        <v>3359</v>
      </c>
      <c r="V880" s="378">
        <f t="shared" si="20"/>
        <v>45850</v>
      </c>
      <c r="W880" s="53"/>
      <c r="X880" s="58" t="s">
        <v>3394</v>
      </c>
    </row>
    <row r="881" ht="15.75" customHeight="1">
      <c r="A881" s="58" t="s">
        <v>5992</v>
      </c>
      <c r="B881" s="166" t="s">
        <v>5993</v>
      </c>
      <c r="C881" s="166" t="s">
        <v>2651</v>
      </c>
      <c r="D881" s="317" t="s">
        <v>5994</v>
      </c>
      <c r="E881" s="58" t="s">
        <v>6409</v>
      </c>
      <c r="F881" s="58" t="s">
        <v>3362</v>
      </c>
      <c r="G881" s="166" t="s">
        <v>5995</v>
      </c>
      <c r="H881" s="166" t="s">
        <v>5995</v>
      </c>
      <c r="I881" s="58" t="s">
        <v>3359</v>
      </c>
      <c r="J881" s="378">
        <f t="shared" si="19"/>
        <v>45850</v>
      </c>
      <c r="K881" s="53"/>
      <c r="L881" s="58" t="s">
        <v>3394</v>
      </c>
      <c r="M881" s="58" t="s">
        <v>6441</v>
      </c>
      <c r="N881" s="58" t="s">
        <v>5993</v>
      </c>
      <c r="O881" s="58" t="s">
        <v>2651</v>
      </c>
      <c r="P881" s="317" t="s">
        <v>5994</v>
      </c>
      <c r="Q881" s="58" t="s">
        <v>6409</v>
      </c>
      <c r="R881" s="58" t="s">
        <v>3362</v>
      </c>
      <c r="S881" s="58" t="s">
        <v>5995</v>
      </c>
      <c r="T881" s="58" t="s">
        <v>5995</v>
      </c>
      <c r="U881" s="58" t="s">
        <v>3359</v>
      </c>
      <c r="V881" s="378">
        <f t="shared" si="20"/>
        <v>45850</v>
      </c>
      <c r="W881" s="53"/>
      <c r="X881" s="58" t="s">
        <v>3394</v>
      </c>
    </row>
    <row r="882" ht="15.75" customHeight="1">
      <c r="A882" s="58" t="s">
        <v>5996</v>
      </c>
      <c r="B882" s="166" t="s">
        <v>5997</v>
      </c>
      <c r="C882" s="166" t="s">
        <v>2653</v>
      </c>
      <c r="D882" s="317" t="s">
        <v>5998</v>
      </c>
      <c r="E882" s="58" t="s">
        <v>6409</v>
      </c>
      <c r="F882" s="58" t="s">
        <v>3362</v>
      </c>
      <c r="G882" s="166" t="s">
        <v>5983</v>
      </c>
      <c r="H882" s="166" t="s">
        <v>5983</v>
      </c>
      <c r="I882" s="58" t="s">
        <v>3359</v>
      </c>
      <c r="J882" s="378">
        <f t="shared" si="19"/>
        <v>45850</v>
      </c>
      <c r="K882" s="53"/>
      <c r="L882" s="58" t="s">
        <v>3394</v>
      </c>
      <c r="M882" s="58" t="s">
        <v>6442</v>
      </c>
      <c r="N882" s="58" t="s">
        <v>5997</v>
      </c>
      <c r="O882" s="58" t="s">
        <v>2653</v>
      </c>
      <c r="P882" s="317" t="s">
        <v>5998</v>
      </c>
      <c r="Q882" s="58" t="s">
        <v>6409</v>
      </c>
      <c r="R882" s="58" t="s">
        <v>3362</v>
      </c>
      <c r="S882" s="58" t="s">
        <v>5983</v>
      </c>
      <c r="T882" s="58" t="s">
        <v>5983</v>
      </c>
      <c r="U882" s="58" t="s">
        <v>3359</v>
      </c>
      <c r="V882" s="378">
        <f t="shared" si="20"/>
        <v>45850</v>
      </c>
      <c r="W882" s="53"/>
      <c r="X882" s="58" t="s">
        <v>3394</v>
      </c>
    </row>
    <row r="883" ht="15.75" customHeight="1">
      <c r="A883" s="58" t="s">
        <v>5999</v>
      </c>
      <c r="B883" s="166" t="s">
        <v>6000</v>
      </c>
      <c r="C883" s="166" t="s">
        <v>2655</v>
      </c>
      <c r="D883" s="317" t="s">
        <v>6001</v>
      </c>
      <c r="E883" s="58" t="s">
        <v>6409</v>
      </c>
      <c r="F883" s="58" t="s">
        <v>3362</v>
      </c>
      <c r="G883" s="166" t="s">
        <v>5983</v>
      </c>
      <c r="H883" s="166" t="s">
        <v>5983</v>
      </c>
      <c r="I883" s="58" t="s">
        <v>3359</v>
      </c>
      <c r="J883" s="378">
        <f t="shared" si="19"/>
        <v>45850</v>
      </c>
      <c r="K883" s="53"/>
      <c r="L883" s="58" t="s">
        <v>3394</v>
      </c>
      <c r="M883" s="58" t="s">
        <v>6443</v>
      </c>
      <c r="N883" s="58" t="s">
        <v>6000</v>
      </c>
      <c r="O883" s="58" t="s">
        <v>2655</v>
      </c>
      <c r="P883" s="317" t="s">
        <v>6001</v>
      </c>
      <c r="Q883" s="58" t="s">
        <v>6409</v>
      </c>
      <c r="R883" s="58" t="s">
        <v>3362</v>
      </c>
      <c r="S883" s="58" t="s">
        <v>5983</v>
      </c>
      <c r="T883" s="58" t="s">
        <v>5983</v>
      </c>
      <c r="U883" s="58" t="s">
        <v>3359</v>
      </c>
      <c r="V883" s="378">
        <f t="shared" si="20"/>
        <v>45850</v>
      </c>
      <c r="W883" s="53"/>
      <c r="X883" s="58" t="s">
        <v>3394</v>
      </c>
    </row>
    <row r="884" ht="15.75" customHeight="1">
      <c r="A884" s="58" t="s">
        <v>6002</v>
      </c>
      <c r="B884" s="166" t="s">
        <v>6003</v>
      </c>
      <c r="C884" s="166" t="s">
        <v>2657</v>
      </c>
      <c r="D884" s="317" t="s">
        <v>6004</v>
      </c>
      <c r="E884" s="58" t="s">
        <v>6409</v>
      </c>
      <c r="F884" s="58" t="s">
        <v>3362</v>
      </c>
      <c r="G884" s="166" t="s">
        <v>6005</v>
      </c>
      <c r="H884" s="166" t="s">
        <v>6006</v>
      </c>
      <c r="I884" s="58" t="s">
        <v>3359</v>
      </c>
      <c r="J884" s="378">
        <f t="shared" si="19"/>
        <v>45850</v>
      </c>
      <c r="K884" s="53"/>
      <c r="L884" s="58" t="s">
        <v>3394</v>
      </c>
      <c r="M884" s="58" t="s">
        <v>6444</v>
      </c>
      <c r="N884" s="58" t="s">
        <v>6003</v>
      </c>
      <c r="O884" s="58" t="s">
        <v>2657</v>
      </c>
      <c r="P884" s="317" t="s">
        <v>6004</v>
      </c>
      <c r="Q884" s="58" t="s">
        <v>6409</v>
      </c>
      <c r="R884" s="58" t="s">
        <v>3362</v>
      </c>
      <c r="S884" s="58" t="s">
        <v>6005</v>
      </c>
      <c r="T884" s="58" t="s">
        <v>6006</v>
      </c>
      <c r="U884" s="58" t="s">
        <v>3359</v>
      </c>
      <c r="V884" s="378">
        <f t="shared" si="20"/>
        <v>45850</v>
      </c>
      <c r="W884" s="53"/>
      <c r="X884" s="58" t="s">
        <v>3394</v>
      </c>
    </row>
    <row r="885" ht="15.75" customHeight="1">
      <c r="A885" s="154" t="s">
        <v>3376</v>
      </c>
      <c r="B885" s="229" t="s">
        <v>3377</v>
      </c>
      <c r="C885" s="229" t="s">
        <v>3378</v>
      </c>
      <c r="D885" s="410" t="s">
        <v>3379</v>
      </c>
      <c r="E885" s="155" t="s">
        <v>3380</v>
      </c>
      <c r="F885" s="155" t="s">
        <v>3381</v>
      </c>
      <c r="G885" s="229" t="s">
        <v>3382</v>
      </c>
      <c r="H885" s="229" t="s">
        <v>3383</v>
      </c>
      <c r="I885" s="155" t="s">
        <v>3384</v>
      </c>
      <c r="J885" s="156" t="s">
        <v>3385</v>
      </c>
      <c r="K885" s="155" t="s">
        <v>3386</v>
      </c>
      <c r="L885" s="154" t="s">
        <v>3387</v>
      </c>
      <c r="M885" s="154" t="s">
        <v>3376</v>
      </c>
      <c r="N885" s="155" t="s">
        <v>3377</v>
      </c>
      <c r="O885" s="155" t="s">
        <v>3378</v>
      </c>
      <c r="P885" s="410" t="s">
        <v>3379</v>
      </c>
      <c r="Q885" s="155" t="s">
        <v>3380</v>
      </c>
      <c r="R885" s="155" t="s">
        <v>3381</v>
      </c>
      <c r="S885" s="155" t="s">
        <v>3382</v>
      </c>
      <c r="T885" s="155" t="s">
        <v>3383</v>
      </c>
      <c r="U885" s="155" t="s">
        <v>3384</v>
      </c>
      <c r="V885" s="156" t="s">
        <v>3385</v>
      </c>
      <c r="W885" s="155" t="s">
        <v>3386</v>
      </c>
      <c r="X885" s="154" t="s">
        <v>3387</v>
      </c>
    </row>
    <row r="886" ht="15.75" customHeight="1">
      <c r="A886" s="243"/>
      <c r="B886" s="179" t="s">
        <v>6445</v>
      </c>
      <c r="C886" s="6"/>
      <c r="D886" s="253"/>
      <c r="E886" s="213"/>
      <c r="F886" s="213"/>
      <c r="G886" s="211"/>
      <c r="H886" s="211"/>
      <c r="I886" s="213"/>
      <c r="J886" s="214"/>
      <c r="K886" s="213"/>
      <c r="L886" s="215"/>
      <c r="M886" s="243"/>
      <c r="N886" s="158" t="s">
        <v>6445</v>
      </c>
      <c r="O886" s="6"/>
      <c r="P886" s="253"/>
      <c r="Q886" s="213"/>
      <c r="R886" s="213"/>
      <c r="S886" s="213"/>
      <c r="T886" s="213"/>
      <c r="U886" s="213"/>
      <c r="V886" s="214"/>
      <c r="W886" s="213"/>
      <c r="X886" s="215"/>
    </row>
    <row r="887" ht="15.75" customHeight="1">
      <c r="A887" s="58" t="s">
        <v>5805</v>
      </c>
      <c r="B887" s="166" t="s">
        <v>5806</v>
      </c>
      <c r="C887" s="166" t="s">
        <v>2564</v>
      </c>
      <c r="D887" s="317" t="s">
        <v>5807</v>
      </c>
      <c r="E887" s="58" t="s">
        <v>6409</v>
      </c>
      <c r="F887" s="58" t="s">
        <v>3362</v>
      </c>
      <c r="G887" s="166" t="s">
        <v>5809</v>
      </c>
      <c r="H887" s="166" t="s">
        <v>5809</v>
      </c>
      <c r="I887" s="58" t="s">
        <v>3359</v>
      </c>
      <c r="J887" s="400">
        <f t="shared" ref="J887:J902" si="21">DATE(2025,7,12)</f>
        <v>45850</v>
      </c>
      <c r="K887" s="58"/>
      <c r="L887" s="58" t="s">
        <v>3394</v>
      </c>
      <c r="M887" s="58" t="s">
        <v>6446</v>
      </c>
      <c r="N887" s="58" t="s">
        <v>5806</v>
      </c>
      <c r="O887" s="58" t="s">
        <v>2564</v>
      </c>
      <c r="P887" s="317" t="s">
        <v>5807</v>
      </c>
      <c r="Q887" s="58" t="s">
        <v>6409</v>
      </c>
      <c r="R887" s="58" t="s">
        <v>3362</v>
      </c>
      <c r="S887" s="58" t="s">
        <v>5809</v>
      </c>
      <c r="T887" s="58" t="s">
        <v>5809</v>
      </c>
      <c r="U887" s="58" t="s">
        <v>3359</v>
      </c>
      <c r="V887" s="400">
        <f t="shared" ref="V887:V902" si="22">DATE(2025,7,12)</f>
        <v>45850</v>
      </c>
      <c r="W887" s="58"/>
      <c r="X887" s="58" t="s">
        <v>3394</v>
      </c>
    </row>
    <row r="888" ht="15.75" customHeight="1">
      <c r="A888" s="58" t="s">
        <v>5810</v>
      </c>
      <c r="B888" s="166" t="s">
        <v>5811</v>
      </c>
      <c r="C888" s="166" t="s">
        <v>2566</v>
      </c>
      <c r="D888" s="317" t="s">
        <v>5812</v>
      </c>
      <c r="E888" s="58" t="s">
        <v>6409</v>
      </c>
      <c r="F888" s="58" t="s">
        <v>3362</v>
      </c>
      <c r="G888" s="166" t="s">
        <v>5813</v>
      </c>
      <c r="H888" s="166" t="s">
        <v>5813</v>
      </c>
      <c r="I888" s="58" t="s">
        <v>3359</v>
      </c>
      <c r="J888" s="400">
        <f t="shared" si="21"/>
        <v>45850</v>
      </c>
      <c r="K888" s="58"/>
      <c r="L888" s="58" t="s">
        <v>3394</v>
      </c>
      <c r="M888" s="58" t="s">
        <v>6447</v>
      </c>
      <c r="N888" s="58" t="s">
        <v>5811</v>
      </c>
      <c r="O888" s="58" t="s">
        <v>2566</v>
      </c>
      <c r="P888" s="317" t="s">
        <v>5812</v>
      </c>
      <c r="Q888" s="58" t="s">
        <v>6409</v>
      </c>
      <c r="R888" s="58" t="s">
        <v>3362</v>
      </c>
      <c r="S888" s="58" t="s">
        <v>5813</v>
      </c>
      <c r="T888" s="58" t="s">
        <v>5813</v>
      </c>
      <c r="U888" s="58" t="s">
        <v>3359</v>
      </c>
      <c r="V888" s="400">
        <f t="shared" si="22"/>
        <v>45850</v>
      </c>
      <c r="W888" s="58"/>
      <c r="X888" s="58" t="s">
        <v>3394</v>
      </c>
    </row>
    <row r="889" ht="15.75" customHeight="1">
      <c r="A889" s="58" t="s">
        <v>5814</v>
      </c>
      <c r="B889" s="166" t="s">
        <v>5815</v>
      </c>
      <c r="C889" s="166" t="s">
        <v>2568</v>
      </c>
      <c r="D889" s="317" t="s">
        <v>5816</v>
      </c>
      <c r="E889" s="58" t="s">
        <v>6409</v>
      </c>
      <c r="F889" s="58" t="s">
        <v>3362</v>
      </c>
      <c r="G889" s="166" t="s">
        <v>5817</v>
      </c>
      <c r="H889" s="166" t="s">
        <v>5817</v>
      </c>
      <c r="I889" s="58" t="s">
        <v>3359</v>
      </c>
      <c r="J889" s="400">
        <f t="shared" si="21"/>
        <v>45850</v>
      </c>
      <c r="K889" s="58"/>
      <c r="L889" s="58" t="s">
        <v>3394</v>
      </c>
      <c r="M889" s="58" t="s">
        <v>6448</v>
      </c>
      <c r="N889" s="58" t="s">
        <v>5815</v>
      </c>
      <c r="O889" s="58" t="s">
        <v>2568</v>
      </c>
      <c r="P889" s="317" t="s">
        <v>5816</v>
      </c>
      <c r="Q889" s="58" t="s">
        <v>6409</v>
      </c>
      <c r="R889" s="58" t="s">
        <v>3362</v>
      </c>
      <c r="S889" s="58" t="s">
        <v>5817</v>
      </c>
      <c r="T889" s="58" t="s">
        <v>5817</v>
      </c>
      <c r="U889" s="58" t="s">
        <v>3359</v>
      </c>
      <c r="V889" s="400">
        <f t="shared" si="22"/>
        <v>45850</v>
      </c>
      <c r="W889" s="58"/>
      <c r="X889" s="58" t="s">
        <v>3394</v>
      </c>
    </row>
    <row r="890" ht="15.75" customHeight="1">
      <c r="A890" s="58" t="s">
        <v>5818</v>
      </c>
      <c r="B890" s="166" t="s">
        <v>5819</v>
      </c>
      <c r="C890" s="166" t="s">
        <v>2570</v>
      </c>
      <c r="D890" s="317" t="s">
        <v>5820</v>
      </c>
      <c r="E890" s="58" t="s">
        <v>6409</v>
      </c>
      <c r="F890" s="58" t="s">
        <v>3362</v>
      </c>
      <c r="G890" s="166" t="s">
        <v>5821</v>
      </c>
      <c r="H890" s="166" t="s">
        <v>5821</v>
      </c>
      <c r="I890" s="58" t="s">
        <v>3359</v>
      </c>
      <c r="J890" s="400">
        <f t="shared" si="21"/>
        <v>45850</v>
      </c>
      <c r="K890" s="58"/>
      <c r="L890" s="58" t="s">
        <v>3394</v>
      </c>
      <c r="M890" s="58" t="s">
        <v>6449</v>
      </c>
      <c r="N890" s="58" t="s">
        <v>5819</v>
      </c>
      <c r="O890" s="58" t="s">
        <v>2570</v>
      </c>
      <c r="P890" s="317" t="s">
        <v>5820</v>
      </c>
      <c r="Q890" s="58" t="s">
        <v>6409</v>
      </c>
      <c r="R890" s="58" t="s">
        <v>3362</v>
      </c>
      <c r="S890" s="58" t="s">
        <v>5821</v>
      </c>
      <c r="T890" s="58" t="s">
        <v>5821</v>
      </c>
      <c r="U890" s="58" t="s">
        <v>3359</v>
      </c>
      <c r="V890" s="400">
        <f t="shared" si="22"/>
        <v>45850</v>
      </c>
      <c r="W890" s="58"/>
      <c r="X890" s="58" t="s">
        <v>3394</v>
      </c>
    </row>
    <row r="891" ht="15.75" customHeight="1">
      <c r="A891" s="58" t="s">
        <v>5822</v>
      </c>
      <c r="B891" s="166" t="s">
        <v>5823</v>
      </c>
      <c r="C891" s="166" t="s">
        <v>2572</v>
      </c>
      <c r="D891" s="317" t="s">
        <v>5824</v>
      </c>
      <c r="E891" s="58" t="s">
        <v>6409</v>
      </c>
      <c r="F891" s="58" t="s">
        <v>3362</v>
      </c>
      <c r="G891" s="166" t="s">
        <v>5825</v>
      </c>
      <c r="H891" s="166" t="s">
        <v>5825</v>
      </c>
      <c r="I891" s="58" t="s">
        <v>3359</v>
      </c>
      <c r="J891" s="400">
        <f t="shared" si="21"/>
        <v>45850</v>
      </c>
      <c r="K891" s="58"/>
      <c r="L891" s="58" t="s">
        <v>3394</v>
      </c>
      <c r="M891" s="58" t="s">
        <v>6450</v>
      </c>
      <c r="N891" s="58" t="s">
        <v>5823</v>
      </c>
      <c r="O891" s="58" t="s">
        <v>2572</v>
      </c>
      <c r="P891" s="317" t="s">
        <v>5824</v>
      </c>
      <c r="Q891" s="58" t="s">
        <v>6409</v>
      </c>
      <c r="R891" s="58" t="s">
        <v>3362</v>
      </c>
      <c r="S891" s="58" t="s">
        <v>5825</v>
      </c>
      <c r="T891" s="58" t="s">
        <v>5825</v>
      </c>
      <c r="U891" s="58" t="s">
        <v>3359</v>
      </c>
      <c r="V891" s="400">
        <f t="shared" si="22"/>
        <v>45850</v>
      </c>
      <c r="W891" s="58"/>
      <c r="X891" s="58" t="s">
        <v>3394</v>
      </c>
    </row>
    <row r="892" ht="15.75" customHeight="1">
      <c r="A892" s="58" t="s">
        <v>5826</v>
      </c>
      <c r="B892" s="166" t="s">
        <v>5827</v>
      </c>
      <c r="C892" s="166" t="s">
        <v>2574</v>
      </c>
      <c r="D892" s="317" t="s">
        <v>5828</v>
      </c>
      <c r="E892" s="58" t="s">
        <v>6409</v>
      </c>
      <c r="F892" s="58" t="s">
        <v>3362</v>
      </c>
      <c r="G892" s="166" t="s">
        <v>5829</v>
      </c>
      <c r="H892" s="166" t="s">
        <v>5829</v>
      </c>
      <c r="I892" s="58" t="s">
        <v>3359</v>
      </c>
      <c r="J892" s="400">
        <f t="shared" si="21"/>
        <v>45850</v>
      </c>
      <c r="K892" s="58"/>
      <c r="L892" s="58" t="s">
        <v>3394</v>
      </c>
      <c r="M892" s="58" t="s">
        <v>6451</v>
      </c>
      <c r="N892" s="58" t="s">
        <v>5827</v>
      </c>
      <c r="O892" s="58" t="s">
        <v>2574</v>
      </c>
      <c r="P892" s="317" t="s">
        <v>5828</v>
      </c>
      <c r="Q892" s="58" t="s">
        <v>6409</v>
      </c>
      <c r="R892" s="58" t="s">
        <v>3362</v>
      </c>
      <c r="S892" s="58" t="s">
        <v>5829</v>
      </c>
      <c r="T892" s="58" t="s">
        <v>5829</v>
      </c>
      <c r="U892" s="58" t="s">
        <v>3359</v>
      </c>
      <c r="V892" s="400">
        <f t="shared" si="22"/>
        <v>45850</v>
      </c>
      <c r="W892" s="58"/>
      <c r="X892" s="58" t="s">
        <v>3394</v>
      </c>
    </row>
    <row r="893" ht="15.75" customHeight="1">
      <c r="A893" s="58" t="s">
        <v>5830</v>
      </c>
      <c r="B893" s="166" t="s">
        <v>5831</v>
      </c>
      <c r="C893" s="166" t="s">
        <v>2576</v>
      </c>
      <c r="D893" s="317" t="s">
        <v>5832</v>
      </c>
      <c r="E893" s="58" t="s">
        <v>6409</v>
      </c>
      <c r="F893" s="58" t="s">
        <v>3362</v>
      </c>
      <c r="G893" s="166" t="s">
        <v>5829</v>
      </c>
      <c r="H893" s="166" t="s">
        <v>5829</v>
      </c>
      <c r="I893" s="58" t="s">
        <v>3359</v>
      </c>
      <c r="J893" s="400">
        <f t="shared" si="21"/>
        <v>45850</v>
      </c>
      <c r="K893" s="58"/>
      <c r="L893" s="58" t="s">
        <v>3394</v>
      </c>
      <c r="M893" s="58" t="s">
        <v>6452</v>
      </c>
      <c r="N893" s="58" t="s">
        <v>5831</v>
      </c>
      <c r="O893" s="58" t="s">
        <v>2576</v>
      </c>
      <c r="P893" s="317" t="s">
        <v>5832</v>
      </c>
      <c r="Q893" s="58" t="s">
        <v>6409</v>
      </c>
      <c r="R893" s="58" t="s">
        <v>3362</v>
      </c>
      <c r="S893" s="58" t="s">
        <v>5829</v>
      </c>
      <c r="T893" s="58" t="s">
        <v>5829</v>
      </c>
      <c r="U893" s="58" t="s">
        <v>3359</v>
      </c>
      <c r="V893" s="400">
        <f t="shared" si="22"/>
        <v>45850</v>
      </c>
      <c r="W893" s="58"/>
      <c r="X893" s="58" t="s">
        <v>3394</v>
      </c>
    </row>
    <row r="894" ht="15.75" customHeight="1">
      <c r="A894" s="58" t="s">
        <v>5833</v>
      </c>
      <c r="B894" s="166" t="s">
        <v>5834</v>
      </c>
      <c r="C894" s="166" t="s">
        <v>6143</v>
      </c>
      <c r="D894" s="317" t="s">
        <v>6144</v>
      </c>
      <c r="E894" s="58" t="s">
        <v>6409</v>
      </c>
      <c r="F894" s="58" t="s">
        <v>3362</v>
      </c>
      <c r="G894" s="166" t="s">
        <v>5836</v>
      </c>
      <c r="H894" s="166" t="s">
        <v>5836</v>
      </c>
      <c r="I894" s="58" t="s">
        <v>3359</v>
      </c>
      <c r="J894" s="400">
        <f t="shared" si="21"/>
        <v>45850</v>
      </c>
      <c r="K894" s="58"/>
      <c r="L894" s="58" t="s">
        <v>3394</v>
      </c>
      <c r="M894" s="58" t="s">
        <v>6453</v>
      </c>
      <c r="N894" s="58" t="s">
        <v>5834</v>
      </c>
      <c r="O894" s="58" t="s">
        <v>6143</v>
      </c>
      <c r="P894" s="317" t="s">
        <v>6144</v>
      </c>
      <c r="Q894" s="58" t="s">
        <v>6409</v>
      </c>
      <c r="R894" s="58" t="s">
        <v>3362</v>
      </c>
      <c r="S894" s="58" t="s">
        <v>5836</v>
      </c>
      <c r="T894" s="58" t="s">
        <v>5836</v>
      </c>
      <c r="U894" s="58" t="s">
        <v>3359</v>
      </c>
      <c r="V894" s="400">
        <f t="shared" si="22"/>
        <v>45850</v>
      </c>
      <c r="W894" s="58"/>
      <c r="X894" s="58" t="s">
        <v>3394</v>
      </c>
    </row>
    <row r="895" ht="15.75" customHeight="1">
      <c r="A895" s="58" t="s">
        <v>5837</v>
      </c>
      <c r="B895" s="166" t="s">
        <v>5838</v>
      </c>
      <c r="C895" s="166" t="s">
        <v>2580</v>
      </c>
      <c r="D895" s="317" t="s">
        <v>5839</v>
      </c>
      <c r="E895" s="58" t="s">
        <v>6409</v>
      </c>
      <c r="F895" s="58" t="s">
        <v>3362</v>
      </c>
      <c r="G895" s="166" t="s">
        <v>5840</v>
      </c>
      <c r="H895" s="166" t="s">
        <v>5840</v>
      </c>
      <c r="I895" s="58" t="s">
        <v>3359</v>
      </c>
      <c r="J895" s="400">
        <f t="shared" si="21"/>
        <v>45850</v>
      </c>
      <c r="K895" s="58"/>
      <c r="L895" s="58" t="s">
        <v>3394</v>
      </c>
      <c r="M895" s="58" t="s">
        <v>6454</v>
      </c>
      <c r="N895" s="58" t="s">
        <v>5838</v>
      </c>
      <c r="O895" s="58" t="s">
        <v>2580</v>
      </c>
      <c r="P895" s="317" t="s">
        <v>5839</v>
      </c>
      <c r="Q895" s="58" t="s">
        <v>6409</v>
      </c>
      <c r="R895" s="58" t="s">
        <v>3362</v>
      </c>
      <c r="S895" s="58" t="s">
        <v>5840</v>
      </c>
      <c r="T895" s="58" t="s">
        <v>5840</v>
      </c>
      <c r="U895" s="58" t="s">
        <v>3359</v>
      </c>
      <c r="V895" s="400">
        <f t="shared" si="22"/>
        <v>45850</v>
      </c>
      <c r="W895" s="58"/>
      <c r="X895" s="58" t="s">
        <v>3394</v>
      </c>
    </row>
    <row r="896" ht="15.75" customHeight="1">
      <c r="A896" s="58" t="s">
        <v>5841</v>
      </c>
      <c r="B896" s="166" t="s">
        <v>5842</v>
      </c>
      <c r="C896" s="166" t="s">
        <v>2582</v>
      </c>
      <c r="D896" s="317" t="s">
        <v>5843</v>
      </c>
      <c r="E896" s="58" t="s">
        <v>6409</v>
      </c>
      <c r="F896" s="58" t="s">
        <v>3362</v>
      </c>
      <c r="G896" s="166" t="s">
        <v>5844</v>
      </c>
      <c r="H896" s="166" t="s">
        <v>5844</v>
      </c>
      <c r="I896" s="58" t="s">
        <v>3359</v>
      </c>
      <c r="J896" s="400">
        <f t="shared" si="21"/>
        <v>45850</v>
      </c>
      <c r="K896" s="58"/>
      <c r="L896" s="58" t="s">
        <v>3394</v>
      </c>
      <c r="M896" s="58" t="s">
        <v>6455</v>
      </c>
      <c r="N896" s="58" t="s">
        <v>5842</v>
      </c>
      <c r="O896" s="58" t="s">
        <v>2582</v>
      </c>
      <c r="P896" s="317" t="s">
        <v>5843</v>
      </c>
      <c r="Q896" s="58" t="s">
        <v>6409</v>
      </c>
      <c r="R896" s="58" t="s">
        <v>3362</v>
      </c>
      <c r="S896" s="58" t="s">
        <v>5844</v>
      </c>
      <c r="T896" s="58" t="s">
        <v>5844</v>
      </c>
      <c r="U896" s="58" t="s">
        <v>3359</v>
      </c>
      <c r="V896" s="400">
        <f t="shared" si="22"/>
        <v>45850</v>
      </c>
      <c r="W896" s="58"/>
      <c r="X896" s="58" t="s">
        <v>3394</v>
      </c>
    </row>
    <row r="897" ht="15.75" customHeight="1">
      <c r="A897" s="58" t="s">
        <v>5845</v>
      </c>
      <c r="B897" s="166" t="s">
        <v>5846</v>
      </c>
      <c r="C897" s="166" t="s">
        <v>2584</v>
      </c>
      <c r="D897" s="317" t="s">
        <v>5847</v>
      </c>
      <c r="E897" s="58" t="s">
        <v>6409</v>
      </c>
      <c r="F897" s="58" t="s">
        <v>3362</v>
      </c>
      <c r="G897" s="166" t="s">
        <v>5848</v>
      </c>
      <c r="H897" s="166" t="s">
        <v>5848</v>
      </c>
      <c r="I897" s="58" t="s">
        <v>3359</v>
      </c>
      <c r="J897" s="400">
        <f t="shared" si="21"/>
        <v>45850</v>
      </c>
      <c r="K897" s="58"/>
      <c r="L897" s="58" t="s">
        <v>3394</v>
      </c>
      <c r="M897" s="58" t="s">
        <v>6456</v>
      </c>
      <c r="N897" s="58" t="s">
        <v>5846</v>
      </c>
      <c r="O897" s="58" t="s">
        <v>2584</v>
      </c>
      <c r="P897" s="317" t="s">
        <v>5847</v>
      </c>
      <c r="Q897" s="58" t="s">
        <v>6409</v>
      </c>
      <c r="R897" s="58" t="s">
        <v>3362</v>
      </c>
      <c r="S897" s="58" t="s">
        <v>5848</v>
      </c>
      <c r="T897" s="58" t="s">
        <v>5848</v>
      </c>
      <c r="U897" s="58" t="s">
        <v>3359</v>
      </c>
      <c r="V897" s="400">
        <f t="shared" si="22"/>
        <v>45850</v>
      </c>
      <c r="W897" s="58"/>
      <c r="X897" s="58" t="s">
        <v>3394</v>
      </c>
    </row>
    <row r="898" ht="15.75" customHeight="1">
      <c r="A898" s="58" t="s">
        <v>5849</v>
      </c>
      <c r="B898" s="166" t="s">
        <v>5850</v>
      </c>
      <c r="C898" s="166" t="s">
        <v>2586</v>
      </c>
      <c r="D898" s="317" t="s">
        <v>5851</v>
      </c>
      <c r="E898" s="58" t="s">
        <v>6409</v>
      </c>
      <c r="F898" s="58" t="s">
        <v>3362</v>
      </c>
      <c r="G898" s="166" t="s">
        <v>5852</v>
      </c>
      <c r="H898" s="166" t="s">
        <v>5852</v>
      </c>
      <c r="I898" s="58" t="s">
        <v>3359</v>
      </c>
      <c r="J898" s="400">
        <f t="shared" si="21"/>
        <v>45850</v>
      </c>
      <c r="K898" s="58"/>
      <c r="L898" s="58" t="s">
        <v>3394</v>
      </c>
      <c r="M898" s="58" t="s">
        <v>6457</v>
      </c>
      <c r="N898" s="58" t="s">
        <v>5850</v>
      </c>
      <c r="O898" s="58" t="s">
        <v>2586</v>
      </c>
      <c r="P898" s="317" t="s">
        <v>5851</v>
      </c>
      <c r="Q898" s="58" t="s">
        <v>6409</v>
      </c>
      <c r="R898" s="58" t="s">
        <v>3362</v>
      </c>
      <c r="S898" s="58" t="s">
        <v>5852</v>
      </c>
      <c r="T898" s="58" t="s">
        <v>5852</v>
      </c>
      <c r="U898" s="58" t="s">
        <v>3359</v>
      </c>
      <c r="V898" s="400">
        <f t="shared" si="22"/>
        <v>45850</v>
      </c>
      <c r="W898" s="58"/>
      <c r="X898" s="58" t="s">
        <v>3394</v>
      </c>
    </row>
    <row r="899" ht="15.75" customHeight="1">
      <c r="A899" s="58" t="s">
        <v>5853</v>
      </c>
      <c r="B899" s="166" t="s">
        <v>5854</v>
      </c>
      <c r="C899" s="166" t="s">
        <v>2588</v>
      </c>
      <c r="D899" s="317" t="s">
        <v>5855</v>
      </c>
      <c r="E899" s="58" t="s">
        <v>6409</v>
      </c>
      <c r="F899" s="58" t="s">
        <v>3362</v>
      </c>
      <c r="G899" s="166" t="s">
        <v>5856</v>
      </c>
      <c r="H899" s="166" t="s">
        <v>5856</v>
      </c>
      <c r="I899" s="58" t="s">
        <v>3359</v>
      </c>
      <c r="J899" s="400">
        <f t="shared" si="21"/>
        <v>45850</v>
      </c>
      <c r="K899" s="58"/>
      <c r="L899" s="58" t="s">
        <v>3394</v>
      </c>
      <c r="M899" s="58" t="s">
        <v>6410</v>
      </c>
      <c r="N899" s="58" t="s">
        <v>5854</v>
      </c>
      <c r="O899" s="58" t="s">
        <v>2588</v>
      </c>
      <c r="P899" s="317" t="s">
        <v>5855</v>
      </c>
      <c r="Q899" s="58" t="s">
        <v>6409</v>
      </c>
      <c r="R899" s="58" t="s">
        <v>3362</v>
      </c>
      <c r="S899" s="58" t="s">
        <v>5856</v>
      </c>
      <c r="T899" s="58" t="s">
        <v>5856</v>
      </c>
      <c r="U899" s="58" t="s">
        <v>3359</v>
      </c>
      <c r="V899" s="400">
        <f t="shared" si="22"/>
        <v>45850</v>
      </c>
      <c r="W899" s="58"/>
      <c r="X899" s="58" t="s">
        <v>3394</v>
      </c>
    </row>
    <row r="900" ht="15.75" customHeight="1">
      <c r="A900" s="58" t="s">
        <v>5857</v>
      </c>
      <c r="B900" s="166" t="s">
        <v>5858</v>
      </c>
      <c r="C900" s="166" t="s">
        <v>2590</v>
      </c>
      <c r="D900" s="317" t="s">
        <v>5859</v>
      </c>
      <c r="E900" s="58" t="s">
        <v>6409</v>
      </c>
      <c r="F900" s="58" t="s">
        <v>3362</v>
      </c>
      <c r="G900" s="166" t="s">
        <v>5860</v>
      </c>
      <c r="H900" s="166" t="s">
        <v>5860</v>
      </c>
      <c r="I900" s="58" t="s">
        <v>3359</v>
      </c>
      <c r="J900" s="400">
        <f t="shared" si="21"/>
        <v>45850</v>
      </c>
      <c r="K900" s="58"/>
      <c r="L900" s="58" t="s">
        <v>3394</v>
      </c>
      <c r="M900" s="58" t="s">
        <v>6411</v>
      </c>
      <c r="N900" s="58" t="s">
        <v>5858</v>
      </c>
      <c r="O900" s="58" t="s">
        <v>2590</v>
      </c>
      <c r="P900" s="317" t="s">
        <v>5859</v>
      </c>
      <c r="Q900" s="58" t="s">
        <v>6409</v>
      </c>
      <c r="R900" s="58" t="s">
        <v>3362</v>
      </c>
      <c r="S900" s="58" t="s">
        <v>5860</v>
      </c>
      <c r="T900" s="58" t="s">
        <v>5860</v>
      </c>
      <c r="U900" s="58" t="s">
        <v>3359</v>
      </c>
      <c r="V900" s="400">
        <f t="shared" si="22"/>
        <v>45850</v>
      </c>
      <c r="W900" s="58"/>
      <c r="X900" s="58" t="s">
        <v>3394</v>
      </c>
    </row>
    <row r="901" ht="15.75" customHeight="1">
      <c r="A901" s="58" t="s">
        <v>5861</v>
      </c>
      <c r="B901" s="166" t="s">
        <v>5862</v>
      </c>
      <c r="C901" s="166" t="s">
        <v>2592</v>
      </c>
      <c r="D901" s="317" t="s">
        <v>5863</v>
      </c>
      <c r="E901" s="58" t="s">
        <v>6409</v>
      </c>
      <c r="F901" s="58" t="s">
        <v>3362</v>
      </c>
      <c r="G901" s="166" t="s">
        <v>5864</v>
      </c>
      <c r="H901" s="166" t="s">
        <v>5864</v>
      </c>
      <c r="I901" s="58" t="s">
        <v>3359</v>
      </c>
      <c r="J901" s="400">
        <f t="shared" si="21"/>
        <v>45850</v>
      </c>
      <c r="K901" s="58"/>
      <c r="L901" s="58" t="s">
        <v>3394</v>
      </c>
      <c r="M901" s="58" t="s">
        <v>6412</v>
      </c>
      <c r="N901" s="58" t="s">
        <v>5862</v>
      </c>
      <c r="O901" s="58" t="s">
        <v>2592</v>
      </c>
      <c r="P901" s="317" t="s">
        <v>5863</v>
      </c>
      <c r="Q901" s="58" t="s">
        <v>6409</v>
      </c>
      <c r="R901" s="58" t="s">
        <v>3362</v>
      </c>
      <c r="S901" s="58" t="s">
        <v>5864</v>
      </c>
      <c r="T901" s="58" t="s">
        <v>5864</v>
      </c>
      <c r="U901" s="58" t="s">
        <v>3359</v>
      </c>
      <c r="V901" s="400">
        <f t="shared" si="22"/>
        <v>45850</v>
      </c>
      <c r="W901" s="58"/>
      <c r="X901" s="58" t="s">
        <v>3394</v>
      </c>
    </row>
    <row r="902" ht="15.75" customHeight="1">
      <c r="A902" s="58" t="s">
        <v>5865</v>
      </c>
      <c r="B902" s="166" t="s">
        <v>5866</v>
      </c>
      <c r="C902" s="166" t="s">
        <v>2594</v>
      </c>
      <c r="D902" s="317" t="s">
        <v>5867</v>
      </c>
      <c r="E902" s="58" t="s">
        <v>6409</v>
      </c>
      <c r="F902" s="58" t="s">
        <v>3362</v>
      </c>
      <c r="G902" s="54" t="s">
        <v>5868</v>
      </c>
      <c r="H902" s="54" t="s">
        <v>5868</v>
      </c>
      <c r="I902" s="189" t="s">
        <v>3359</v>
      </c>
      <c r="J902" s="400">
        <f t="shared" si="21"/>
        <v>45850</v>
      </c>
      <c r="K902" s="189"/>
      <c r="L902" s="189" t="s">
        <v>3394</v>
      </c>
      <c r="M902" s="58" t="s">
        <v>6413</v>
      </c>
      <c r="N902" s="58" t="s">
        <v>5866</v>
      </c>
      <c r="O902" s="58" t="s">
        <v>2594</v>
      </c>
      <c r="P902" s="317" t="s">
        <v>5867</v>
      </c>
      <c r="Q902" s="58" t="s">
        <v>6409</v>
      </c>
      <c r="R902" s="58" t="s">
        <v>3362</v>
      </c>
      <c r="S902" s="189" t="s">
        <v>5868</v>
      </c>
      <c r="T902" s="189" t="s">
        <v>5868</v>
      </c>
      <c r="U902" s="189" t="s">
        <v>3359</v>
      </c>
      <c r="V902" s="400">
        <f t="shared" si="22"/>
        <v>45850</v>
      </c>
      <c r="W902" s="189"/>
      <c r="X902" s="189" t="s">
        <v>3394</v>
      </c>
    </row>
    <row r="903" ht="15.75" customHeight="1">
      <c r="A903" s="402"/>
      <c r="B903" s="408" t="s">
        <v>6414</v>
      </c>
      <c r="C903" s="42"/>
      <c r="D903" s="340"/>
      <c r="E903" s="215"/>
      <c r="F903" s="215"/>
      <c r="G903" s="305"/>
      <c r="H903" s="305"/>
      <c r="I903" s="215"/>
      <c r="J903" s="404"/>
      <c r="K903" s="215"/>
      <c r="L903" s="215"/>
      <c r="M903" s="402"/>
      <c r="N903" s="403" t="s">
        <v>6414</v>
      </c>
      <c r="O903" s="42"/>
      <c r="P903" s="340"/>
      <c r="Q903" s="215"/>
      <c r="R903" s="215"/>
      <c r="S903" s="215"/>
      <c r="T903" s="215"/>
      <c r="U903" s="215"/>
      <c r="V903" s="404"/>
      <c r="W903" s="215"/>
      <c r="X903" s="215"/>
    </row>
    <row r="904" ht="15.75" customHeight="1">
      <c r="A904" s="402"/>
      <c r="B904" s="405" t="s">
        <v>5870</v>
      </c>
      <c r="C904" s="405"/>
      <c r="D904" s="340"/>
      <c r="E904" s="215"/>
      <c r="F904" s="215"/>
      <c r="G904" s="305"/>
      <c r="H904" s="305"/>
      <c r="I904" s="215"/>
      <c r="J904" s="404"/>
      <c r="K904" s="215"/>
      <c r="L904" s="215"/>
      <c r="M904" s="402"/>
      <c r="N904" s="409" t="s">
        <v>5870</v>
      </c>
      <c r="O904" s="409"/>
      <c r="P904" s="340"/>
      <c r="Q904" s="215"/>
      <c r="R904" s="215"/>
      <c r="S904" s="215"/>
      <c r="T904" s="215"/>
      <c r="U904" s="215"/>
      <c r="V904" s="404"/>
      <c r="W904" s="215"/>
      <c r="X904" s="215"/>
    </row>
    <row r="905" ht="15.75" customHeight="1">
      <c r="A905" s="58" t="s">
        <v>5871</v>
      </c>
      <c r="B905" s="166" t="s">
        <v>5872</v>
      </c>
      <c r="C905" s="166" t="s">
        <v>2597</v>
      </c>
      <c r="D905" s="317" t="s">
        <v>6140</v>
      </c>
      <c r="E905" s="58" t="s">
        <v>6409</v>
      </c>
      <c r="F905" s="58" t="s">
        <v>5874</v>
      </c>
      <c r="G905" s="166" t="s">
        <v>5875</v>
      </c>
      <c r="H905" s="166" t="s">
        <v>5875</v>
      </c>
      <c r="I905" s="58" t="s">
        <v>3359</v>
      </c>
      <c r="J905" s="378">
        <f t="shared" ref="J905:J913" si="23">DATE(2025,7,12)</f>
        <v>45850</v>
      </c>
      <c r="K905" s="58"/>
      <c r="L905" s="58" t="s">
        <v>3394</v>
      </c>
      <c r="M905" s="58" t="s">
        <v>6415</v>
      </c>
      <c r="N905" s="58" t="s">
        <v>5872</v>
      </c>
      <c r="O905" s="58" t="s">
        <v>2597</v>
      </c>
      <c r="P905" s="317" t="s">
        <v>6140</v>
      </c>
      <c r="Q905" s="58" t="s">
        <v>6409</v>
      </c>
      <c r="R905" s="58" t="s">
        <v>5874</v>
      </c>
      <c r="S905" s="58" t="s">
        <v>5875</v>
      </c>
      <c r="T905" s="58" t="s">
        <v>5875</v>
      </c>
      <c r="U905" s="58" t="s">
        <v>3359</v>
      </c>
      <c r="V905" s="378">
        <f t="shared" ref="V905:V913" si="24">DATE(2025,7,12)</f>
        <v>45850</v>
      </c>
      <c r="W905" s="58"/>
      <c r="X905" s="58" t="s">
        <v>3394</v>
      </c>
    </row>
    <row r="906" ht="15.75" customHeight="1">
      <c r="A906" s="58" t="s">
        <v>5876</v>
      </c>
      <c r="B906" s="195" t="s">
        <v>5877</v>
      </c>
      <c r="C906" s="195" t="s">
        <v>2599</v>
      </c>
      <c r="D906" s="406" t="s">
        <v>6141</v>
      </c>
      <c r="E906" s="201" t="s">
        <v>6409</v>
      </c>
      <c r="F906" s="201" t="s">
        <v>5879</v>
      </c>
      <c r="G906" s="195" t="s">
        <v>5880</v>
      </c>
      <c r="H906" s="195" t="s">
        <v>3811</v>
      </c>
      <c r="I906" s="201" t="s">
        <v>3360</v>
      </c>
      <c r="J906" s="407">
        <f t="shared" si="23"/>
        <v>45850</v>
      </c>
      <c r="K906" s="201"/>
      <c r="L906" s="201" t="s">
        <v>3394</v>
      </c>
      <c r="M906" s="58" t="s">
        <v>6416</v>
      </c>
      <c r="N906" s="201" t="s">
        <v>5877</v>
      </c>
      <c r="O906" s="201" t="s">
        <v>2599</v>
      </c>
      <c r="P906" s="406" t="s">
        <v>6141</v>
      </c>
      <c r="Q906" s="201" t="s">
        <v>6409</v>
      </c>
      <c r="R906" s="201" t="s">
        <v>5879</v>
      </c>
      <c r="S906" s="201" t="s">
        <v>5880</v>
      </c>
      <c r="T906" s="201" t="s">
        <v>3811</v>
      </c>
      <c r="U906" s="201" t="s">
        <v>3360</v>
      </c>
      <c r="V906" s="407">
        <f t="shared" si="24"/>
        <v>45850</v>
      </c>
      <c r="W906" s="201"/>
      <c r="X906" s="201" t="s">
        <v>3394</v>
      </c>
    </row>
    <row r="907" ht="15.75" customHeight="1">
      <c r="A907" s="58" t="s">
        <v>5881</v>
      </c>
      <c r="B907" s="195" t="s">
        <v>5882</v>
      </c>
      <c r="C907" s="195" t="s">
        <v>2601</v>
      </c>
      <c r="D907" s="406" t="s">
        <v>5883</v>
      </c>
      <c r="E907" s="201" t="s">
        <v>6409</v>
      </c>
      <c r="F907" s="201" t="s">
        <v>5884</v>
      </c>
      <c r="G907" s="195" t="s">
        <v>5885</v>
      </c>
      <c r="H907" s="195" t="s">
        <v>3811</v>
      </c>
      <c r="I907" s="201" t="s">
        <v>3360</v>
      </c>
      <c r="J907" s="407">
        <f t="shared" si="23"/>
        <v>45850</v>
      </c>
      <c r="K907" s="201"/>
      <c r="L907" s="201" t="s">
        <v>3394</v>
      </c>
      <c r="M907" s="58" t="s">
        <v>6417</v>
      </c>
      <c r="N907" s="201" t="s">
        <v>5882</v>
      </c>
      <c r="O907" s="201" t="s">
        <v>2601</v>
      </c>
      <c r="P907" s="406" t="s">
        <v>5883</v>
      </c>
      <c r="Q907" s="201" t="s">
        <v>6409</v>
      </c>
      <c r="R907" s="201" t="s">
        <v>5884</v>
      </c>
      <c r="S907" s="201" t="s">
        <v>5885</v>
      </c>
      <c r="T907" s="201" t="s">
        <v>3811</v>
      </c>
      <c r="U907" s="201" t="s">
        <v>3360</v>
      </c>
      <c r="V907" s="407">
        <f t="shared" si="24"/>
        <v>45850</v>
      </c>
      <c r="W907" s="201"/>
      <c r="X907" s="201" t="s">
        <v>3394</v>
      </c>
    </row>
    <row r="908" ht="15.75" customHeight="1">
      <c r="A908" s="58" t="s">
        <v>5886</v>
      </c>
      <c r="B908" s="166" t="s">
        <v>5887</v>
      </c>
      <c r="C908" s="166" t="s">
        <v>2603</v>
      </c>
      <c r="D908" s="317" t="s">
        <v>5888</v>
      </c>
      <c r="E908" s="58" t="s">
        <v>6409</v>
      </c>
      <c r="F908" s="58" t="s">
        <v>5889</v>
      </c>
      <c r="G908" s="166" t="s">
        <v>5890</v>
      </c>
      <c r="H908" s="166" t="s">
        <v>5891</v>
      </c>
      <c r="I908" s="58" t="s">
        <v>3359</v>
      </c>
      <c r="J908" s="378">
        <f t="shared" si="23"/>
        <v>45850</v>
      </c>
      <c r="K908" s="58"/>
      <c r="L908" s="58" t="s">
        <v>3394</v>
      </c>
      <c r="M908" s="58" t="s">
        <v>6418</v>
      </c>
      <c r="N908" s="58" t="s">
        <v>5887</v>
      </c>
      <c r="O908" s="58" t="s">
        <v>2603</v>
      </c>
      <c r="P908" s="317" t="s">
        <v>5888</v>
      </c>
      <c r="Q908" s="58" t="s">
        <v>6409</v>
      </c>
      <c r="R908" s="58" t="s">
        <v>5889</v>
      </c>
      <c r="S908" s="58" t="s">
        <v>5890</v>
      </c>
      <c r="T908" s="58" t="s">
        <v>5891</v>
      </c>
      <c r="U908" s="58" t="s">
        <v>3359</v>
      </c>
      <c r="V908" s="378">
        <f t="shared" si="24"/>
        <v>45850</v>
      </c>
      <c r="W908" s="58"/>
      <c r="X908" s="58" t="s">
        <v>3394</v>
      </c>
    </row>
    <row r="909" ht="15.75" customHeight="1">
      <c r="A909" s="58" t="s">
        <v>5892</v>
      </c>
      <c r="B909" s="166" t="s">
        <v>5893</v>
      </c>
      <c r="C909" s="166" t="s">
        <v>2605</v>
      </c>
      <c r="D909" s="317" t="s">
        <v>5894</v>
      </c>
      <c r="E909" s="58" t="s">
        <v>6409</v>
      </c>
      <c r="F909" s="58" t="s">
        <v>5895</v>
      </c>
      <c r="G909" s="166" t="s">
        <v>5896</v>
      </c>
      <c r="H909" s="166" t="s">
        <v>5891</v>
      </c>
      <c r="I909" s="58" t="s">
        <v>3359</v>
      </c>
      <c r="J909" s="378">
        <f t="shared" si="23"/>
        <v>45850</v>
      </c>
      <c r="K909" s="58"/>
      <c r="L909" s="58" t="s">
        <v>3394</v>
      </c>
      <c r="M909" s="58" t="s">
        <v>6419</v>
      </c>
      <c r="N909" s="58" t="s">
        <v>5893</v>
      </c>
      <c r="O909" s="58" t="s">
        <v>2605</v>
      </c>
      <c r="P909" s="317" t="s">
        <v>5894</v>
      </c>
      <c r="Q909" s="58" t="s">
        <v>6409</v>
      </c>
      <c r="R909" s="58" t="s">
        <v>5895</v>
      </c>
      <c r="S909" s="58" t="s">
        <v>5896</v>
      </c>
      <c r="T909" s="58" t="s">
        <v>5891</v>
      </c>
      <c r="U909" s="58" t="s">
        <v>3359</v>
      </c>
      <c r="V909" s="378">
        <f t="shared" si="24"/>
        <v>45850</v>
      </c>
      <c r="W909" s="58"/>
      <c r="X909" s="58" t="s">
        <v>3394</v>
      </c>
    </row>
    <row r="910" ht="15.75" customHeight="1">
      <c r="A910" s="58" t="s">
        <v>5897</v>
      </c>
      <c r="B910" s="166" t="s">
        <v>5898</v>
      </c>
      <c r="C910" s="166" t="s">
        <v>2607</v>
      </c>
      <c r="D910" s="317" t="s">
        <v>5899</v>
      </c>
      <c r="E910" s="58" t="s">
        <v>6409</v>
      </c>
      <c r="F910" s="58" t="s">
        <v>5900</v>
      </c>
      <c r="G910" s="166" t="s">
        <v>5901</v>
      </c>
      <c r="H910" s="166" t="s">
        <v>5901</v>
      </c>
      <c r="I910" s="58" t="s">
        <v>3359</v>
      </c>
      <c r="J910" s="378">
        <f t="shared" si="23"/>
        <v>45850</v>
      </c>
      <c r="K910" s="58" t="s">
        <v>6142</v>
      </c>
      <c r="L910" s="58" t="s">
        <v>3394</v>
      </c>
      <c r="M910" s="58" t="s">
        <v>6420</v>
      </c>
      <c r="N910" s="58" t="s">
        <v>5898</v>
      </c>
      <c r="O910" s="58" t="s">
        <v>2607</v>
      </c>
      <c r="P910" s="317" t="s">
        <v>5899</v>
      </c>
      <c r="Q910" s="58" t="s">
        <v>6409</v>
      </c>
      <c r="R910" s="58" t="s">
        <v>5900</v>
      </c>
      <c r="S910" s="58" t="s">
        <v>5901</v>
      </c>
      <c r="T910" s="58" t="s">
        <v>5901</v>
      </c>
      <c r="U910" s="58" t="s">
        <v>3359</v>
      </c>
      <c r="V910" s="378">
        <f t="shared" si="24"/>
        <v>45850</v>
      </c>
      <c r="W910" s="58" t="s">
        <v>6142</v>
      </c>
      <c r="X910" s="58" t="s">
        <v>3394</v>
      </c>
    </row>
    <row r="911" ht="15.75" customHeight="1">
      <c r="A911" s="58" t="s">
        <v>5902</v>
      </c>
      <c r="B911" s="166" t="s">
        <v>5903</v>
      </c>
      <c r="C911" s="166" t="s">
        <v>2609</v>
      </c>
      <c r="D911" s="317" t="s">
        <v>5904</v>
      </c>
      <c r="E911" s="58" t="s">
        <v>6409</v>
      </c>
      <c r="F911" s="58" t="s">
        <v>5905</v>
      </c>
      <c r="G911" s="166" t="s">
        <v>5906</v>
      </c>
      <c r="H911" s="166" t="s">
        <v>5906</v>
      </c>
      <c r="I911" s="58" t="s">
        <v>3359</v>
      </c>
      <c r="J911" s="378">
        <f t="shared" si="23"/>
        <v>45850</v>
      </c>
      <c r="K911" s="58" t="s">
        <v>6142</v>
      </c>
      <c r="L911" s="58" t="s">
        <v>3394</v>
      </c>
      <c r="M911" s="58" t="s">
        <v>6421</v>
      </c>
      <c r="N911" s="58" t="s">
        <v>5903</v>
      </c>
      <c r="O911" s="58" t="s">
        <v>2609</v>
      </c>
      <c r="P911" s="317" t="s">
        <v>5904</v>
      </c>
      <c r="Q911" s="58" t="s">
        <v>6409</v>
      </c>
      <c r="R911" s="58" t="s">
        <v>5905</v>
      </c>
      <c r="S911" s="58" t="s">
        <v>5906</v>
      </c>
      <c r="T911" s="58" t="s">
        <v>5906</v>
      </c>
      <c r="U911" s="58" t="s">
        <v>3359</v>
      </c>
      <c r="V911" s="378">
        <f t="shared" si="24"/>
        <v>45850</v>
      </c>
      <c r="W911" s="58" t="s">
        <v>6142</v>
      </c>
      <c r="X911" s="58" t="s">
        <v>3394</v>
      </c>
    </row>
    <row r="912" ht="15.75" customHeight="1">
      <c r="A912" s="58" t="s">
        <v>5907</v>
      </c>
      <c r="B912" s="166" t="s">
        <v>5908</v>
      </c>
      <c r="C912" s="166" t="s">
        <v>2611</v>
      </c>
      <c r="D912" s="317" t="s">
        <v>5909</v>
      </c>
      <c r="E912" s="58" t="s">
        <v>6409</v>
      </c>
      <c r="F912" s="58" t="s">
        <v>5910</v>
      </c>
      <c r="G912" s="166" t="s">
        <v>3811</v>
      </c>
      <c r="H912" s="166" t="s">
        <v>5891</v>
      </c>
      <c r="I912" s="58" t="s">
        <v>3359</v>
      </c>
      <c r="J912" s="378">
        <f t="shared" si="23"/>
        <v>45850</v>
      </c>
      <c r="K912" s="58" t="s">
        <v>6142</v>
      </c>
      <c r="L912" s="58" t="s">
        <v>3394</v>
      </c>
      <c r="M912" s="58" t="s">
        <v>6422</v>
      </c>
      <c r="N912" s="58" t="s">
        <v>5908</v>
      </c>
      <c r="O912" s="58" t="s">
        <v>2611</v>
      </c>
      <c r="P912" s="317" t="s">
        <v>5909</v>
      </c>
      <c r="Q912" s="58" t="s">
        <v>6409</v>
      </c>
      <c r="R912" s="58" t="s">
        <v>5910</v>
      </c>
      <c r="S912" s="58" t="s">
        <v>3811</v>
      </c>
      <c r="T912" s="58" t="s">
        <v>5891</v>
      </c>
      <c r="U912" s="58" t="s">
        <v>3359</v>
      </c>
      <c r="V912" s="378">
        <f t="shared" si="24"/>
        <v>45850</v>
      </c>
      <c r="W912" s="58" t="s">
        <v>6142</v>
      </c>
      <c r="X912" s="58" t="s">
        <v>3394</v>
      </c>
    </row>
    <row r="913" ht="15.75" customHeight="1">
      <c r="A913" s="58" t="s">
        <v>5911</v>
      </c>
      <c r="B913" s="166" t="s">
        <v>5912</v>
      </c>
      <c r="C913" s="166" t="s">
        <v>2613</v>
      </c>
      <c r="D913" s="317" t="s">
        <v>5913</v>
      </c>
      <c r="E913" s="58" t="s">
        <v>6409</v>
      </c>
      <c r="F913" s="58" t="s">
        <v>5914</v>
      </c>
      <c r="G913" s="166" t="s">
        <v>5915</v>
      </c>
      <c r="H913" s="166" t="s">
        <v>5915</v>
      </c>
      <c r="I913" s="58" t="s">
        <v>3359</v>
      </c>
      <c r="J913" s="378">
        <f t="shared" si="23"/>
        <v>45850</v>
      </c>
      <c r="K913" s="58" t="s">
        <v>6142</v>
      </c>
      <c r="L913" s="58" t="s">
        <v>3394</v>
      </c>
      <c r="M913" s="58" t="s">
        <v>6423</v>
      </c>
      <c r="N913" s="58" t="s">
        <v>5912</v>
      </c>
      <c r="O913" s="58" t="s">
        <v>2613</v>
      </c>
      <c r="P913" s="317" t="s">
        <v>5913</v>
      </c>
      <c r="Q913" s="58" t="s">
        <v>6409</v>
      </c>
      <c r="R913" s="58" t="s">
        <v>5914</v>
      </c>
      <c r="S913" s="58" t="s">
        <v>5915</v>
      </c>
      <c r="T913" s="58" t="s">
        <v>5915</v>
      </c>
      <c r="U913" s="58" t="s">
        <v>3359</v>
      </c>
      <c r="V913" s="378">
        <f t="shared" si="24"/>
        <v>45850</v>
      </c>
      <c r="W913" s="58" t="s">
        <v>6142</v>
      </c>
      <c r="X913" s="58" t="s">
        <v>3394</v>
      </c>
    </row>
    <row r="914" ht="15.75" customHeight="1">
      <c r="A914" s="402"/>
      <c r="B914" s="405" t="s">
        <v>5916</v>
      </c>
      <c r="C914" s="405"/>
      <c r="D914" s="340"/>
      <c r="E914" s="215"/>
      <c r="F914" s="215"/>
      <c r="G914" s="305"/>
      <c r="H914" s="305"/>
      <c r="I914" s="215"/>
      <c r="J914" s="404"/>
      <c r="K914" s="215"/>
      <c r="L914" s="215"/>
      <c r="M914" s="402"/>
      <c r="N914" s="409" t="s">
        <v>5916</v>
      </c>
      <c r="O914" s="409"/>
      <c r="P914" s="340"/>
      <c r="Q914" s="215"/>
      <c r="R914" s="215"/>
      <c r="S914" s="215"/>
      <c r="T914" s="215"/>
      <c r="U914" s="215"/>
      <c r="V914" s="404"/>
      <c r="W914" s="215"/>
      <c r="X914" s="215"/>
    </row>
    <row r="915" ht="15.75" customHeight="1">
      <c r="A915" s="58" t="s">
        <v>5917</v>
      </c>
      <c r="B915" s="166" t="s">
        <v>5918</v>
      </c>
      <c r="C915" s="166" t="s">
        <v>2616</v>
      </c>
      <c r="D915" s="317" t="s">
        <v>5919</v>
      </c>
      <c r="E915" s="58" t="s">
        <v>6409</v>
      </c>
      <c r="F915" s="58" t="s">
        <v>5920</v>
      </c>
      <c r="G915" s="166" t="s">
        <v>5921</v>
      </c>
      <c r="H915" s="166" t="s">
        <v>5922</v>
      </c>
      <c r="I915" s="58" t="s">
        <v>3359</v>
      </c>
      <c r="J915" s="378">
        <f t="shared" ref="J915:J925" si="25">DATE(2025,7,12)</f>
        <v>45850</v>
      </c>
      <c r="K915" s="58"/>
      <c r="L915" s="58" t="s">
        <v>3394</v>
      </c>
      <c r="M915" s="58" t="s">
        <v>6424</v>
      </c>
      <c r="N915" s="58" t="s">
        <v>5918</v>
      </c>
      <c r="O915" s="58" t="s">
        <v>2616</v>
      </c>
      <c r="P915" s="317" t="s">
        <v>5919</v>
      </c>
      <c r="Q915" s="58" t="s">
        <v>6409</v>
      </c>
      <c r="R915" s="58" t="s">
        <v>5920</v>
      </c>
      <c r="S915" s="58" t="s">
        <v>5921</v>
      </c>
      <c r="T915" s="58" t="s">
        <v>5922</v>
      </c>
      <c r="U915" s="58" t="s">
        <v>3359</v>
      </c>
      <c r="V915" s="378">
        <f t="shared" ref="V915:V925" si="26">DATE(2025,7,12)</f>
        <v>45850</v>
      </c>
      <c r="W915" s="58"/>
      <c r="X915" s="58" t="s">
        <v>3394</v>
      </c>
    </row>
    <row r="916" ht="15.75" customHeight="1">
      <c r="A916" s="58" t="s">
        <v>5923</v>
      </c>
      <c r="B916" s="166" t="s">
        <v>5924</v>
      </c>
      <c r="C916" s="166" t="s">
        <v>2618</v>
      </c>
      <c r="D916" s="317" t="s">
        <v>5925</v>
      </c>
      <c r="E916" s="58" t="s">
        <v>6409</v>
      </c>
      <c r="F916" s="58" t="s">
        <v>5926</v>
      </c>
      <c r="G916" s="166" t="s">
        <v>3886</v>
      </c>
      <c r="H916" s="166" t="s">
        <v>3886</v>
      </c>
      <c r="I916" s="58" t="s">
        <v>3359</v>
      </c>
      <c r="J916" s="378">
        <f t="shared" si="25"/>
        <v>45850</v>
      </c>
      <c r="K916" s="58"/>
      <c r="L916" s="58" t="s">
        <v>3394</v>
      </c>
      <c r="M916" s="58" t="s">
        <v>6425</v>
      </c>
      <c r="N916" s="58" t="s">
        <v>5924</v>
      </c>
      <c r="O916" s="58" t="s">
        <v>2618</v>
      </c>
      <c r="P916" s="317" t="s">
        <v>5925</v>
      </c>
      <c r="Q916" s="58" t="s">
        <v>6409</v>
      </c>
      <c r="R916" s="58" t="s">
        <v>5926</v>
      </c>
      <c r="S916" s="58" t="s">
        <v>3886</v>
      </c>
      <c r="T916" s="58" t="s">
        <v>3886</v>
      </c>
      <c r="U916" s="58" t="s">
        <v>3359</v>
      </c>
      <c r="V916" s="378">
        <f t="shared" si="26"/>
        <v>45850</v>
      </c>
      <c r="W916" s="58"/>
      <c r="X916" s="58" t="s">
        <v>3394</v>
      </c>
    </row>
    <row r="917" ht="15.75" customHeight="1">
      <c r="A917" s="58" t="s">
        <v>5927</v>
      </c>
      <c r="B917" s="166" t="s">
        <v>5928</v>
      </c>
      <c r="C917" s="166" t="s">
        <v>2620</v>
      </c>
      <c r="D917" s="317" t="s">
        <v>5929</v>
      </c>
      <c r="E917" s="58" t="s">
        <v>6409</v>
      </c>
      <c r="F917" s="58" t="s">
        <v>5930</v>
      </c>
      <c r="G917" s="166" t="s">
        <v>5931</v>
      </c>
      <c r="H917" s="166" t="s">
        <v>5932</v>
      </c>
      <c r="I917" s="58" t="s">
        <v>3359</v>
      </c>
      <c r="J917" s="378">
        <f t="shared" si="25"/>
        <v>45850</v>
      </c>
      <c r="K917" s="58"/>
      <c r="L917" s="58" t="s">
        <v>3394</v>
      </c>
      <c r="M917" s="58" t="s">
        <v>6426</v>
      </c>
      <c r="N917" s="58" t="s">
        <v>5928</v>
      </c>
      <c r="O917" s="58" t="s">
        <v>2620</v>
      </c>
      <c r="P917" s="317" t="s">
        <v>5929</v>
      </c>
      <c r="Q917" s="58" t="s">
        <v>6409</v>
      </c>
      <c r="R917" s="58" t="s">
        <v>5930</v>
      </c>
      <c r="S917" s="58" t="s">
        <v>5931</v>
      </c>
      <c r="T917" s="58" t="s">
        <v>5932</v>
      </c>
      <c r="U917" s="58" t="s">
        <v>3359</v>
      </c>
      <c r="V917" s="378">
        <f t="shared" si="26"/>
        <v>45850</v>
      </c>
      <c r="W917" s="58"/>
      <c r="X917" s="58" t="s">
        <v>3394</v>
      </c>
    </row>
    <row r="918" ht="15.75" customHeight="1">
      <c r="A918" s="58" t="s">
        <v>5933</v>
      </c>
      <c r="B918" s="195" t="s">
        <v>5934</v>
      </c>
      <c r="C918" s="195" t="s">
        <v>2622</v>
      </c>
      <c r="D918" s="406" t="s">
        <v>5935</v>
      </c>
      <c r="E918" s="201" t="s">
        <v>6409</v>
      </c>
      <c r="F918" s="201" t="s">
        <v>5936</v>
      </c>
      <c r="G918" s="195" t="s">
        <v>5937</v>
      </c>
      <c r="H918" s="195" t="s">
        <v>3886</v>
      </c>
      <c r="I918" s="201" t="s">
        <v>3360</v>
      </c>
      <c r="J918" s="407">
        <f t="shared" si="25"/>
        <v>45850</v>
      </c>
      <c r="K918" s="201"/>
      <c r="L918" s="201" t="s">
        <v>3394</v>
      </c>
      <c r="M918" s="58" t="s">
        <v>6427</v>
      </c>
      <c r="N918" s="201" t="s">
        <v>5934</v>
      </c>
      <c r="O918" s="201" t="s">
        <v>2622</v>
      </c>
      <c r="P918" s="406" t="s">
        <v>5935</v>
      </c>
      <c r="Q918" s="201" t="s">
        <v>6409</v>
      </c>
      <c r="R918" s="201" t="s">
        <v>5936</v>
      </c>
      <c r="S918" s="201" t="s">
        <v>5937</v>
      </c>
      <c r="T918" s="201" t="s">
        <v>3886</v>
      </c>
      <c r="U918" s="201" t="s">
        <v>3360</v>
      </c>
      <c r="V918" s="407">
        <f t="shared" si="26"/>
        <v>45850</v>
      </c>
      <c r="W918" s="201"/>
      <c r="X918" s="201" t="s">
        <v>3394</v>
      </c>
    </row>
    <row r="919" ht="15.75" customHeight="1">
      <c r="A919" s="58" t="s">
        <v>5938</v>
      </c>
      <c r="B919" s="195" t="s">
        <v>5939</v>
      </c>
      <c r="C919" s="195" t="s">
        <v>2624</v>
      </c>
      <c r="D919" s="406" t="s">
        <v>5940</v>
      </c>
      <c r="E919" s="201" t="s">
        <v>6409</v>
      </c>
      <c r="F919" s="201" t="s">
        <v>5936</v>
      </c>
      <c r="G919" s="195" t="s">
        <v>5937</v>
      </c>
      <c r="H919" s="195" t="s">
        <v>3886</v>
      </c>
      <c r="I919" s="201" t="s">
        <v>3360</v>
      </c>
      <c r="J919" s="407">
        <f t="shared" si="25"/>
        <v>45850</v>
      </c>
      <c r="K919" s="201"/>
      <c r="L919" s="201" t="s">
        <v>3394</v>
      </c>
      <c r="M919" s="58" t="s">
        <v>6428</v>
      </c>
      <c r="N919" s="201" t="s">
        <v>5939</v>
      </c>
      <c r="O919" s="201" t="s">
        <v>2624</v>
      </c>
      <c r="P919" s="406" t="s">
        <v>5940</v>
      </c>
      <c r="Q919" s="201" t="s">
        <v>6409</v>
      </c>
      <c r="R919" s="201" t="s">
        <v>5936</v>
      </c>
      <c r="S919" s="201" t="s">
        <v>5937</v>
      </c>
      <c r="T919" s="201" t="s">
        <v>3886</v>
      </c>
      <c r="U919" s="201" t="s">
        <v>3360</v>
      </c>
      <c r="V919" s="407">
        <f t="shared" si="26"/>
        <v>45850</v>
      </c>
      <c r="W919" s="201"/>
      <c r="X919" s="201" t="s">
        <v>3394</v>
      </c>
    </row>
    <row r="920" ht="15.75" customHeight="1">
      <c r="A920" s="58" t="s">
        <v>5941</v>
      </c>
      <c r="B920" s="166" t="s">
        <v>5942</v>
      </c>
      <c r="C920" s="166" t="s">
        <v>2626</v>
      </c>
      <c r="D920" s="317" t="s">
        <v>5943</v>
      </c>
      <c r="E920" s="58" t="s">
        <v>6409</v>
      </c>
      <c r="F920" s="58" t="s">
        <v>5944</v>
      </c>
      <c r="G920" s="166" t="s">
        <v>5944</v>
      </c>
      <c r="H920" s="166" t="s">
        <v>3886</v>
      </c>
      <c r="I920" s="58" t="s">
        <v>3359</v>
      </c>
      <c r="J920" s="378">
        <f t="shared" si="25"/>
        <v>45850</v>
      </c>
      <c r="K920" s="53"/>
      <c r="L920" s="58" t="s">
        <v>3394</v>
      </c>
      <c r="M920" s="58" t="s">
        <v>6429</v>
      </c>
      <c r="N920" s="58" t="s">
        <v>5942</v>
      </c>
      <c r="O920" s="58" t="s">
        <v>2626</v>
      </c>
      <c r="P920" s="317" t="s">
        <v>5943</v>
      </c>
      <c r="Q920" s="58" t="s">
        <v>6409</v>
      </c>
      <c r="R920" s="58" t="s">
        <v>5944</v>
      </c>
      <c r="S920" s="58" t="s">
        <v>5944</v>
      </c>
      <c r="T920" s="58" t="s">
        <v>3886</v>
      </c>
      <c r="U920" s="58" t="s">
        <v>3359</v>
      </c>
      <c r="V920" s="378">
        <f t="shared" si="26"/>
        <v>45850</v>
      </c>
      <c r="W920" s="53"/>
      <c r="X920" s="58" t="s">
        <v>3394</v>
      </c>
    </row>
    <row r="921" ht="15.75" customHeight="1">
      <c r="A921" s="58" t="s">
        <v>5945</v>
      </c>
      <c r="B921" s="166" t="s">
        <v>5946</v>
      </c>
      <c r="C921" s="166" t="s">
        <v>2628</v>
      </c>
      <c r="D921" s="317" t="s">
        <v>5947</v>
      </c>
      <c r="E921" s="58" t="s">
        <v>6409</v>
      </c>
      <c r="F921" s="58" t="s">
        <v>5937</v>
      </c>
      <c r="G921" s="166" t="s">
        <v>5932</v>
      </c>
      <c r="H921" s="166" t="s">
        <v>5932</v>
      </c>
      <c r="I921" s="58" t="s">
        <v>3359</v>
      </c>
      <c r="J921" s="378">
        <f t="shared" si="25"/>
        <v>45850</v>
      </c>
      <c r="K921" s="53"/>
      <c r="L921" s="58" t="s">
        <v>3394</v>
      </c>
      <c r="M921" s="58" t="s">
        <v>6430</v>
      </c>
      <c r="N921" s="58" t="s">
        <v>5946</v>
      </c>
      <c r="O921" s="58" t="s">
        <v>2628</v>
      </c>
      <c r="P921" s="317" t="s">
        <v>5947</v>
      </c>
      <c r="Q921" s="58" t="s">
        <v>6409</v>
      </c>
      <c r="R921" s="58" t="s">
        <v>5937</v>
      </c>
      <c r="S921" s="58" t="s">
        <v>5932</v>
      </c>
      <c r="T921" s="58" t="s">
        <v>5932</v>
      </c>
      <c r="U921" s="58" t="s">
        <v>3359</v>
      </c>
      <c r="V921" s="378">
        <f t="shared" si="26"/>
        <v>45850</v>
      </c>
      <c r="W921" s="53"/>
      <c r="X921" s="58" t="s">
        <v>3394</v>
      </c>
    </row>
    <row r="922" ht="15.75" customHeight="1">
      <c r="A922" s="58" t="s">
        <v>5948</v>
      </c>
      <c r="B922" s="166" t="s">
        <v>5949</v>
      </c>
      <c r="C922" s="166" t="s">
        <v>2630</v>
      </c>
      <c r="D922" s="317" t="s">
        <v>5950</v>
      </c>
      <c r="E922" s="58" t="s">
        <v>6409</v>
      </c>
      <c r="F922" s="58" t="s">
        <v>5951</v>
      </c>
      <c r="G922" s="166" t="s">
        <v>3886</v>
      </c>
      <c r="H922" s="166" t="s">
        <v>3886</v>
      </c>
      <c r="I922" s="58" t="s">
        <v>3359</v>
      </c>
      <c r="J922" s="378">
        <f t="shared" si="25"/>
        <v>45850</v>
      </c>
      <c r="K922" s="58"/>
      <c r="L922" s="58" t="s">
        <v>3394</v>
      </c>
      <c r="M922" s="58" t="s">
        <v>6431</v>
      </c>
      <c r="N922" s="58" t="s">
        <v>5949</v>
      </c>
      <c r="O922" s="58" t="s">
        <v>2630</v>
      </c>
      <c r="P922" s="317" t="s">
        <v>5950</v>
      </c>
      <c r="Q922" s="58" t="s">
        <v>6409</v>
      </c>
      <c r="R922" s="58" t="s">
        <v>5951</v>
      </c>
      <c r="S922" s="58" t="s">
        <v>3886</v>
      </c>
      <c r="T922" s="58" t="s">
        <v>3886</v>
      </c>
      <c r="U922" s="58" t="s">
        <v>3359</v>
      </c>
      <c r="V922" s="378">
        <f t="shared" si="26"/>
        <v>45850</v>
      </c>
      <c r="W922" s="58"/>
      <c r="X922" s="58" t="s">
        <v>3394</v>
      </c>
    </row>
    <row r="923" ht="15.75" customHeight="1">
      <c r="A923" s="58" t="s">
        <v>5952</v>
      </c>
      <c r="B923" s="166" t="s">
        <v>5953</v>
      </c>
      <c r="C923" s="166" t="s">
        <v>2632</v>
      </c>
      <c r="D923" s="317" t="s">
        <v>5954</v>
      </c>
      <c r="E923" s="58" t="s">
        <v>6409</v>
      </c>
      <c r="F923" s="58" t="s">
        <v>5955</v>
      </c>
      <c r="G923" s="166" t="s">
        <v>5956</v>
      </c>
      <c r="H923" s="166" t="s">
        <v>5956</v>
      </c>
      <c r="I923" s="58" t="s">
        <v>3359</v>
      </c>
      <c r="J923" s="378">
        <f t="shared" si="25"/>
        <v>45850</v>
      </c>
      <c r="K923" s="53"/>
      <c r="L923" s="58" t="s">
        <v>3394</v>
      </c>
      <c r="M923" s="58" t="s">
        <v>6432</v>
      </c>
      <c r="N923" s="58" t="s">
        <v>5953</v>
      </c>
      <c r="O923" s="58" t="s">
        <v>2632</v>
      </c>
      <c r="P923" s="317" t="s">
        <v>5954</v>
      </c>
      <c r="Q923" s="58" t="s">
        <v>6409</v>
      </c>
      <c r="R923" s="58" t="s">
        <v>5955</v>
      </c>
      <c r="S923" s="58" t="s">
        <v>5956</v>
      </c>
      <c r="T923" s="58" t="s">
        <v>5956</v>
      </c>
      <c r="U923" s="58" t="s">
        <v>3359</v>
      </c>
      <c r="V923" s="378">
        <f t="shared" si="26"/>
        <v>45850</v>
      </c>
      <c r="W923" s="53"/>
      <c r="X923" s="58" t="s">
        <v>3394</v>
      </c>
    </row>
    <row r="924" ht="15.75" customHeight="1">
      <c r="A924" s="58" t="s">
        <v>5957</v>
      </c>
      <c r="B924" s="166" t="s">
        <v>5958</v>
      </c>
      <c r="C924" s="166" t="s">
        <v>2634</v>
      </c>
      <c r="D924" s="317" t="s">
        <v>5959</v>
      </c>
      <c r="E924" s="58" t="s">
        <v>6409</v>
      </c>
      <c r="F924" s="58" t="s">
        <v>5960</v>
      </c>
      <c r="G924" s="166" t="s">
        <v>5961</v>
      </c>
      <c r="H924" s="166" t="s">
        <v>5961</v>
      </c>
      <c r="I924" s="58" t="s">
        <v>3359</v>
      </c>
      <c r="J924" s="378">
        <f t="shared" si="25"/>
        <v>45850</v>
      </c>
      <c r="K924" s="53"/>
      <c r="L924" s="58" t="s">
        <v>3394</v>
      </c>
      <c r="M924" s="58" t="s">
        <v>6433</v>
      </c>
      <c r="N924" s="58" t="s">
        <v>5958</v>
      </c>
      <c r="O924" s="58" t="s">
        <v>2634</v>
      </c>
      <c r="P924" s="317" t="s">
        <v>5959</v>
      </c>
      <c r="Q924" s="58" t="s">
        <v>6409</v>
      </c>
      <c r="R924" s="58" t="s">
        <v>5960</v>
      </c>
      <c r="S924" s="58" t="s">
        <v>5961</v>
      </c>
      <c r="T924" s="58" t="s">
        <v>5961</v>
      </c>
      <c r="U924" s="58" t="s">
        <v>3359</v>
      </c>
      <c r="V924" s="378">
        <f t="shared" si="26"/>
        <v>45850</v>
      </c>
      <c r="W924" s="53"/>
      <c r="X924" s="58" t="s">
        <v>3394</v>
      </c>
    </row>
    <row r="925" ht="15.75" customHeight="1">
      <c r="A925" s="58" t="s">
        <v>5962</v>
      </c>
      <c r="B925" s="166" t="s">
        <v>5963</v>
      </c>
      <c r="C925" s="166" t="s">
        <v>2636</v>
      </c>
      <c r="D925" s="317" t="s">
        <v>5964</v>
      </c>
      <c r="E925" s="58" t="s">
        <v>6409</v>
      </c>
      <c r="F925" s="58" t="s">
        <v>5965</v>
      </c>
      <c r="G925" s="166" t="s">
        <v>5966</v>
      </c>
      <c r="H925" s="166" t="s">
        <v>5966</v>
      </c>
      <c r="I925" s="58" t="s">
        <v>3359</v>
      </c>
      <c r="J925" s="378">
        <f t="shared" si="25"/>
        <v>45850</v>
      </c>
      <c r="K925" s="53"/>
      <c r="L925" s="58" t="s">
        <v>3394</v>
      </c>
      <c r="M925" s="58" t="s">
        <v>6434</v>
      </c>
      <c r="N925" s="58" t="s">
        <v>5963</v>
      </c>
      <c r="O925" s="58" t="s">
        <v>2636</v>
      </c>
      <c r="P925" s="317" t="s">
        <v>5964</v>
      </c>
      <c r="Q925" s="58" t="s">
        <v>6409</v>
      </c>
      <c r="R925" s="58" t="s">
        <v>5965</v>
      </c>
      <c r="S925" s="58" t="s">
        <v>5966</v>
      </c>
      <c r="T925" s="58" t="s">
        <v>5966</v>
      </c>
      <c r="U925" s="58" t="s">
        <v>3359</v>
      </c>
      <c r="V925" s="378">
        <f t="shared" si="26"/>
        <v>45850</v>
      </c>
      <c r="W925" s="53"/>
      <c r="X925" s="58" t="s">
        <v>3394</v>
      </c>
    </row>
    <row r="926" ht="15.75" customHeight="1">
      <c r="A926" s="402"/>
      <c r="B926" s="405" t="s">
        <v>5967</v>
      </c>
      <c r="C926" s="405"/>
      <c r="D926" s="340"/>
      <c r="E926" s="215"/>
      <c r="F926" s="215"/>
      <c r="G926" s="305"/>
      <c r="H926" s="305"/>
      <c r="I926" s="215"/>
      <c r="J926" s="404"/>
      <c r="K926" s="215"/>
      <c r="L926" s="215"/>
      <c r="M926" s="402"/>
      <c r="N926" s="409" t="s">
        <v>5967</v>
      </c>
      <c r="O926" s="409"/>
      <c r="P926" s="340"/>
      <c r="Q926" s="215"/>
      <c r="R926" s="215"/>
      <c r="S926" s="215"/>
      <c r="T926" s="215"/>
      <c r="U926" s="215"/>
      <c r="V926" s="404"/>
      <c r="W926" s="215"/>
      <c r="X926" s="215"/>
    </row>
    <row r="927" ht="15.75" customHeight="1">
      <c r="A927" s="58" t="s">
        <v>5968</v>
      </c>
      <c r="B927" s="166" t="s">
        <v>5969</v>
      </c>
      <c r="C927" s="166" t="s">
        <v>2639</v>
      </c>
      <c r="D927" s="317" t="s">
        <v>5970</v>
      </c>
      <c r="E927" s="58" t="s">
        <v>6409</v>
      </c>
      <c r="F927" s="58" t="s">
        <v>5971</v>
      </c>
      <c r="G927" s="166" t="s">
        <v>5972</v>
      </c>
      <c r="H927" s="166" t="s">
        <v>5972</v>
      </c>
      <c r="I927" s="58" t="s">
        <v>3359</v>
      </c>
      <c r="J927" s="378">
        <f t="shared" ref="J927:J936" si="27">DATE(2025,7,12)</f>
        <v>45850</v>
      </c>
      <c r="K927" s="58"/>
      <c r="L927" s="58" t="s">
        <v>3394</v>
      </c>
      <c r="M927" s="58" t="s">
        <v>6435</v>
      </c>
      <c r="N927" s="58" t="s">
        <v>5969</v>
      </c>
      <c r="O927" s="58" t="s">
        <v>2639</v>
      </c>
      <c r="P927" s="317" t="s">
        <v>5970</v>
      </c>
      <c r="Q927" s="58" t="s">
        <v>6409</v>
      </c>
      <c r="R927" s="58" t="s">
        <v>5971</v>
      </c>
      <c r="S927" s="58" t="s">
        <v>5972</v>
      </c>
      <c r="T927" s="58" t="s">
        <v>5972</v>
      </c>
      <c r="U927" s="58" t="s">
        <v>3359</v>
      </c>
      <c r="V927" s="378">
        <f t="shared" ref="V927:V936" si="28">DATE(2025,7,12)</f>
        <v>45850</v>
      </c>
      <c r="W927" s="58"/>
      <c r="X927" s="58" t="s">
        <v>3394</v>
      </c>
    </row>
    <row r="928" ht="15.75" customHeight="1">
      <c r="A928" s="58" t="s">
        <v>5973</v>
      </c>
      <c r="B928" s="166" t="s">
        <v>5974</v>
      </c>
      <c r="C928" s="166" t="s">
        <v>2641</v>
      </c>
      <c r="D928" s="317" t="s">
        <v>5975</v>
      </c>
      <c r="E928" s="58" t="s">
        <v>6409</v>
      </c>
      <c r="F928" s="58" t="s">
        <v>5930</v>
      </c>
      <c r="G928" s="166" t="s">
        <v>5921</v>
      </c>
      <c r="H928" s="166" t="s">
        <v>5921</v>
      </c>
      <c r="I928" s="58" t="s">
        <v>3359</v>
      </c>
      <c r="J928" s="378">
        <f t="shared" si="27"/>
        <v>45850</v>
      </c>
      <c r="K928" s="58"/>
      <c r="L928" s="58" t="s">
        <v>3394</v>
      </c>
      <c r="M928" s="58" t="s">
        <v>6436</v>
      </c>
      <c r="N928" s="58" t="s">
        <v>5974</v>
      </c>
      <c r="O928" s="58" t="s">
        <v>2641</v>
      </c>
      <c r="P928" s="317" t="s">
        <v>5975</v>
      </c>
      <c r="Q928" s="58" t="s">
        <v>6409</v>
      </c>
      <c r="R928" s="58" t="s">
        <v>5930</v>
      </c>
      <c r="S928" s="58" t="s">
        <v>5921</v>
      </c>
      <c r="T928" s="58" t="s">
        <v>5921</v>
      </c>
      <c r="U928" s="58" t="s">
        <v>3359</v>
      </c>
      <c r="V928" s="378">
        <f t="shared" si="28"/>
        <v>45850</v>
      </c>
      <c r="W928" s="58"/>
      <c r="X928" s="58" t="s">
        <v>3394</v>
      </c>
    </row>
    <row r="929" ht="15.75" customHeight="1">
      <c r="A929" s="58" t="s">
        <v>5976</v>
      </c>
      <c r="B929" s="166" t="s">
        <v>5977</v>
      </c>
      <c r="C929" s="166" t="s">
        <v>2643</v>
      </c>
      <c r="D929" s="317" t="s">
        <v>5978</v>
      </c>
      <c r="E929" s="58" t="s">
        <v>6409</v>
      </c>
      <c r="F929" s="58" t="s">
        <v>3362</v>
      </c>
      <c r="G929" s="166" t="s">
        <v>5979</v>
      </c>
      <c r="H929" s="166" t="s">
        <v>5979</v>
      </c>
      <c r="I929" s="58" t="s">
        <v>3359</v>
      </c>
      <c r="J929" s="378">
        <f t="shared" si="27"/>
        <v>45850</v>
      </c>
      <c r="K929" s="53"/>
      <c r="L929" s="58" t="s">
        <v>3394</v>
      </c>
      <c r="M929" s="58" t="s">
        <v>6437</v>
      </c>
      <c r="N929" s="58" t="s">
        <v>5977</v>
      </c>
      <c r="O929" s="58" t="s">
        <v>2643</v>
      </c>
      <c r="P929" s="317" t="s">
        <v>5978</v>
      </c>
      <c r="Q929" s="58" t="s">
        <v>6409</v>
      </c>
      <c r="R929" s="58" t="s">
        <v>3362</v>
      </c>
      <c r="S929" s="58" t="s">
        <v>5979</v>
      </c>
      <c r="T929" s="58" t="s">
        <v>5979</v>
      </c>
      <c r="U929" s="58" t="s">
        <v>3359</v>
      </c>
      <c r="V929" s="378">
        <f t="shared" si="28"/>
        <v>45850</v>
      </c>
      <c r="W929" s="53"/>
      <c r="X929" s="58" t="s">
        <v>3394</v>
      </c>
    </row>
    <row r="930" ht="15.75" customHeight="1">
      <c r="A930" s="58" t="s">
        <v>5980</v>
      </c>
      <c r="B930" s="166" t="s">
        <v>5981</v>
      </c>
      <c r="C930" s="166" t="s">
        <v>2645</v>
      </c>
      <c r="D930" s="317" t="s">
        <v>5982</v>
      </c>
      <c r="E930" s="58" t="s">
        <v>6409</v>
      </c>
      <c r="F930" s="58" t="s">
        <v>3362</v>
      </c>
      <c r="G930" s="166" t="s">
        <v>5983</v>
      </c>
      <c r="H930" s="166" t="s">
        <v>5983</v>
      </c>
      <c r="I930" s="58" t="s">
        <v>3359</v>
      </c>
      <c r="J930" s="378">
        <f t="shared" si="27"/>
        <v>45850</v>
      </c>
      <c r="K930" s="53"/>
      <c r="L930" s="58" t="s">
        <v>3394</v>
      </c>
      <c r="M930" s="58" t="s">
        <v>6438</v>
      </c>
      <c r="N930" s="58" t="s">
        <v>5981</v>
      </c>
      <c r="O930" s="58" t="s">
        <v>2645</v>
      </c>
      <c r="P930" s="317" t="s">
        <v>5982</v>
      </c>
      <c r="Q930" s="58" t="s">
        <v>6409</v>
      </c>
      <c r="R930" s="58" t="s">
        <v>3362</v>
      </c>
      <c r="S930" s="58" t="s">
        <v>5983</v>
      </c>
      <c r="T930" s="58" t="s">
        <v>5983</v>
      </c>
      <c r="U930" s="58" t="s">
        <v>3359</v>
      </c>
      <c r="V930" s="378">
        <f t="shared" si="28"/>
        <v>45850</v>
      </c>
      <c r="W930" s="53"/>
      <c r="X930" s="58" t="s">
        <v>3394</v>
      </c>
    </row>
    <row r="931" ht="15.75" customHeight="1">
      <c r="A931" s="58" t="s">
        <v>5984</v>
      </c>
      <c r="B931" s="166" t="s">
        <v>5985</v>
      </c>
      <c r="C931" s="166" t="s">
        <v>2647</v>
      </c>
      <c r="D931" s="317" t="s">
        <v>5986</v>
      </c>
      <c r="E931" s="58" t="s">
        <v>6409</v>
      </c>
      <c r="F931" s="58" t="s">
        <v>3362</v>
      </c>
      <c r="G931" s="166" t="s">
        <v>5987</v>
      </c>
      <c r="H931" s="166" t="s">
        <v>5987</v>
      </c>
      <c r="I931" s="58" t="s">
        <v>3359</v>
      </c>
      <c r="J931" s="378">
        <f t="shared" si="27"/>
        <v>45850</v>
      </c>
      <c r="K931" s="53"/>
      <c r="L931" s="58" t="s">
        <v>3394</v>
      </c>
      <c r="M931" s="58" t="s">
        <v>6439</v>
      </c>
      <c r="N931" s="58" t="s">
        <v>5985</v>
      </c>
      <c r="O931" s="58" t="s">
        <v>2647</v>
      </c>
      <c r="P931" s="317" t="s">
        <v>5986</v>
      </c>
      <c r="Q931" s="58" t="s">
        <v>6409</v>
      </c>
      <c r="R931" s="58" t="s">
        <v>3362</v>
      </c>
      <c r="S931" s="58" t="s">
        <v>5987</v>
      </c>
      <c r="T931" s="58" t="s">
        <v>5987</v>
      </c>
      <c r="U931" s="58" t="s">
        <v>3359</v>
      </c>
      <c r="V931" s="378">
        <f t="shared" si="28"/>
        <v>45850</v>
      </c>
      <c r="W931" s="53"/>
      <c r="X931" s="58" t="s">
        <v>3394</v>
      </c>
    </row>
    <row r="932" ht="15.75" customHeight="1">
      <c r="A932" s="58" t="s">
        <v>5988</v>
      </c>
      <c r="B932" s="166" t="s">
        <v>5989</v>
      </c>
      <c r="C932" s="166" t="s">
        <v>2649</v>
      </c>
      <c r="D932" s="317" t="s">
        <v>5990</v>
      </c>
      <c r="E932" s="58" t="s">
        <v>6409</v>
      </c>
      <c r="F932" s="58" t="s">
        <v>3362</v>
      </c>
      <c r="G932" s="166" t="s">
        <v>5991</v>
      </c>
      <c r="H932" s="166" t="s">
        <v>5991</v>
      </c>
      <c r="I932" s="58" t="s">
        <v>3359</v>
      </c>
      <c r="J932" s="378">
        <f t="shared" si="27"/>
        <v>45850</v>
      </c>
      <c r="K932" s="53"/>
      <c r="L932" s="58" t="s">
        <v>3394</v>
      </c>
      <c r="M932" s="58" t="s">
        <v>6440</v>
      </c>
      <c r="N932" s="58" t="s">
        <v>5989</v>
      </c>
      <c r="O932" s="58" t="s">
        <v>2649</v>
      </c>
      <c r="P932" s="317" t="s">
        <v>5990</v>
      </c>
      <c r="Q932" s="58" t="s">
        <v>6409</v>
      </c>
      <c r="R932" s="58" t="s">
        <v>3362</v>
      </c>
      <c r="S932" s="58" t="s">
        <v>5991</v>
      </c>
      <c r="T932" s="58" t="s">
        <v>5991</v>
      </c>
      <c r="U932" s="58" t="s">
        <v>3359</v>
      </c>
      <c r="V932" s="378">
        <f t="shared" si="28"/>
        <v>45850</v>
      </c>
      <c r="W932" s="53"/>
      <c r="X932" s="58" t="s">
        <v>3394</v>
      </c>
    </row>
    <row r="933" ht="15.75" customHeight="1">
      <c r="A933" s="58" t="s">
        <v>5992</v>
      </c>
      <c r="B933" s="166" t="s">
        <v>5993</v>
      </c>
      <c r="C933" s="166" t="s">
        <v>2651</v>
      </c>
      <c r="D933" s="317" t="s">
        <v>5994</v>
      </c>
      <c r="E933" s="58" t="s">
        <v>6409</v>
      </c>
      <c r="F933" s="58" t="s">
        <v>3362</v>
      </c>
      <c r="G933" s="166" t="s">
        <v>5995</v>
      </c>
      <c r="H933" s="166" t="s">
        <v>5995</v>
      </c>
      <c r="I933" s="58" t="s">
        <v>3359</v>
      </c>
      <c r="J933" s="378">
        <f t="shared" si="27"/>
        <v>45850</v>
      </c>
      <c r="K933" s="53"/>
      <c r="L933" s="58" t="s">
        <v>3394</v>
      </c>
      <c r="M933" s="58" t="s">
        <v>6441</v>
      </c>
      <c r="N933" s="58" t="s">
        <v>5993</v>
      </c>
      <c r="O933" s="58" t="s">
        <v>2651</v>
      </c>
      <c r="P933" s="317" t="s">
        <v>5994</v>
      </c>
      <c r="Q933" s="58" t="s">
        <v>6409</v>
      </c>
      <c r="R933" s="58" t="s">
        <v>3362</v>
      </c>
      <c r="S933" s="58" t="s">
        <v>5995</v>
      </c>
      <c r="T933" s="58" t="s">
        <v>5995</v>
      </c>
      <c r="U933" s="58" t="s">
        <v>3359</v>
      </c>
      <c r="V933" s="378">
        <f t="shared" si="28"/>
        <v>45850</v>
      </c>
      <c r="W933" s="53"/>
      <c r="X933" s="58" t="s">
        <v>3394</v>
      </c>
    </row>
    <row r="934" ht="15.75" customHeight="1">
      <c r="A934" s="58" t="s">
        <v>5996</v>
      </c>
      <c r="B934" s="166" t="s">
        <v>5997</v>
      </c>
      <c r="C934" s="166" t="s">
        <v>2653</v>
      </c>
      <c r="D934" s="317" t="s">
        <v>5998</v>
      </c>
      <c r="E934" s="58" t="s">
        <v>6409</v>
      </c>
      <c r="F934" s="58" t="s">
        <v>3362</v>
      </c>
      <c r="G934" s="166" t="s">
        <v>5983</v>
      </c>
      <c r="H934" s="166" t="s">
        <v>5983</v>
      </c>
      <c r="I934" s="58" t="s">
        <v>3359</v>
      </c>
      <c r="J934" s="378">
        <f t="shared" si="27"/>
        <v>45850</v>
      </c>
      <c r="K934" s="53"/>
      <c r="L934" s="58" t="s">
        <v>3394</v>
      </c>
      <c r="M934" s="58" t="s">
        <v>6442</v>
      </c>
      <c r="N934" s="58" t="s">
        <v>5997</v>
      </c>
      <c r="O934" s="58" t="s">
        <v>2653</v>
      </c>
      <c r="P934" s="317" t="s">
        <v>5998</v>
      </c>
      <c r="Q934" s="58" t="s">
        <v>6409</v>
      </c>
      <c r="R934" s="58" t="s">
        <v>3362</v>
      </c>
      <c r="S934" s="58" t="s">
        <v>5983</v>
      </c>
      <c r="T934" s="58" t="s">
        <v>5983</v>
      </c>
      <c r="U934" s="58" t="s">
        <v>3359</v>
      </c>
      <c r="V934" s="378">
        <f t="shared" si="28"/>
        <v>45850</v>
      </c>
      <c r="W934" s="53"/>
      <c r="X934" s="58" t="s">
        <v>3394</v>
      </c>
    </row>
    <row r="935" ht="15.75" customHeight="1">
      <c r="A935" s="58" t="s">
        <v>5999</v>
      </c>
      <c r="B935" s="166" t="s">
        <v>6000</v>
      </c>
      <c r="C935" s="166" t="s">
        <v>2655</v>
      </c>
      <c r="D935" s="317" t="s">
        <v>6001</v>
      </c>
      <c r="E935" s="58" t="s">
        <v>6409</v>
      </c>
      <c r="F935" s="58" t="s">
        <v>3362</v>
      </c>
      <c r="G935" s="166" t="s">
        <v>5983</v>
      </c>
      <c r="H935" s="166" t="s">
        <v>5983</v>
      </c>
      <c r="I935" s="58" t="s">
        <v>3359</v>
      </c>
      <c r="J935" s="378">
        <f t="shared" si="27"/>
        <v>45850</v>
      </c>
      <c r="K935" s="53"/>
      <c r="L935" s="58" t="s">
        <v>3394</v>
      </c>
      <c r="M935" s="58" t="s">
        <v>6443</v>
      </c>
      <c r="N935" s="58" t="s">
        <v>6000</v>
      </c>
      <c r="O935" s="58" t="s">
        <v>2655</v>
      </c>
      <c r="P935" s="317" t="s">
        <v>6001</v>
      </c>
      <c r="Q935" s="58" t="s">
        <v>6409</v>
      </c>
      <c r="R935" s="58" t="s">
        <v>3362</v>
      </c>
      <c r="S935" s="58" t="s">
        <v>5983</v>
      </c>
      <c r="T935" s="58" t="s">
        <v>5983</v>
      </c>
      <c r="U935" s="58" t="s">
        <v>3359</v>
      </c>
      <c r="V935" s="378">
        <f t="shared" si="28"/>
        <v>45850</v>
      </c>
      <c r="W935" s="53"/>
      <c r="X935" s="58" t="s">
        <v>3394</v>
      </c>
    </row>
    <row r="936" ht="15.75" customHeight="1">
      <c r="A936" s="58" t="s">
        <v>6002</v>
      </c>
      <c r="B936" s="166" t="s">
        <v>6003</v>
      </c>
      <c r="C936" s="166" t="s">
        <v>2657</v>
      </c>
      <c r="D936" s="317" t="s">
        <v>6004</v>
      </c>
      <c r="E936" s="58" t="s">
        <v>6409</v>
      </c>
      <c r="F936" s="58" t="s">
        <v>3362</v>
      </c>
      <c r="G936" s="166" t="s">
        <v>6005</v>
      </c>
      <c r="H936" s="166" t="s">
        <v>6006</v>
      </c>
      <c r="I936" s="58" t="s">
        <v>3359</v>
      </c>
      <c r="J936" s="378">
        <f t="shared" si="27"/>
        <v>45850</v>
      </c>
      <c r="K936" s="53"/>
      <c r="L936" s="58" t="s">
        <v>3394</v>
      </c>
      <c r="M936" s="58" t="s">
        <v>6444</v>
      </c>
      <c r="N936" s="58" t="s">
        <v>6003</v>
      </c>
      <c r="O936" s="58" t="s">
        <v>2657</v>
      </c>
      <c r="P936" s="317" t="s">
        <v>6004</v>
      </c>
      <c r="Q936" s="58" t="s">
        <v>6409</v>
      </c>
      <c r="R936" s="58" t="s">
        <v>3362</v>
      </c>
      <c r="S936" s="58" t="s">
        <v>6005</v>
      </c>
      <c r="T936" s="58" t="s">
        <v>6006</v>
      </c>
      <c r="U936" s="58" t="s">
        <v>3359</v>
      </c>
      <c r="V936" s="378">
        <f t="shared" si="28"/>
        <v>45850</v>
      </c>
      <c r="W936" s="53"/>
      <c r="X936" s="58" t="s">
        <v>3394</v>
      </c>
    </row>
    <row r="937" ht="15.75" customHeight="1">
      <c r="A937" s="154" t="s">
        <v>3376</v>
      </c>
      <c r="B937" s="229" t="s">
        <v>3377</v>
      </c>
      <c r="C937" s="229" t="s">
        <v>3378</v>
      </c>
      <c r="D937" s="410" t="s">
        <v>3379</v>
      </c>
      <c r="E937" s="155" t="s">
        <v>3380</v>
      </c>
      <c r="F937" s="155" t="s">
        <v>3381</v>
      </c>
      <c r="G937" s="229" t="s">
        <v>3382</v>
      </c>
      <c r="H937" s="229" t="s">
        <v>3383</v>
      </c>
      <c r="I937" s="155" t="s">
        <v>3384</v>
      </c>
      <c r="J937" s="156" t="s">
        <v>3385</v>
      </c>
      <c r="K937" s="155" t="s">
        <v>3386</v>
      </c>
      <c r="L937" s="154" t="s">
        <v>3387</v>
      </c>
      <c r="M937" s="154" t="s">
        <v>3376</v>
      </c>
      <c r="N937" s="155" t="s">
        <v>3377</v>
      </c>
      <c r="O937" s="155" t="s">
        <v>3378</v>
      </c>
      <c r="P937" s="410" t="s">
        <v>3379</v>
      </c>
      <c r="Q937" s="155" t="s">
        <v>3380</v>
      </c>
      <c r="R937" s="155" t="s">
        <v>3381</v>
      </c>
      <c r="S937" s="155" t="s">
        <v>3382</v>
      </c>
      <c r="T937" s="155" t="s">
        <v>3383</v>
      </c>
      <c r="U937" s="155" t="s">
        <v>3384</v>
      </c>
      <c r="V937" s="156" t="s">
        <v>3385</v>
      </c>
      <c r="W937" s="155" t="s">
        <v>3386</v>
      </c>
      <c r="X937" s="154" t="s">
        <v>3387</v>
      </c>
    </row>
    <row r="938" ht="15.75" customHeight="1">
      <c r="A938" s="243"/>
      <c r="B938" s="179" t="s">
        <v>6445</v>
      </c>
      <c r="C938" s="6"/>
      <c r="D938" s="253"/>
      <c r="E938" s="213"/>
      <c r="F938" s="213"/>
      <c r="G938" s="211"/>
      <c r="H938" s="211"/>
      <c r="I938" s="213"/>
      <c r="J938" s="214"/>
      <c r="K938" s="213"/>
      <c r="L938" s="215"/>
      <c r="M938" s="243"/>
      <c r="N938" s="158" t="s">
        <v>6445</v>
      </c>
      <c r="O938" s="6"/>
      <c r="P938" s="253"/>
      <c r="Q938" s="213"/>
      <c r="R938" s="213"/>
      <c r="S938" s="213"/>
      <c r="T938" s="213"/>
      <c r="U938" s="213"/>
      <c r="V938" s="214"/>
      <c r="W938" s="213"/>
      <c r="X938" s="215"/>
    </row>
    <row r="939" ht="15.75" customHeight="1">
      <c r="A939" s="58" t="s">
        <v>5805</v>
      </c>
      <c r="B939" s="166" t="s">
        <v>5806</v>
      </c>
      <c r="C939" s="166" t="s">
        <v>2564</v>
      </c>
      <c r="D939" s="317" t="s">
        <v>5807</v>
      </c>
      <c r="E939" s="58" t="s">
        <v>6409</v>
      </c>
      <c r="F939" s="58" t="s">
        <v>3362</v>
      </c>
      <c r="G939" s="166" t="s">
        <v>5809</v>
      </c>
      <c r="H939" s="166" t="s">
        <v>5809</v>
      </c>
      <c r="I939" s="58" t="s">
        <v>3359</v>
      </c>
      <c r="J939" s="400">
        <f t="shared" ref="J939:J954" si="29">DATE(2025,7,12)</f>
        <v>45850</v>
      </c>
      <c r="K939" s="58"/>
      <c r="L939" s="58" t="s">
        <v>3394</v>
      </c>
      <c r="M939" s="58" t="s">
        <v>6446</v>
      </c>
      <c r="N939" s="58" t="s">
        <v>5806</v>
      </c>
      <c r="O939" s="58" t="s">
        <v>2564</v>
      </c>
      <c r="P939" s="317" t="s">
        <v>5807</v>
      </c>
      <c r="Q939" s="58" t="s">
        <v>6409</v>
      </c>
      <c r="R939" s="58" t="s">
        <v>3362</v>
      </c>
      <c r="S939" s="58" t="s">
        <v>5809</v>
      </c>
      <c r="T939" s="58" t="s">
        <v>5809</v>
      </c>
      <c r="U939" s="58" t="s">
        <v>3359</v>
      </c>
      <c r="V939" s="400">
        <f t="shared" ref="V939:V954" si="30">DATE(2025,7,12)</f>
        <v>45850</v>
      </c>
      <c r="W939" s="58"/>
      <c r="X939" s="58" t="s">
        <v>3394</v>
      </c>
    </row>
    <row r="940" ht="15.75" customHeight="1">
      <c r="A940" s="58" t="s">
        <v>5810</v>
      </c>
      <c r="B940" s="166" t="s">
        <v>5811</v>
      </c>
      <c r="C940" s="166" t="s">
        <v>2566</v>
      </c>
      <c r="D940" s="317" t="s">
        <v>5812</v>
      </c>
      <c r="E940" s="58" t="s">
        <v>6409</v>
      </c>
      <c r="F940" s="58" t="s">
        <v>3362</v>
      </c>
      <c r="G940" s="166" t="s">
        <v>5813</v>
      </c>
      <c r="H940" s="166" t="s">
        <v>5813</v>
      </c>
      <c r="I940" s="58" t="s">
        <v>3359</v>
      </c>
      <c r="J940" s="400">
        <f t="shared" si="29"/>
        <v>45850</v>
      </c>
      <c r="K940" s="58"/>
      <c r="L940" s="58" t="s">
        <v>3394</v>
      </c>
      <c r="M940" s="58" t="s">
        <v>6447</v>
      </c>
      <c r="N940" s="58" t="s">
        <v>5811</v>
      </c>
      <c r="O940" s="58" t="s">
        <v>2566</v>
      </c>
      <c r="P940" s="317" t="s">
        <v>5812</v>
      </c>
      <c r="Q940" s="58" t="s">
        <v>6409</v>
      </c>
      <c r="R940" s="58" t="s">
        <v>3362</v>
      </c>
      <c r="S940" s="58" t="s">
        <v>5813</v>
      </c>
      <c r="T940" s="58" t="s">
        <v>5813</v>
      </c>
      <c r="U940" s="58" t="s">
        <v>3359</v>
      </c>
      <c r="V940" s="400">
        <f t="shared" si="30"/>
        <v>45850</v>
      </c>
      <c r="W940" s="58"/>
      <c r="X940" s="58" t="s">
        <v>3394</v>
      </c>
    </row>
    <row r="941" ht="15.75" customHeight="1">
      <c r="A941" s="58" t="s">
        <v>5814</v>
      </c>
      <c r="B941" s="166" t="s">
        <v>5815</v>
      </c>
      <c r="C941" s="166" t="s">
        <v>2568</v>
      </c>
      <c r="D941" s="317" t="s">
        <v>5816</v>
      </c>
      <c r="E941" s="58" t="s">
        <v>6409</v>
      </c>
      <c r="F941" s="58" t="s">
        <v>3362</v>
      </c>
      <c r="G941" s="166" t="s">
        <v>5817</v>
      </c>
      <c r="H941" s="166" t="s">
        <v>5817</v>
      </c>
      <c r="I941" s="58" t="s">
        <v>3359</v>
      </c>
      <c r="J941" s="400">
        <f t="shared" si="29"/>
        <v>45850</v>
      </c>
      <c r="K941" s="58"/>
      <c r="L941" s="58" t="s">
        <v>3394</v>
      </c>
      <c r="M941" s="58" t="s">
        <v>6448</v>
      </c>
      <c r="N941" s="58" t="s">
        <v>5815</v>
      </c>
      <c r="O941" s="58" t="s">
        <v>2568</v>
      </c>
      <c r="P941" s="317" t="s">
        <v>5816</v>
      </c>
      <c r="Q941" s="58" t="s">
        <v>6409</v>
      </c>
      <c r="R941" s="58" t="s">
        <v>3362</v>
      </c>
      <c r="S941" s="58" t="s">
        <v>5817</v>
      </c>
      <c r="T941" s="58" t="s">
        <v>5817</v>
      </c>
      <c r="U941" s="58" t="s">
        <v>3359</v>
      </c>
      <c r="V941" s="400">
        <f t="shared" si="30"/>
        <v>45850</v>
      </c>
      <c r="W941" s="58"/>
      <c r="X941" s="58" t="s">
        <v>3394</v>
      </c>
    </row>
    <row r="942" ht="15.75" customHeight="1">
      <c r="A942" s="58" t="s">
        <v>5818</v>
      </c>
      <c r="B942" s="166" t="s">
        <v>5819</v>
      </c>
      <c r="C942" s="166" t="s">
        <v>2570</v>
      </c>
      <c r="D942" s="317" t="s">
        <v>5820</v>
      </c>
      <c r="E942" s="58" t="s">
        <v>6409</v>
      </c>
      <c r="F942" s="58" t="s">
        <v>3362</v>
      </c>
      <c r="G942" s="166" t="s">
        <v>5821</v>
      </c>
      <c r="H942" s="166" t="s">
        <v>5821</v>
      </c>
      <c r="I942" s="58" t="s">
        <v>3359</v>
      </c>
      <c r="J942" s="400">
        <f t="shared" si="29"/>
        <v>45850</v>
      </c>
      <c r="K942" s="58"/>
      <c r="L942" s="58" t="s">
        <v>3394</v>
      </c>
      <c r="M942" s="58" t="s">
        <v>6449</v>
      </c>
      <c r="N942" s="58" t="s">
        <v>5819</v>
      </c>
      <c r="O942" s="58" t="s">
        <v>2570</v>
      </c>
      <c r="P942" s="317" t="s">
        <v>5820</v>
      </c>
      <c r="Q942" s="58" t="s">
        <v>6409</v>
      </c>
      <c r="R942" s="58" t="s">
        <v>3362</v>
      </c>
      <c r="S942" s="58" t="s">
        <v>5821</v>
      </c>
      <c r="T942" s="58" t="s">
        <v>5821</v>
      </c>
      <c r="U942" s="58" t="s">
        <v>3359</v>
      </c>
      <c r="V942" s="400">
        <f t="shared" si="30"/>
        <v>45850</v>
      </c>
      <c r="W942" s="58"/>
      <c r="X942" s="58" t="s">
        <v>3394</v>
      </c>
    </row>
    <row r="943" ht="15.75" customHeight="1">
      <c r="A943" s="58" t="s">
        <v>5822</v>
      </c>
      <c r="B943" s="166" t="s">
        <v>5823</v>
      </c>
      <c r="C943" s="166" t="s">
        <v>2572</v>
      </c>
      <c r="D943" s="317" t="s">
        <v>5824</v>
      </c>
      <c r="E943" s="58" t="s">
        <v>6409</v>
      </c>
      <c r="F943" s="58" t="s">
        <v>3362</v>
      </c>
      <c r="G943" s="166" t="s">
        <v>5825</v>
      </c>
      <c r="H943" s="166" t="s">
        <v>5825</v>
      </c>
      <c r="I943" s="58" t="s">
        <v>3359</v>
      </c>
      <c r="J943" s="400">
        <f t="shared" si="29"/>
        <v>45850</v>
      </c>
      <c r="K943" s="58"/>
      <c r="L943" s="58" t="s">
        <v>3394</v>
      </c>
      <c r="M943" s="58" t="s">
        <v>6450</v>
      </c>
      <c r="N943" s="58" t="s">
        <v>5823</v>
      </c>
      <c r="O943" s="58" t="s">
        <v>2572</v>
      </c>
      <c r="P943" s="317" t="s">
        <v>5824</v>
      </c>
      <c r="Q943" s="58" t="s">
        <v>6409</v>
      </c>
      <c r="R943" s="58" t="s">
        <v>3362</v>
      </c>
      <c r="S943" s="58" t="s">
        <v>5825</v>
      </c>
      <c r="T943" s="58" t="s">
        <v>5825</v>
      </c>
      <c r="U943" s="58" t="s">
        <v>3359</v>
      </c>
      <c r="V943" s="400">
        <f t="shared" si="30"/>
        <v>45850</v>
      </c>
      <c r="W943" s="58"/>
      <c r="X943" s="58" t="s">
        <v>3394</v>
      </c>
    </row>
    <row r="944" ht="15.75" customHeight="1">
      <c r="A944" s="58" t="s">
        <v>5826</v>
      </c>
      <c r="B944" s="166" t="s">
        <v>5827</v>
      </c>
      <c r="C944" s="166" t="s">
        <v>2574</v>
      </c>
      <c r="D944" s="317" t="s">
        <v>5828</v>
      </c>
      <c r="E944" s="58" t="s">
        <v>6409</v>
      </c>
      <c r="F944" s="58" t="s">
        <v>3362</v>
      </c>
      <c r="G944" s="166" t="s">
        <v>5829</v>
      </c>
      <c r="H944" s="166" t="s">
        <v>5829</v>
      </c>
      <c r="I944" s="58" t="s">
        <v>3359</v>
      </c>
      <c r="J944" s="400">
        <f t="shared" si="29"/>
        <v>45850</v>
      </c>
      <c r="K944" s="58"/>
      <c r="L944" s="58" t="s">
        <v>3394</v>
      </c>
      <c r="M944" s="58" t="s">
        <v>6451</v>
      </c>
      <c r="N944" s="58" t="s">
        <v>5827</v>
      </c>
      <c r="O944" s="58" t="s">
        <v>2574</v>
      </c>
      <c r="P944" s="317" t="s">
        <v>5828</v>
      </c>
      <c r="Q944" s="58" t="s">
        <v>6409</v>
      </c>
      <c r="R944" s="58" t="s">
        <v>3362</v>
      </c>
      <c r="S944" s="58" t="s">
        <v>5829</v>
      </c>
      <c r="T944" s="58" t="s">
        <v>5829</v>
      </c>
      <c r="U944" s="58" t="s">
        <v>3359</v>
      </c>
      <c r="V944" s="400">
        <f t="shared" si="30"/>
        <v>45850</v>
      </c>
      <c r="W944" s="58"/>
      <c r="X944" s="58" t="s">
        <v>3394</v>
      </c>
    </row>
    <row r="945" ht="15.75" customHeight="1">
      <c r="A945" s="58" t="s">
        <v>5830</v>
      </c>
      <c r="B945" s="166" t="s">
        <v>5831</v>
      </c>
      <c r="C945" s="166" t="s">
        <v>2576</v>
      </c>
      <c r="D945" s="317" t="s">
        <v>5832</v>
      </c>
      <c r="E945" s="58" t="s">
        <v>6409</v>
      </c>
      <c r="F945" s="58" t="s">
        <v>3362</v>
      </c>
      <c r="G945" s="166" t="s">
        <v>5829</v>
      </c>
      <c r="H945" s="166" t="s">
        <v>5829</v>
      </c>
      <c r="I945" s="58" t="s">
        <v>3359</v>
      </c>
      <c r="J945" s="400">
        <f t="shared" si="29"/>
        <v>45850</v>
      </c>
      <c r="K945" s="58"/>
      <c r="L945" s="58" t="s">
        <v>3394</v>
      </c>
      <c r="M945" s="58" t="s">
        <v>6452</v>
      </c>
      <c r="N945" s="58" t="s">
        <v>5831</v>
      </c>
      <c r="O945" s="58" t="s">
        <v>2576</v>
      </c>
      <c r="P945" s="317" t="s">
        <v>5832</v>
      </c>
      <c r="Q945" s="58" t="s">
        <v>6409</v>
      </c>
      <c r="R945" s="58" t="s">
        <v>3362</v>
      </c>
      <c r="S945" s="58" t="s">
        <v>5829</v>
      </c>
      <c r="T945" s="58" t="s">
        <v>5829</v>
      </c>
      <c r="U945" s="58" t="s">
        <v>3359</v>
      </c>
      <c r="V945" s="400">
        <f t="shared" si="30"/>
        <v>45850</v>
      </c>
      <c r="W945" s="58"/>
      <c r="X945" s="58" t="s">
        <v>3394</v>
      </c>
    </row>
    <row r="946" ht="15.75" customHeight="1">
      <c r="A946" s="58" t="s">
        <v>5833</v>
      </c>
      <c r="B946" s="166" t="s">
        <v>5834</v>
      </c>
      <c r="C946" s="166" t="s">
        <v>6143</v>
      </c>
      <c r="D946" s="317" t="s">
        <v>6144</v>
      </c>
      <c r="E946" s="58" t="s">
        <v>6409</v>
      </c>
      <c r="F946" s="58" t="s">
        <v>3362</v>
      </c>
      <c r="G946" s="166" t="s">
        <v>5836</v>
      </c>
      <c r="H946" s="166" t="s">
        <v>5836</v>
      </c>
      <c r="I946" s="58" t="s">
        <v>3359</v>
      </c>
      <c r="J946" s="400">
        <f t="shared" si="29"/>
        <v>45850</v>
      </c>
      <c r="K946" s="58"/>
      <c r="L946" s="58" t="s">
        <v>3394</v>
      </c>
      <c r="M946" s="58" t="s">
        <v>6453</v>
      </c>
      <c r="N946" s="58" t="s">
        <v>5834</v>
      </c>
      <c r="O946" s="58" t="s">
        <v>6143</v>
      </c>
      <c r="P946" s="317" t="s">
        <v>6144</v>
      </c>
      <c r="Q946" s="58" t="s">
        <v>6409</v>
      </c>
      <c r="R946" s="58" t="s">
        <v>3362</v>
      </c>
      <c r="S946" s="58" t="s">
        <v>5836</v>
      </c>
      <c r="T946" s="58" t="s">
        <v>5836</v>
      </c>
      <c r="U946" s="58" t="s">
        <v>3359</v>
      </c>
      <c r="V946" s="400">
        <f t="shared" si="30"/>
        <v>45850</v>
      </c>
      <c r="W946" s="58"/>
      <c r="X946" s="58" t="s">
        <v>3394</v>
      </c>
    </row>
    <row r="947" ht="15.75" customHeight="1">
      <c r="A947" s="58" t="s">
        <v>5837</v>
      </c>
      <c r="B947" s="166" t="s">
        <v>5838</v>
      </c>
      <c r="C947" s="166" t="s">
        <v>2580</v>
      </c>
      <c r="D947" s="317" t="s">
        <v>5839</v>
      </c>
      <c r="E947" s="58" t="s">
        <v>6409</v>
      </c>
      <c r="F947" s="58" t="s">
        <v>3362</v>
      </c>
      <c r="G947" s="166" t="s">
        <v>5840</v>
      </c>
      <c r="H947" s="166" t="s">
        <v>5840</v>
      </c>
      <c r="I947" s="58" t="s">
        <v>3359</v>
      </c>
      <c r="J947" s="400">
        <f t="shared" si="29"/>
        <v>45850</v>
      </c>
      <c r="K947" s="58"/>
      <c r="L947" s="58" t="s">
        <v>3394</v>
      </c>
      <c r="M947" s="58" t="s">
        <v>6454</v>
      </c>
      <c r="N947" s="58" t="s">
        <v>5838</v>
      </c>
      <c r="O947" s="58" t="s">
        <v>2580</v>
      </c>
      <c r="P947" s="317" t="s">
        <v>5839</v>
      </c>
      <c r="Q947" s="58" t="s">
        <v>6409</v>
      </c>
      <c r="R947" s="58" t="s">
        <v>3362</v>
      </c>
      <c r="S947" s="58" t="s">
        <v>5840</v>
      </c>
      <c r="T947" s="58" t="s">
        <v>5840</v>
      </c>
      <c r="U947" s="58" t="s">
        <v>3359</v>
      </c>
      <c r="V947" s="400">
        <f t="shared" si="30"/>
        <v>45850</v>
      </c>
      <c r="W947" s="58"/>
      <c r="X947" s="58" t="s">
        <v>3394</v>
      </c>
    </row>
    <row r="948" ht="15.75" customHeight="1">
      <c r="A948" s="58" t="s">
        <v>5841</v>
      </c>
      <c r="B948" s="166" t="s">
        <v>5842</v>
      </c>
      <c r="C948" s="166" t="s">
        <v>2582</v>
      </c>
      <c r="D948" s="317" t="s">
        <v>5843</v>
      </c>
      <c r="E948" s="58" t="s">
        <v>6409</v>
      </c>
      <c r="F948" s="58" t="s">
        <v>3362</v>
      </c>
      <c r="G948" s="166" t="s">
        <v>5844</v>
      </c>
      <c r="H948" s="166" t="s">
        <v>5844</v>
      </c>
      <c r="I948" s="58" t="s">
        <v>3359</v>
      </c>
      <c r="J948" s="400">
        <f t="shared" si="29"/>
        <v>45850</v>
      </c>
      <c r="K948" s="58"/>
      <c r="L948" s="58" t="s">
        <v>3394</v>
      </c>
      <c r="M948" s="58" t="s">
        <v>6455</v>
      </c>
      <c r="N948" s="58" t="s">
        <v>5842</v>
      </c>
      <c r="O948" s="58" t="s">
        <v>2582</v>
      </c>
      <c r="P948" s="317" t="s">
        <v>5843</v>
      </c>
      <c r="Q948" s="58" t="s">
        <v>6409</v>
      </c>
      <c r="R948" s="58" t="s">
        <v>3362</v>
      </c>
      <c r="S948" s="58" t="s">
        <v>5844</v>
      </c>
      <c r="T948" s="58" t="s">
        <v>5844</v>
      </c>
      <c r="U948" s="58" t="s">
        <v>3359</v>
      </c>
      <c r="V948" s="400">
        <f t="shared" si="30"/>
        <v>45850</v>
      </c>
      <c r="W948" s="58"/>
      <c r="X948" s="58" t="s">
        <v>3394</v>
      </c>
    </row>
    <row r="949" ht="15.75" customHeight="1">
      <c r="A949" s="58" t="s">
        <v>5845</v>
      </c>
      <c r="B949" s="166" t="s">
        <v>5846</v>
      </c>
      <c r="C949" s="166" t="s">
        <v>2584</v>
      </c>
      <c r="D949" s="317" t="s">
        <v>5847</v>
      </c>
      <c r="E949" s="58" t="s">
        <v>6409</v>
      </c>
      <c r="F949" s="58" t="s">
        <v>3362</v>
      </c>
      <c r="G949" s="166" t="s">
        <v>5848</v>
      </c>
      <c r="H949" s="166" t="s">
        <v>5848</v>
      </c>
      <c r="I949" s="58" t="s">
        <v>3359</v>
      </c>
      <c r="J949" s="400">
        <f t="shared" si="29"/>
        <v>45850</v>
      </c>
      <c r="K949" s="58"/>
      <c r="L949" s="58" t="s">
        <v>3394</v>
      </c>
      <c r="M949" s="58" t="s">
        <v>6456</v>
      </c>
      <c r="N949" s="58" t="s">
        <v>5846</v>
      </c>
      <c r="O949" s="58" t="s">
        <v>2584</v>
      </c>
      <c r="P949" s="317" t="s">
        <v>5847</v>
      </c>
      <c r="Q949" s="58" t="s">
        <v>6409</v>
      </c>
      <c r="R949" s="58" t="s">
        <v>3362</v>
      </c>
      <c r="S949" s="58" t="s">
        <v>5848</v>
      </c>
      <c r="T949" s="58" t="s">
        <v>5848</v>
      </c>
      <c r="U949" s="58" t="s">
        <v>3359</v>
      </c>
      <c r="V949" s="400">
        <f t="shared" si="30"/>
        <v>45850</v>
      </c>
      <c r="W949" s="58"/>
      <c r="X949" s="58" t="s">
        <v>3394</v>
      </c>
    </row>
    <row r="950" ht="15.75" customHeight="1">
      <c r="A950" s="58" t="s">
        <v>5849</v>
      </c>
      <c r="B950" s="166" t="s">
        <v>5850</v>
      </c>
      <c r="C950" s="166" t="s">
        <v>2586</v>
      </c>
      <c r="D950" s="317" t="s">
        <v>5851</v>
      </c>
      <c r="E950" s="58" t="s">
        <v>6409</v>
      </c>
      <c r="F950" s="58" t="s">
        <v>3362</v>
      </c>
      <c r="G950" s="166" t="s">
        <v>5852</v>
      </c>
      <c r="H950" s="166" t="s">
        <v>5852</v>
      </c>
      <c r="I950" s="58" t="s">
        <v>3359</v>
      </c>
      <c r="J950" s="400">
        <f t="shared" si="29"/>
        <v>45850</v>
      </c>
      <c r="K950" s="58"/>
      <c r="L950" s="58" t="s">
        <v>3394</v>
      </c>
      <c r="M950" s="58" t="s">
        <v>6457</v>
      </c>
      <c r="N950" s="58" t="s">
        <v>5850</v>
      </c>
      <c r="O950" s="58" t="s">
        <v>2586</v>
      </c>
      <c r="P950" s="317" t="s">
        <v>5851</v>
      </c>
      <c r="Q950" s="58" t="s">
        <v>6409</v>
      </c>
      <c r="R950" s="58" t="s">
        <v>3362</v>
      </c>
      <c r="S950" s="58" t="s">
        <v>5852</v>
      </c>
      <c r="T950" s="58" t="s">
        <v>5852</v>
      </c>
      <c r="U950" s="58" t="s">
        <v>3359</v>
      </c>
      <c r="V950" s="400">
        <f t="shared" si="30"/>
        <v>45850</v>
      </c>
      <c r="W950" s="58"/>
      <c r="X950" s="58" t="s">
        <v>3394</v>
      </c>
    </row>
    <row r="951" ht="15.75" customHeight="1">
      <c r="A951" s="58" t="s">
        <v>5853</v>
      </c>
      <c r="B951" s="166" t="s">
        <v>5854</v>
      </c>
      <c r="C951" s="166" t="s">
        <v>2588</v>
      </c>
      <c r="D951" s="317" t="s">
        <v>5855</v>
      </c>
      <c r="E951" s="58" t="s">
        <v>6409</v>
      </c>
      <c r="F951" s="58" t="s">
        <v>3362</v>
      </c>
      <c r="G951" s="166" t="s">
        <v>5856</v>
      </c>
      <c r="H951" s="166" t="s">
        <v>5856</v>
      </c>
      <c r="I951" s="58" t="s">
        <v>3359</v>
      </c>
      <c r="J951" s="400">
        <f t="shared" si="29"/>
        <v>45850</v>
      </c>
      <c r="K951" s="58"/>
      <c r="L951" s="58" t="s">
        <v>3394</v>
      </c>
      <c r="M951" s="58" t="s">
        <v>6410</v>
      </c>
      <c r="N951" s="58" t="s">
        <v>5854</v>
      </c>
      <c r="O951" s="58" t="s">
        <v>2588</v>
      </c>
      <c r="P951" s="317" t="s">
        <v>5855</v>
      </c>
      <c r="Q951" s="58" t="s">
        <v>6409</v>
      </c>
      <c r="R951" s="58" t="s">
        <v>3362</v>
      </c>
      <c r="S951" s="58" t="s">
        <v>5856</v>
      </c>
      <c r="T951" s="58" t="s">
        <v>5856</v>
      </c>
      <c r="U951" s="58" t="s">
        <v>3359</v>
      </c>
      <c r="V951" s="400">
        <f t="shared" si="30"/>
        <v>45850</v>
      </c>
      <c r="W951" s="58"/>
      <c r="X951" s="58" t="s">
        <v>3394</v>
      </c>
    </row>
    <row r="952" ht="15.75" customHeight="1">
      <c r="A952" s="58" t="s">
        <v>5857</v>
      </c>
      <c r="B952" s="166" t="s">
        <v>5858</v>
      </c>
      <c r="C952" s="166" t="s">
        <v>2590</v>
      </c>
      <c r="D952" s="317" t="s">
        <v>5859</v>
      </c>
      <c r="E952" s="58" t="s">
        <v>6409</v>
      </c>
      <c r="F952" s="58" t="s">
        <v>3362</v>
      </c>
      <c r="G952" s="166" t="s">
        <v>5860</v>
      </c>
      <c r="H952" s="166" t="s">
        <v>5860</v>
      </c>
      <c r="I952" s="58" t="s">
        <v>3359</v>
      </c>
      <c r="J952" s="400">
        <f t="shared" si="29"/>
        <v>45850</v>
      </c>
      <c r="K952" s="58"/>
      <c r="L952" s="58" t="s">
        <v>3394</v>
      </c>
      <c r="M952" s="58" t="s">
        <v>6411</v>
      </c>
      <c r="N952" s="58" t="s">
        <v>5858</v>
      </c>
      <c r="O952" s="58" t="s">
        <v>2590</v>
      </c>
      <c r="P952" s="317" t="s">
        <v>5859</v>
      </c>
      <c r="Q952" s="58" t="s">
        <v>6409</v>
      </c>
      <c r="R952" s="58" t="s">
        <v>3362</v>
      </c>
      <c r="S952" s="58" t="s">
        <v>5860</v>
      </c>
      <c r="T952" s="58" t="s">
        <v>5860</v>
      </c>
      <c r="U952" s="58" t="s">
        <v>3359</v>
      </c>
      <c r="V952" s="400">
        <f t="shared" si="30"/>
        <v>45850</v>
      </c>
      <c r="W952" s="58"/>
      <c r="X952" s="58" t="s">
        <v>3394</v>
      </c>
    </row>
    <row r="953" ht="15.75" customHeight="1">
      <c r="A953" s="58" t="s">
        <v>5861</v>
      </c>
      <c r="B953" s="166" t="s">
        <v>5862</v>
      </c>
      <c r="C953" s="166" t="s">
        <v>2592</v>
      </c>
      <c r="D953" s="317" t="s">
        <v>5863</v>
      </c>
      <c r="E953" s="58" t="s">
        <v>6409</v>
      </c>
      <c r="F953" s="58" t="s">
        <v>3362</v>
      </c>
      <c r="G953" s="166" t="s">
        <v>5864</v>
      </c>
      <c r="H953" s="166" t="s">
        <v>5864</v>
      </c>
      <c r="I953" s="58" t="s">
        <v>3359</v>
      </c>
      <c r="J953" s="400">
        <f t="shared" si="29"/>
        <v>45850</v>
      </c>
      <c r="K953" s="58"/>
      <c r="L953" s="58" t="s">
        <v>3394</v>
      </c>
      <c r="M953" s="58" t="s">
        <v>6412</v>
      </c>
      <c r="N953" s="58" t="s">
        <v>5862</v>
      </c>
      <c r="O953" s="58" t="s">
        <v>2592</v>
      </c>
      <c r="P953" s="317" t="s">
        <v>5863</v>
      </c>
      <c r="Q953" s="58" t="s">
        <v>6409</v>
      </c>
      <c r="R953" s="58" t="s">
        <v>3362</v>
      </c>
      <c r="S953" s="58" t="s">
        <v>5864</v>
      </c>
      <c r="T953" s="58" t="s">
        <v>5864</v>
      </c>
      <c r="U953" s="58" t="s">
        <v>3359</v>
      </c>
      <c r="V953" s="400">
        <f t="shared" si="30"/>
        <v>45850</v>
      </c>
      <c r="W953" s="58"/>
      <c r="X953" s="58" t="s">
        <v>3394</v>
      </c>
    </row>
    <row r="954" ht="15.75" customHeight="1">
      <c r="A954" s="58" t="s">
        <v>5865</v>
      </c>
      <c r="B954" s="166" t="s">
        <v>5866</v>
      </c>
      <c r="C954" s="166" t="s">
        <v>2594</v>
      </c>
      <c r="D954" s="317" t="s">
        <v>5867</v>
      </c>
      <c r="E954" s="58" t="s">
        <v>6409</v>
      </c>
      <c r="F954" s="58" t="s">
        <v>3362</v>
      </c>
      <c r="G954" s="54" t="s">
        <v>5868</v>
      </c>
      <c r="H954" s="54" t="s">
        <v>5868</v>
      </c>
      <c r="I954" s="189" t="s">
        <v>3359</v>
      </c>
      <c r="J954" s="400">
        <f t="shared" si="29"/>
        <v>45850</v>
      </c>
      <c r="K954" s="189"/>
      <c r="L954" s="189" t="s">
        <v>3394</v>
      </c>
      <c r="M954" s="58" t="s">
        <v>6413</v>
      </c>
      <c r="N954" s="58" t="s">
        <v>5866</v>
      </c>
      <c r="O954" s="58" t="s">
        <v>2594</v>
      </c>
      <c r="P954" s="317" t="s">
        <v>5867</v>
      </c>
      <c r="Q954" s="58" t="s">
        <v>6409</v>
      </c>
      <c r="R954" s="58" t="s">
        <v>3362</v>
      </c>
      <c r="S954" s="189" t="s">
        <v>5868</v>
      </c>
      <c r="T954" s="189" t="s">
        <v>5868</v>
      </c>
      <c r="U954" s="189" t="s">
        <v>3359</v>
      </c>
      <c r="V954" s="400">
        <f t="shared" si="30"/>
        <v>45850</v>
      </c>
      <c r="W954" s="189"/>
      <c r="X954" s="189" t="s">
        <v>3394</v>
      </c>
    </row>
    <row r="955" ht="15.75" customHeight="1">
      <c r="A955" s="402"/>
      <c r="B955" s="408" t="s">
        <v>6414</v>
      </c>
      <c r="C955" s="42"/>
      <c r="D955" s="340"/>
      <c r="E955" s="215"/>
      <c r="F955" s="215"/>
      <c r="G955" s="305"/>
      <c r="H955" s="305"/>
      <c r="I955" s="215"/>
      <c r="J955" s="404"/>
      <c r="K955" s="215"/>
      <c r="L955" s="215"/>
      <c r="M955" s="402"/>
      <c r="N955" s="403" t="s">
        <v>6414</v>
      </c>
      <c r="O955" s="42"/>
      <c r="P955" s="340"/>
      <c r="Q955" s="215"/>
      <c r="R955" s="215"/>
      <c r="S955" s="215"/>
      <c r="T955" s="215"/>
      <c r="U955" s="215"/>
      <c r="V955" s="404"/>
      <c r="W955" s="215"/>
      <c r="X955" s="215"/>
    </row>
    <row r="956" ht="15.75" customHeight="1">
      <c r="A956" s="402"/>
      <c r="B956" s="405" t="s">
        <v>5870</v>
      </c>
      <c r="C956" s="405"/>
      <c r="D956" s="340"/>
      <c r="E956" s="215"/>
      <c r="F956" s="215"/>
      <c r="G956" s="305"/>
      <c r="H956" s="305"/>
      <c r="I956" s="215"/>
      <c r="J956" s="404"/>
      <c r="K956" s="215"/>
      <c r="L956" s="215"/>
      <c r="M956" s="402"/>
      <c r="N956" s="409" t="s">
        <v>5870</v>
      </c>
      <c r="O956" s="409"/>
      <c r="P956" s="340"/>
      <c r="Q956" s="215"/>
      <c r="R956" s="215"/>
      <c r="S956" s="215"/>
      <c r="T956" s="215"/>
      <c r="U956" s="215"/>
      <c r="V956" s="404"/>
      <c r="W956" s="215"/>
      <c r="X956" s="215"/>
    </row>
    <row r="957" ht="15.75" customHeight="1">
      <c r="A957" s="58" t="s">
        <v>5871</v>
      </c>
      <c r="B957" s="166" t="s">
        <v>5872</v>
      </c>
      <c r="C957" s="166" t="s">
        <v>2597</v>
      </c>
      <c r="D957" s="317" t="s">
        <v>6140</v>
      </c>
      <c r="E957" s="58" t="s">
        <v>6409</v>
      </c>
      <c r="F957" s="58" t="s">
        <v>5874</v>
      </c>
      <c r="G957" s="166" t="s">
        <v>5875</v>
      </c>
      <c r="H957" s="166" t="s">
        <v>5875</v>
      </c>
      <c r="I957" s="58" t="s">
        <v>3359</v>
      </c>
      <c r="J957" s="378">
        <f t="shared" ref="J957:J965" si="31">DATE(2025,7,12)</f>
        <v>45850</v>
      </c>
      <c r="K957" s="58"/>
      <c r="L957" s="58" t="s">
        <v>3394</v>
      </c>
      <c r="M957" s="58" t="s">
        <v>6415</v>
      </c>
      <c r="N957" s="58" t="s">
        <v>5872</v>
      </c>
      <c r="O957" s="58" t="s">
        <v>2597</v>
      </c>
      <c r="P957" s="317" t="s">
        <v>6140</v>
      </c>
      <c r="Q957" s="58" t="s">
        <v>6409</v>
      </c>
      <c r="R957" s="58" t="s">
        <v>5874</v>
      </c>
      <c r="S957" s="58" t="s">
        <v>5875</v>
      </c>
      <c r="T957" s="58" t="s">
        <v>5875</v>
      </c>
      <c r="U957" s="58" t="s">
        <v>3359</v>
      </c>
      <c r="V957" s="378">
        <f t="shared" ref="V957:V965" si="32">DATE(2025,7,12)</f>
        <v>45850</v>
      </c>
      <c r="W957" s="58"/>
      <c r="X957" s="58" t="s">
        <v>3394</v>
      </c>
    </row>
    <row r="958" ht="15.75" customHeight="1">
      <c r="A958" s="58" t="s">
        <v>5876</v>
      </c>
      <c r="B958" s="195" t="s">
        <v>5877</v>
      </c>
      <c r="C958" s="195" t="s">
        <v>2599</v>
      </c>
      <c r="D958" s="406" t="s">
        <v>6141</v>
      </c>
      <c r="E958" s="201" t="s">
        <v>6409</v>
      </c>
      <c r="F958" s="201" t="s">
        <v>5879</v>
      </c>
      <c r="G958" s="195" t="s">
        <v>5880</v>
      </c>
      <c r="H958" s="195" t="s">
        <v>3811</v>
      </c>
      <c r="I958" s="201" t="s">
        <v>3360</v>
      </c>
      <c r="J958" s="407">
        <f t="shared" si="31"/>
        <v>45850</v>
      </c>
      <c r="K958" s="201"/>
      <c r="L958" s="201" t="s">
        <v>3394</v>
      </c>
      <c r="M958" s="58" t="s">
        <v>6416</v>
      </c>
      <c r="N958" s="201" t="s">
        <v>5877</v>
      </c>
      <c r="O958" s="201" t="s">
        <v>2599</v>
      </c>
      <c r="P958" s="406" t="s">
        <v>6141</v>
      </c>
      <c r="Q958" s="201" t="s">
        <v>6409</v>
      </c>
      <c r="R958" s="201" t="s">
        <v>5879</v>
      </c>
      <c r="S958" s="201" t="s">
        <v>5880</v>
      </c>
      <c r="T958" s="201" t="s">
        <v>3811</v>
      </c>
      <c r="U958" s="201" t="s">
        <v>3360</v>
      </c>
      <c r="V958" s="407">
        <f t="shared" si="32"/>
        <v>45850</v>
      </c>
      <c r="W958" s="201"/>
      <c r="X958" s="201" t="s">
        <v>3394</v>
      </c>
    </row>
    <row r="959" ht="15.75" customHeight="1">
      <c r="A959" s="58" t="s">
        <v>5881</v>
      </c>
      <c r="B959" s="195" t="s">
        <v>5882</v>
      </c>
      <c r="C959" s="195" t="s">
        <v>2601</v>
      </c>
      <c r="D959" s="406" t="s">
        <v>5883</v>
      </c>
      <c r="E959" s="201" t="s">
        <v>6409</v>
      </c>
      <c r="F959" s="201" t="s">
        <v>5884</v>
      </c>
      <c r="G959" s="195" t="s">
        <v>5885</v>
      </c>
      <c r="H959" s="195" t="s">
        <v>3811</v>
      </c>
      <c r="I959" s="201" t="s">
        <v>3360</v>
      </c>
      <c r="J959" s="407">
        <f t="shared" si="31"/>
        <v>45850</v>
      </c>
      <c r="K959" s="201"/>
      <c r="L959" s="201" t="s">
        <v>3394</v>
      </c>
      <c r="M959" s="58" t="s">
        <v>6417</v>
      </c>
      <c r="N959" s="201" t="s">
        <v>5882</v>
      </c>
      <c r="O959" s="201" t="s">
        <v>2601</v>
      </c>
      <c r="P959" s="406" t="s">
        <v>5883</v>
      </c>
      <c r="Q959" s="201" t="s">
        <v>6409</v>
      </c>
      <c r="R959" s="201" t="s">
        <v>5884</v>
      </c>
      <c r="S959" s="201" t="s">
        <v>5885</v>
      </c>
      <c r="T959" s="201" t="s">
        <v>3811</v>
      </c>
      <c r="U959" s="201" t="s">
        <v>3360</v>
      </c>
      <c r="V959" s="407">
        <f t="shared" si="32"/>
        <v>45850</v>
      </c>
      <c r="W959" s="201"/>
      <c r="X959" s="201" t="s">
        <v>3394</v>
      </c>
    </row>
    <row r="960" ht="15.75" customHeight="1">
      <c r="A960" s="58" t="s">
        <v>5886</v>
      </c>
      <c r="B960" s="166" t="s">
        <v>5887</v>
      </c>
      <c r="C960" s="166" t="s">
        <v>2603</v>
      </c>
      <c r="D960" s="317" t="s">
        <v>5888</v>
      </c>
      <c r="E960" s="58" t="s">
        <v>6409</v>
      </c>
      <c r="F960" s="58" t="s">
        <v>5889</v>
      </c>
      <c r="G960" s="166" t="s">
        <v>5890</v>
      </c>
      <c r="H960" s="166" t="s">
        <v>5891</v>
      </c>
      <c r="I960" s="58" t="s">
        <v>3359</v>
      </c>
      <c r="J960" s="378">
        <f t="shared" si="31"/>
        <v>45850</v>
      </c>
      <c r="K960" s="58"/>
      <c r="L960" s="58" t="s">
        <v>3394</v>
      </c>
      <c r="M960" s="58" t="s">
        <v>6418</v>
      </c>
      <c r="N960" s="58" t="s">
        <v>5887</v>
      </c>
      <c r="O960" s="58" t="s">
        <v>2603</v>
      </c>
      <c r="P960" s="317" t="s">
        <v>5888</v>
      </c>
      <c r="Q960" s="58" t="s">
        <v>6409</v>
      </c>
      <c r="R960" s="58" t="s">
        <v>5889</v>
      </c>
      <c r="S960" s="58" t="s">
        <v>5890</v>
      </c>
      <c r="T960" s="58" t="s">
        <v>5891</v>
      </c>
      <c r="U960" s="58" t="s">
        <v>3359</v>
      </c>
      <c r="V960" s="378">
        <f t="shared" si="32"/>
        <v>45850</v>
      </c>
      <c r="W960" s="58"/>
      <c r="X960" s="58" t="s">
        <v>3394</v>
      </c>
    </row>
    <row r="961" ht="15.75" customHeight="1">
      <c r="A961" s="58" t="s">
        <v>5892</v>
      </c>
      <c r="B961" s="166" t="s">
        <v>5893</v>
      </c>
      <c r="C961" s="166" t="s">
        <v>2605</v>
      </c>
      <c r="D961" s="317" t="s">
        <v>5894</v>
      </c>
      <c r="E961" s="58" t="s">
        <v>6409</v>
      </c>
      <c r="F961" s="58" t="s">
        <v>5895</v>
      </c>
      <c r="G961" s="166" t="s">
        <v>5896</v>
      </c>
      <c r="H961" s="166" t="s">
        <v>5891</v>
      </c>
      <c r="I961" s="58" t="s">
        <v>3359</v>
      </c>
      <c r="J961" s="378">
        <f t="shared" si="31"/>
        <v>45850</v>
      </c>
      <c r="K961" s="58"/>
      <c r="L961" s="58" t="s">
        <v>3394</v>
      </c>
      <c r="M961" s="58" t="s">
        <v>6419</v>
      </c>
      <c r="N961" s="58" t="s">
        <v>5893</v>
      </c>
      <c r="O961" s="58" t="s">
        <v>2605</v>
      </c>
      <c r="P961" s="317" t="s">
        <v>5894</v>
      </c>
      <c r="Q961" s="58" t="s">
        <v>6409</v>
      </c>
      <c r="R961" s="58" t="s">
        <v>5895</v>
      </c>
      <c r="S961" s="58" t="s">
        <v>5896</v>
      </c>
      <c r="T961" s="58" t="s">
        <v>5891</v>
      </c>
      <c r="U961" s="58" t="s">
        <v>3359</v>
      </c>
      <c r="V961" s="378">
        <f t="shared" si="32"/>
        <v>45850</v>
      </c>
      <c r="W961" s="58"/>
      <c r="X961" s="58" t="s">
        <v>3394</v>
      </c>
    </row>
    <row r="962" ht="15.75" customHeight="1">
      <c r="A962" s="58" t="s">
        <v>5897</v>
      </c>
      <c r="B962" s="166" t="s">
        <v>5898</v>
      </c>
      <c r="C962" s="166" t="s">
        <v>2607</v>
      </c>
      <c r="D962" s="317" t="s">
        <v>5899</v>
      </c>
      <c r="E962" s="58" t="s">
        <v>6409</v>
      </c>
      <c r="F962" s="58" t="s">
        <v>5900</v>
      </c>
      <c r="G962" s="166" t="s">
        <v>5901</v>
      </c>
      <c r="H962" s="166" t="s">
        <v>5901</v>
      </c>
      <c r="I962" s="58" t="s">
        <v>3359</v>
      </c>
      <c r="J962" s="378">
        <f t="shared" si="31"/>
        <v>45850</v>
      </c>
      <c r="K962" s="58" t="s">
        <v>6142</v>
      </c>
      <c r="L962" s="58" t="s">
        <v>3394</v>
      </c>
      <c r="M962" s="58" t="s">
        <v>6420</v>
      </c>
      <c r="N962" s="58" t="s">
        <v>5898</v>
      </c>
      <c r="O962" s="58" t="s">
        <v>2607</v>
      </c>
      <c r="P962" s="317" t="s">
        <v>5899</v>
      </c>
      <c r="Q962" s="58" t="s">
        <v>6409</v>
      </c>
      <c r="R962" s="58" t="s">
        <v>5900</v>
      </c>
      <c r="S962" s="58" t="s">
        <v>5901</v>
      </c>
      <c r="T962" s="58" t="s">
        <v>5901</v>
      </c>
      <c r="U962" s="58" t="s">
        <v>3359</v>
      </c>
      <c r="V962" s="378">
        <f t="shared" si="32"/>
        <v>45850</v>
      </c>
      <c r="W962" s="58" t="s">
        <v>6142</v>
      </c>
      <c r="X962" s="58" t="s">
        <v>3394</v>
      </c>
    </row>
    <row r="963" ht="15.75" customHeight="1">
      <c r="A963" s="58" t="s">
        <v>5902</v>
      </c>
      <c r="B963" s="166" t="s">
        <v>5903</v>
      </c>
      <c r="C963" s="166" t="s">
        <v>2609</v>
      </c>
      <c r="D963" s="317" t="s">
        <v>5904</v>
      </c>
      <c r="E963" s="58" t="s">
        <v>6409</v>
      </c>
      <c r="F963" s="58" t="s">
        <v>5905</v>
      </c>
      <c r="G963" s="166" t="s">
        <v>5906</v>
      </c>
      <c r="H963" s="166" t="s">
        <v>5906</v>
      </c>
      <c r="I963" s="58" t="s">
        <v>3359</v>
      </c>
      <c r="J963" s="378">
        <f t="shared" si="31"/>
        <v>45850</v>
      </c>
      <c r="K963" s="58" t="s">
        <v>6142</v>
      </c>
      <c r="L963" s="58" t="s">
        <v>3394</v>
      </c>
      <c r="M963" s="58" t="s">
        <v>6421</v>
      </c>
      <c r="N963" s="58" t="s">
        <v>5903</v>
      </c>
      <c r="O963" s="58" t="s">
        <v>2609</v>
      </c>
      <c r="P963" s="317" t="s">
        <v>5904</v>
      </c>
      <c r="Q963" s="58" t="s">
        <v>6409</v>
      </c>
      <c r="R963" s="58" t="s">
        <v>5905</v>
      </c>
      <c r="S963" s="58" t="s">
        <v>5906</v>
      </c>
      <c r="T963" s="58" t="s">
        <v>5906</v>
      </c>
      <c r="U963" s="58" t="s">
        <v>3359</v>
      </c>
      <c r="V963" s="378">
        <f t="shared" si="32"/>
        <v>45850</v>
      </c>
      <c r="W963" s="58" t="s">
        <v>6142</v>
      </c>
      <c r="X963" s="58" t="s">
        <v>3394</v>
      </c>
    </row>
    <row r="964" ht="15.75" customHeight="1">
      <c r="A964" s="58" t="s">
        <v>5907</v>
      </c>
      <c r="B964" s="166" t="s">
        <v>5908</v>
      </c>
      <c r="C964" s="166" t="s">
        <v>2611</v>
      </c>
      <c r="D964" s="317" t="s">
        <v>5909</v>
      </c>
      <c r="E964" s="58" t="s">
        <v>6409</v>
      </c>
      <c r="F964" s="58" t="s">
        <v>5910</v>
      </c>
      <c r="G964" s="166" t="s">
        <v>3811</v>
      </c>
      <c r="H964" s="166" t="s">
        <v>5891</v>
      </c>
      <c r="I964" s="58" t="s">
        <v>3359</v>
      </c>
      <c r="J964" s="378">
        <f t="shared" si="31"/>
        <v>45850</v>
      </c>
      <c r="K964" s="58" t="s">
        <v>6142</v>
      </c>
      <c r="L964" s="58" t="s">
        <v>3394</v>
      </c>
      <c r="M964" s="58" t="s">
        <v>6422</v>
      </c>
      <c r="N964" s="58" t="s">
        <v>5908</v>
      </c>
      <c r="O964" s="58" t="s">
        <v>2611</v>
      </c>
      <c r="P964" s="317" t="s">
        <v>5909</v>
      </c>
      <c r="Q964" s="58" t="s">
        <v>6409</v>
      </c>
      <c r="R964" s="58" t="s">
        <v>5910</v>
      </c>
      <c r="S964" s="58" t="s">
        <v>3811</v>
      </c>
      <c r="T964" s="58" t="s">
        <v>5891</v>
      </c>
      <c r="U964" s="58" t="s">
        <v>3359</v>
      </c>
      <c r="V964" s="378">
        <f t="shared" si="32"/>
        <v>45850</v>
      </c>
      <c r="W964" s="58" t="s">
        <v>6142</v>
      </c>
      <c r="X964" s="58" t="s">
        <v>3394</v>
      </c>
    </row>
    <row r="965" ht="15.75" customHeight="1">
      <c r="A965" s="58" t="s">
        <v>5911</v>
      </c>
      <c r="B965" s="166" t="s">
        <v>5912</v>
      </c>
      <c r="C965" s="166" t="s">
        <v>2613</v>
      </c>
      <c r="D965" s="317" t="s">
        <v>5913</v>
      </c>
      <c r="E965" s="58" t="s">
        <v>6409</v>
      </c>
      <c r="F965" s="58" t="s">
        <v>5914</v>
      </c>
      <c r="G965" s="166" t="s">
        <v>5915</v>
      </c>
      <c r="H965" s="166" t="s">
        <v>5915</v>
      </c>
      <c r="I965" s="58" t="s">
        <v>3359</v>
      </c>
      <c r="J965" s="378">
        <f t="shared" si="31"/>
        <v>45850</v>
      </c>
      <c r="K965" s="58" t="s">
        <v>6142</v>
      </c>
      <c r="L965" s="58" t="s">
        <v>3394</v>
      </c>
      <c r="M965" s="58" t="s">
        <v>6423</v>
      </c>
      <c r="N965" s="58" t="s">
        <v>5912</v>
      </c>
      <c r="O965" s="58" t="s">
        <v>2613</v>
      </c>
      <c r="P965" s="317" t="s">
        <v>5913</v>
      </c>
      <c r="Q965" s="58" t="s">
        <v>6409</v>
      </c>
      <c r="R965" s="58" t="s">
        <v>5914</v>
      </c>
      <c r="S965" s="58" t="s">
        <v>5915</v>
      </c>
      <c r="T965" s="58" t="s">
        <v>5915</v>
      </c>
      <c r="U965" s="58" t="s">
        <v>3359</v>
      </c>
      <c r="V965" s="378">
        <f t="shared" si="32"/>
        <v>45850</v>
      </c>
      <c r="W965" s="58" t="s">
        <v>6142</v>
      </c>
      <c r="X965" s="58" t="s">
        <v>3394</v>
      </c>
    </row>
    <row r="966" ht="15.75" customHeight="1">
      <c r="A966" s="402"/>
      <c r="B966" s="405" t="s">
        <v>5916</v>
      </c>
      <c r="C966" s="405"/>
      <c r="D966" s="340"/>
      <c r="E966" s="215"/>
      <c r="F966" s="215"/>
      <c r="G966" s="305"/>
      <c r="H966" s="305"/>
      <c r="I966" s="215"/>
      <c r="J966" s="404"/>
      <c r="K966" s="215"/>
      <c r="L966" s="215"/>
      <c r="M966" s="402"/>
      <c r="N966" s="409" t="s">
        <v>5916</v>
      </c>
      <c r="O966" s="409"/>
      <c r="P966" s="340"/>
      <c r="Q966" s="215"/>
      <c r="R966" s="215"/>
      <c r="S966" s="215"/>
      <c r="T966" s="215"/>
      <c r="U966" s="215"/>
      <c r="V966" s="404"/>
      <c r="W966" s="215"/>
      <c r="X966" s="215"/>
    </row>
    <row r="967" ht="15.75" customHeight="1">
      <c r="A967" s="58" t="s">
        <v>5917</v>
      </c>
      <c r="B967" s="166" t="s">
        <v>5918</v>
      </c>
      <c r="C967" s="166" t="s">
        <v>2616</v>
      </c>
      <c r="D967" s="317" t="s">
        <v>5919</v>
      </c>
      <c r="E967" s="58" t="s">
        <v>6409</v>
      </c>
      <c r="F967" s="58" t="s">
        <v>5920</v>
      </c>
      <c r="G967" s="166" t="s">
        <v>5921</v>
      </c>
      <c r="H967" s="166" t="s">
        <v>5922</v>
      </c>
      <c r="I967" s="58" t="s">
        <v>3359</v>
      </c>
      <c r="J967" s="378">
        <f t="shared" ref="J967:J977" si="33">DATE(2025,7,12)</f>
        <v>45850</v>
      </c>
      <c r="K967" s="58"/>
      <c r="L967" s="58" t="s">
        <v>3394</v>
      </c>
      <c r="M967" s="58" t="s">
        <v>6424</v>
      </c>
      <c r="N967" s="58" t="s">
        <v>5918</v>
      </c>
      <c r="O967" s="58" t="s">
        <v>2616</v>
      </c>
      <c r="P967" s="317" t="s">
        <v>5919</v>
      </c>
      <c r="Q967" s="58" t="s">
        <v>6409</v>
      </c>
      <c r="R967" s="58" t="s">
        <v>5920</v>
      </c>
      <c r="S967" s="58" t="s">
        <v>5921</v>
      </c>
      <c r="T967" s="58" t="s">
        <v>5922</v>
      </c>
      <c r="U967" s="58" t="s">
        <v>3359</v>
      </c>
      <c r="V967" s="378">
        <f t="shared" ref="V967:V977" si="34">DATE(2025,7,12)</f>
        <v>45850</v>
      </c>
      <c r="W967" s="58"/>
      <c r="X967" s="58" t="s">
        <v>3394</v>
      </c>
    </row>
    <row r="968" ht="15.75" customHeight="1">
      <c r="A968" s="58" t="s">
        <v>5923</v>
      </c>
      <c r="B968" s="166" t="s">
        <v>5924</v>
      </c>
      <c r="C968" s="166" t="s">
        <v>2618</v>
      </c>
      <c r="D968" s="317" t="s">
        <v>5925</v>
      </c>
      <c r="E968" s="58" t="s">
        <v>6409</v>
      </c>
      <c r="F968" s="58" t="s">
        <v>5926</v>
      </c>
      <c r="G968" s="166" t="s">
        <v>3886</v>
      </c>
      <c r="H968" s="166" t="s">
        <v>3886</v>
      </c>
      <c r="I968" s="58" t="s">
        <v>3359</v>
      </c>
      <c r="J968" s="378">
        <f t="shared" si="33"/>
        <v>45850</v>
      </c>
      <c r="K968" s="58"/>
      <c r="L968" s="58" t="s">
        <v>3394</v>
      </c>
      <c r="M968" s="58" t="s">
        <v>6425</v>
      </c>
      <c r="N968" s="58" t="s">
        <v>5924</v>
      </c>
      <c r="O968" s="58" t="s">
        <v>2618</v>
      </c>
      <c r="P968" s="317" t="s">
        <v>5925</v>
      </c>
      <c r="Q968" s="58" t="s">
        <v>6409</v>
      </c>
      <c r="R968" s="58" t="s">
        <v>5926</v>
      </c>
      <c r="S968" s="58" t="s">
        <v>3886</v>
      </c>
      <c r="T968" s="58" t="s">
        <v>3886</v>
      </c>
      <c r="U968" s="58" t="s">
        <v>3359</v>
      </c>
      <c r="V968" s="378">
        <f t="shared" si="34"/>
        <v>45850</v>
      </c>
      <c r="W968" s="58"/>
      <c r="X968" s="58" t="s">
        <v>3394</v>
      </c>
    </row>
    <row r="969" ht="15.75" customHeight="1">
      <c r="A969" s="58" t="s">
        <v>5927</v>
      </c>
      <c r="B969" s="166" t="s">
        <v>5928</v>
      </c>
      <c r="C969" s="166" t="s">
        <v>2620</v>
      </c>
      <c r="D969" s="317" t="s">
        <v>5929</v>
      </c>
      <c r="E969" s="58" t="s">
        <v>6409</v>
      </c>
      <c r="F969" s="58" t="s">
        <v>5930</v>
      </c>
      <c r="G969" s="166" t="s">
        <v>5931</v>
      </c>
      <c r="H969" s="166" t="s">
        <v>5932</v>
      </c>
      <c r="I969" s="58" t="s">
        <v>3359</v>
      </c>
      <c r="J969" s="378">
        <f t="shared" si="33"/>
        <v>45850</v>
      </c>
      <c r="K969" s="58"/>
      <c r="L969" s="58" t="s">
        <v>3394</v>
      </c>
      <c r="M969" s="58" t="s">
        <v>6426</v>
      </c>
      <c r="N969" s="58" t="s">
        <v>5928</v>
      </c>
      <c r="O969" s="58" t="s">
        <v>2620</v>
      </c>
      <c r="P969" s="317" t="s">
        <v>5929</v>
      </c>
      <c r="Q969" s="58" t="s">
        <v>6409</v>
      </c>
      <c r="R969" s="58" t="s">
        <v>5930</v>
      </c>
      <c r="S969" s="58" t="s">
        <v>5931</v>
      </c>
      <c r="T969" s="58" t="s">
        <v>5932</v>
      </c>
      <c r="U969" s="58" t="s">
        <v>3359</v>
      </c>
      <c r="V969" s="378">
        <f t="shared" si="34"/>
        <v>45850</v>
      </c>
      <c r="W969" s="58"/>
      <c r="X969" s="58" t="s">
        <v>3394</v>
      </c>
    </row>
    <row r="970" ht="15.75" customHeight="1">
      <c r="A970" s="58" t="s">
        <v>5933</v>
      </c>
      <c r="B970" s="195" t="s">
        <v>5934</v>
      </c>
      <c r="C970" s="195" t="s">
        <v>2622</v>
      </c>
      <c r="D970" s="406" t="s">
        <v>5935</v>
      </c>
      <c r="E970" s="201" t="s">
        <v>6409</v>
      </c>
      <c r="F970" s="201" t="s">
        <v>5936</v>
      </c>
      <c r="G970" s="195" t="s">
        <v>5937</v>
      </c>
      <c r="H970" s="195" t="s">
        <v>3886</v>
      </c>
      <c r="I970" s="201" t="s">
        <v>3360</v>
      </c>
      <c r="J970" s="407">
        <f t="shared" si="33"/>
        <v>45850</v>
      </c>
      <c r="K970" s="201"/>
      <c r="L970" s="201" t="s">
        <v>3394</v>
      </c>
      <c r="M970" s="58" t="s">
        <v>6427</v>
      </c>
      <c r="N970" s="201" t="s">
        <v>5934</v>
      </c>
      <c r="O970" s="201" t="s">
        <v>2622</v>
      </c>
      <c r="P970" s="406" t="s">
        <v>5935</v>
      </c>
      <c r="Q970" s="201" t="s">
        <v>6409</v>
      </c>
      <c r="R970" s="201" t="s">
        <v>5936</v>
      </c>
      <c r="S970" s="201" t="s">
        <v>5937</v>
      </c>
      <c r="T970" s="201" t="s">
        <v>3886</v>
      </c>
      <c r="U970" s="201" t="s">
        <v>3360</v>
      </c>
      <c r="V970" s="407">
        <f t="shared" si="34"/>
        <v>45850</v>
      </c>
      <c r="W970" s="201"/>
      <c r="X970" s="201" t="s">
        <v>3394</v>
      </c>
    </row>
    <row r="971" ht="15.75" customHeight="1">
      <c r="A971" s="58" t="s">
        <v>5938</v>
      </c>
      <c r="B971" s="195" t="s">
        <v>5939</v>
      </c>
      <c r="C971" s="195" t="s">
        <v>2624</v>
      </c>
      <c r="D971" s="406" t="s">
        <v>5940</v>
      </c>
      <c r="E971" s="201" t="s">
        <v>6409</v>
      </c>
      <c r="F971" s="201" t="s">
        <v>5936</v>
      </c>
      <c r="G971" s="195" t="s">
        <v>5937</v>
      </c>
      <c r="H971" s="195" t="s">
        <v>3886</v>
      </c>
      <c r="I971" s="201" t="s">
        <v>3360</v>
      </c>
      <c r="J971" s="407">
        <f t="shared" si="33"/>
        <v>45850</v>
      </c>
      <c r="K971" s="201"/>
      <c r="L971" s="201" t="s">
        <v>3394</v>
      </c>
      <c r="M971" s="58" t="s">
        <v>6428</v>
      </c>
      <c r="N971" s="201" t="s">
        <v>5939</v>
      </c>
      <c r="O971" s="201" t="s">
        <v>2624</v>
      </c>
      <c r="P971" s="406" t="s">
        <v>5940</v>
      </c>
      <c r="Q971" s="201" t="s">
        <v>6409</v>
      </c>
      <c r="R971" s="201" t="s">
        <v>5936</v>
      </c>
      <c r="S971" s="201" t="s">
        <v>5937</v>
      </c>
      <c r="T971" s="201" t="s">
        <v>3886</v>
      </c>
      <c r="U971" s="201" t="s">
        <v>3360</v>
      </c>
      <c r="V971" s="407">
        <f t="shared" si="34"/>
        <v>45850</v>
      </c>
      <c r="W971" s="201"/>
      <c r="X971" s="201" t="s">
        <v>3394</v>
      </c>
    </row>
    <row r="972" ht="15.75" customHeight="1">
      <c r="A972" s="58" t="s">
        <v>5941</v>
      </c>
      <c r="B972" s="166" t="s">
        <v>5942</v>
      </c>
      <c r="C972" s="166" t="s">
        <v>2626</v>
      </c>
      <c r="D972" s="317" t="s">
        <v>5943</v>
      </c>
      <c r="E972" s="58" t="s">
        <v>6409</v>
      </c>
      <c r="F972" s="58" t="s">
        <v>5944</v>
      </c>
      <c r="G972" s="166" t="s">
        <v>5944</v>
      </c>
      <c r="H972" s="166" t="s">
        <v>3886</v>
      </c>
      <c r="I972" s="58" t="s">
        <v>3359</v>
      </c>
      <c r="J972" s="378">
        <f t="shared" si="33"/>
        <v>45850</v>
      </c>
      <c r="K972" s="53"/>
      <c r="L972" s="58" t="s">
        <v>3394</v>
      </c>
      <c r="M972" s="58" t="s">
        <v>6429</v>
      </c>
      <c r="N972" s="58" t="s">
        <v>5942</v>
      </c>
      <c r="O972" s="58" t="s">
        <v>2626</v>
      </c>
      <c r="P972" s="317" t="s">
        <v>5943</v>
      </c>
      <c r="Q972" s="58" t="s">
        <v>6409</v>
      </c>
      <c r="R972" s="58" t="s">
        <v>5944</v>
      </c>
      <c r="S972" s="58" t="s">
        <v>5944</v>
      </c>
      <c r="T972" s="58" t="s">
        <v>3886</v>
      </c>
      <c r="U972" s="58" t="s">
        <v>3359</v>
      </c>
      <c r="V972" s="378">
        <f t="shared" si="34"/>
        <v>45850</v>
      </c>
      <c r="W972" s="53"/>
      <c r="X972" s="58" t="s">
        <v>3394</v>
      </c>
    </row>
    <row r="973" ht="15.75" customHeight="1">
      <c r="A973" s="58" t="s">
        <v>5945</v>
      </c>
      <c r="B973" s="166" t="s">
        <v>5946</v>
      </c>
      <c r="C973" s="166" t="s">
        <v>2628</v>
      </c>
      <c r="D973" s="317" t="s">
        <v>5947</v>
      </c>
      <c r="E973" s="58" t="s">
        <v>6409</v>
      </c>
      <c r="F973" s="58" t="s">
        <v>5937</v>
      </c>
      <c r="G973" s="166" t="s">
        <v>5932</v>
      </c>
      <c r="H973" s="166" t="s">
        <v>5932</v>
      </c>
      <c r="I973" s="58" t="s">
        <v>3359</v>
      </c>
      <c r="J973" s="378">
        <f t="shared" si="33"/>
        <v>45850</v>
      </c>
      <c r="K973" s="53"/>
      <c r="L973" s="58" t="s">
        <v>3394</v>
      </c>
      <c r="M973" s="58" t="s">
        <v>6430</v>
      </c>
      <c r="N973" s="58" t="s">
        <v>5946</v>
      </c>
      <c r="O973" s="58" t="s">
        <v>2628</v>
      </c>
      <c r="P973" s="317" t="s">
        <v>5947</v>
      </c>
      <c r="Q973" s="58" t="s">
        <v>6409</v>
      </c>
      <c r="R973" s="58" t="s">
        <v>5937</v>
      </c>
      <c r="S973" s="58" t="s">
        <v>5932</v>
      </c>
      <c r="T973" s="58" t="s">
        <v>5932</v>
      </c>
      <c r="U973" s="58" t="s">
        <v>3359</v>
      </c>
      <c r="V973" s="378">
        <f t="shared" si="34"/>
        <v>45850</v>
      </c>
      <c r="W973" s="53"/>
      <c r="X973" s="58" t="s">
        <v>3394</v>
      </c>
    </row>
    <row r="974" ht="15.75" customHeight="1">
      <c r="A974" s="58" t="s">
        <v>5948</v>
      </c>
      <c r="B974" s="166" t="s">
        <v>5949</v>
      </c>
      <c r="C974" s="166" t="s">
        <v>2630</v>
      </c>
      <c r="D974" s="317" t="s">
        <v>5950</v>
      </c>
      <c r="E974" s="58" t="s">
        <v>6409</v>
      </c>
      <c r="F974" s="58" t="s">
        <v>5951</v>
      </c>
      <c r="G974" s="166" t="s">
        <v>3886</v>
      </c>
      <c r="H974" s="166" t="s">
        <v>3886</v>
      </c>
      <c r="I974" s="58" t="s">
        <v>3359</v>
      </c>
      <c r="J974" s="378">
        <f t="shared" si="33"/>
        <v>45850</v>
      </c>
      <c r="K974" s="58"/>
      <c r="L974" s="58" t="s">
        <v>3394</v>
      </c>
      <c r="M974" s="58" t="s">
        <v>6431</v>
      </c>
      <c r="N974" s="58" t="s">
        <v>5949</v>
      </c>
      <c r="O974" s="58" t="s">
        <v>2630</v>
      </c>
      <c r="P974" s="317" t="s">
        <v>5950</v>
      </c>
      <c r="Q974" s="58" t="s">
        <v>6409</v>
      </c>
      <c r="R974" s="58" t="s">
        <v>5951</v>
      </c>
      <c r="S974" s="58" t="s">
        <v>3886</v>
      </c>
      <c r="T974" s="58" t="s">
        <v>3886</v>
      </c>
      <c r="U974" s="58" t="s">
        <v>3359</v>
      </c>
      <c r="V974" s="378">
        <f t="shared" si="34"/>
        <v>45850</v>
      </c>
      <c r="W974" s="58"/>
      <c r="X974" s="58" t="s">
        <v>3394</v>
      </c>
    </row>
    <row r="975" ht="15.75" customHeight="1">
      <c r="A975" s="58" t="s">
        <v>5952</v>
      </c>
      <c r="B975" s="166" t="s">
        <v>5953</v>
      </c>
      <c r="C975" s="166" t="s">
        <v>2632</v>
      </c>
      <c r="D975" s="317" t="s">
        <v>5954</v>
      </c>
      <c r="E975" s="58" t="s">
        <v>6409</v>
      </c>
      <c r="F975" s="58" t="s">
        <v>5955</v>
      </c>
      <c r="G975" s="166" t="s">
        <v>5956</v>
      </c>
      <c r="H975" s="166" t="s">
        <v>5956</v>
      </c>
      <c r="I975" s="58" t="s">
        <v>3359</v>
      </c>
      <c r="J975" s="378">
        <f t="shared" si="33"/>
        <v>45850</v>
      </c>
      <c r="K975" s="53"/>
      <c r="L975" s="58" t="s">
        <v>3394</v>
      </c>
      <c r="M975" s="58" t="s">
        <v>6432</v>
      </c>
      <c r="N975" s="58" t="s">
        <v>5953</v>
      </c>
      <c r="O975" s="58" t="s">
        <v>2632</v>
      </c>
      <c r="P975" s="317" t="s">
        <v>5954</v>
      </c>
      <c r="Q975" s="58" t="s">
        <v>6409</v>
      </c>
      <c r="R975" s="58" t="s">
        <v>5955</v>
      </c>
      <c r="S975" s="58" t="s">
        <v>5956</v>
      </c>
      <c r="T975" s="58" t="s">
        <v>5956</v>
      </c>
      <c r="U975" s="58" t="s">
        <v>3359</v>
      </c>
      <c r="V975" s="378">
        <f t="shared" si="34"/>
        <v>45850</v>
      </c>
      <c r="W975" s="53"/>
      <c r="X975" s="58" t="s">
        <v>3394</v>
      </c>
    </row>
    <row r="976" ht="15.75" customHeight="1">
      <c r="A976" s="58" t="s">
        <v>5957</v>
      </c>
      <c r="B976" s="166" t="s">
        <v>5958</v>
      </c>
      <c r="C976" s="166" t="s">
        <v>2634</v>
      </c>
      <c r="D976" s="317" t="s">
        <v>5959</v>
      </c>
      <c r="E976" s="58" t="s">
        <v>6409</v>
      </c>
      <c r="F976" s="58" t="s">
        <v>5960</v>
      </c>
      <c r="G976" s="166" t="s">
        <v>5961</v>
      </c>
      <c r="H976" s="166" t="s">
        <v>5961</v>
      </c>
      <c r="I976" s="58" t="s">
        <v>3359</v>
      </c>
      <c r="J976" s="378">
        <f t="shared" si="33"/>
        <v>45850</v>
      </c>
      <c r="K976" s="53"/>
      <c r="L976" s="58" t="s">
        <v>3394</v>
      </c>
      <c r="M976" s="58" t="s">
        <v>6433</v>
      </c>
      <c r="N976" s="58" t="s">
        <v>5958</v>
      </c>
      <c r="O976" s="58" t="s">
        <v>2634</v>
      </c>
      <c r="P976" s="317" t="s">
        <v>5959</v>
      </c>
      <c r="Q976" s="58" t="s">
        <v>6409</v>
      </c>
      <c r="R976" s="58" t="s">
        <v>5960</v>
      </c>
      <c r="S976" s="58" t="s">
        <v>5961</v>
      </c>
      <c r="T976" s="58" t="s">
        <v>5961</v>
      </c>
      <c r="U976" s="58" t="s">
        <v>3359</v>
      </c>
      <c r="V976" s="378">
        <f t="shared" si="34"/>
        <v>45850</v>
      </c>
      <c r="W976" s="53"/>
      <c r="X976" s="58" t="s">
        <v>3394</v>
      </c>
    </row>
    <row r="977" ht="15.75" customHeight="1">
      <c r="A977" s="58" t="s">
        <v>5962</v>
      </c>
      <c r="B977" s="166" t="s">
        <v>5963</v>
      </c>
      <c r="C977" s="166" t="s">
        <v>2636</v>
      </c>
      <c r="D977" s="317" t="s">
        <v>5964</v>
      </c>
      <c r="E977" s="58" t="s">
        <v>6409</v>
      </c>
      <c r="F977" s="58" t="s">
        <v>5965</v>
      </c>
      <c r="G977" s="166" t="s">
        <v>5966</v>
      </c>
      <c r="H977" s="166" t="s">
        <v>5966</v>
      </c>
      <c r="I977" s="58" t="s">
        <v>3359</v>
      </c>
      <c r="J977" s="378">
        <f t="shared" si="33"/>
        <v>45850</v>
      </c>
      <c r="K977" s="53"/>
      <c r="L977" s="58" t="s">
        <v>3394</v>
      </c>
      <c r="M977" s="58" t="s">
        <v>6434</v>
      </c>
      <c r="N977" s="58" t="s">
        <v>5963</v>
      </c>
      <c r="O977" s="58" t="s">
        <v>2636</v>
      </c>
      <c r="P977" s="317" t="s">
        <v>5964</v>
      </c>
      <c r="Q977" s="58" t="s">
        <v>6409</v>
      </c>
      <c r="R977" s="58" t="s">
        <v>5965</v>
      </c>
      <c r="S977" s="58" t="s">
        <v>5966</v>
      </c>
      <c r="T977" s="58" t="s">
        <v>5966</v>
      </c>
      <c r="U977" s="58" t="s">
        <v>3359</v>
      </c>
      <c r="V977" s="378">
        <f t="shared" si="34"/>
        <v>45850</v>
      </c>
      <c r="W977" s="53"/>
      <c r="X977" s="58" t="s">
        <v>3394</v>
      </c>
    </row>
    <row r="978" ht="15.75" customHeight="1">
      <c r="A978" s="402"/>
      <c r="B978" s="405" t="s">
        <v>5967</v>
      </c>
      <c r="C978" s="405"/>
      <c r="D978" s="340"/>
      <c r="E978" s="215"/>
      <c r="F978" s="215"/>
      <c r="G978" s="305"/>
      <c r="H978" s="305"/>
      <c r="I978" s="215"/>
      <c r="J978" s="404"/>
      <c r="K978" s="215"/>
      <c r="L978" s="215"/>
      <c r="M978" s="402"/>
      <c r="N978" s="409" t="s">
        <v>5967</v>
      </c>
      <c r="O978" s="409"/>
      <c r="P978" s="340"/>
      <c r="Q978" s="215"/>
      <c r="R978" s="215"/>
      <c r="S978" s="215"/>
      <c r="T978" s="215"/>
      <c r="U978" s="215"/>
      <c r="V978" s="404"/>
      <c r="W978" s="215"/>
      <c r="X978" s="215"/>
    </row>
    <row r="979" ht="15.75" customHeight="1">
      <c r="A979" s="58" t="s">
        <v>5968</v>
      </c>
      <c r="B979" s="166" t="s">
        <v>5969</v>
      </c>
      <c r="C979" s="166" t="s">
        <v>2639</v>
      </c>
      <c r="D979" s="317" t="s">
        <v>5970</v>
      </c>
      <c r="E979" s="58" t="s">
        <v>6409</v>
      </c>
      <c r="F979" s="58" t="s">
        <v>5971</v>
      </c>
      <c r="G979" s="166" t="s">
        <v>5972</v>
      </c>
      <c r="H979" s="166" t="s">
        <v>5972</v>
      </c>
      <c r="I979" s="58" t="s">
        <v>3359</v>
      </c>
      <c r="J979" s="378">
        <f t="shared" ref="J979:J988" si="35">DATE(2025,7,12)</f>
        <v>45850</v>
      </c>
      <c r="K979" s="58"/>
      <c r="L979" s="58" t="s">
        <v>3394</v>
      </c>
      <c r="M979" s="58" t="s">
        <v>6435</v>
      </c>
      <c r="N979" s="58" t="s">
        <v>5969</v>
      </c>
      <c r="O979" s="58" t="s">
        <v>2639</v>
      </c>
      <c r="P979" s="317" t="s">
        <v>5970</v>
      </c>
      <c r="Q979" s="58" t="s">
        <v>6409</v>
      </c>
      <c r="R979" s="58" t="s">
        <v>5971</v>
      </c>
      <c r="S979" s="58" t="s">
        <v>5972</v>
      </c>
      <c r="T979" s="58" t="s">
        <v>5972</v>
      </c>
      <c r="U979" s="58" t="s">
        <v>3359</v>
      </c>
      <c r="V979" s="378">
        <f t="shared" ref="V979:V988" si="36">DATE(2025,7,12)</f>
        <v>45850</v>
      </c>
      <c r="W979" s="58"/>
      <c r="X979" s="58" t="s">
        <v>3394</v>
      </c>
    </row>
    <row r="980" ht="15.75" customHeight="1">
      <c r="A980" s="58" t="s">
        <v>5973</v>
      </c>
      <c r="B980" s="166" t="s">
        <v>5974</v>
      </c>
      <c r="C980" s="166" t="s">
        <v>2641</v>
      </c>
      <c r="D980" s="317" t="s">
        <v>5975</v>
      </c>
      <c r="E980" s="58" t="s">
        <v>6409</v>
      </c>
      <c r="F980" s="58" t="s">
        <v>5930</v>
      </c>
      <c r="G980" s="166" t="s">
        <v>5921</v>
      </c>
      <c r="H980" s="166" t="s">
        <v>5921</v>
      </c>
      <c r="I980" s="58" t="s">
        <v>3359</v>
      </c>
      <c r="J980" s="378">
        <f t="shared" si="35"/>
        <v>45850</v>
      </c>
      <c r="K980" s="58"/>
      <c r="L980" s="58" t="s">
        <v>3394</v>
      </c>
      <c r="M980" s="58" t="s">
        <v>6436</v>
      </c>
      <c r="N980" s="58" t="s">
        <v>5974</v>
      </c>
      <c r="O980" s="58" t="s">
        <v>2641</v>
      </c>
      <c r="P980" s="317" t="s">
        <v>5975</v>
      </c>
      <c r="Q980" s="58" t="s">
        <v>6409</v>
      </c>
      <c r="R980" s="58" t="s">
        <v>5930</v>
      </c>
      <c r="S980" s="58" t="s">
        <v>5921</v>
      </c>
      <c r="T980" s="58" t="s">
        <v>5921</v>
      </c>
      <c r="U980" s="58" t="s">
        <v>3359</v>
      </c>
      <c r="V980" s="378">
        <f t="shared" si="36"/>
        <v>45850</v>
      </c>
      <c r="W980" s="58"/>
      <c r="X980" s="58" t="s">
        <v>3394</v>
      </c>
    </row>
    <row r="981" ht="15.75" customHeight="1">
      <c r="A981" s="58" t="s">
        <v>5976</v>
      </c>
      <c r="B981" s="166" t="s">
        <v>5977</v>
      </c>
      <c r="C981" s="166" t="s">
        <v>2643</v>
      </c>
      <c r="D981" s="317" t="s">
        <v>5978</v>
      </c>
      <c r="E981" s="58" t="s">
        <v>6409</v>
      </c>
      <c r="F981" s="58" t="s">
        <v>3362</v>
      </c>
      <c r="G981" s="166" t="s">
        <v>5979</v>
      </c>
      <c r="H981" s="166" t="s">
        <v>5979</v>
      </c>
      <c r="I981" s="58" t="s">
        <v>3359</v>
      </c>
      <c r="J981" s="378">
        <f t="shared" si="35"/>
        <v>45850</v>
      </c>
      <c r="K981" s="53"/>
      <c r="L981" s="58" t="s">
        <v>3394</v>
      </c>
      <c r="M981" s="58" t="s">
        <v>6437</v>
      </c>
      <c r="N981" s="58" t="s">
        <v>5977</v>
      </c>
      <c r="O981" s="58" t="s">
        <v>2643</v>
      </c>
      <c r="P981" s="317" t="s">
        <v>5978</v>
      </c>
      <c r="Q981" s="58" t="s">
        <v>6409</v>
      </c>
      <c r="R981" s="58" t="s">
        <v>3362</v>
      </c>
      <c r="S981" s="58" t="s">
        <v>5979</v>
      </c>
      <c r="T981" s="58" t="s">
        <v>5979</v>
      </c>
      <c r="U981" s="58" t="s">
        <v>3359</v>
      </c>
      <c r="V981" s="378">
        <f t="shared" si="36"/>
        <v>45850</v>
      </c>
      <c r="W981" s="53"/>
      <c r="X981" s="58" t="s">
        <v>3394</v>
      </c>
    </row>
    <row r="982" ht="15.75" customHeight="1">
      <c r="A982" s="58" t="s">
        <v>5980</v>
      </c>
      <c r="B982" s="166" t="s">
        <v>5981</v>
      </c>
      <c r="C982" s="166" t="s">
        <v>2645</v>
      </c>
      <c r="D982" s="317" t="s">
        <v>5982</v>
      </c>
      <c r="E982" s="58" t="s">
        <v>6409</v>
      </c>
      <c r="F982" s="58" t="s">
        <v>3362</v>
      </c>
      <c r="G982" s="166" t="s">
        <v>5983</v>
      </c>
      <c r="H982" s="166" t="s">
        <v>5983</v>
      </c>
      <c r="I982" s="58" t="s">
        <v>3359</v>
      </c>
      <c r="J982" s="378">
        <f t="shared" si="35"/>
        <v>45850</v>
      </c>
      <c r="K982" s="53"/>
      <c r="L982" s="58" t="s">
        <v>3394</v>
      </c>
      <c r="M982" s="58" t="s">
        <v>6438</v>
      </c>
      <c r="N982" s="58" t="s">
        <v>5981</v>
      </c>
      <c r="O982" s="58" t="s">
        <v>2645</v>
      </c>
      <c r="P982" s="317" t="s">
        <v>5982</v>
      </c>
      <c r="Q982" s="58" t="s">
        <v>6409</v>
      </c>
      <c r="R982" s="58" t="s">
        <v>3362</v>
      </c>
      <c r="S982" s="58" t="s">
        <v>5983</v>
      </c>
      <c r="T982" s="58" t="s">
        <v>5983</v>
      </c>
      <c r="U982" s="58" t="s">
        <v>3359</v>
      </c>
      <c r="V982" s="378">
        <f t="shared" si="36"/>
        <v>45850</v>
      </c>
      <c r="W982" s="53"/>
      <c r="X982" s="58" t="s">
        <v>3394</v>
      </c>
    </row>
    <row r="983" ht="15.75" customHeight="1">
      <c r="A983" s="58" t="s">
        <v>5984</v>
      </c>
      <c r="B983" s="166" t="s">
        <v>5985</v>
      </c>
      <c r="C983" s="166" t="s">
        <v>2647</v>
      </c>
      <c r="D983" s="317" t="s">
        <v>5986</v>
      </c>
      <c r="E983" s="58" t="s">
        <v>6409</v>
      </c>
      <c r="F983" s="58" t="s">
        <v>3362</v>
      </c>
      <c r="G983" s="166" t="s">
        <v>5987</v>
      </c>
      <c r="H983" s="166" t="s">
        <v>5987</v>
      </c>
      <c r="I983" s="58" t="s">
        <v>3359</v>
      </c>
      <c r="J983" s="378">
        <f t="shared" si="35"/>
        <v>45850</v>
      </c>
      <c r="K983" s="53"/>
      <c r="L983" s="58" t="s">
        <v>3394</v>
      </c>
      <c r="M983" s="58" t="s">
        <v>6439</v>
      </c>
      <c r="N983" s="58" t="s">
        <v>5985</v>
      </c>
      <c r="O983" s="58" t="s">
        <v>2647</v>
      </c>
      <c r="P983" s="317" t="s">
        <v>5986</v>
      </c>
      <c r="Q983" s="58" t="s">
        <v>6409</v>
      </c>
      <c r="R983" s="58" t="s">
        <v>3362</v>
      </c>
      <c r="S983" s="58" t="s">
        <v>5987</v>
      </c>
      <c r="T983" s="58" t="s">
        <v>5987</v>
      </c>
      <c r="U983" s="58" t="s">
        <v>3359</v>
      </c>
      <c r="V983" s="378">
        <f t="shared" si="36"/>
        <v>45850</v>
      </c>
      <c r="W983" s="53"/>
      <c r="X983" s="58" t="s">
        <v>3394</v>
      </c>
    </row>
    <row r="984" ht="15.75" customHeight="1">
      <c r="A984" s="58" t="s">
        <v>5988</v>
      </c>
      <c r="B984" s="166" t="s">
        <v>5989</v>
      </c>
      <c r="C984" s="166" t="s">
        <v>2649</v>
      </c>
      <c r="D984" s="317" t="s">
        <v>5990</v>
      </c>
      <c r="E984" s="58" t="s">
        <v>6409</v>
      </c>
      <c r="F984" s="58" t="s">
        <v>3362</v>
      </c>
      <c r="G984" s="166" t="s">
        <v>5991</v>
      </c>
      <c r="H984" s="166" t="s">
        <v>5991</v>
      </c>
      <c r="I984" s="58" t="s">
        <v>3359</v>
      </c>
      <c r="J984" s="378">
        <f t="shared" si="35"/>
        <v>45850</v>
      </c>
      <c r="K984" s="53"/>
      <c r="L984" s="58" t="s">
        <v>3394</v>
      </c>
      <c r="M984" s="58" t="s">
        <v>6440</v>
      </c>
      <c r="N984" s="58" t="s">
        <v>5989</v>
      </c>
      <c r="O984" s="58" t="s">
        <v>2649</v>
      </c>
      <c r="P984" s="317" t="s">
        <v>5990</v>
      </c>
      <c r="Q984" s="58" t="s">
        <v>6409</v>
      </c>
      <c r="R984" s="58" t="s">
        <v>3362</v>
      </c>
      <c r="S984" s="58" t="s">
        <v>5991</v>
      </c>
      <c r="T984" s="58" t="s">
        <v>5991</v>
      </c>
      <c r="U984" s="58" t="s">
        <v>3359</v>
      </c>
      <c r="V984" s="378">
        <f t="shared" si="36"/>
        <v>45850</v>
      </c>
      <c r="W984" s="53"/>
      <c r="X984" s="58" t="s">
        <v>3394</v>
      </c>
    </row>
    <row r="985" ht="15.75" customHeight="1">
      <c r="A985" s="58" t="s">
        <v>5992</v>
      </c>
      <c r="B985" s="166" t="s">
        <v>5993</v>
      </c>
      <c r="C985" s="166" t="s">
        <v>2651</v>
      </c>
      <c r="D985" s="317" t="s">
        <v>5994</v>
      </c>
      <c r="E985" s="58" t="s">
        <v>6409</v>
      </c>
      <c r="F985" s="58" t="s">
        <v>3362</v>
      </c>
      <c r="G985" s="166" t="s">
        <v>5995</v>
      </c>
      <c r="H985" s="166" t="s">
        <v>5995</v>
      </c>
      <c r="I985" s="58" t="s">
        <v>3359</v>
      </c>
      <c r="J985" s="378">
        <f t="shared" si="35"/>
        <v>45850</v>
      </c>
      <c r="K985" s="53"/>
      <c r="L985" s="58" t="s">
        <v>3394</v>
      </c>
      <c r="M985" s="58" t="s">
        <v>6441</v>
      </c>
      <c r="N985" s="58" t="s">
        <v>5993</v>
      </c>
      <c r="O985" s="58" t="s">
        <v>2651</v>
      </c>
      <c r="P985" s="317" t="s">
        <v>5994</v>
      </c>
      <c r="Q985" s="58" t="s">
        <v>6409</v>
      </c>
      <c r="R985" s="58" t="s">
        <v>3362</v>
      </c>
      <c r="S985" s="58" t="s">
        <v>5995</v>
      </c>
      <c r="T985" s="58" t="s">
        <v>5995</v>
      </c>
      <c r="U985" s="58" t="s">
        <v>3359</v>
      </c>
      <c r="V985" s="378">
        <f t="shared" si="36"/>
        <v>45850</v>
      </c>
      <c r="W985" s="53"/>
      <c r="X985" s="58" t="s">
        <v>3394</v>
      </c>
    </row>
    <row r="986" ht="15.75" customHeight="1">
      <c r="A986" s="58" t="s">
        <v>5996</v>
      </c>
      <c r="B986" s="166" t="s">
        <v>5997</v>
      </c>
      <c r="C986" s="166" t="s">
        <v>2653</v>
      </c>
      <c r="D986" s="317" t="s">
        <v>5998</v>
      </c>
      <c r="E986" s="58" t="s">
        <v>6409</v>
      </c>
      <c r="F986" s="58" t="s">
        <v>3362</v>
      </c>
      <c r="G986" s="166" t="s">
        <v>5983</v>
      </c>
      <c r="H986" s="166" t="s">
        <v>5983</v>
      </c>
      <c r="I986" s="58" t="s">
        <v>3359</v>
      </c>
      <c r="J986" s="378">
        <f t="shared" si="35"/>
        <v>45850</v>
      </c>
      <c r="K986" s="53"/>
      <c r="L986" s="58" t="s">
        <v>3394</v>
      </c>
      <c r="M986" s="58" t="s">
        <v>6442</v>
      </c>
      <c r="N986" s="58" t="s">
        <v>5997</v>
      </c>
      <c r="O986" s="58" t="s">
        <v>2653</v>
      </c>
      <c r="P986" s="317" t="s">
        <v>5998</v>
      </c>
      <c r="Q986" s="58" t="s">
        <v>6409</v>
      </c>
      <c r="R986" s="58" t="s">
        <v>3362</v>
      </c>
      <c r="S986" s="58" t="s">
        <v>5983</v>
      </c>
      <c r="T986" s="58" t="s">
        <v>5983</v>
      </c>
      <c r="U986" s="58" t="s">
        <v>3359</v>
      </c>
      <c r="V986" s="378">
        <f t="shared" si="36"/>
        <v>45850</v>
      </c>
      <c r="W986" s="53"/>
      <c r="X986" s="58" t="s">
        <v>3394</v>
      </c>
    </row>
    <row r="987" ht="15.75" customHeight="1">
      <c r="A987" s="58" t="s">
        <v>5999</v>
      </c>
      <c r="B987" s="166" t="s">
        <v>6000</v>
      </c>
      <c r="C987" s="166" t="s">
        <v>2655</v>
      </c>
      <c r="D987" s="317" t="s">
        <v>6001</v>
      </c>
      <c r="E987" s="58" t="s">
        <v>6409</v>
      </c>
      <c r="F987" s="58" t="s">
        <v>3362</v>
      </c>
      <c r="G987" s="166" t="s">
        <v>5983</v>
      </c>
      <c r="H987" s="166" t="s">
        <v>5983</v>
      </c>
      <c r="I987" s="58" t="s">
        <v>3359</v>
      </c>
      <c r="J987" s="378">
        <f t="shared" si="35"/>
        <v>45850</v>
      </c>
      <c r="K987" s="53"/>
      <c r="L987" s="58" t="s">
        <v>3394</v>
      </c>
      <c r="M987" s="58" t="s">
        <v>6443</v>
      </c>
      <c r="N987" s="58" t="s">
        <v>6000</v>
      </c>
      <c r="O987" s="58" t="s">
        <v>2655</v>
      </c>
      <c r="P987" s="317" t="s">
        <v>6001</v>
      </c>
      <c r="Q987" s="58" t="s">
        <v>6409</v>
      </c>
      <c r="R987" s="58" t="s">
        <v>3362</v>
      </c>
      <c r="S987" s="58" t="s">
        <v>5983</v>
      </c>
      <c r="T987" s="58" t="s">
        <v>5983</v>
      </c>
      <c r="U987" s="58" t="s">
        <v>3359</v>
      </c>
      <c r="V987" s="378">
        <f t="shared" si="36"/>
        <v>45850</v>
      </c>
      <c r="W987" s="53"/>
      <c r="X987" s="58" t="s">
        <v>3394</v>
      </c>
    </row>
    <row r="988" ht="15.75" customHeight="1">
      <c r="A988" s="58" t="s">
        <v>6002</v>
      </c>
      <c r="B988" s="166" t="s">
        <v>6003</v>
      </c>
      <c r="C988" s="166" t="s">
        <v>2657</v>
      </c>
      <c r="D988" s="317" t="s">
        <v>6004</v>
      </c>
      <c r="E988" s="58" t="s">
        <v>6409</v>
      </c>
      <c r="F988" s="58" t="s">
        <v>3362</v>
      </c>
      <c r="G988" s="166" t="s">
        <v>6005</v>
      </c>
      <c r="H988" s="166" t="s">
        <v>6006</v>
      </c>
      <c r="I988" s="58" t="s">
        <v>3359</v>
      </c>
      <c r="J988" s="378">
        <f t="shared" si="35"/>
        <v>45850</v>
      </c>
      <c r="K988" s="53"/>
      <c r="L988" s="58" t="s">
        <v>3394</v>
      </c>
      <c r="M988" s="58" t="s">
        <v>6444</v>
      </c>
      <c r="N988" s="58" t="s">
        <v>6003</v>
      </c>
      <c r="O988" s="58" t="s">
        <v>2657</v>
      </c>
      <c r="P988" s="317" t="s">
        <v>6004</v>
      </c>
      <c r="Q988" s="58" t="s">
        <v>6409</v>
      </c>
      <c r="R988" s="58" t="s">
        <v>3362</v>
      </c>
      <c r="S988" s="58" t="s">
        <v>6005</v>
      </c>
      <c r="T988" s="58" t="s">
        <v>6006</v>
      </c>
      <c r="U988" s="58" t="s">
        <v>3359</v>
      </c>
      <c r="V988" s="378">
        <f t="shared" si="36"/>
        <v>45850</v>
      </c>
      <c r="W988" s="53"/>
      <c r="X988" s="58" t="s">
        <v>3394</v>
      </c>
    </row>
    <row r="989" ht="15.75" customHeight="1">
      <c r="B989" s="88"/>
      <c r="C989" s="88"/>
      <c r="G989" s="88"/>
      <c r="H989" s="88"/>
    </row>
    <row r="990" ht="15.75" customHeight="1">
      <c r="B990" s="88"/>
      <c r="C990" s="88"/>
      <c r="G990" s="88"/>
      <c r="H990" s="88"/>
    </row>
    <row r="991" ht="15.75" customHeight="1">
      <c r="B991" s="88"/>
      <c r="C991" s="88"/>
      <c r="G991" s="88"/>
      <c r="H991" s="88"/>
    </row>
    <row r="992" ht="15.75" customHeight="1">
      <c r="B992" s="88"/>
      <c r="C992" s="88"/>
      <c r="G992" s="88"/>
      <c r="H992" s="88"/>
    </row>
    <row r="993" ht="15.75" customHeight="1">
      <c r="B993" s="88"/>
      <c r="C993" s="88"/>
      <c r="G993" s="88"/>
      <c r="H993" s="88"/>
    </row>
    <row r="994" ht="15.75" customHeight="1">
      <c r="B994" s="88"/>
      <c r="C994" s="88"/>
      <c r="G994" s="88"/>
      <c r="H994" s="88"/>
    </row>
    <row r="995" ht="15.75" customHeight="1">
      <c r="B995" s="88"/>
      <c r="C995" s="88"/>
      <c r="G995" s="88"/>
      <c r="H995" s="88"/>
    </row>
    <row r="996" ht="15.75" customHeight="1">
      <c r="B996" s="88"/>
      <c r="C996" s="88"/>
      <c r="G996" s="88"/>
      <c r="H996" s="88"/>
    </row>
    <row r="997" ht="15.75" customHeight="1">
      <c r="B997" s="88"/>
      <c r="C997" s="88"/>
      <c r="G997" s="88"/>
      <c r="H997" s="88"/>
    </row>
    <row r="998" ht="15.75" customHeight="1">
      <c r="B998" s="88"/>
      <c r="C998" s="88"/>
      <c r="G998" s="88"/>
      <c r="H998" s="88"/>
    </row>
    <row r="999" ht="15.75" customHeight="1">
      <c r="B999" s="88"/>
      <c r="C999" s="88"/>
      <c r="G999" s="88"/>
      <c r="H999" s="88"/>
    </row>
    <row r="1000" ht="15.75" customHeight="1">
      <c r="B1000" s="88"/>
      <c r="C1000" s="88"/>
      <c r="G1000" s="88"/>
      <c r="H1000" s="88"/>
    </row>
  </sheetData>
  <mergeCells count="18">
    <mergeCell ref="C3:I3"/>
    <mergeCell ref="C4:I4"/>
    <mergeCell ref="B9:C9"/>
    <mergeCell ref="B26:C26"/>
    <mergeCell ref="B799:C799"/>
    <mergeCell ref="N799:O799"/>
    <mergeCell ref="N834:O834"/>
    <mergeCell ref="B938:C938"/>
    <mergeCell ref="N938:O938"/>
    <mergeCell ref="B955:C955"/>
    <mergeCell ref="N955:O955"/>
    <mergeCell ref="B834:C834"/>
    <mergeCell ref="B851:C851"/>
    <mergeCell ref="N851:O851"/>
    <mergeCell ref="B886:C886"/>
    <mergeCell ref="N886:O886"/>
    <mergeCell ref="B903:C903"/>
    <mergeCell ref="N903:O903"/>
  </mergeCells>
  <dataValidations>
    <dataValidation type="list" allowBlank="1" showErrorMessage="1" sqref="I8 I10:I59 I795:I833 U795:U833 I835:I885 U835:U885 I887:I937 U887:U937 I939:I988 U939:U988">
      <formula1>$O$1:$O$5</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88"/>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6458</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6459</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6460</v>
      </c>
      <c r="B10" s="166" t="s">
        <v>6461</v>
      </c>
      <c r="C10" s="166" t="s">
        <v>2877</v>
      </c>
      <c r="D10" s="317" t="s">
        <v>6462</v>
      </c>
      <c r="E10" s="58" t="s">
        <v>5808</v>
      </c>
      <c r="F10" s="58" t="s">
        <v>3362</v>
      </c>
      <c r="G10" s="166" t="s">
        <v>6463</v>
      </c>
      <c r="H10" s="166" t="s">
        <v>6463</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6464</v>
      </c>
      <c r="B11" s="166" t="s">
        <v>5811</v>
      </c>
      <c r="C11" s="166" t="s">
        <v>2879</v>
      </c>
      <c r="D11" s="317" t="s">
        <v>6465</v>
      </c>
      <c r="E11" s="58" t="s">
        <v>5808</v>
      </c>
      <c r="F11" s="58" t="s">
        <v>3362</v>
      </c>
      <c r="G11" s="166" t="s">
        <v>6466</v>
      </c>
      <c r="H11" s="166" t="s">
        <v>6466</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6467</v>
      </c>
      <c r="B12" s="166" t="s">
        <v>6468</v>
      </c>
      <c r="C12" s="166" t="s">
        <v>2881</v>
      </c>
      <c r="D12" s="317" t="s">
        <v>6469</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6470</v>
      </c>
      <c r="B13" s="166" t="s">
        <v>6471</v>
      </c>
      <c r="C13" s="166" t="s">
        <v>2883</v>
      </c>
      <c r="D13" s="317" t="s">
        <v>6472</v>
      </c>
      <c r="E13" s="58" t="s">
        <v>5808</v>
      </c>
      <c r="F13" s="58" t="s">
        <v>3362</v>
      </c>
      <c r="G13" s="166" t="s">
        <v>6473</v>
      </c>
      <c r="H13" s="166" t="s">
        <v>6473</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6474</v>
      </c>
      <c r="B14" s="166" t="s">
        <v>5823</v>
      </c>
      <c r="C14" s="166" t="s">
        <v>2572</v>
      </c>
      <c r="D14" s="317" t="s">
        <v>6475</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6476</v>
      </c>
      <c r="B15" s="166" t="s">
        <v>5827</v>
      </c>
      <c r="C15" s="166" t="s">
        <v>2574</v>
      </c>
      <c r="D15" s="317" t="s">
        <v>6477</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6478</v>
      </c>
      <c r="B16" s="166" t="s">
        <v>5831</v>
      </c>
      <c r="C16" s="166" t="s">
        <v>2576</v>
      </c>
      <c r="D16" s="317" t="s">
        <v>6479</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6480</v>
      </c>
      <c r="B17" s="166" t="s">
        <v>5834</v>
      </c>
      <c r="C17" s="166" t="s">
        <v>2888</v>
      </c>
      <c r="D17" s="317" t="s">
        <v>6481</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6482</v>
      </c>
      <c r="B18" s="166" t="s">
        <v>5838</v>
      </c>
      <c r="C18" s="166" t="s">
        <v>2580</v>
      </c>
      <c r="D18" s="317" t="s">
        <v>6483</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6484</v>
      </c>
      <c r="B19" s="166" t="s">
        <v>5842</v>
      </c>
      <c r="C19" s="166" t="s">
        <v>2582</v>
      </c>
      <c r="D19" s="317" t="s">
        <v>6485</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6486</v>
      </c>
      <c r="B20" s="166" t="s">
        <v>5846</v>
      </c>
      <c r="C20" s="166" t="s">
        <v>2584</v>
      </c>
      <c r="D20" s="317" t="s">
        <v>6487</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6488</v>
      </c>
      <c r="B21" s="166" t="s">
        <v>6489</v>
      </c>
      <c r="C21" s="166" t="s">
        <v>2893</v>
      </c>
      <c r="D21" s="317" t="s">
        <v>6490</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6491</v>
      </c>
      <c r="B22" s="166" t="s">
        <v>5854</v>
      </c>
      <c r="C22" s="166" t="s">
        <v>2588</v>
      </c>
      <c r="D22" s="317" t="s">
        <v>6492</v>
      </c>
      <c r="E22" s="58" t="s">
        <v>5808</v>
      </c>
      <c r="F22" s="58" t="s">
        <v>3362</v>
      </c>
      <c r="G22" s="166" t="s">
        <v>6493</v>
      </c>
      <c r="H22" s="166" t="s">
        <v>6493</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6494</v>
      </c>
      <c r="B23" s="166" t="s">
        <v>6495</v>
      </c>
      <c r="C23" s="166" t="s">
        <v>2896</v>
      </c>
      <c r="D23" s="317" t="s">
        <v>6496</v>
      </c>
      <c r="E23" s="58" t="s">
        <v>5808</v>
      </c>
      <c r="F23" s="58" t="s">
        <v>3362</v>
      </c>
      <c r="G23" s="166" t="s">
        <v>6497</v>
      </c>
      <c r="H23" s="166" t="s">
        <v>6497</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6498</v>
      </c>
      <c r="B24" s="166" t="s">
        <v>6499</v>
      </c>
      <c r="C24" s="166" t="s">
        <v>2898</v>
      </c>
      <c r="D24" s="317" t="s">
        <v>6500</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6501</v>
      </c>
      <c r="B25" s="166" t="s">
        <v>5866</v>
      </c>
      <c r="C25" s="166" t="s">
        <v>2594</v>
      </c>
      <c r="D25" s="317" t="s">
        <v>6502</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6503</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6504</v>
      </c>
      <c r="B28" s="166" t="s">
        <v>5872</v>
      </c>
      <c r="C28" s="166" t="s">
        <v>2902</v>
      </c>
      <c r="D28" s="317" t="s">
        <v>6505</v>
      </c>
      <c r="E28" s="58" t="s">
        <v>5808</v>
      </c>
      <c r="F28" s="58" t="s">
        <v>6506</v>
      </c>
      <c r="G28" s="166" t="s">
        <v>6507</v>
      </c>
      <c r="H28" s="166" t="s">
        <v>6507</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6508</v>
      </c>
      <c r="B29" s="195" t="s">
        <v>5877</v>
      </c>
      <c r="C29" s="195" t="s">
        <v>2599</v>
      </c>
      <c r="D29" s="406" t="s">
        <v>6509</v>
      </c>
      <c r="E29" s="201" t="s">
        <v>5808</v>
      </c>
      <c r="F29" s="201" t="s">
        <v>6510</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6511</v>
      </c>
      <c r="B30" s="195" t="s">
        <v>5882</v>
      </c>
      <c r="C30" s="195" t="s">
        <v>2601</v>
      </c>
      <c r="D30" s="406" t="s">
        <v>6512</v>
      </c>
      <c r="E30" s="201" t="s">
        <v>5808</v>
      </c>
      <c r="F30" s="201" t="s">
        <v>6513</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6514</v>
      </c>
      <c r="B31" s="166" t="s">
        <v>5887</v>
      </c>
      <c r="C31" s="166" t="s">
        <v>2603</v>
      </c>
      <c r="D31" s="317" t="s">
        <v>6515</v>
      </c>
      <c r="E31" s="58" t="s">
        <v>5808</v>
      </c>
      <c r="F31" s="58" t="s">
        <v>6516</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6517</v>
      </c>
      <c r="B32" s="166" t="s">
        <v>5893</v>
      </c>
      <c r="C32" s="166" t="s">
        <v>2605</v>
      </c>
      <c r="D32" s="317" t="s">
        <v>6518</v>
      </c>
      <c r="E32" s="58" t="s">
        <v>5808</v>
      </c>
      <c r="F32" s="58" t="s">
        <v>6519</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6520</v>
      </c>
      <c r="B33" s="166" t="s">
        <v>5898</v>
      </c>
      <c r="C33" s="166" t="s">
        <v>2607</v>
      </c>
      <c r="D33" s="317" t="s">
        <v>6521</v>
      </c>
      <c r="E33" s="58" t="s">
        <v>5808</v>
      </c>
      <c r="F33" s="58" t="s">
        <v>6522</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6523</v>
      </c>
      <c r="B34" s="166" t="s">
        <v>5903</v>
      </c>
      <c r="C34" s="166" t="s">
        <v>2609</v>
      </c>
      <c r="D34" s="317" t="s">
        <v>6524</v>
      </c>
      <c r="E34" s="58" t="s">
        <v>5808</v>
      </c>
      <c r="F34" s="58" t="s">
        <v>6525</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6526</v>
      </c>
      <c r="B35" s="166" t="s">
        <v>5908</v>
      </c>
      <c r="C35" s="166" t="s">
        <v>2611</v>
      </c>
      <c r="D35" s="317" t="s">
        <v>6527</v>
      </c>
      <c r="E35" s="58" t="s">
        <v>5808</v>
      </c>
      <c r="F35" s="58" t="s">
        <v>6528</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6529</v>
      </c>
      <c r="B36" s="166" t="s">
        <v>5912</v>
      </c>
      <c r="C36" s="166" t="s">
        <v>2911</v>
      </c>
      <c r="D36" s="317" t="s">
        <v>6530</v>
      </c>
      <c r="E36" s="58" t="s">
        <v>5808</v>
      </c>
      <c r="F36" s="58" t="s">
        <v>6531</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6532</v>
      </c>
      <c r="B38" s="166" t="s">
        <v>6533</v>
      </c>
      <c r="C38" s="166" t="s">
        <v>2914</v>
      </c>
      <c r="D38" s="317" t="s">
        <v>6534</v>
      </c>
      <c r="E38" s="58" t="s">
        <v>5808</v>
      </c>
      <c r="F38" s="58" t="s">
        <v>6535</v>
      </c>
      <c r="G38" s="166" t="s">
        <v>6536</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6537</v>
      </c>
      <c r="B39" s="166" t="s">
        <v>5924</v>
      </c>
      <c r="C39" s="166" t="s">
        <v>2618</v>
      </c>
      <c r="D39" s="317" t="s">
        <v>6538</v>
      </c>
      <c r="E39" s="58" t="s">
        <v>5808</v>
      </c>
      <c r="F39" s="58" t="s">
        <v>6539</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6540</v>
      </c>
      <c r="B40" s="166" t="s">
        <v>5928</v>
      </c>
      <c r="C40" s="166" t="s">
        <v>2620</v>
      </c>
      <c r="D40" s="317" t="s">
        <v>5929</v>
      </c>
      <c r="E40" s="58" t="s">
        <v>5808</v>
      </c>
      <c r="F40" s="58" t="s">
        <v>6541</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6542</v>
      </c>
      <c r="B41" s="195" t="s">
        <v>5934</v>
      </c>
      <c r="C41" s="195" t="s">
        <v>2622</v>
      </c>
      <c r="D41" s="406" t="s">
        <v>6543</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6544</v>
      </c>
      <c r="B42" s="195" t="s">
        <v>5939</v>
      </c>
      <c r="C42" s="195" t="s">
        <v>2624</v>
      </c>
      <c r="D42" s="406" t="s">
        <v>6545</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6546</v>
      </c>
      <c r="B43" s="166" t="s">
        <v>5942</v>
      </c>
      <c r="C43" s="166" t="s">
        <v>2626</v>
      </c>
      <c r="D43" s="317" t="s">
        <v>6547</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6548</v>
      </c>
      <c r="B44" s="166" t="s">
        <v>5946</v>
      </c>
      <c r="C44" s="166" t="s">
        <v>2628</v>
      </c>
      <c r="D44" s="317" t="s">
        <v>6549</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6550</v>
      </c>
      <c r="B45" s="166" t="s">
        <v>5949</v>
      </c>
      <c r="C45" s="166" t="s">
        <v>2630</v>
      </c>
      <c r="D45" s="317" t="s">
        <v>6551</v>
      </c>
      <c r="E45" s="58" t="s">
        <v>5808</v>
      </c>
      <c r="F45" s="58" t="s">
        <v>6552</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6553</v>
      </c>
      <c r="B46" s="166" t="s">
        <v>5953</v>
      </c>
      <c r="C46" s="166" t="s">
        <v>2923</v>
      </c>
      <c r="D46" s="317" t="s">
        <v>6554</v>
      </c>
      <c r="E46" s="58" t="s">
        <v>5808</v>
      </c>
      <c r="F46" s="58" t="s">
        <v>6555</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6556</v>
      </c>
      <c r="B47" s="166" t="s">
        <v>5958</v>
      </c>
      <c r="C47" s="166" t="s">
        <v>2925</v>
      </c>
      <c r="D47" s="317" t="s">
        <v>6557</v>
      </c>
      <c r="E47" s="58" t="s">
        <v>5808</v>
      </c>
      <c r="F47" s="58" t="s">
        <v>6558</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6559</v>
      </c>
      <c r="B48" s="166" t="s">
        <v>5963</v>
      </c>
      <c r="C48" s="166" t="s">
        <v>2927</v>
      </c>
      <c r="D48" s="317" t="s">
        <v>6560</v>
      </c>
      <c r="E48" s="58" t="s">
        <v>5808</v>
      </c>
      <c r="F48" s="58" t="s">
        <v>6380</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6561</v>
      </c>
      <c r="B50" s="166" t="s">
        <v>6562</v>
      </c>
      <c r="C50" s="166" t="s">
        <v>2930</v>
      </c>
      <c r="D50" s="317" t="s">
        <v>6563</v>
      </c>
      <c r="E50" s="58" t="s">
        <v>5808</v>
      </c>
      <c r="F50" s="58" t="s">
        <v>6564</v>
      </c>
      <c r="G50" s="166" t="s">
        <v>6565</v>
      </c>
      <c r="H50" s="166" t="s">
        <v>6565</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6566</v>
      </c>
      <c r="B51" s="166" t="s">
        <v>6567</v>
      </c>
      <c r="C51" s="166" t="s">
        <v>2932</v>
      </c>
      <c r="D51" s="317" t="s">
        <v>6568</v>
      </c>
      <c r="E51" s="58" t="s">
        <v>5808</v>
      </c>
      <c r="F51" s="58" t="s">
        <v>6541</v>
      </c>
      <c r="G51" s="166" t="s">
        <v>6536</v>
      </c>
      <c r="H51" s="166" t="s">
        <v>6536</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6569</v>
      </c>
      <c r="B52" s="166" t="s">
        <v>6570</v>
      </c>
      <c r="C52" s="166" t="s">
        <v>2934</v>
      </c>
      <c r="D52" s="317" t="s">
        <v>6571</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6572</v>
      </c>
      <c r="B53" s="166" t="s">
        <v>6573</v>
      </c>
      <c r="C53" s="166" t="s">
        <v>2936</v>
      </c>
      <c r="D53" s="317" t="s">
        <v>6574</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6575</v>
      </c>
      <c r="B54" s="166" t="s">
        <v>5985</v>
      </c>
      <c r="C54" s="166" t="s">
        <v>2938</v>
      </c>
      <c r="D54" s="317" t="s">
        <v>6576</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6577</v>
      </c>
      <c r="B55" s="166" t="s">
        <v>5989</v>
      </c>
      <c r="C55" s="166" t="s">
        <v>2940</v>
      </c>
      <c r="D55" s="317" t="s">
        <v>6578</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6579</v>
      </c>
      <c r="B56" s="166" t="s">
        <v>5993</v>
      </c>
      <c r="C56" s="166" t="s">
        <v>2651</v>
      </c>
      <c r="D56" s="317" t="s">
        <v>6580</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6581</v>
      </c>
      <c r="B57" s="166" t="s">
        <v>5997</v>
      </c>
      <c r="C57" s="166" t="s">
        <v>2653</v>
      </c>
      <c r="D57" s="317" t="s">
        <v>6582</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6583</v>
      </c>
      <c r="B58" s="166" t="s">
        <v>6000</v>
      </c>
      <c r="C58" s="166" t="s">
        <v>2655</v>
      </c>
      <c r="D58" s="317" t="s">
        <v>6584</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6585</v>
      </c>
      <c r="B59" s="166" t="s">
        <v>6003</v>
      </c>
      <c r="C59" s="166" t="s">
        <v>2945</v>
      </c>
      <c r="D59" s="317" t="s">
        <v>6586</v>
      </c>
      <c r="E59" s="58" t="s">
        <v>5808</v>
      </c>
      <c r="F59" s="58" t="s">
        <v>3362</v>
      </c>
      <c r="G59" s="166" t="s">
        <v>6587</v>
      </c>
      <c r="H59" s="166" t="s">
        <v>6588</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row r="795" ht="15.75" customHeight="1">
      <c r="A795" s="58" t="s">
        <v>5853</v>
      </c>
      <c r="B795" s="166" t="s">
        <v>5854</v>
      </c>
      <c r="C795" s="166" t="s">
        <v>2588</v>
      </c>
      <c r="D795" s="317" t="s">
        <v>5855</v>
      </c>
      <c r="E795" s="58" t="s">
        <v>6589</v>
      </c>
      <c r="F795" s="58" t="s">
        <v>3362</v>
      </c>
      <c r="G795" s="166" t="s">
        <v>5856</v>
      </c>
      <c r="H795" s="166" t="s">
        <v>5856</v>
      </c>
      <c r="I795" s="58" t="s">
        <v>3359</v>
      </c>
      <c r="J795" s="400">
        <f t="shared" ref="J795:J798" si="5">DATE(2025,7,12)</f>
        <v>45850</v>
      </c>
      <c r="K795" s="58"/>
      <c r="L795" s="58" t="s">
        <v>3394</v>
      </c>
      <c r="M795" s="58" t="s">
        <v>6590</v>
      </c>
      <c r="N795" s="58" t="s">
        <v>5854</v>
      </c>
      <c r="O795" s="58" t="s">
        <v>2588</v>
      </c>
      <c r="P795" s="317" t="s">
        <v>5855</v>
      </c>
      <c r="Q795" s="58" t="s">
        <v>6589</v>
      </c>
      <c r="R795" s="58" t="s">
        <v>3362</v>
      </c>
      <c r="S795" s="58" t="s">
        <v>5856</v>
      </c>
      <c r="T795" s="58" t="s">
        <v>5856</v>
      </c>
      <c r="U795" s="58" t="s">
        <v>3359</v>
      </c>
      <c r="V795" s="400">
        <f t="shared" ref="V795:V798" si="6">DATE(2025,7,12)</f>
        <v>45850</v>
      </c>
      <c r="W795" s="58"/>
      <c r="X795" s="58" t="s">
        <v>3394</v>
      </c>
    </row>
    <row r="796" ht="15.75" customHeight="1">
      <c r="A796" s="58" t="s">
        <v>5857</v>
      </c>
      <c r="B796" s="166" t="s">
        <v>5858</v>
      </c>
      <c r="C796" s="166" t="s">
        <v>2590</v>
      </c>
      <c r="D796" s="317" t="s">
        <v>5859</v>
      </c>
      <c r="E796" s="58" t="s">
        <v>6589</v>
      </c>
      <c r="F796" s="58" t="s">
        <v>3362</v>
      </c>
      <c r="G796" s="166" t="s">
        <v>5860</v>
      </c>
      <c r="H796" s="166" t="s">
        <v>5860</v>
      </c>
      <c r="I796" s="58" t="s">
        <v>3359</v>
      </c>
      <c r="J796" s="400">
        <f t="shared" si="5"/>
        <v>45850</v>
      </c>
      <c r="K796" s="58"/>
      <c r="L796" s="58" t="s">
        <v>3394</v>
      </c>
      <c r="M796" s="58" t="s">
        <v>6591</v>
      </c>
      <c r="N796" s="58" t="s">
        <v>5858</v>
      </c>
      <c r="O796" s="58" t="s">
        <v>2590</v>
      </c>
      <c r="P796" s="317" t="s">
        <v>5859</v>
      </c>
      <c r="Q796" s="58" t="s">
        <v>6589</v>
      </c>
      <c r="R796" s="58" t="s">
        <v>3362</v>
      </c>
      <c r="S796" s="58" t="s">
        <v>5860</v>
      </c>
      <c r="T796" s="58" t="s">
        <v>5860</v>
      </c>
      <c r="U796" s="58" t="s">
        <v>3359</v>
      </c>
      <c r="V796" s="400">
        <f t="shared" si="6"/>
        <v>45850</v>
      </c>
      <c r="W796" s="58"/>
      <c r="X796" s="58" t="s">
        <v>3394</v>
      </c>
    </row>
    <row r="797" ht="15.75" customHeight="1">
      <c r="A797" s="58" t="s">
        <v>5861</v>
      </c>
      <c r="B797" s="166" t="s">
        <v>5862</v>
      </c>
      <c r="C797" s="166" t="s">
        <v>2592</v>
      </c>
      <c r="D797" s="317" t="s">
        <v>5863</v>
      </c>
      <c r="E797" s="58" t="s">
        <v>6589</v>
      </c>
      <c r="F797" s="58" t="s">
        <v>3362</v>
      </c>
      <c r="G797" s="166" t="s">
        <v>5864</v>
      </c>
      <c r="H797" s="166" t="s">
        <v>5864</v>
      </c>
      <c r="I797" s="58" t="s">
        <v>3359</v>
      </c>
      <c r="J797" s="400">
        <f t="shared" si="5"/>
        <v>45850</v>
      </c>
      <c r="K797" s="58"/>
      <c r="L797" s="58" t="s">
        <v>3394</v>
      </c>
      <c r="M797" s="58" t="s">
        <v>6592</v>
      </c>
      <c r="N797" s="58" t="s">
        <v>5862</v>
      </c>
      <c r="O797" s="58" t="s">
        <v>2592</v>
      </c>
      <c r="P797" s="317" t="s">
        <v>5863</v>
      </c>
      <c r="Q797" s="58" t="s">
        <v>6589</v>
      </c>
      <c r="R797" s="58" t="s">
        <v>3362</v>
      </c>
      <c r="S797" s="58" t="s">
        <v>5864</v>
      </c>
      <c r="T797" s="58" t="s">
        <v>5864</v>
      </c>
      <c r="U797" s="58" t="s">
        <v>3359</v>
      </c>
      <c r="V797" s="400">
        <f t="shared" si="6"/>
        <v>45850</v>
      </c>
      <c r="W797" s="58"/>
      <c r="X797" s="58" t="s">
        <v>3394</v>
      </c>
    </row>
    <row r="798" ht="15.75" customHeight="1">
      <c r="A798" s="58" t="s">
        <v>5865</v>
      </c>
      <c r="B798" s="166" t="s">
        <v>5866</v>
      </c>
      <c r="C798" s="166" t="s">
        <v>2594</v>
      </c>
      <c r="D798" s="317" t="s">
        <v>5867</v>
      </c>
      <c r="E798" s="58" t="s">
        <v>6589</v>
      </c>
      <c r="F798" s="58" t="s">
        <v>3362</v>
      </c>
      <c r="G798" s="54" t="s">
        <v>5868</v>
      </c>
      <c r="H798" s="54" t="s">
        <v>5868</v>
      </c>
      <c r="I798" s="189" t="s">
        <v>3359</v>
      </c>
      <c r="J798" s="400">
        <f t="shared" si="5"/>
        <v>45850</v>
      </c>
      <c r="K798" s="189"/>
      <c r="L798" s="189" t="s">
        <v>3394</v>
      </c>
      <c r="M798" s="58" t="s">
        <v>6593</v>
      </c>
      <c r="N798" s="58" t="s">
        <v>5866</v>
      </c>
      <c r="O798" s="58" t="s">
        <v>2594</v>
      </c>
      <c r="P798" s="317" t="s">
        <v>5867</v>
      </c>
      <c r="Q798" s="58" t="s">
        <v>6589</v>
      </c>
      <c r="R798" s="58" t="s">
        <v>3362</v>
      </c>
      <c r="S798" s="189" t="s">
        <v>5868</v>
      </c>
      <c r="T798" s="189" t="s">
        <v>5868</v>
      </c>
      <c r="U798" s="189" t="s">
        <v>3359</v>
      </c>
      <c r="V798" s="400">
        <f t="shared" si="6"/>
        <v>45850</v>
      </c>
      <c r="W798" s="189"/>
      <c r="X798" s="189" t="s">
        <v>3394</v>
      </c>
    </row>
    <row r="799" ht="15.75" customHeight="1">
      <c r="A799" s="402"/>
      <c r="B799" s="408" t="s">
        <v>6594</v>
      </c>
      <c r="C799" s="42"/>
      <c r="D799" s="340"/>
      <c r="E799" s="215"/>
      <c r="F799" s="215"/>
      <c r="G799" s="305"/>
      <c r="H799" s="305"/>
      <c r="I799" s="215"/>
      <c r="J799" s="404"/>
      <c r="K799" s="215"/>
      <c r="L799" s="215"/>
      <c r="M799" s="402"/>
      <c r="N799" s="403" t="s">
        <v>6594</v>
      </c>
      <c r="O799" s="42"/>
      <c r="P799" s="340"/>
      <c r="Q799" s="215"/>
      <c r="R799" s="215"/>
      <c r="S799" s="215"/>
      <c r="T799" s="215"/>
      <c r="U799" s="215"/>
      <c r="V799" s="404"/>
      <c r="W799" s="215"/>
      <c r="X799" s="215"/>
    </row>
    <row r="800" ht="15.75" customHeight="1">
      <c r="A800" s="402"/>
      <c r="B800" s="405" t="s">
        <v>5870</v>
      </c>
      <c r="C800" s="405"/>
      <c r="D800" s="340"/>
      <c r="E800" s="215"/>
      <c r="F800" s="215"/>
      <c r="G800" s="305"/>
      <c r="H800" s="305"/>
      <c r="I800" s="215"/>
      <c r="J800" s="404"/>
      <c r="K800" s="215"/>
      <c r="L800" s="215"/>
      <c r="M800" s="402"/>
      <c r="N800" s="409" t="s">
        <v>5870</v>
      </c>
      <c r="O800" s="409"/>
      <c r="P800" s="340"/>
      <c r="Q800" s="215"/>
      <c r="R800" s="215"/>
      <c r="S800" s="215"/>
      <c r="T800" s="215"/>
      <c r="U800" s="215"/>
      <c r="V800" s="404"/>
      <c r="W800" s="215"/>
      <c r="X800" s="215"/>
    </row>
    <row r="801" ht="15.75" customHeight="1">
      <c r="A801" s="58" t="s">
        <v>5871</v>
      </c>
      <c r="B801" s="166" t="s">
        <v>5872</v>
      </c>
      <c r="C801" s="166" t="s">
        <v>2597</v>
      </c>
      <c r="D801" s="317" t="s">
        <v>6140</v>
      </c>
      <c r="E801" s="58" t="s">
        <v>6589</v>
      </c>
      <c r="F801" s="58" t="s">
        <v>5874</v>
      </c>
      <c r="G801" s="166" t="s">
        <v>5875</v>
      </c>
      <c r="H801" s="166" t="s">
        <v>5875</v>
      </c>
      <c r="I801" s="58" t="s">
        <v>3359</v>
      </c>
      <c r="J801" s="378">
        <f t="shared" ref="J801:J809" si="7">DATE(2025,7,12)</f>
        <v>45850</v>
      </c>
      <c r="K801" s="58"/>
      <c r="L801" s="58" t="s">
        <v>3394</v>
      </c>
      <c r="M801" s="58" t="s">
        <v>6595</v>
      </c>
      <c r="N801" s="58" t="s">
        <v>5872</v>
      </c>
      <c r="O801" s="58" t="s">
        <v>2597</v>
      </c>
      <c r="P801" s="317" t="s">
        <v>6140</v>
      </c>
      <c r="Q801" s="58" t="s">
        <v>6589</v>
      </c>
      <c r="R801" s="58" t="s">
        <v>5874</v>
      </c>
      <c r="S801" s="58" t="s">
        <v>5875</v>
      </c>
      <c r="T801" s="58" t="s">
        <v>5875</v>
      </c>
      <c r="U801" s="58" t="s">
        <v>3359</v>
      </c>
      <c r="V801" s="378">
        <f t="shared" ref="V801:V809" si="8">DATE(2025,7,12)</f>
        <v>45850</v>
      </c>
      <c r="W801" s="58"/>
      <c r="X801" s="58" t="s">
        <v>3394</v>
      </c>
    </row>
    <row r="802" ht="15.75" customHeight="1">
      <c r="A802" s="58" t="s">
        <v>5876</v>
      </c>
      <c r="B802" s="195" t="s">
        <v>5877</v>
      </c>
      <c r="C802" s="195" t="s">
        <v>2599</v>
      </c>
      <c r="D802" s="406" t="s">
        <v>6141</v>
      </c>
      <c r="E802" s="201" t="s">
        <v>6589</v>
      </c>
      <c r="F802" s="201" t="s">
        <v>5879</v>
      </c>
      <c r="G802" s="195" t="s">
        <v>5880</v>
      </c>
      <c r="H802" s="195" t="s">
        <v>3811</v>
      </c>
      <c r="I802" s="201" t="s">
        <v>3360</v>
      </c>
      <c r="J802" s="407">
        <f t="shared" si="7"/>
        <v>45850</v>
      </c>
      <c r="K802" s="201"/>
      <c r="L802" s="201" t="s">
        <v>3394</v>
      </c>
      <c r="M802" s="58" t="s">
        <v>6596</v>
      </c>
      <c r="N802" s="201" t="s">
        <v>5877</v>
      </c>
      <c r="O802" s="201" t="s">
        <v>2599</v>
      </c>
      <c r="P802" s="406" t="s">
        <v>6141</v>
      </c>
      <c r="Q802" s="201" t="s">
        <v>6589</v>
      </c>
      <c r="R802" s="201" t="s">
        <v>5879</v>
      </c>
      <c r="S802" s="201" t="s">
        <v>5880</v>
      </c>
      <c r="T802" s="201" t="s">
        <v>3811</v>
      </c>
      <c r="U802" s="201" t="s">
        <v>3360</v>
      </c>
      <c r="V802" s="407">
        <f t="shared" si="8"/>
        <v>45850</v>
      </c>
      <c r="W802" s="201"/>
      <c r="X802" s="201" t="s">
        <v>3394</v>
      </c>
    </row>
    <row r="803" ht="15.75" customHeight="1">
      <c r="A803" s="58" t="s">
        <v>5881</v>
      </c>
      <c r="B803" s="195" t="s">
        <v>5882</v>
      </c>
      <c r="C803" s="195" t="s">
        <v>2601</v>
      </c>
      <c r="D803" s="406" t="s">
        <v>5883</v>
      </c>
      <c r="E803" s="201" t="s">
        <v>6589</v>
      </c>
      <c r="F803" s="201" t="s">
        <v>5884</v>
      </c>
      <c r="G803" s="195" t="s">
        <v>5885</v>
      </c>
      <c r="H803" s="195" t="s">
        <v>3811</v>
      </c>
      <c r="I803" s="201" t="s">
        <v>3360</v>
      </c>
      <c r="J803" s="407">
        <f t="shared" si="7"/>
        <v>45850</v>
      </c>
      <c r="K803" s="201"/>
      <c r="L803" s="201" t="s">
        <v>3394</v>
      </c>
      <c r="M803" s="58" t="s">
        <v>6597</v>
      </c>
      <c r="N803" s="201" t="s">
        <v>5882</v>
      </c>
      <c r="O803" s="201" t="s">
        <v>2601</v>
      </c>
      <c r="P803" s="406" t="s">
        <v>5883</v>
      </c>
      <c r="Q803" s="201" t="s">
        <v>6589</v>
      </c>
      <c r="R803" s="201" t="s">
        <v>5884</v>
      </c>
      <c r="S803" s="201" t="s">
        <v>5885</v>
      </c>
      <c r="T803" s="201" t="s">
        <v>3811</v>
      </c>
      <c r="U803" s="201" t="s">
        <v>3360</v>
      </c>
      <c r="V803" s="407">
        <f t="shared" si="8"/>
        <v>45850</v>
      </c>
      <c r="W803" s="201"/>
      <c r="X803" s="201" t="s">
        <v>3394</v>
      </c>
    </row>
    <row r="804" ht="15.75" customHeight="1">
      <c r="A804" s="58" t="s">
        <v>5886</v>
      </c>
      <c r="B804" s="166" t="s">
        <v>5887</v>
      </c>
      <c r="C804" s="166" t="s">
        <v>2603</v>
      </c>
      <c r="D804" s="317" t="s">
        <v>5888</v>
      </c>
      <c r="E804" s="58" t="s">
        <v>6589</v>
      </c>
      <c r="F804" s="58" t="s">
        <v>5889</v>
      </c>
      <c r="G804" s="166" t="s">
        <v>5890</v>
      </c>
      <c r="H804" s="166" t="s">
        <v>5891</v>
      </c>
      <c r="I804" s="58" t="s">
        <v>3359</v>
      </c>
      <c r="J804" s="378">
        <f t="shared" si="7"/>
        <v>45850</v>
      </c>
      <c r="K804" s="58"/>
      <c r="L804" s="58" t="s">
        <v>3394</v>
      </c>
      <c r="M804" s="58" t="s">
        <v>6598</v>
      </c>
      <c r="N804" s="58" t="s">
        <v>5887</v>
      </c>
      <c r="O804" s="58" t="s">
        <v>2603</v>
      </c>
      <c r="P804" s="317" t="s">
        <v>5888</v>
      </c>
      <c r="Q804" s="58" t="s">
        <v>6589</v>
      </c>
      <c r="R804" s="58" t="s">
        <v>5889</v>
      </c>
      <c r="S804" s="58" t="s">
        <v>5890</v>
      </c>
      <c r="T804" s="58" t="s">
        <v>5891</v>
      </c>
      <c r="U804" s="58" t="s">
        <v>3359</v>
      </c>
      <c r="V804" s="378">
        <f t="shared" si="8"/>
        <v>45850</v>
      </c>
      <c r="W804" s="58"/>
      <c r="X804" s="58" t="s">
        <v>3394</v>
      </c>
    </row>
    <row r="805" ht="15.75" customHeight="1">
      <c r="A805" s="58" t="s">
        <v>5892</v>
      </c>
      <c r="B805" s="166" t="s">
        <v>5893</v>
      </c>
      <c r="C805" s="166" t="s">
        <v>2605</v>
      </c>
      <c r="D805" s="317" t="s">
        <v>5894</v>
      </c>
      <c r="E805" s="58" t="s">
        <v>6589</v>
      </c>
      <c r="F805" s="58" t="s">
        <v>5895</v>
      </c>
      <c r="G805" s="166" t="s">
        <v>5896</v>
      </c>
      <c r="H805" s="166" t="s">
        <v>5891</v>
      </c>
      <c r="I805" s="58" t="s">
        <v>3359</v>
      </c>
      <c r="J805" s="378">
        <f t="shared" si="7"/>
        <v>45850</v>
      </c>
      <c r="K805" s="58"/>
      <c r="L805" s="58" t="s">
        <v>3394</v>
      </c>
      <c r="M805" s="58" t="s">
        <v>6599</v>
      </c>
      <c r="N805" s="58" t="s">
        <v>5893</v>
      </c>
      <c r="O805" s="58" t="s">
        <v>2605</v>
      </c>
      <c r="P805" s="317" t="s">
        <v>5894</v>
      </c>
      <c r="Q805" s="58" t="s">
        <v>6589</v>
      </c>
      <c r="R805" s="58" t="s">
        <v>5895</v>
      </c>
      <c r="S805" s="58" t="s">
        <v>5896</v>
      </c>
      <c r="T805" s="58" t="s">
        <v>5891</v>
      </c>
      <c r="U805" s="58" t="s">
        <v>3359</v>
      </c>
      <c r="V805" s="378">
        <f t="shared" si="8"/>
        <v>45850</v>
      </c>
      <c r="W805" s="58"/>
      <c r="X805" s="58" t="s">
        <v>3394</v>
      </c>
    </row>
    <row r="806" ht="15.75" customHeight="1">
      <c r="A806" s="58" t="s">
        <v>5897</v>
      </c>
      <c r="B806" s="166" t="s">
        <v>5898</v>
      </c>
      <c r="C806" s="166" t="s">
        <v>2607</v>
      </c>
      <c r="D806" s="317" t="s">
        <v>5899</v>
      </c>
      <c r="E806" s="58" t="s">
        <v>6589</v>
      </c>
      <c r="F806" s="58" t="s">
        <v>5900</v>
      </c>
      <c r="G806" s="166" t="s">
        <v>5901</v>
      </c>
      <c r="H806" s="166" t="s">
        <v>5901</v>
      </c>
      <c r="I806" s="58" t="s">
        <v>3359</v>
      </c>
      <c r="J806" s="378">
        <f t="shared" si="7"/>
        <v>45850</v>
      </c>
      <c r="K806" s="58" t="s">
        <v>6142</v>
      </c>
      <c r="L806" s="58" t="s">
        <v>3394</v>
      </c>
      <c r="M806" s="58" t="s">
        <v>6600</v>
      </c>
      <c r="N806" s="58" t="s">
        <v>5898</v>
      </c>
      <c r="O806" s="58" t="s">
        <v>2607</v>
      </c>
      <c r="P806" s="317" t="s">
        <v>5899</v>
      </c>
      <c r="Q806" s="58" t="s">
        <v>6589</v>
      </c>
      <c r="R806" s="58" t="s">
        <v>5900</v>
      </c>
      <c r="S806" s="58" t="s">
        <v>5901</v>
      </c>
      <c r="T806" s="58" t="s">
        <v>5901</v>
      </c>
      <c r="U806" s="58" t="s">
        <v>3359</v>
      </c>
      <c r="V806" s="378">
        <f t="shared" si="8"/>
        <v>45850</v>
      </c>
      <c r="W806" s="58" t="s">
        <v>6142</v>
      </c>
      <c r="X806" s="58" t="s">
        <v>3394</v>
      </c>
    </row>
    <row r="807" ht="15.75" customHeight="1">
      <c r="A807" s="58" t="s">
        <v>5902</v>
      </c>
      <c r="B807" s="166" t="s">
        <v>5903</v>
      </c>
      <c r="C807" s="166" t="s">
        <v>2609</v>
      </c>
      <c r="D807" s="317" t="s">
        <v>5904</v>
      </c>
      <c r="E807" s="58" t="s">
        <v>6589</v>
      </c>
      <c r="F807" s="58" t="s">
        <v>5905</v>
      </c>
      <c r="G807" s="166" t="s">
        <v>5906</v>
      </c>
      <c r="H807" s="166" t="s">
        <v>5906</v>
      </c>
      <c r="I807" s="58" t="s">
        <v>3359</v>
      </c>
      <c r="J807" s="378">
        <f t="shared" si="7"/>
        <v>45850</v>
      </c>
      <c r="K807" s="58" t="s">
        <v>6142</v>
      </c>
      <c r="L807" s="58" t="s">
        <v>3394</v>
      </c>
      <c r="M807" s="58" t="s">
        <v>6601</v>
      </c>
      <c r="N807" s="58" t="s">
        <v>5903</v>
      </c>
      <c r="O807" s="58" t="s">
        <v>2609</v>
      </c>
      <c r="P807" s="317" t="s">
        <v>5904</v>
      </c>
      <c r="Q807" s="58" t="s">
        <v>6589</v>
      </c>
      <c r="R807" s="58" t="s">
        <v>5905</v>
      </c>
      <c r="S807" s="58" t="s">
        <v>5906</v>
      </c>
      <c r="T807" s="58" t="s">
        <v>5906</v>
      </c>
      <c r="U807" s="58" t="s">
        <v>3359</v>
      </c>
      <c r="V807" s="378">
        <f t="shared" si="8"/>
        <v>45850</v>
      </c>
      <c r="W807" s="58" t="s">
        <v>6142</v>
      </c>
      <c r="X807" s="58" t="s">
        <v>3394</v>
      </c>
    </row>
    <row r="808" ht="15.75" customHeight="1">
      <c r="A808" s="58" t="s">
        <v>5907</v>
      </c>
      <c r="B808" s="166" t="s">
        <v>5908</v>
      </c>
      <c r="C808" s="166" t="s">
        <v>2611</v>
      </c>
      <c r="D808" s="317" t="s">
        <v>5909</v>
      </c>
      <c r="E808" s="58" t="s">
        <v>6589</v>
      </c>
      <c r="F808" s="58" t="s">
        <v>5910</v>
      </c>
      <c r="G808" s="166" t="s">
        <v>3811</v>
      </c>
      <c r="H808" s="166" t="s">
        <v>5891</v>
      </c>
      <c r="I808" s="58" t="s">
        <v>3359</v>
      </c>
      <c r="J808" s="378">
        <f t="shared" si="7"/>
        <v>45850</v>
      </c>
      <c r="K808" s="58" t="s">
        <v>6142</v>
      </c>
      <c r="L808" s="58" t="s">
        <v>3394</v>
      </c>
      <c r="M808" s="58" t="s">
        <v>6602</v>
      </c>
      <c r="N808" s="58" t="s">
        <v>5908</v>
      </c>
      <c r="O808" s="58" t="s">
        <v>2611</v>
      </c>
      <c r="P808" s="317" t="s">
        <v>5909</v>
      </c>
      <c r="Q808" s="58" t="s">
        <v>6589</v>
      </c>
      <c r="R808" s="58" t="s">
        <v>5910</v>
      </c>
      <c r="S808" s="58" t="s">
        <v>3811</v>
      </c>
      <c r="T808" s="58" t="s">
        <v>5891</v>
      </c>
      <c r="U808" s="58" t="s">
        <v>3359</v>
      </c>
      <c r="V808" s="378">
        <f t="shared" si="8"/>
        <v>45850</v>
      </c>
      <c r="W808" s="58" t="s">
        <v>6142</v>
      </c>
      <c r="X808" s="58" t="s">
        <v>3394</v>
      </c>
    </row>
    <row r="809" ht="15.75" customHeight="1">
      <c r="A809" s="58" t="s">
        <v>5911</v>
      </c>
      <c r="B809" s="166" t="s">
        <v>5912</v>
      </c>
      <c r="C809" s="166" t="s">
        <v>2613</v>
      </c>
      <c r="D809" s="317" t="s">
        <v>5913</v>
      </c>
      <c r="E809" s="58" t="s">
        <v>6589</v>
      </c>
      <c r="F809" s="58" t="s">
        <v>5914</v>
      </c>
      <c r="G809" s="166" t="s">
        <v>5915</v>
      </c>
      <c r="H809" s="166" t="s">
        <v>5915</v>
      </c>
      <c r="I809" s="58" t="s">
        <v>3359</v>
      </c>
      <c r="J809" s="378">
        <f t="shared" si="7"/>
        <v>45850</v>
      </c>
      <c r="K809" s="58" t="s">
        <v>6142</v>
      </c>
      <c r="L809" s="58" t="s">
        <v>3394</v>
      </c>
      <c r="M809" s="58" t="s">
        <v>6603</v>
      </c>
      <c r="N809" s="58" t="s">
        <v>5912</v>
      </c>
      <c r="O809" s="58" t="s">
        <v>2613</v>
      </c>
      <c r="P809" s="317" t="s">
        <v>5913</v>
      </c>
      <c r="Q809" s="58" t="s">
        <v>6589</v>
      </c>
      <c r="R809" s="58" t="s">
        <v>5914</v>
      </c>
      <c r="S809" s="58" t="s">
        <v>5915</v>
      </c>
      <c r="T809" s="58" t="s">
        <v>5915</v>
      </c>
      <c r="U809" s="58" t="s">
        <v>3359</v>
      </c>
      <c r="V809" s="378">
        <f t="shared" si="8"/>
        <v>45850</v>
      </c>
      <c r="W809" s="58" t="s">
        <v>6142</v>
      </c>
      <c r="X809" s="58" t="s">
        <v>3394</v>
      </c>
    </row>
    <row r="810" ht="15.75" customHeight="1">
      <c r="A810" s="402"/>
      <c r="B810" s="405" t="s">
        <v>5916</v>
      </c>
      <c r="C810" s="405"/>
      <c r="D810" s="340"/>
      <c r="E810" s="215"/>
      <c r="F810" s="215"/>
      <c r="G810" s="305"/>
      <c r="H810" s="305"/>
      <c r="I810" s="215"/>
      <c r="J810" s="404"/>
      <c r="K810" s="215"/>
      <c r="L810" s="215"/>
      <c r="M810" s="402"/>
      <c r="N810" s="409" t="s">
        <v>5916</v>
      </c>
      <c r="O810" s="409"/>
      <c r="P810" s="340"/>
      <c r="Q810" s="215"/>
      <c r="R810" s="215"/>
      <c r="S810" s="215"/>
      <c r="T810" s="215"/>
      <c r="U810" s="215"/>
      <c r="V810" s="404"/>
      <c r="W810" s="215"/>
      <c r="X810" s="215"/>
    </row>
    <row r="811" ht="15.75" customHeight="1">
      <c r="A811" s="58" t="s">
        <v>5917</v>
      </c>
      <c r="B811" s="166" t="s">
        <v>5918</v>
      </c>
      <c r="C811" s="166" t="s">
        <v>2616</v>
      </c>
      <c r="D811" s="317" t="s">
        <v>5919</v>
      </c>
      <c r="E811" s="58" t="s">
        <v>6589</v>
      </c>
      <c r="F811" s="58" t="s">
        <v>5920</v>
      </c>
      <c r="G811" s="166" t="s">
        <v>5921</v>
      </c>
      <c r="H811" s="166" t="s">
        <v>5922</v>
      </c>
      <c r="I811" s="58" t="s">
        <v>3359</v>
      </c>
      <c r="J811" s="378">
        <f t="shared" ref="J811:J821" si="9">DATE(2025,7,12)</f>
        <v>45850</v>
      </c>
      <c r="K811" s="58"/>
      <c r="L811" s="58" t="s">
        <v>3394</v>
      </c>
      <c r="M811" s="58" t="s">
        <v>6604</v>
      </c>
      <c r="N811" s="58" t="s">
        <v>5918</v>
      </c>
      <c r="O811" s="58" t="s">
        <v>2616</v>
      </c>
      <c r="P811" s="317" t="s">
        <v>5919</v>
      </c>
      <c r="Q811" s="58" t="s">
        <v>6589</v>
      </c>
      <c r="R811" s="58" t="s">
        <v>5920</v>
      </c>
      <c r="S811" s="58" t="s">
        <v>5921</v>
      </c>
      <c r="T811" s="58" t="s">
        <v>5922</v>
      </c>
      <c r="U811" s="58" t="s">
        <v>3359</v>
      </c>
      <c r="V811" s="378">
        <f t="shared" ref="V811:V821" si="10">DATE(2025,7,12)</f>
        <v>45850</v>
      </c>
      <c r="W811" s="58"/>
      <c r="X811" s="58" t="s">
        <v>3394</v>
      </c>
    </row>
    <row r="812" ht="15.75" customHeight="1">
      <c r="A812" s="58" t="s">
        <v>5923</v>
      </c>
      <c r="B812" s="166" t="s">
        <v>5924</v>
      </c>
      <c r="C812" s="166" t="s">
        <v>2618</v>
      </c>
      <c r="D812" s="317" t="s">
        <v>5925</v>
      </c>
      <c r="E812" s="58" t="s">
        <v>6589</v>
      </c>
      <c r="F812" s="58" t="s">
        <v>5926</v>
      </c>
      <c r="G812" s="166" t="s">
        <v>3886</v>
      </c>
      <c r="H812" s="166" t="s">
        <v>3886</v>
      </c>
      <c r="I812" s="58" t="s">
        <v>3359</v>
      </c>
      <c r="J812" s="378">
        <f t="shared" si="9"/>
        <v>45850</v>
      </c>
      <c r="K812" s="58"/>
      <c r="L812" s="58" t="s">
        <v>3394</v>
      </c>
      <c r="M812" s="58" t="s">
        <v>6605</v>
      </c>
      <c r="N812" s="58" t="s">
        <v>5924</v>
      </c>
      <c r="O812" s="58" t="s">
        <v>2618</v>
      </c>
      <c r="P812" s="317" t="s">
        <v>5925</v>
      </c>
      <c r="Q812" s="58" t="s">
        <v>6589</v>
      </c>
      <c r="R812" s="58" t="s">
        <v>5926</v>
      </c>
      <c r="S812" s="58" t="s">
        <v>3886</v>
      </c>
      <c r="T812" s="58" t="s">
        <v>3886</v>
      </c>
      <c r="U812" s="58" t="s">
        <v>3359</v>
      </c>
      <c r="V812" s="378">
        <f t="shared" si="10"/>
        <v>45850</v>
      </c>
      <c r="W812" s="58"/>
      <c r="X812" s="58" t="s">
        <v>3394</v>
      </c>
    </row>
    <row r="813" ht="15.75" customHeight="1">
      <c r="A813" s="58" t="s">
        <v>5927</v>
      </c>
      <c r="B813" s="166" t="s">
        <v>5928</v>
      </c>
      <c r="C813" s="166" t="s">
        <v>2620</v>
      </c>
      <c r="D813" s="317" t="s">
        <v>5929</v>
      </c>
      <c r="E813" s="58" t="s">
        <v>6589</v>
      </c>
      <c r="F813" s="58" t="s">
        <v>5930</v>
      </c>
      <c r="G813" s="166" t="s">
        <v>5931</v>
      </c>
      <c r="H813" s="166" t="s">
        <v>5932</v>
      </c>
      <c r="I813" s="58" t="s">
        <v>3359</v>
      </c>
      <c r="J813" s="378">
        <f t="shared" si="9"/>
        <v>45850</v>
      </c>
      <c r="K813" s="58"/>
      <c r="L813" s="58" t="s">
        <v>3394</v>
      </c>
      <c r="M813" s="58" t="s">
        <v>6606</v>
      </c>
      <c r="N813" s="58" t="s">
        <v>5928</v>
      </c>
      <c r="O813" s="58" t="s">
        <v>2620</v>
      </c>
      <c r="P813" s="317" t="s">
        <v>5929</v>
      </c>
      <c r="Q813" s="58" t="s">
        <v>6589</v>
      </c>
      <c r="R813" s="58" t="s">
        <v>5930</v>
      </c>
      <c r="S813" s="58" t="s">
        <v>5931</v>
      </c>
      <c r="T813" s="58" t="s">
        <v>5932</v>
      </c>
      <c r="U813" s="58" t="s">
        <v>3359</v>
      </c>
      <c r="V813" s="378">
        <f t="shared" si="10"/>
        <v>45850</v>
      </c>
      <c r="W813" s="58"/>
      <c r="X813" s="58" t="s">
        <v>3394</v>
      </c>
    </row>
    <row r="814" ht="15.75" customHeight="1">
      <c r="A814" s="58" t="s">
        <v>5933</v>
      </c>
      <c r="B814" s="195" t="s">
        <v>5934</v>
      </c>
      <c r="C814" s="195" t="s">
        <v>2622</v>
      </c>
      <c r="D814" s="406" t="s">
        <v>5935</v>
      </c>
      <c r="E814" s="201" t="s">
        <v>6589</v>
      </c>
      <c r="F814" s="201" t="s">
        <v>5936</v>
      </c>
      <c r="G814" s="195" t="s">
        <v>5937</v>
      </c>
      <c r="H814" s="195" t="s">
        <v>3886</v>
      </c>
      <c r="I814" s="201" t="s">
        <v>3360</v>
      </c>
      <c r="J814" s="407">
        <f t="shared" si="9"/>
        <v>45850</v>
      </c>
      <c r="K814" s="201"/>
      <c r="L814" s="201" t="s">
        <v>3394</v>
      </c>
      <c r="M814" s="58" t="s">
        <v>6607</v>
      </c>
      <c r="N814" s="201" t="s">
        <v>5934</v>
      </c>
      <c r="O814" s="201" t="s">
        <v>2622</v>
      </c>
      <c r="P814" s="406" t="s">
        <v>5935</v>
      </c>
      <c r="Q814" s="201" t="s">
        <v>6589</v>
      </c>
      <c r="R814" s="201" t="s">
        <v>5936</v>
      </c>
      <c r="S814" s="201" t="s">
        <v>5937</v>
      </c>
      <c r="T814" s="201" t="s">
        <v>3886</v>
      </c>
      <c r="U814" s="201" t="s">
        <v>3360</v>
      </c>
      <c r="V814" s="407">
        <f t="shared" si="10"/>
        <v>45850</v>
      </c>
      <c r="W814" s="201"/>
      <c r="X814" s="201" t="s">
        <v>3394</v>
      </c>
    </row>
    <row r="815" ht="15.75" customHeight="1">
      <c r="A815" s="58" t="s">
        <v>5938</v>
      </c>
      <c r="B815" s="195" t="s">
        <v>5939</v>
      </c>
      <c r="C815" s="195" t="s">
        <v>2624</v>
      </c>
      <c r="D815" s="406" t="s">
        <v>5940</v>
      </c>
      <c r="E815" s="201" t="s">
        <v>6589</v>
      </c>
      <c r="F815" s="201" t="s">
        <v>5936</v>
      </c>
      <c r="G815" s="195" t="s">
        <v>5937</v>
      </c>
      <c r="H815" s="195" t="s">
        <v>3886</v>
      </c>
      <c r="I815" s="201" t="s">
        <v>3360</v>
      </c>
      <c r="J815" s="407">
        <f t="shared" si="9"/>
        <v>45850</v>
      </c>
      <c r="K815" s="201"/>
      <c r="L815" s="201" t="s">
        <v>3394</v>
      </c>
      <c r="M815" s="58" t="s">
        <v>6608</v>
      </c>
      <c r="N815" s="201" t="s">
        <v>5939</v>
      </c>
      <c r="O815" s="201" t="s">
        <v>2624</v>
      </c>
      <c r="P815" s="406" t="s">
        <v>5940</v>
      </c>
      <c r="Q815" s="201" t="s">
        <v>6589</v>
      </c>
      <c r="R815" s="201" t="s">
        <v>5936</v>
      </c>
      <c r="S815" s="201" t="s">
        <v>5937</v>
      </c>
      <c r="T815" s="201" t="s">
        <v>3886</v>
      </c>
      <c r="U815" s="201" t="s">
        <v>3360</v>
      </c>
      <c r="V815" s="407">
        <f t="shared" si="10"/>
        <v>45850</v>
      </c>
      <c r="W815" s="201"/>
      <c r="X815" s="201" t="s">
        <v>3394</v>
      </c>
    </row>
    <row r="816" ht="15.75" customHeight="1">
      <c r="A816" s="58" t="s">
        <v>5941</v>
      </c>
      <c r="B816" s="166" t="s">
        <v>5942</v>
      </c>
      <c r="C816" s="166" t="s">
        <v>2626</v>
      </c>
      <c r="D816" s="317" t="s">
        <v>5943</v>
      </c>
      <c r="E816" s="58" t="s">
        <v>6589</v>
      </c>
      <c r="F816" s="58" t="s">
        <v>5944</v>
      </c>
      <c r="G816" s="166" t="s">
        <v>5944</v>
      </c>
      <c r="H816" s="166" t="s">
        <v>3886</v>
      </c>
      <c r="I816" s="58" t="s">
        <v>3359</v>
      </c>
      <c r="J816" s="378">
        <f t="shared" si="9"/>
        <v>45850</v>
      </c>
      <c r="K816" s="53"/>
      <c r="L816" s="58" t="s">
        <v>3394</v>
      </c>
      <c r="M816" s="58" t="s">
        <v>6609</v>
      </c>
      <c r="N816" s="58" t="s">
        <v>5942</v>
      </c>
      <c r="O816" s="58" t="s">
        <v>2626</v>
      </c>
      <c r="P816" s="317" t="s">
        <v>5943</v>
      </c>
      <c r="Q816" s="58" t="s">
        <v>6589</v>
      </c>
      <c r="R816" s="58" t="s">
        <v>5944</v>
      </c>
      <c r="S816" s="58" t="s">
        <v>5944</v>
      </c>
      <c r="T816" s="58" t="s">
        <v>3886</v>
      </c>
      <c r="U816" s="58" t="s">
        <v>3359</v>
      </c>
      <c r="V816" s="378">
        <f t="shared" si="10"/>
        <v>45850</v>
      </c>
      <c r="W816" s="53"/>
      <c r="X816" s="58" t="s">
        <v>3394</v>
      </c>
    </row>
    <row r="817" ht="15.75" customHeight="1">
      <c r="A817" s="58" t="s">
        <v>5945</v>
      </c>
      <c r="B817" s="166" t="s">
        <v>5946</v>
      </c>
      <c r="C817" s="166" t="s">
        <v>2628</v>
      </c>
      <c r="D817" s="317" t="s">
        <v>5947</v>
      </c>
      <c r="E817" s="58" t="s">
        <v>6589</v>
      </c>
      <c r="F817" s="58" t="s">
        <v>5937</v>
      </c>
      <c r="G817" s="166" t="s">
        <v>5932</v>
      </c>
      <c r="H817" s="166" t="s">
        <v>5932</v>
      </c>
      <c r="I817" s="58" t="s">
        <v>3359</v>
      </c>
      <c r="J817" s="378">
        <f t="shared" si="9"/>
        <v>45850</v>
      </c>
      <c r="K817" s="53"/>
      <c r="L817" s="58" t="s">
        <v>3394</v>
      </c>
      <c r="M817" s="58" t="s">
        <v>6610</v>
      </c>
      <c r="N817" s="58" t="s">
        <v>5946</v>
      </c>
      <c r="O817" s="58" t="s">
        <v>2628</v>
      </c>
      <c r="P817" s="317" t="s">
        <v>5947</v>
      </c>
      <c r="Q817" s="58" t="s">
        <v>6589</v>
      </c>
      <c r="R817" s="58" t="s">
        <v>5937</v>
      </c>
      <c r="S817" s="58" t="s">
        <v>5932</v>
      </c>
      <c r="T817" s="58" t="s">
        <v>5932</v>
      </c>
      <c r="U817" s="58" t="s">
        <v>3359</v>
      </c>
      <c r="V817" s="378">
        <f t="shared" si="10"/>
        <v>45850</v>
      </c>
      <c r="W817" s="53"/>
      <c r="X817" s="58" t="s">
        <v>3394</v>
      </c>
    </row>
    <row r="818" ht="15.75" customHeight="1">
      <c r="A818" s="58" t="s">
        <v>5948</v>
      </c>
      <c r="B818" s="166" t="s">
        <v>5949</v>
      </c>
      <c r="C818" s="166" t="s">
        <v>2630</v>
      </c>
      <c r="D818" s="317" t="s">
        <v>5950</v>
      </c>
      <c r="E818" s="58" t="s">
        <v>6589</v>
      </c>
      <c r="F818" s="58" t="s">
        <v>5951</v>
      </c>
      <c r="G818" s="166" t="s">
        <v>3886</v>
      </c>
      <c r="H818" s="166" t="s">
        <v>3886</v>
      </c>
      <c r="I818" s="58" t="s">
        <v>3359</v>
      </c>
      <c r="J818" s="378">
        <f t="shared" si="9"/>
        <v>45850</v>
      </c>
      <c r="K818" s="58"/>
      <c r="L818" s="58" t="s">
        <v>3394</v>
      </c>
      <c r="M818" s="58" t="s">
        <v>6611</v>
      </c>
      <c r="N818" s="58" t="s">
        <v>5949</v>
      </c>
      <c r="O818" s="58" t="s">
        <v>2630</v>
      </c>
      <c r="P818" s="317" t="s">
        <v>5950</v>
      </c>
      <c r="Q818" s="58" t="s">
        <v>6589</v>
      </c>
      <c r="R818" s="58" t="s">
        <v>5951</v>
      </c>
      <c r="S818" s="58" t="s">
        <v>3886</v>
      </c>
      <c r="T818" s="58" t="s">
        <v>3886</v>
      </c>
      <c r="U818" s="58" t="s">
        <v>3359</v>
      </c>
      <c r="V818" s="378">
        <f t="shared" si="10"/>
        <v>45850</v>
      </c>
      <c r="W818" s="58"/>
      <c r="X818" s="58" t="s">
        <v>3394</v>
      </c>
    </row>
    <row r="819" ht="15.75" customHeight="1">
      <c r="A819" s="58" t="s">
        <v>5952</v>
      </c>
      <c r="B819" s="166" t="s">
        <v>5953</v>
      </c>
      <c r="C819" s="166" t="s">
        <v>2632</v>
      </c>
      <c r="D819" s="317" t="s">
        <v>5954</v>
      </c>
      <c r="E819" s="58" t="s">
        <v>6589</v>
      </c>
      <c r="F819" s="58" t="s">
        <v>5955</v>
      </c>
      <c r="G819" s="166" t="s">
        <v>5956</v>
      </c>
      <c r="H819" s="166" t="s">
        <v>5956</v>
      </c>
      <c r="I819" s="58" t="s">
        <v>3359</v>
      </c>
      <c r="J819" s="378">
        <f t="shared" si="9"/>
        <v>45850</v>
      </c>
      <c r="K819" s="53"/>
      <c r="L819" s="58" t="s">
        <v>3394</v>
      </c>
      <c r="M819" s="58" t="s">
        <v>6612</v>
      </c>
      <c r="N819" s="58" t="s">
        <v>5953</v>
      </c>
      <c r="O819" s="58" t="s">
        <v>2632</v>
      </c>
      <c r="P819" s="317" t="s">
        <v>5954</v>
      </c>
      <c r="Q819" s="58" t="s">
        <v>6589</v>
      </c>
      <c r="R819" s="58" t="s">
        <v>5955</v>
      </c>
      <c r="S819" s="58" t="s">
        <v>5956</v>
      </c>
      <c r="T819" s="58" t="s">
        <v>5956</v>
      </c>
      <c r="U819" s="58" t="s">
        <v>3359</v>
      </c>
      <c r="V819" s="378">
        <f t="shared" si="10"/>
        <v>45850</v>
      </c>
      <c r="W819" s="53"/>
      <c r="X819" s="58" t="s">
        <v>3394</v>
      </c>
    </row>
    <row r="820" ht="15.75" customHeight="1">
      <c r="A820" s="58" t="s">
        <v>5957</v>
      </c>
      <c r="B820" s="166" t="s">
        <v>5958</v>
      </c>
      <c r="C820" s="166" t="s">
        <v>2634</v>
      </c>
      <c r="D820" s="317" t="s">
        <v>5959</v>
      </c>
      <c r="E820" s="58" t="s">
        <v>6589</v>
      </c>
      <c r="F820" s="58" t="s">
        <v>5960</v>
      </c>
      <c r="G820" s="166" t="s">
        <v>5961</v>
      </c>
      <c r="H820" s="166" t="s">
        <v>5961</v>
      </c>
      <c r="I820" s="58" t="s">
        <v>3359</v>
      </c>
      <c r="J820" s="378">
        <f t="shared" si="9"/>
        <v>45850</v>
      </c>
      <c r="K820" s="53"/>
      <c r="L820" s="58" t="s">
        <v>3394</v>
      </c>
      <c r="M820" s="58" t="s">
        <v>6613</v>
      </c>
      <c r="N820" s="58" t="s">
        <v>5958</v>
      </c>
      <c r="O820" s="58" t="s">
        <v>2634</v>
      </c>
      <c r="P820" s="317" t="s">
        <v>5959</v>
      </c>
      <c r="Q820" s="58" t="s">
        <v>6589</v>
      </c>
      <c r="R820" s="58" t="s">
        <v>5960</v>
      </c>
      <c r="S820" s="58" t="s">
        <v>5961</v>
      </c>
      <c r="T820" s="58" t="s">
        <v>5961</v>
      </c>
      <c r="U820" s="58" t="s">
        <v>3359</v>
      </c>
      <c r="V820" s="378">
        <f t="shared" si="10"/>
        <v>45850</v>
      </c>
      <c r="W820" s="53"/>
      <c r="X820" s="58" t="s">
        <v>3394</v>
      </c>
    </row>
    <row r="821" ht="15.75" customHeight="1">
      <c r="A821" s="58" t="s">
        <v>5962</v>
      </c>
      <c r="B821" s="166" t="s">
        <v>5963</v>
      </c>
      <c r="C821" s="166" t="s">
        <v>2636</v>
      </c>
      <c r="D821" s="317" t="s">
        <v>5964</v>
      </c>
      <c r="E821" s="58" t="s">
        <v>6589</v>
      </c>
      <c r="F821" s="58" t="s">
        <v>5965</v>
      </c>
      <c r="G821" s="166" t="s">
        <v>5966</v>
      </c>
      <c r="H821" s="166" t="s">
        <v>5966</v>
      </c>
      <c r="I821" s="58" t="s">
        <v>3359</v>
      </c>
      <c r="J821" s="378">
        <f t="shared" si="9"/>
        <v>45850</v>
      </c>
      <c r="K821" s="53"/>
      <c r="L821" s="58" t="s">
        <v>3394</v>
      </c>
      <c r="M821" s="58" t="s">
        <v>6614</v>
      </c>
      <c r="N821" s="58" t="s">
        <v>5963</v>
      </c>
      <c r="O821" s="58" t="s">
        <v>2636</v>
      </c>
      <c r="P821" s="317" t="s">
        <v>5964</v>
      </c>
      <c r="Q821" s="58" t="s">
        <v>6589</v>
      </c>
      <c r="R821" s="58" t="s">
        <v>5965</v>
      </c>
      <c r="S821" s="58" t="s">
        <v>5966</v>
      </c>
      <c r="T821" s="58" t="s">
        <v>5966</v>
      </c>
      <c r="U821" s="58" t="s">
        <v>3359</v>
      </c>
      <c r="V821" s="378">
        <f t="shared" si="10"/>
        <v>45850</v>
      </c>
      <c r="W821" s="53"/>
      <c r="X821" s="58" t="s">
        <v>3394</v>
      </c>
    </row>
    <row r="822" ht="15.75" customHeight="1">
      <c r="A822" s="402"/>
      <c r="B822" s="405" t="s">
        <v>5967</v>
      </c>
      <c r="C822" s="405"/>
      <c r="D822" s="340"/>
      <c r="E822" s="215"/>
      <c r="F822" s="215"/>
      <c r="G822" s="305"/>
      <c r="H822" s="305"/>
      <c r="I822" s="215"/>
      <c r="J822" s="404"/>
      <c r="K822" s="215"/>
      <c r="L822" s="215"/>
      <c r="M822" s="402"/>
      <c r="N822" s="409" t="s">
        <v>5967</v>
      </c>
      <c r="O822" s="409"/>
      <c r="P822" s="340"/>
      <c r="Q822" s="215"/>
      <c r="R822" s="215"/>
      <c r="S822" s="215"/>
      <c r="T822" s="215"/>
      <c r="U822" s="215"/>
      <c r="V822" s="404"/>
      <c r="W822" s="215"/>
      <c r="X822" s="215"/>
    </row>
    <row r="823" ht="15.75" customHeight="1">
      <c r="A823" s="58" t="s">
        <v>5968</v>
      </c>
      <c r="B823" s="166" t="s">
        <v>5969</v>
      </c>
      <c r="C823" s="166" t="s">
        <v>2639</v>
      </c>
      <c r="D823" s="317" t="s">
        <v>5970</v>
      </c>
      <c r="E823" s="58" t="s">
        <v>6589</v>
      </c>
      <c r="F823" s="58" t="s">
        <v>5971</v>
      </c>
      <c r="G823" s="166" t="s">
        <v>5972</v>
      </c>
      <c r="H823" s="166" t="s">
        <v>5972</v>
      </c>
      <c r="I823" s="58" t="s">
        <v>3359</v>
      </c>
      <c r="J823" s="378">
        <f t="shared" ref="J823:J832" si="11">DATE(2025,7,12)</f>
        <v>45850</v>
      </c>
      <c r="K823" s="58"/>
      <c r="L823" s="58" t="s">
        <v>3394</v>
      </c>
      <c r="M823" s="58" t="s">
        <v>6615</v>
      </c>
      <c r="N823" s="58" t="s">
        <v>5969</v>
      </c>
      <c r="O823" s="58" t="s">
        <v>2639</v>
      </c>
      <c r="P823" s="317" t="s">
        <v>5970</v>
      </c>
      <c r="Q823" s="58" t="s">
        <v>6589</v>
      </c>
      <c r="R823" s="58" t="s">
        <v>5971</v>
      </c>
      <c r="S823" s="58" t="s">
        <v>5972</v>
      </c>
      <c r="T823" s="58" t="s">
        <v>5972</v>
      </c>
      <c r="U823" s="58" t="s">
        <v>3359</v>
      </c>
      <c r="V823" s="378">
        <f t="shared" ref="V823:V832" si="12">DATE(2025,7,12)</f>
        <v>45850</v>
      </c>
      <c r="W823" s="58"/>
      <c r="X823" s="58" t="s">
        <v>3394</v>
      </c>
    </row>
    <row r="824" ht="15.75" customHeight="1">
      <c r="A824" s="58" t="s">
        <v>5973</v>
      </c>
      <c r="B824" s="166" t="s">
        <v>5974</v>
      </c>
      <c r="C824" s="166" t="s">
        <v>2641</v>
      </c>
      <c r="D824" s="317" t="s">
        <v>5975</v>
      </c>
      <c r="E824" s="58" t="s">
        <v>6589</v>
      </c>
      <c r="F824" s="58" t="s">
        <v>5930</v>
      </c>
      <c r="G824" s="166" t="s">
        <v>5921</v>
      </c>
      <c r="H824" s="166" t="s">
        <v>5921</v>
      </c>
      <c r="I824" s="58" t="s">
        <v>3359</v>
      </c>
      <c r="J824" s="378">
        <f t="shared" si="11"/>
        <v>45850</v>
      </c>
      <c r="K824" s="58"/>
      <c r="L824" s="58" t="s">
        <v>3394</v>
      </c>
      <c r="M824" s="58" t="s">
        <v>6616</v>
      </c>
      <c r="N824" s="58" t="s">
        <v>5974</v>
      </c>
      <c r="O824" s="58" t="s">
        <v>2641</v>
      </c>
      <c r="P824" s="317" t="s">
        <v>5975</v>
      </c>
      <c r="Q824" s="58" t="s">
        <v>6589</v>
      </c>
      <c r="R824" s="58" t="s">
        <v>5930</v>
      </c>
      <c r="S824" s="58" t="s">
        <v>5921</v>
      </c>
      <c r="T824" s="58" t="s">
        <v>5921</v>
      </c>
      <c r="U824" s="58" t="s">
        <v>3359</v>
      </c>
      <c r="V824" s="378">
        <f t="shared" si="12"/>
        <v>45850</v>
      </c>
      <c r="W824" s="58"/>
      <c r="X824" s="58" t="s">
        <v>3394</v>
      </c>
    </row>
    <row r="825" ht="15.75" customHeight="1">
      <c r="A825" s="58" t="s">
        <v>5976</v>
      </c>
      <c r="B825" s="166" t="s">
        <v>5977</v>
      </c>
      <c r="C825" s="166" t="s">
        <v>2643</v>
      </c>
      <c r="D825" s="317" t="s">
        <v>5978</v>
      </c>
      <c r="E825" s="58" t="s">
        <v>6589</v>
      </c>
      <c r="F825" s="58" t="s">
        <v>3362</v>
      </c>
      <c r="G825" s="166" t="s">
        <v>5979</v>
      </c>
      <c r="H825" s="166" t="s">
        <v>5979</v>
      </c>
      <c r="I825" s="58" t="s">
        <v>3359</v>
      </c>
      <c r="J825" s="378">
        <f t="shared" si="11"/>
        <v>45850</v>
      </c>
      <c r="K825" s="53"/>
      <c r="L825" s="58" t="s">
        <v>3394</v>
      </c>
      <c r="M825" s="58" t="s">
        <v>6617</v>
      </c>
      <c r="N825" s="58" t="s">
        <v>5977</v>
      </c>
      <c r="O825" s="58" t="s">
        <v>2643</v>
      </c>
      <c r="P825" s="317" t="s">
        <v>5978</v>
      </c>
      <c r="Q825" s="58" t="s">
        <v>6589</v>
      </c>
      <c r="R825" s="58" t="s">
        <v>3362</v>
      </c>
      <c r="S825" s="58" t="s">
        <v>5979</v>
      </c>
      <c r="T825" s="58" t="s">
        <v>5979</v>
      </c>
      <c r="U825" s="58" t="s">
        <v>3359</v>
      </c>
      <c r="V825" s="378">
        <f t="shared" si="12"/>
        <v>45850</v>
      </c>
      <c r="W825" s="53"/>
      <c r="X825" s="58" t="s">
        <v>3394</v>
      </c>
    </row>
    <row r="826" ht="15.75" customHeight="1">
      <c r="A826" s="58" t="s">
        <v>5980</v>
      </c>
      <c r="B826" s="166" t="s">
        <v>5981</v>
      </c>
      <c r="C826" s="166" t="s">
        <v>2645</v>
      </c>
      <c r="D826" s="317" t="s">
        <v>5982</v>
      </c>
      <c r="E826" s="58" t="s">
        <v>6589</v>
      </c>
      <c r="F826" s="58" t="s">
        <v>3362</v>
      </c>
      <c r="G826" s="166" t="s">
        <v>5983</v>
      </c>
      <c r="H826" s="166" t="s">
        <v>5983</v>
      </c>
      <c r="I826" s="58" t="s">
        <v>3359</v>
      </c>
      <c r="J826" s="378">
        <f t="shared" si="11"/>
        <v>45850</v>
      </c>
      <c r="K826" s="53"/>
      <c r="L826" s="58" t="s">
        <v>3394</v>
      </c>
      <c r="M826" s="58" t="s">
        <v>6618</v>
      </c>
      <c r="N826" s="58" t="s">
        <v>5981</v>
      </c>
      <c r="O826" s="58" t="s">
        <v>2645</v>
      </c>
      <c r="P826" s="317" t="s">
        <v>5982</v>
      </c>
      <c r="Q826" s="58" t="s">
        <v>6589</v>
      </c>
      <c r="R826" s="58" t="s">
        <v>3362</v>
      </c>
      <c r="S826" s="58" t="s">
        <v>5983</v>
      </c>
      <c r="T826" s="58" t="s">
        <v>5983</v>
      </c>
      <c r="U826" s="58" t="s">
        <v>3359</v>
      </c>
      <c r="V826" s="378">
        <f t="shared" si="12"/>
        <v>45850</v>
      </c>
      <c r="W826" s="53"/>
      <c r="X826" s="58" t="s">
        <v>3394</v>
      </c>
    </row>
    <row r="827" ht="15.75" customHeight="1">
      <c r="A827" s="58" t="s">
        <v>5984</v>
      </c>
      <c r="B827" s="166" t="s">
        <v>5985</v>
      </c>
      <c r="C827" s="166" t="s">
        <v>2647</v>
      </c>
      <c r="D827" s="317" t="s">
        <v>5986</v>
      </c>
      <c r="E827" s="58" t="s">
        <v>6589</v>
      </c>
      <c r="F827" s="58" t="s">
        <v>3362</v>
      </c>
      <c r="G827" s="166" t="s">
        <v>5987</v>
      </c>
      <c r="H827" s="166" t="s">
        <v>5987</v>
      </c>
      <c r="I827" s="58" t="s">
        <v>3359</v>
      </c>
      <c r="J827" s="378">
        <f t="shared" si="11"/>
        <v>45850</v>
      </c>
      <c r="K827" s="53"/>
      <c r="L827" s="58" t="s">
        <v>3394</v>
      </c>
      <c r="M827" s="58" t="s">
        <v>6619</v>
      </c>
      <c r="N827" s="58" t="s">
        <v>5985</v>
      </c>
      <c r="O827" s="58" t="s">
        <v>2647</v>
      </c>
      <c r="P827" s="317" t="s">
        <v>5986</v>
      </c>
      <c r="Q827" s="58" t="s">
        <v>6589</v>
      </c>
      <c r="R827" s="58" t="s">
        <v>3362</v>
      </c>
      <c r="S827" s="58" t="s">
        <v>5987</v>
      </c>
      <c r="T827" s="58" t="s">
        <v>5987</v>
      </c>
      <c r="U827" s="58" t="s">
        <v>3359</v>
      </c>
      <c r="V827" s="378">
        <f t="shared" si="12"/>
        <v>45850</v>
      </c>
      <c r="W827" s="53"/>
      <c r="X827" s="58" t="s">
        <v>3394</v>
      </c>
    </row>
    <row r="828" ht="15.75" customHeight="1">
      <c r="A828" s="58" t="s">
        <v>5988</v>
      </c>
      <c r="B828" s="166" t="s">
        <v>5989</v>
      </c>
      <c r="C828" s="166" t="s">
        <v>2649</v>
      </c>
      <c r="D828" s="317" t="s">
        <v>5990</v>
      </c>
      <c r="E828" s="58" t="s">
        <v>6589</v>
      </c>
      <c r="F828" s="58" t="s">
        <v>3362</v>
      </c>
      <c r="G828" s="166" t="s">
        <v>5991</v>
      </c>
      <c r="H828" s="166" t="s">
        <v>5991</v>
      </c>
      <c r="I828" s="58" t="s">
        <v>3359</v>
      </c>
      <c r="J828" s="378">
        <f t="shared" si="11"/>
        <v>45850</v>
      </c>
      <c r="K828" s="53"/>
      <c r="L828" s="58" t="s">
        <v>3394</v>
      </c>
      <c r="M828" s="58" t="s">
        <v>6620</v>
      </c>
      <c r="N828" s="58" t="s">
        <v>5989</v>
      </c>
      <c r="O828" s="58" t="s">
        <v>2649</v>
      </c>
      <c r="P828" s="317" t="s">
        <v>5990</v>
      </c>
      <c r="Q828" s="58" t="s">
        <v>6589</v>
      </c>
      <c r="R828" s="58" t="s">
        <v>3362</v>
      </c>
      <c r="S828" s="58" t="s">
        <v>5991</v>
      </c>
      <c r="T828" s="58" t="s">
        <v>5991</v>
      </c>
      <c r="U828" s="58" t="s">
        <v>3359</v>
      </c>
      <c r="V828" s="378">
        <f t="shared" si="12"/>
        <v>45850</v>
      </c>
      <c r="W828" s="53"/>
      <c r="X828" s="58" t="s">
        <v>3394</v>
      </c>
    </row>
    <row r="829" ht="15.75" customHeight="1">
      <c r="A829" s="58" t="s">
        <v>5992</v>
      </c>
      <c r="B829" s="166" t="s">
        <v>5993</v>
      </c>
      <c r="C829" s="166" t="s">
        <v>2651</v>
      </c>
      <c r="D829" s="317" t="s">
        <v>5994</v>
      </c>
      <c r="E829" s="58" t="s">
        <v>6589</v>
      </c>
      <c r="F829" s="58" t="s">
        <v>3362</v>
      </c>
      <c r="G829" s="166" t="s">
        <v>5995</v>
      </c>
      <c r="H829" s="166" t="s">
        <v>5995</v>
      </c>
      <c r="I829" s="58" t="s">
        <v>3359</v>
      </c>
      <c r="J829" s="378">
        <f t="shared" si="11"/>
        <v>45850</v>
      </c>
      <c r="K829" s="53"/>
      <c r="L829" s="58" t="s">
        <v>3394</v>
      </c>
      <c r="M829" s="58" t="s">
        <v>6621</v>
      </c>
      <c r="N829" s="58" t="s">
        <v>5993</v>
      </c>
      <c r="O829" s="58" t="s">
        <v>2651</v>
      </c>
      <c r="P829" s="317" t="s">
        <v>5994</v>
      </c>
      <c r="Q829" s="58" t="s">
        <v>6589</v>
      </c>
      <c r="R829" s="58" t="s">
        <v>3362</v>
      </c>
      <c r="S829" s="58" t="s">
        <v>5995</v>
      </c>
      <c r="T829" s="58" t="s">
        <v>5995</v>
      </c>
      <c r="U829" s="58" t="s">
        <v>3359</v>
      </c>
      <c r="V829" s="378">
        <f t="shared" si="12"/>
        <v>45850</v>
      </c>
      <c r="W829" s="53"/>
      <c r="X829" s="58" t="s">
        <v>3394</v>
      </c>
    </row>
    <row r="830" ht="15.75" customHeight="1">
      <c r="A830" s="58" t="s">
        <v>5996</v>
      </c>
      <c r="B830" s="166" t="s">
        <v>5997</v>
      </c>
      <c r="C830" s="166" t="s">
        <v>2653</v>
      </c>
      <c r="D830" s="317" t="s">
        <v>5998</v>
      </c>
      <c r="E830" s="58" t="s">
        <v>6589</v>
      </c>
      <c r="F830" s="58" t="s">
        <v>3362</v>
      </c>
      <c r="G830" s="166" t="s">
        <v>5983</v>
      </c>
      <c r="H830" s="166" t="s">
        <v>5983</v>
      </c>
      <c r="I830" s="58" t="s">
        <v>3359</v>
      </c>
      <c r="J830" s="378">
        <f t="shared" si="11"/>
        <v>45850</v>
      </c>
      <c r="K830" s="53"/>
      <c r="L830" s="58" t="s">
        <v>3394</v>
      </c>
      <c r="M830" s="58" t="s">
        <v>6622</v>
      </c>
      <c r="N830" s="58" t="s">
        <v>5997</v>
      </c>
      <c r="O830" s="58" t="s">
        <v>2653</v>
      </c>
      <c r="P830" s="317" t="s">
        <v>5998</v>
      </c>
      <c r="Q830" s="58" t="s">
        <v>6589</v>
      </c>
      <c r="R830" s="58" t="s">
        <v>3362</v>
      </c>
      <c r="S830" s="58" t="s">
        <v>5983</v>
      </c>
      <c r="T830" s="58" t="s">
        <v>5983</v>
      </c>
      <c r="U830" s="58" t="s">
        <v>3359</v>
      </c>
      <c r="V830" s="378">
        <f t="shared" si="12"/>
        <v>45850</v>
      </c>
      <c r="W830" s="53"/>
      <c r="X830" s="58" t="s">
        <v>3394</v>
      </c>
    </row>
    <row r="831" ht="15.75" customHeight="1">
      <c r="A831" s="58" t="s">
        <v>5999</v>
      </c>
      <c r="B831" s="166" t="s">
        <v>6000</v>
      </c>
      <c r="C831" s="166" t="s">
        <v>2655</v>
      </c>
      <c r="D831" s="317" t="s">
        <v>6001</v>
      </c>
      <c r="E831" s="58" t="s">
        <v>6589</v>
      </c>
      <c r="F831" s="58" t="s">
        <v>3362</v>
      </c>
      <c r="G831" s="166" t="s">
        <v>5983</v>
      </c>
      <c r="H831" s="166" t="s">
        <v>5983</v>
      </c>
      <c r="I831" s="58" t="s">
        <v>3359</v>
      </c>
      <c r="J831" s="378">
        <f t="shared" si="11"/>
        <v>45850</v>
      </c>
      <c r="K831" s="53"/>
      <c r="L831" s="58" t="s">
        <v>3394</v>
      </c>
      <c r="M831" s="58" t="s">
        <v>6623</v>
      </c>
      <c r="N831" s="58" t="s">
        <v>6000</v>
      </c>
      <c r="O831" s="58" t="s">
        <v>2655</v>
      </c>
      <c r="P831" s="317" t="s">
        <v>6001</v>
      </c>
      <c r="Q831" s="58" t="s">
        <v>6589</v>
      </c>
      <c r="R831" s="58" t="s">
        <v>3362</v>
      </c>
      <c r="S831" s="58" t="s">
        <v>5983</v>
      </c>
      <c r="T831" s="58" t="s">
        <v>5983</v>
      </c>
      <c r="U831" s="58" t="s">
        <v>3359</v>
      </c>
      <c r="V831" s="378">
        <f t="shared" si="12"/>
        <v>45850</v>
      </c>
      <c r="W831" s="53"/>
      <c r="X831" s="58" t="s">
        <v>3394</v>
      </c>
    </row>
    <row r="832" ht="15.75" customHeight="1">
      <c r="A832" s="58" t="s">
        <v>6002</v>
      </c>
      <c r="B832" s="166" t="s">
        <v>6003</v>
      </c>
      <c r="C832" s="166" t="s">
        <v>2657</v>
      </c>
      <c r="D832" s="317" t="s">
        <v>6004</v>
      </c>
      <c r="E832" s="58" t="s">
        <v>6589</v>
      </c>
      <c r="F832" s="58" t="s">
        <v>3362</v>
      </c>
      <c r="G832" s="166" t="s">
        <v>6005</v>
      </c>
      <c r="H832" s="166" t="s">
        <v>6006</v>
      </c>
      <c r="I832" s="58" t="s">
        <v>3359</v>
      </c>
      <c r="J832" s="378">
        <f t="shared" si="11"/>
        <v>45850</v>
      </c>
      <c r="K832" s="53"/>
      <c r="L832" s="58" t="s">
        <v>3394</v>
      </c>
      <c r="M832" s="58" t="s">
        <v>6624</v>
      </c>
      <c r="N832" s="58" t="s">
        <v>6003</v>
      </c>
      <c r="O832" s="58" t="s">
        <v>2657</v>
      </c>
      <c r="P832" s="317" t="s">
        <v>6004</v>
      </c>
      <c r="Q832" s="58" t="s">
        <v>6589</v>
      </c>
      <c r="R832" s="58" t="s">
        <v>3362</v>
      </c>
      <c r="S832" s="58" t="s">
        <v>6005</v>
      </c>
      <c r="T832" s="58" t="s">
        <v>6006</v>
      </c>
      <c r="U832" s="58" t="s">
        <v>3359</v>
      </c>
      <c r="V832" s="378">
        <f t="shared" si="12"/>
        <v>45850</v>
      </c>
      <c r="W832" s="53"/>
      <c r="X832" s="58" t="s">
        <v>3394</v>
      </c>
    </row>
    <row r="833" ht="15.75" customHeight="1">
      <c r="A833" s="154" t="s">
        <v>3376</v>
      </c>
      <c r="B833" s="229" t="s">
        <v>3377</v>
      </c>
      <c r="C833" s="229" t="s">
        <v>3378</v>
      </c>
      <c r="D833" s="410" t="s">
        <v>3379</v>
      </c>
      <c r="E833" s="155" t="s">
        <v>3380</v>
      </c>
      <c r="F833" s="155" t="s">
        <v>3381</v>
      </c>
      <c r="G833" s="229" t="s">
        <v>3382</v>
      </c>
      <c r="H833" s="229" t="s">
        <v>3383</v>
      </c>
      <c r="I833" s="155" t="s">
        <v>3384</v>
      </c>
      <c r="J833" s="156" t="s">
        <v>3385</v>
      </c>
      <c r="K833" s="155" t="s">
        <v>3386</v>
      </c>
      <c r="L833" s="154" t="s">
        <v>3387</v>
      </c>
      <c r="M833" s="154" t="s">
        <v>3376</v>
      </c>
      <c r="N833" s="155" t="s">
        <v>3377</v>
      </c>
      <c r="O833" s="155" t="s">
        <v>3378</v>
      </c>
      <c r="P833" s="410" t="s">
        <v>3379</v>
      </c>
      <c r="Q833" s="155" t="s">
        <v>3380</v>
      </c>
      <c r="R833" s="155" t="s">
        <v>3381</v>
      </c>
      <c r="S833" s="155" t="s">
        <v>3382</v>
      </c>
      <c r="T833" s="155" t="s">
        <v>3383</v>
      </c>
      <c r="U833" s="155" t="s">
        <v>3384</v>
      </c>
      <c r="V833" s="156" t="s">
        <v>3385</v>
      </c>
      <c r="W833" s="155" t="s">
        <v>3386</v>
      </c>
      <c r="X833" s="154" t="s">
        <v>3387</v>
      </c>
    </row>
    <row r="834" ht="15.75" customHeight="1">
      <c r="A834" s="243"/>
      <c r="B834" s="179" t="s">
        <v>6625</v>
      </c>
      <c r="C834" s="6"/>
      <c r="D834" s="253"/>
      <c r="E834" s="213"/>
      <c r="F834" s="213"/>
      <c r="G834" s="211"/>
      <c r="H834" s="211"/>
      <c r="I834" s="213"/>
      <c r="J834" s="214"/>
      <c r="K834" s="213"/>
      <c r="L834" s="215"/>
      <c r="M834" s="243"/>
      <c r="N834" s="158" t="s">
        <v>6625</v>
      </c>
      <c r="O834" s="6"/>
      <c r="P834" s="253"/>
      <c r="Q834" s="213"/>
      <c r="R834" s="213"/>
      <c r="S834" s="213"/>
      <c r="T834" s="213"/>
      <c r="U834" s="213"/>
      <c r="V834" s="214"/>
      <c r="W834" s="213"/>
      <c r="X834" s="215"/>
    </row>
    <row r="835" ht="15.75" customHeight="1">
      <c r="A835" s="58" t="s">
        <v>5805</v>
      </c>
      <c r="B835" s="166" t="s">
        <v>5806</v>
      </c>
      <c r="C835" s="166" t="s">
        <v>2564</v>
      </c>
      <c r="D835" s="317" t="s">
        <v>5807</v>
      </c>
      <c r="E835" s="58" t="s">
        <v>6589</v>
      </c>
      <c r="F835" s="58" t="s">
        <v>3362</v>
      </c>
      <c r="G835" s="166" t="s">
        <v>5809</v>
      </c>
      <c r="H835" s="166" t="s">
        <v>5809</v>
      </c>
      <c r="I835" s="58" t="s">
        <v>3359</v>
      </c>
      <c r="J835" s="400">
        <f t="shared" ref="J835:J850" si="13">DATE(2025,7,12)</f>
        <v>45850</v>
      </c>
      <c r="K835" s="58"/>
      <c r="L835" s="58" t="s">
        <v>3394</v>
      </c>
      <c r="M835" s="58" t="s">
        <v>6626</v>
      </c>
      <c r="N835" s="58" t="s">
        <v>5806</v>
      </c>
      <c r="O835" s="58" t="s">
        <v>2564</v>
      </c>
      <c r="P835" s="317" t="s">
        <v>5807</v>
      </c>
      <c r="Q835" s="58" t="s">
        <v>6589</v>
      </c>
      <c r="R835" s="58" t="s">
        <v>3362</v>
      </c>
      <c r="S835" s="58" t="s">
        <v>5809</v>
      </c>
      <c r="T835" s="58" t="s">
        <v>5809</v>
      </c>
      <c r="U835" s="58" t="s">
        <v>3359</v>
      </c>
      <c r="V835" s="400">
        <f t="shared" ref="V835:V850" si="14">DATE(2025,7,12)</f>
        <v>45850</v>
      </c>
      <c r="W835" s="58"/>
      <c r="X835" s="58" t="s">
        <v>3394</v>
      </c>
    </row>
    <row r="836" ht="15.75" customHeight="1">
      <c r="A836" s="58" t="s">
        <v>5810</v>
      </c>
      <c r="B836" s="166" t="s">
        <v>5811</v>
      </c>
      <c r="C836" s="166" t="s">
        <v>2566</v>
      </c>
      <c r="D836" s="317" t="s">
        <v>5812</v>
      </c>
      <c r="E836" s="58" t="s">
        <v>6589</v>
      </c>
      <c r="F836" s="58" t="s">
        <v>3362</v>
      </c>
      <c r="G836" s="166" t="s">
        <v>5813</v>
      </c>
      <c r="H836" s="166" t="s">
        <v>5813</v>
      </c>
      <c r="I836" s="58" t="s">
        <v>3359</v>
      </c>
      <c r="J836" s="400">
        <f t="shared" si="13"/>
        <v>45850</v>
      </c>
      <c r="K836" s="58"/>
      <c r="L836" s="58" t="s">
        <v>3394</v>
      </c>
      <c r="M836" s="58" t="s">
        <v>6627</v>
      </c>
      <c r="N836" s="58" t="s">
        <v>5811</v>
      </c>
      <c r="O836" s="58" t="s">
        <v>2566</v>
      </c>
      <c r="P836" s="317" t="s">
        <v>5812</v>
      </c>
      <c r="Q836" s="58" t="s">
        <v>6589</v>
      </c>
      <c r="R836" s="58" t="s">
        <v>3362</v>
      </c>
      <c r="S836" s="58" t="s">
        <v>5813</v>
      </c>
      <c r="T836" s="58" t="s">
        <v>5813</v>
      </c>
      <c r="U836" s="58" t="s">
        <v>3359</v>
      </c>
      <c r="V836" s="400">
        <f t="shared" si="14"/>
        <v>45850</v>
      </c>
      <c r="W836" s="58"/>
      <c r="X836" s="58" t="s">
        <v>3394</v>
      </c>
    </row>
    <row r="837" ht="15.75" customHeight="1">
      <c r="A837" s="58" t="s">
        <v>5814</v>
      </c>
      <c r="B837" s="166" t="s">
        <v>5815</v>
      </c>
      <c r="C837" s="166" t="s">
        <v>2568</v>
      </c>
      <c r="D837" s="317" t="s">
        <v>5816</v>
      </c>
      <c r="E837" s="58" t="s">
        <v>6589</v>
      </c>
      <c r="F837" s="58" t="s">
        <v>3362</v>
      </c>
      <c r="G837" s="166" t="s">
        <v>5817</v>
      </c>
      <c r="H837" s="166" t="s">
        <v>5817</v>
      </c>
      <c r="I837" s="58" t="s">
        <v>3359</v>
      </c>
      <c r="J837" s="400">
        <f t="shared" si="13"/>
        <v>45850</v>
      </c>
      <c r="K837" s="58"/>
      <c r="L837" s="58" t="s">
        <v>3394</v>
      </c>
      <c r="M837" s="58" t="s">
        <v>6628</v>
      </c>
      <c r="N837" s="58" t="s">
        <v>5815</v>
      </c>
      <c r="O837" s="58" t="s">
        <v>2568</v>
      </c>
      <c r="P837" s="317" t="s">
        <v>5816</v>
      </c>
      <c r="Q837" s="58" t="s">
        <v>6589</v>
      </c>
      <c r="R837" s="58" t="s">
        <v>3362</v>
      </c>
      <c r="S837" s="58" t="s">
        <v>5817</v>
      </c>
      <c r="T837" s="58" t="s">
        <v>5817</v>
      </c>
      <c r="U837" s="58" t="s">
        <v>3359</v>
      </c>
      <c r="V837" s="400">
        <f t="shared" si="14"/>
        <v>45850</v>
      </c>
      <c r="W837" s="58"/>
      <c r="X837" s="58" t="s">
        <v>3394</v>
      </c>
    </row>
    <row r="838" ht="15.75" customHeight="1">
      <c r="A838" s="58" t="s">
        <v>5818</v>
      </c>
      <c r="B838" s="166" t="s">
        <v>5819</v>
      </c>
      <c r="C838" s="166" t="s">
        <v>2570</v>
      </c>
      <c r="D838" s="317" t="s">
        <v>5820</v>
      </c>
      <c r="E838" s="58" t="s">
        <v>6589</v>
      </c>
      <c r="F838" s="58" t="s">
        <v>3362</v>
      </c>
      <c r="G838" s="166" t="s">
        <v>5821</v>
      </c>
      <c r="H838" s="166" t="s">
        <v>5821</v>
      </c>
      <c r="I838" s="58" t="s">
        <v>3359</v>
      </c>
      <c r="J838" s="400">
        <f t="shared" si="13"/>
        <v>45850</v>
      </c>
      <c r="K838" s="58"/>
      <c r="L838" s="58" t="s">
        <v>3394</v>
      </c>
      <c r="M838" s="58" t="s">
        <v>6629</v>
      </c>
      <c r="N838" s="58" t="s">
        <v>5819</v>
      </c>
      <c r="O838" s="58" t="s">
        <v>2570</v>
      </c>
      <c r="P838" s="317" t="s">
        <v>5820</v>
      </c>
      <c r="Q838" s="58" t="s">
        <v>6589</v>
      </c>
      <c r="R838" s="58" t="s">
        <v>3362</v>
      </c>
      <c r="S838" s="58" t="s">
        <v>5821</v>
      </c>
      <c r="T838" s="58" t="s">
        <v>5821</v>
      </c>
      <c r="U838" s="58" t="s">
        <v>3359</v>
      </c>
      <c r="V838" s="400">
        <f t="shared" si="14"/>
        <v>45850</v>
      </c>
      <c r="W838" s="58"/>
      <c r="X838" s="58" t="s">
        <v>3394</v>
      </c>
    </row>
    <row r="839" ht="15.75" customHeight="1">
      <c r="A839" s="58" t="s">
        <v>5822</v>
      </c>
      <c r="B839" s="166" t="s">
        <v>5823</v>
      </c>
      <c r="C839" s="166" t="s">
        <v>2572</v>
      </c>
      <c r="D839" s="317" t="s">
        <v>5824</v>
      </c>
      <c r="E839" s="58" t="s">
        <v>6589</v>
      </c>
      <c r="F839" s="58" t="s">
        <v>3362</v>
      </c>
      <c r="G839" s="166" t="s">
        <v>5825</v>
      </c>
      <c r="H839" s="166" t="s">
        <v>5825</v>
      </c>
      <c r="I839" s="58" t="s">
        <v>3359</v>
      </c>
      <c r="J839" s="400">
        <f t="shared" si="13"/>
        <v>45850</v>
      </c>
      <c r="K839" s="58"/>
      <c r="L839" s="58" t="s">
        <v>3394</v>
      </c>
      <c r="M839" s="58" t="s">
        <v>6630</v>
      </c>
      <c r="N839" s="58" t="s">
        <v>5823</v>
      </c>
      <c r="O839" s="58" t="s">
        <v>2572</v>
      </c>
      <c r="P839" s="317" t="s">
        <v>5824</v>
      </c>
      <c r="Q839" s="58" t="s">
        <v>6589</v>
      </c>
      <c r="R839" s="58" t="s">
        <v>3362</v>
      </c>
      <c r="S839" s="58" t="s">
        <v>5825</v>
      </c>
      <c r="T839" s="58" t="s">
        <v>5825</v>
      </c>
      <c r="U839" s="58" t="s">
        <v>3359</v>
      </c>
      <c r="V839" s="400">
        <f t="shared" si="14"/>
        <v>45850</v>
      </c>
      <c r="W839" s="58"/>
      <c r="X839" s="58" t="s">
        <v>3394</v>
      </c>
    </row>
    <row r="840" ht="15.75" customHeight="1">
      <c r="A840" s="58" t="s">
        <v>5826</v>
      </c>
      <c r="B840" s="166" t="s">
        <v>5827</v>
      </c>
      <c r="C840" s="166" t="s">
        <v>2574</v>
      </c>
      <c r="D840" s="317" t="s">
        <v>5828</v>
      </c>
      <c r="E840" s="58" t="s">
        <v>6589</v>
      </c>
      <c r="F840" s="58" t="s">
        <v>3362</v>
      </c>
      <c r="G840" s="166" t="s">
        <v>5829</v>
      </c>
      <c r="H840" s="166" t="s">
        <v>5829</v>
      </c>
      <c r="I840" s="58" t="s">
        <v>3359</v>
      </c>
      <c r="J840" s="400">
        <f t="shared" si="13"/>
        <v>45850</v>
      </c>
      <c r="K840" s="58"/>
      <c r="L840" s="58" t="s">
        <v>3394</v>
      </c>
      <c r="M840" s="58" t="s">
        <v>6631</v>
      </c>
      <c r="N840" s="58" t="s">
        <v>5827</v>
      </c>
      <c r="O840" s="58" t="s">
        <v>2574</v>
      </c>
      <c r="P840" s="317" t="s">
        <v>5828</v>
      </c>
      <c r="Q840" s="58" t="s">
        <v>6589</v>
      </c>
      <c r="R840" s="58" t="s">
        <v>3362</v>
      </c>
      <c r="S840" s="58" t="s">
        <v>5829</v>
      </c>
      <c r="T840" s="58" t="s">
        <v>5829</v>
      </c>
      <c r="U840" s="58" t="s">
        <v>3359</v>
      </c>
      <c r="V840" s="400">
        <f t="shared" si="14"/>
        <v>45850</v>
      </c>
      <c r="W840" s="58"/>
      <c r="X840" s="58" t="s">
        <v>3394</v>
      </c>
    </row>
    <row r="841" ht="15.75" customHeight="1">
      <c r="A841" s="58" t="s">
        <v>5830</v>
      </c>
      <c r="B841" s="166" t="s">
        <v>5831</v>
      </c>
      <c r="C841" s="166" t="s">
        <v>2576</v>
      </c>
      <c r="D841" s="317" t="s">
        <v>5832</v>
      </c>
      <c r="E841" s="58" t="s">
        <v>6589</v>
      </c>
      <c r="F841" s="58" t="s">
        <v>3362</v>
      </c>
      <c r="G841" s="166" t="s">
        <v>5829</v>
      </c>
      <c r="H841" s="166" t="s">
        <v>5829</v>
      </c>
      <c r="I841" s="58" t="s">
        <v>3359</v>
      </c>
      <c r="J841" s="400">
        <f t="shared" si="13"/>
        <v>45850</v>
      </c>
      <c r="K841" s="58"/>
      <c r="L841" s="58" t="s">
        <v>3394</v>
      </c>
      <c r="M841" s="58" t="s">
        <v>6632</v>
      </c>
      <c r="N841" s="58" t="s">
        <v>5831</v>
      </c>
      <c r="O841" s="58" t="s">
        <v>2576</v>
      </c>
      <c r="P841" s="317" t="s">
        <v>5832</v>
      </c>
      <c r="Q841" s="58" t="s">
        <v>6589</v>
      </c>
      <c r="R841" s="58" t="s">
        <v>3362</v>
      </c>
      <c r="S841" s="58" t="s">
        <v>5829</v>
      </c>
      <c r="T841" s="58" t="s">
        <v>5829</v>
      </c>
      <c r="U841" s="58" t="s">
        <v>3359</v>
      </c>
      <c r="V841" s="400">
        <f t="shared" si="14"/>
        <v>45850</v>
      </c>
      <c r="W841" s="58"/>
      <c r="X841" s="58" t="s">
        <v>3394</v>
      </c>
    </row>
    <row r="842" ht="15.75" customHeight="1">
      <c r="A842" s="58" t="s">
        <v>5833</v>
      </c>
      <c r="B842" s="166" t="s">
        <v>5834</v>
      </c>
      <c r="C842" s="166" t="s">
        <v>6143</v>
      </c>
      <c r="D842" s="317" t="s">
        <v>6144</v>
      </c>
      <c r="E842" s="58" t="s">
        <v>6589</v>
      </c>
      <c r="F842" s="58" t="s">
        <v>3362</v>
      </c>
      <c r="G842" s="166" t="s">
        <v>5836</v>
      </c>
      <c r="H842" s="166" t="s">
        <v>5836</v>
      </c>
      <c r="I842" s="58" t="s">
        <v>3359</v>
      </c>
      <c r="J842" s="400">
        <f t="shared" si="13"/>
        <v>45850</v>
      </c>
      <c r="K842" s="58"/>
      <c r="L842" s="58" t="s">
        <v>3394</v>
      </c>
      <c r="M842" s="58" t="s">
        <v>6633</v>
      </c>
      <c r="N842" s="58" t="s">
        <v>5834</v>
      </c>
      <c r="O842" s="58" t="s">
        <v>6143</v>
      </c>
      <c r="P842" s="317" t="s">
        <v>6144</v>
      </c>
      <c r="Q842" s="58" t="s">
        <v>6589</v>
      </c>
      <c r="R842" s="58" t="s">
        <v>3362</v>
      </c>
      <c r="S842" s="58" t="s">
        <v>5836</v>
      </c>
      <c r="T842" s="58" t="s">
        <v>5836</v>
      </c>
      <c r="U842" s="58" t="s">
        <v>3359</v>
      </c>
      <c r="V842" s="400">
        <f t="shared" si="14"/>
        <v>45850</v>
      </c>
      <c r="W842" s="58"/>
      <c r="X842" s="58" t="s">
        <v>3394</v>
      </c>
    </row>
    <row r="843" ht="15.75" customHeight="1">
      <c r="A843" s="58" t="s">
        <v>5837</v>
      </c>
      <c r="B843" s="166" t="s">
        <v>5838</v>
      </c>
      <c r="C843" s="166" t="s">
        <v>2580</v>
      </c>
      <c r="D843" s="317" t="s">
        <v>5839</v>
      </c>
      <c r="E843" s="58" t="s">
        <v>6589</v>
      </c>
      <c r="F843" s="58" t="s">
        <v>3362</v>
      </c>
      <c r="G843" s="166" t="s">
        <v>5840</v>
      </c>
      <c r="H843" s="166" t="s">
        <v>5840</v>
      </c>
      <c r="I843" s="58" t="s">
        <v>3359</v>
      </c>
      <c r="J843" s="400">
        <f t="shared" si="13"/>
        <v>45850</v>
      </c>
      <c r="K843" s="58"/>
      <c r="L843" s="58" t="s">
        <v>3394</v>
      </c>
      <c r="M843" s="58" t="s">
        <v>6634</v>
      </c>
      <c r="N843" s="58" t="s">
        <v>5838</v>
      </c>
      <c r="O843" s="58" t="s">
        <v>2580</v>
      </c>
      <c r="P843" s="317" t="s">
        <v>5839</v>
      </c>
      <c r="Q843" s="58" t="s">
        <v>6589</v>
      </c>
      <c r="R843" s="58" t="s">
        <v>3362</v>
      </c>
      <c r="S843" s="58" t="s">
        <v>5840</v>
      </c>
      <c r="T843" s="58" t="s">
        <v>5840</v>
      </c>
      <c r="U843" s="58" t="s">
        <v>3359</v>
      </c>
      <c r="V843" s="400">
        <f t="shared" si="14"/>
        <v>45850</v>
      </c>
      <c r="W843" s="58"/>
      <c r="X843" s="58" t="s">
        <v>3394</v>
      </c>
    </row>
    <row r="844" ht="15.75" customHeight="1">
      <c r="A844" s="58" t="s">
        <v>5841</v>
      </c>
      <c r="B844" s="166" t="s">
        <v>5842</v>
      </c>
      <c r="C844" s="166" t="s">
        <v>2582</v>
      </c>
      <c r="D844" s="317" t="s">
        <v>5843</v>
      </c>
      <c r="E844" s="58" t="s">
        <v>6589</v>
      </c>
      <c r="F844" s="58" t="s">
        <v>3362</v>
      </c>
      <c r="G844" s="166" t="s">
        <v>5844</v>
      </c>
      <c r="H844" s="166" t="s">
        <v>5844</v>
      </c>
      <c r="I844" s="58" t="s">
        <v>3359</v>
      </c>
      <c r="J844" s="400">
        <f t="shared" si="13"/>
        <v>45850</v>
      </c>
      <c r="K844" s="58"/>
      <c r="L844" s="58" t="s">
        <v>3394</v>
      </c>
      <c r="M844" s="58" t="s">
        <v>6635</v>
      </c>
      <c r="N844" s="58" t="s">
        <v>5842</v>
      </c>
      <c r="O844" s="58" t="s">
        <v>2582</v>
      </c>
      <c r="P844" s="317" t="s">
        <v>5843</v>
      </c>
      <c r="Q844" s="58" t="s">
        <v>6589</v>
      </c>
      <c r="R844" s="58" t="s">
        <v>3362</v>
      </c>
      <c r="S844" s="58" t="s">
        <v>5844</v>
      </c>
      <c r="T844" s="58" t="s">
        <v>5844</v>
      </c>
      <c r="U844" s="58" t="s">
        <v>3359</v>
      </c>
      <c r="V844" s="400">
        <f t="shared" si="14"/>
        <v>45850</v>
      </c>
      <c r="W844" s="58"/>
      <c r="X844" s="58" t="s">
        <v>3394</v>
      </c>
    </row>
    <row r="845" ht="15.75" customHeight="1">
      <c r="A845" s="58" t="s">
        <v>5845</v>
      </c>
      <c r="B845" s="166" t="s">
        <v>5846</v>
      </c>
      <c r="C845" s="166" t="s">
        <v>2584</v>
      </c>
      <c r="D845" s="317" t="s">
        <v>5847</v>
      </c>
      <c r="E845" s="58" t="s">
        <v>6589</v>
      </c>
      <c r="F845" s="58" t="s">
        <v>3362</v>
      </c>
      <c r="G845" s="166" t="s">
        <v>5848</v>
      </c>
      <c r="H845" s="166" t="s">
        <v>5848</v>
      </c>
      <c r="I845" s="58" t="s">
        <v>3359</v>
      </c>
      <c r="J845" s="400">
        <f t="shared" si="13"/>
        <v>45850</v>
      </c>
      <c r="K845" s="58"/>
      <c r="L845" s="58" t="s">
        <v>3394</v>
      </c>
      <c r="M845" s="58" t="s">
        <v>6636</v>
      </c>
      <c r="N845" s="58" t="s">
        <v>5846</v>
      </c>
      <c r="O845" s="58" t="s">
        <v>2584</v>
      </c>
      <c r="P845" s="317" t="s">
        <v>5847</v>
      </c>
      <c r="Q845" s="58" t="s">
        <v>6589</v>
      </c>
      <c r="R845" s="58" t="s">
        <v>3362</v>
      </c>
      <c r="S845" s="58" t="s">
        <v>5848</v>
      </c>
      <c r="T845" s="58" t="s">
        <v>5848</v>
      </c>
      <c r="U845" s="58" t="s">
        <v>3359</v>
      </c>
      <c r="V845" s="400">
        <f t="shared" si="14"/>
        <v>45850</v>
      </c>
      <c r="W845" s="58"/>
      <c r="X845" s="58" t="s">
        <v>3394</v>
      </c>
    </row>
    <row r="846" ht="15.75" customHeight="1">
      <c r="A846" s="58" t="s">
        <v>5849</v>
      </c>
      <c r="B846" s="166" t="s">
        <v>5850</v>
      </c>
      <c r="C846" s="166" t="s">
        <v>2586</v>
      </c>
      <c r="D846" s="317" t="s">
        <v>5851</v>
      </c>
      <c r="E846" s="58" t="s">
        <v>6589</v>
      </c>
      <c r="F846" s="58" t="s">
        <v>3362</v>
      </c>
      <c r="G846" s="166" t="s">
        <v>5852</v>
      </c>
      <c r="H846" s="166" t="s">
        <v>5852</v>
      </c>
      <c r="I846" s="58" t="s">
        <v>3359</v>
      </c>
      <c r="J846" s="400">
        <f t="shared" si="13"/>
        <v>45850</v>
      </c>
      <c r="K846" s="58"/>
      <c r="L846" s="58" t="s">
        <v>3394</v>
      </c>
      <c r="M846" s="58" t="s">
        <v>6637</v>
      </c>
      <c r="N846" s="58" t="s">
        <v>5850</v>
      </c>
      <c r="O846" s="58" t="s">
        <v>2586</v>
      </c>
      <c r="P846" s="317" t="s">
        <v>5851</v>
      </c>
      <c r="Q846" s="58" t="s">
        <v>6589</v>
      </c>
      <c r="R846" s="58" t="s">
        <v>3362</v>
      </c>
      <c r="S846" s="58" t="s">
        <v>5852</v>
      </c>
      <c r="T846" s="58" t="s">
        <v>5852</v>
      </c>
      <c r="U846" s="58" t="s">
        <v>3359</v>
      </c>
      <c r="V846" s="400">
        <f t="shared" si="14"/>
        <v>45850</v>
      </c>
      <c r="W846" s="58"/>
      <c r="X846" s="58" t="s">
        <v>3394</v>
      </c>
    </row>
    <row r="847" ht="15.75" customHeight="1">
      <c r="A847" s="58" t="s">
        <v>5853</v>
      </c>
      <c r="B847" s="166" t="s">
        <v>5854</v>
      </c>
      <c r="C847" s="166" t="s">
        <v>2588</v>
      </c>
      <c r="D847" s="317" t="s">
        <v>5855</v>
      </c>
      <c r="E847" s="58" t="s">
        <v>6589</v>
      </c>
      <c r="F847" s="58" t="s">
        <v>3362</v>
      </c>
      <c r="G847" s="166" t="s">
        <v>5856</v>
      </c>
      <c r="H847" s="166" t="s">
        <v>5856</v>
      </c>
      <c r="I847" s="58" t="s">
        <v>3359</v>
      </c>
      <c r="J847" s="400">
        <f t="shared" si="13"/>
        <v>45850</v>
      </c>
      <c r="K847" s="58"/>
      <c r="L847" s="58" t="s">
        <v>3394</v>
      </c>
      <c r="M847" s="58" t="s">
        <v>6590</v>
      </c>
      <c r="N847" s="58" t="s">
        <v>5854</v>
      </c>
      <c r="O847" s="58" t="s">
        <v>2588</v>
      </c>
      <c r="P847" s="317" t="s">
        <v>5855</v>
      </c>
      <c r="Q847" s="58" t="s">
        <v>6589</v>
      </c>
      <c r="R847" s="58" t="s">
        <v>3362</v>
      </c>
      <c r="S847" s="58" t="s">
        <v>5856</v>
      </c>
      <c r="T847" s="58" t="s">
        <v>5856</v>
      </c>
      <c r="U847" s="58" t="s">
        <v>3359</v>
      </c>
      <c r="V847" s="400">
        <f t="shared" si="14"/>
        <v>45850</v>
      </c>
      <c r="W847" s="58"/>
      <c r="X847" s="58" t="s">
        <v>3394</v>
      </c>
    </row>
    <row r="848" ht="15.75" customHeight="1">
      <c r="A848" s="58" t="s">
        <v>5857</v>
      </c>
      <c r="B848" s="166" t="s">
        <v>5858</v>
      </c>
      <c r="C848" s="166" t="s">
        <v>2590</v>
      </c>
      <c r="D848" s="317" t="s">
        <v>5859</v>
      </c>
      <c r="E848" s="58" t="s">
        <v>6589</v>
      </c>
      <c r="F848" s="58" t="s">
        <v>3362</v>
      </c>
      <c r="G848" s="166" t="s">
        <v>5860</v>
      </c>
      <c r="H848" s="166" t="s">
        <v>5860</v>
      </c>
      <c r="I848" s="58" t="s">
        <v>3359</v>
      </c>
      <c r="J848" s="400">
        <f t="shared" si="13"/>
        <v>45850</v>
      </c>
      <c r="K848" s="58"/>
      <c r="L848" s="58" t="s">
        <v>3394</v>
      </c>
      <c r="M848" s="58" t="s">
        <v>6591</v>
      </c>
      <c r="N848" s="58" t="s">
        <v>5858</v>
      </c>
      <c r="O848" s="58" t="s">
        <v>2590</v>
      </c>
      <c r="P848" s="317" t="s">
        <v>5859</v>
      </c>
      <c r="Q848" s="58" t="s">
        <v>6589</v>
      </c>
      <c r="R848" s="58" t="s">
        <v>3362</v>
      </c>
      <c r="S848" s="58" t="s">
        <v>5860</v>
      </c>
      <c r="T848" s="58" t="s">
        <v>5860</v>
      </c>
      <c r="U848" s="58" t="s">
        <v>3359</v>
      </c>
      <c r="V848" s="400">
        <f t="shared" si="14"/>
        <v>45850</v>
      </c>
      <c r="W848" s="58"/>
      <c r="X848" s="58" t="s">
        <v>3394</v>
      </c>
    </row>
    <row r="849" ht="15.75" customHeight="1">
      <c r="A849" s="58" t="s">
        <v>5861</v>
      </c>
      <c r="B849" s="166" t="s">
        <v>5862</v>
      </c>
      <c r="C849" s="166" t="s">
        <v>2592</v>
      </c>
      <c r="D849" s="317" t="s">
        <v>5863</v>
      </c>
      <c r="E849" s="58" t="s">
        <v>6589</v>
      </c>
      <c r="F849" s="58" t="s">
        <v>3362</v>
      </c>
      <c r="G849" s="166" t="s">
        <v>5864</v>
      </c>
      <c r="H849" s="166" t="s">
        <v>5864</v>
      </c>
      <c r="I849" s="58" t="s">
        <v>3359</v>
      </c>
      <c r="J849" s="400">
        <f t="shared" si="13"/>
        <v>45850</v>
      </c>
      <c r="K849" s="58"/>
      <c r="L849" s="58" t="s">
        <v>3394</v>
      </c>
      <c r="M849" s="58" t="s">
        <v>6592</v>
      </c>
      <c r="N849" s="58" t="s">
        <v>5862</v>
      </c>
      <c r="O849" s="58" t="s">
        <v>2592</v>
      </c>
      <c r="P849" s="317" t="s">
        <v>5863</v>
      </c>
      <c r="Q849" s="58" t="s">
        <v>6589</v>
      </c>
      <c r="R849" s="58" t="s">
        <v>3362</v>
      </c>
      <c r="S849" s="58" t="s">
        <v>5864</v>
      </c>
      <c r="T849" s="58" t="s">
        <v>5864</v>
      </c>
      <c r="U849" s="58" t="s">
        <v>3359</v>
      </c>
      <c r="V849" s="400">
        <f t="shared" si="14"/>
        <v>45850</v>
      </c>
      <c r="W849" s="58"/>
      <c r="X849" s="58" t="s">
        <v>3394</v>
      </c>
    </row>
    <row r="850" ht="15.75" customHeight="1">
      <c r="A850" s="58" t="s">
        <v>5865</v>
      </c>
      <c r="B850" s="166" t="s">
        <v>5866</v>
      </c>
      <c r="C850" s="166" t="s">
        <v>2594</v>
      </c>
      <c r="D850" s="317" t="s">
        <v>5867</v>
      </c>
      <c r="E850" s="58" t="s">
        <v>6589</v>
      </c>
      <c r="F850" s="58" t="s">
        <v>3362</v>
      </c>
      <c r="G850" s="54" t="s">
        <v>5868</v>
      </c>
      <c r="H850" s="54" t="s">
        <v>5868</v>
      </c>
      <c r="I850" s="189" t="s">
        <v>3359</v>
      </c>
      <c r="J850" s="400">
        <f t="shared" si="13"/>
        <v>45850</v>
      </c>
      <c r="K850" s="189"/>
      <c r="L850" s="189" t="s">
        <v>3394</v>
      </c>
      <c r="M850" s="58" t="s">
        <v>6593</v>
      </c>
      <c r="N850" s="58" t="s">
        <v>5866</v>
      </c>
      <c r="O850" s="58" t="s">
        <v>2594</v>
      </c>
      <c r="P850" s="317" t="s">
        <v>5867</v>
      </c>
      <c r="Q850" s="58" t="s">
        <v>6589</v>
      </c>
      <c r="R850" s="58" t="s">
        <v>3362</v>
      </c>
      <c r="S850" s="189" t="s">
        <v>5868</v>
      </c>
      <c r="T850" s="189" t="s">
        <v>5868</v>
      </c>
      <c r="U850" s="189" t="s">
        <v>3359</v>
      </c>
      <c r="V850" s="400">
        <f t="shared" si="14"/>
        <v>45850</v>
      </c>
      <c r="W850" s="189"/>
      <c r="X850" s="189" t="s">
        <v>3394</v>
      </c>
    </row>
    <row r="851" ht="15.75" customHeight="1">
      <c r="A851" s="402"/>
      <c r="B851" s="408" t="s">
        <v>6594</v>
      </c>
      <c r="C851" s="42"/>
      <c r="D851" s="340"/>
      <c r="E851" s="215"/>
      <c r="F851" s="215"/>
      <c r="G851" s="305"/>
      <c r="H851" s="305"/>
      <c r="I851" s="215"/>
      <c r="J851" s="404"/>
      <c r="K851" s="215"/>
      <c r="L851" s="215"/>
      <c r="M851" s="402"/>
      <c r="N851" s="403" t="s">
        <v>6594</v>
      </c>
      <c r="O851" s="42"/>
      <c r="P851" s="340"/>
      <c r="Q851" s="215"/>
      <c r="R851" s="215"/>
      <c r="S851" s="215"/>
      <c r="T851" s="215"/>
      <c r="U851" s="215"/>
      <c r="V851" s="404"/>
      <c r="W851" s="215"/>
      <c r="X851" s="215"/>
    </row>
    <row r="852" ht="15.75" customHeight="1">
      <c r="A852" s="402"/>
      <c r="B852" s="405" t="s">
        <v>5870</v>
      </c>
      <c r="C852" s="405"/>
      <c r="D852" s="340"/>
      <c r="E852" s="215"/>
      <c r="F852" s="215"/>
      <c r="G852" s="305"/>
      <c r="H852" s="305"/>
      <c r="I852" s="215"/>
      <c r="J852" s="404"/>
      <c r="K852" s="215"/>
      <c r="L852" s="215"/>
      <c r="M852" s="402"/>
      <c r="N852" s="409" t="s">
        <v>5870</v>
      </c>
      <c r="O852" s="409"/>
      <c r="P852" s="340"/>
      <c r="Q852" s="215"/>
      <c r="R852" s="215"/>
      <c r="S852" s="215"/>
      <c r="T852" s="215"/>
      <c r="U852" s="215"/>
      <c r="V852" s="404"/>
      <c r="W852" s="215"/>
      <c r="X852" s="215"/>
    </row>
    <row r="853" ht="15.75" customHeight="1">
      <c r="A853" s="58" t="s">
        <v>5871</v>
      </c>
      <c r="B853" s="166" t="s">
        <v>5872</v>
      </c>
      <c r="C853" s="166" t="s">
        <v>2597</v>
      </c>
      <c r="D853" s="317" t="s">
        <v>6140</v>
      </c>
      <c r="E853" s="58" t="s">
        <v>6589</v>
      </c>
      <c r="F853" s="58" t="s">
        <v>5874</v>
      </c>
      <c r="G853" s="166" t="s">
        <v>5875</v>
      </c>
      <c r="H853" s="166" t="s">
        <v>5875</v>
      </c>
      <c r="I853" s="58" t="s">
        <v>3359</v>
      </c>
      <c r="J853" s="378">
        <f t="shared" ref="J853:J861" si="15">DATE(2025,7,12)</f>
        <v>45850</v>
      </c>
      <c r="K853" s="58"/>
      <c r="L853" s="58" t="s">
        <v>3394</v>
      </c>
      <c r="M853" s="58" t="s">
        <v>6595</v>
      </c>
      <c r="N853" s="58" t="s">
        <v>5872</v>
      </c>
      <c r="O853" s="58" t="s">
        <v>2597</v>
      </c>
      <c r="P853" s="317" t="s">
        <v>6140</v>
      </c>
      <c r="Q853" s="58" t="s">
        <v>6589</v>
      </c>
      <c r="R853" s="58" t="s">
        <v>5874</v>
      </c>
      <c r="S853" s="58" t="s">
        <v>5875</v>
      </c>
      <c r="T853" s="58" t="s">
        <v>5875</v>
      </c>
      <c r="U853" s="58" t="s">
        <v>3359</v>
      </c>
      <c r="V853" s="378">
        <f t="shared" ref="V853:V861" si="16">DATE(2025,7,12)</f>
        <v>45850</v>
      </c>
      <c r="W853" s="58"/>
      <c r="X853" s="58" t="s">
        <v>3394</v>
      </c>
    </row>
    <row r="854" ht="15.75" customHeight="1">
      <c r="A854" s="58" t="s">
        <v>5876</v>
      </c>
      <c r="B854" s="195" t="s">
        <v>5877</v>
      </c>
      <c r="C854" s="195" t="s">
        <v>2599</v>
      </c>
      <c r="D854" s="406" t="s">
        <v>6141</v>
      </c>
      <c r="E854" s="201" t="s">
        <v>6589</v>
      </c>
      <c r="F854" s="201" t="s">
        <v>5879</v>
      </c>
      <c r="G854" s="195" t="s">
        <v>5880</v>
      </c>
      <c r="H854" s="195" t="s">
        <v>3811</v>
      </c>
      <c r="I854" s="201" t="s">
        <v>3360</v>
      </c>
      <c r="J854" s="407">
        <f t="shared" si="15"/>
        <v>45850</v>
      </c>
      <c r="K854" s="201"/>
      <c r="L854" s="201" t="s">
        <v>3394</v>
      </c>
      <c r="M854" s="58" t="s">
        <v>6596</v>
      </c>
      <c r="N854" s="201" t="s">
        <v>5877</v>
      </c>
      <c r="O854" s="201" t="s">
        <v>2599</v>
      </c>
      <c r="P854" s="406" t="s">
        <v>6141</v>
      </c>
      <c r="Q854" s="201" t="s">
        <v>6589</v>
      </c>
      <c r="R854" s="201" t="s">
        <v>5879</v>
      </c>
      <c r="S854" s="201" t="s">
        <v>5880</v>
      </c>
      <c r="T854" s="201" t="s">
        <v>3811</v>
      </c>
      <c r="U854" s="201" t="s">
        <v>3360</v>
      </c>
      <c r="V854" s="407">
        <f t="shared" si="16"/>
        <v>45850</v>
      </c>
      <c r="W854" s="201"/>
      <c r="X854" s="201" t="s">
        <v>3394</v>
      </c>
    </row>
    <row r="855" ht="15.75" customHeight="1">
      <c r="A855" s="58" t="s">
        <v>5881</v>
      </c>
      <c r="B855" s="195" t="s">
        <v>5882</v>
      </c>
      <c r="C855" s="195" t="s">
        <v>2601</v>
      </c>
      <c r="D855" s="406" t="s">
        <v>5883</v>
      </c>
      <c r="E855" s="201" t="s">
        <v>6589</v>
      </c>
      <c r="F855" s="201" t="s">
        <v>5884</v>
      </c>
      <c r="G855" s="195" t="s">
        <v>5885</v>
      </c>
      <c r="H855" s="195" t="s">
        <v>3811</v>
      </c>
      <c r="I855" s="201" t="s">
        <v>3360</v>
      </c>
      <c r="J855" s="407">
        <f t="shared" si="15"/>
        <v>45850</v>
      </c>
      <c r="K855" s="201"/>
      <c r="L855" s="201" t="s">
        <v>3394</v>
      </c>
      <c r="M855" s="58" t="s">
        <v>6597</v>
      </c>
      <c r="N855" s="201" t="s">
        <v>5882</v>
      </c>
      <c r="O855" s="201" t="s">
        <v>2601</v>
      </c>
      <c r="P855" s="406" t="s">
        <v>5883</v>
      </c>
      <c r="Q855" s="201" t="s">
        <v>6589</v>
      </c>
      <c r="R855" s="201" t="s">
        <v>5884</v>
      </c>
      <c r="S855" s="201" t="s">
        <v>5885</v>
      </c>
      <c r="T855" s="201" t="s">
        <v>3811</v>
      </c>
      <c r="U855" s="201" t="s">
        <v>3360</v>
      </c>
      <c r="V855" s="407">
        <f t="shared" si="16"/>
        <v>45850</v>
      </c>
      <c r="W855" s="201"/>
      <c r="X855" s="201" t="s">
        <v>3394</v>
      </c>
    </row>
    <row r="856" ht="15.75" customHeight="1">
      <c r="A856" s="58" t="s">
        <v>5886</v>
      </c>
      <c r="B856" s="166" t="s">
        <v>5887</v>
      </c>
      <c r="C856" s="166" t="s">
        <v>2603</v>
      </c>
      <c r="D856" s="317" t="s">
        <v>5888</v>
      </c>
      <c r="E856" s="58" t="s">
        <v>6589</v>
      </c>
      <c r="F856" s="58" t="s">
        <v>5889</v>
      </c>
      <c r="G856" s="166" t="s">
        <v>5890</v>
      </c>
      <c r="H856" s="166" t="s">
        <v>5891</v>
      </c>
      <c r="I856" s="58" t="s">
        <v>3359</v>
      </c>
      <c r="J856" s="378">
        <f t="shared" si="15"/>
        <v>45850</v>
      </c>
      <c r="K856" s="58"/>
      <c r="L856" s="58" t="s">
        <v>3394</v>
      </c>
      <c r="M856" s="58" t="s">
        <v>6598</v>
      </c>
      <c r="N856" s="58" t="s">
        <v>5887</v>
      </c>
      <c r="O856" s="58" t="s">
        <v>2603</v>
      </c>
      <c r="P856" s="317" t="s">
        <v>5888</v>
      </c>
      <c r="Q856" s="58" t="s">
        <v>6589</v>
      </c>
      <c r="R856" s="58" t="s">
        <v>5889</v>
      </c>
      <c r="S856" s="58" t="s">
        <v>5890</v>
      </c>
      <c r="T856" s="58" t="s">
        <v>5891</v>
      </c>
      <c r="U856" s="58" t="s">
        <v>3359</v>
      </c>
      <c r="V856" s="378">
        <f t="shared" si="16"/>
        <v>45850</v>
      </c>
      <c r="W856" s="58"/>
      <c r="X856" s="58" t="s">
        <v>3394</v>
      </c>
    </row>
    <row r="857" ht="15.75" customHeight="1">
      <c r="A857" s="58" t="s">
        <v>5892</v>
      </c>
      <c r="B857" s="166" t="s">
        <v>5893</v>
      </c>
      <c r="C857" s="166" t="s">
        <v>2605</v>
      </c>
      <c r="D857" s="317" t="s">
        <v>5894</v>
      </c>
      <c r="E857" s="58" t="s">
        <v>6589</v>
      </c>
      <c r="F857" s="58" t="s">
        <v>5895</v>
      </c>
      <c r="G857" s="166" t="s">
        <v>5896</v>
      </c>
      <c r="H857" s="166" t="s">
        <v>5891</v>
      </c>
      <c r="I857" s="58" t="s">
        <v>3359</v>
      </c>
      <c r="J857" s="378">
        <f t="shared" si="15"/>
        <v>45850</v>
      </c>
      <c r="K857" s="58"/>
      <c r="L857" s="58" t="s">
        <v>3394</v>
      </c>
      <c r="M857" s="58" t="s">
        <v>6599</v>
      </c>
      <c r="N857" s="58" t="s">
        <v>5893</v>
      </c>
      <c r="O857" s="58" t="s">
        <v>2605</v>
      </c>
      <c r="P857" s="317" t="s">
        <v>5894</v>
      </c>
      <c r="Q857" s="58" t="s">
        <v>6589</v>
      </c>
      <c r="R857" s="58" t="s">
        <v>5895</v>
      </c>
      <c r="S857" s="58" t="s">
        <v>5896</v>
      </c>
      <c r="T857" s="58" t="s">
        <v>5891</v>
      </c>
      <c r="U857" s="58" t="s">
        <v>3359</v>
      </c>
      <c r="V857" s="378">
        <f t="shared" si="16"/>
        <v>45850</v>
      </c>
      <c r="W857" s="58"/>
      <c r="X857" s="58" t="s">
        <v>3394</v>
      </c>
    </row>
    <row r="858" ht="15.75" customHeight="1">
      <c r="A858" s="58" t="s">
        <v>5897</v>
      </c>
      <c r="B858" s="166" t="s">
        <v>5898</v>
      </c>
      <c r="C858" s="166" t="s">
        <v>2607</v>
      </c>
      <c r="D858" s="317" t="s">
        <v>5899</v>
      </c>
      <c r="E858" s="58" t="s">
        <v>6589</v>
      </c>
      <c r="F858" s="58" t="s">
        <v>5900</v>
      </c>
      <c r="G858" s="166" t="s">
        <v>5901</v>
      </c>
      <c r="H858" s="166" t="s">
        <v>5901</v>
      </c>
      <c r="I858" s="58" t="s">
        <v>3359</v>
      </c>
      <c r="J858" s="378">
        <f t="shared" si="15"/>
        <v>45850</v>
      </c>
      <c r="K858" s="58" t="s">
        <v>6142</v>
      </c>
      <c r="L858" s="58" t="s">
        <v>3394</v>
      </c>
      <c r="M858" s="58" t="s">
        <v>6600</v>
      </c>
      <c r="N858" s="58" t="s">
        <v>5898</v>
      </c>
      <c r="O858" s="58" t="s">
        <v>2607</v>
      </c>
      <c r="P858" s="317" t="s">
        <v>5899</v>
      </c>
      <c r="Q858" s="58" t="s">
        <v>6589</v>
      </c>
      <c r="R858" s="58" t="s">
        <v>5900</v>
      </c>
      <c r="S858" s="58" t="s">
        <v>5901</v>
      </c>
      <c r="T858" s="58" t="s">
        <v>5901</v>
      </c>
      <c r="U858" s="58" t="s">
        <v>3359</v>
      </c>
      <c r="V858" s="378">
        <f t="shared" si="16"/>
        <v>45850</v>
      </c>
      <c r="W858" s="58" t="s">
        <v>6142</v>
      </c>
      <c r="X858" s="58" t="s">
        <v>3394</v>
      </c>
    </row>
    <row r="859" ht="15.75" customHeight="1">
      <c r="A859" s="58" t="s">
        <v>5902</v>
      </c>
      <c r="B859" s="166" t="s">
        <v>5903</v>
      </c>
      <c r="C859" s="166" t="s">
        <v>2609</v>
      </c>
      <c r="D859" s="317" t="s">
        <v>5904</v>
      </c>
      <c r="E859" s="58" t="s">
        <v>6589</v>
      </c>
      <c r="F859" s="58" t="s">
        <v>5905</v>
      </c>
      <c r="G859" s="166" t="s">
        <v>5906</v>
      </c>
      <c r="H859" s="166" t="s">
        <v>5906</v>
      </c>
      <c r="I859" s="58" t="s">
        <v>3359</v>
      </c>
      <c r="J859" s="378">
        <f t="shared" si="15"/>
        <v>45850</v>
      </c>
      <c r="K859" s="58" t="s">
        <v>6142</v>
      </c>
      <c r="L859" s="58" t="s">
        <v>3394</v>
      </c>
      <c r="M859" s="58" t="s">
        <v>6601</v>
      </c>
      <c r="N859" s="58" t="s">
        <v>5903</v>
      </c>
      <c r="O859" s="58" t="s">
        <v>2609</v>
      </c>
      <c r="P859" s="317" t="s">
        <v>5904</v>
      </c>
      <c r="Q859" s="58" t="s">
        <v>6589</v>
      </c>
      <c r="R859" s="58" t="s">
        <v>5905</v>
      </c>
      <c r="S859" s="58" t="s">
        <v>5906</v>
      </c>
      <c r="T859" s="58" t="s">
        <v>5906</v>
      </c>
      <c r="U859" s="58" t="s">
        <v>3359</v>
      </c>
      <c r="V859" s="378">
        <f t="shared" si="16"/>
        <v>45850</v>
      </c>
      <c r="W859" s="58" t="s">
        <v>6142</v>
      </c>
      <c r="X859" s="58" t="s">
        <v>3394</v>
      </c>
    </row>
    <row r="860" ht="15.75" customHeight="1">
      <c r="A860" s="58" t="s">
        <v>5907</v>
      </c>
      <c r="B860" s="166" t="s">
        <v>5908</v>
      </c>
      <c r="C860" s="166" t="s">
        <v>2611</v>
      </c>
      <c r="D860" s="317" t="s">
        <v>5909</v>
      </c>
      <c r="E860" s="58" t="s">
        <v>6589</v>
      </c>
      <c r="F860" s="58" t="s">
        <v>5910</v>
      </c>
      <c r="G860" s="166" t="s">
        <v>3811</v>
      </c>
      <c r="H860" s="166" t="s">
        <v>5891</v>
      </c>
      <c r="I860" s="58" t="s">
        <v>3359</v>
      </c>
      <c r="J860" s="378">
        <f t="shared" si="15"/>
        <v>45850</v>
      </c>
      <c r="K860" s="58" t="s">
        <v>6142</v>
      </c>
      <c r="L860" s="58" t="s">
        <v>3394</v>
      </c>
      <c r="M860" s="58" t="s">
        <v>6602</v>
      </c>
      <c r="N860" s="58" t="s">
        <v>5908</v>
      </c>
      <c r="O860" s="58" t="s">
        <v>2611</v>
      </c>
      <c r="P860" s="317" t="s">
        <v>5909</v>
      </c>
      <c r="Q860" s="58" t="s">
        <v>6589</v>
      </c>
      <c r="R860" s="58" t="s">
        <v>5910</v>
      </c>
      <c r="S860" s="58" t="s">
        <v>3811</v>
      </c>
      <c r="T860" s="58" t="s">
        <v>5891</v>
      </c>
      <c r="U860" s="58" t="s">
        <v>3359</v>
      </c>
      <c r="V860" s="378">
        <f t="shared" si="16"/>
        <v>45850</v>
      </c>
      <c r="W860" s="58" t="s">
        <v>6142</v>
      </c>
      <c r="X860" s="58" t="s">
        <v>3394</v>
      </c>
    </row>
    <row r="861" ht="15.75" customHeight="1">
      <c r="A861" s="58" t="s">
        <v>5911</v>
      </c>
      <c r="B861" s="166" t="s">
        <v>5912</v>
      </c>
      <c r="C861" s="166" t="s">
        <v>2613</v>
      </c>
      <c r="D861" s="317" t="s">
        <v>5913</v>
      </c>
      <c r="E861" s="58" t="s">
        <v>6589</v>
      </c>
      <c r="F861" s="58" t="s">
        <v>5914</v>
      </c>
      <c r="G861" s="166" t="s">
        <v>5915</v>
      </c>
      <c r="H861" s="166" t="s">
        <v>5915</v>
      </c>
      <c r="I861" s="58" t="s">
        <v>3359</v>
      </c>
      <c r="J861" s="378">
        <f t="shared" si="15"/>
        <v>45850</v>
      </c>
      <c r="K861" s="58" t="s">
        <v>6142</v>
      </c>
      <c r="L861" s="58" t="s">
        <v>3394</v>
      </c>
      <c r="M861" s="58" t="s">
        <v>6603</v>
      </c>
      <c r="N861" s="58" t="s">
        <v>5912</v>
      </c>
      <c r="O861" s="58" t="s">
        <v>2613</v>
      </c>
      <c r="P861" s="317" t="s">
        <v>5913</v>
      </c>
      <c r="Q861" s="58" t="s">
        <v>6589</v>
      </c>
      <c r="R861" s="58" t="s">
        <v>5914</v>
      </c>
      <c r="S861" s="58" t="s">
        <v>5915</v>
      </c>
      <c r="T861" s="58" t="s">
        <v>5915</v>
      </c>
      <c r="U861" s="58" t="s">
        <v>3359</v>
      </c>
      <c r="V861" s="378">
        <f t="shared" si="16"/>
        <v>45850</v>
      </c>
      <c r="W861" s="58" t="s">
        <v>6142</v>
      </c>
      <c r="X861" s="58" t="s">
        <v>3394</v>
      </c>
    </row>
    <row r="862" ht="15.75" customHeight="1">
      <c r="A862" s="402"/>
      <c r="B862" s="405" t="s">
        <v>5916</v>
      </c>
      <c r="C862" s="405"/>
      <c r="D862" s="340"/>
      <c r="E862" s="215"/>
      <c r="F862" s="215"/>
      <c r="G862" s="305"/>
      <c r="H862" s="305"/>
      <c r="I862" s="215"/>
      <c r="J862" s="404"/>
      <c r="K862" s="215"/>
      <c r="L862" s="215"/>
      <c r="M862" s="402"/>
      <c r="N862" s="409" t="s">
        <v>5916</v>
      </c>
      <c r="O862" s="409"/>
      <c r="P862" s="340"/>
      <c r="Q862" s="215"/>
      <c r="R862" s="215"/>
      <c r="S862" s="215"/>
      <c r="T862" s="215"/>
      <c r="U862" s="215"/>
      <c r="V862" s="404"/>
      <c r="W862" s="215"/>
      <c r="X862" s="215"/>
    </row>
    <row r="863" ht="15.75" customHeight="1">
      <c r="A863" s="58" t="s">
        <v>5917</v>
      </c>
      <c r="B863" s="166" t="s">
        <v>5918</v>
      </c>
      <c r="C863" s="166" t="s">
        <v>2616</v>
      </c>
      <c r="D863" s="317" t="s">
        <v>5919</v>
      </c>
      <c r="E863" s="58" t="s">
        <v>6589</v>
      </c>
      <c r="F863" s="58" t="s">
        <v>5920</v>
      </c>
      <c r="G863" s="166" t="s">
        <v>5921</v>
      </c>
      <c r="H863" s="166" t="s">
        <v>5922</v>
      </c>
      <c r="I863" s="58" t="s">
        <v>3359</v>
      </c>
      <c r="J863" s="378">
        <f t="shared" ref="J863:J873" si="17">DATE(2025,7,12)</f>
        <v>45850</v>
      </c>
      <c r="K863" s="58"/>
      <c r="L863" s="58" t="s">
        <v>3394</v>
      </c>
      <c r="M863" s="58" t="s">
        <v>6604</v>
      </c>
      <c r="N863" s="58" t="s">
        <v>5918</v>
      </c>
      <c r="O863" s="58" t="s">
        <v>2616</v>
      </c>
      <c r="P863" s="317" t="s">
        <v>5919</v>
      </c>
      <c r="Q863" s="58" t="s">
        <v>6589</v>
      </c>
      <c r="R863" s="58" t="s">
        <v>5920</v>
      </c>
      <c r="S863" s="58" t="s">
        <v>5921</v>
      </c>
      <c r="T863" s="58" t="s">
        <v>5922</v>
      </c>
      <c r="U863" s="58" t="s">
        <v>3359</v>
      </c>
      <c r="V863" s="378">
        <f t="shared" ref="V863:V873" si="18">DATE(2025,7,12)</f>
        <v>45850</v>
      </c>
      <c r="W863" s="58"/>
      <c r="X863" s="58" t="s">
        <v>3394</v>
      </c>
    </row>
    <row r="864" ht="15.75" customHeight="1">
      <c r="A864" s="58" t="s">
        <v>5923</v>
      </c>
      <c r="B864" s="166" t="s">
        <v>5924</v>
      </c>
      <c r="C864" s="166" t="s">
        <v>2618</v>
      </c>
      <c r="D864" s="317" t="s">
        <v>5925</v>
      </c>
      <c r="E864" s="58" t="s">
        <v>6589</v>
      </c>
      <c r="F864" s="58" t="s">
        <v>5926</v>
      </c>
      <c r="G864" s="166" t="s">
        <v>3886</v>
      </c>
      <c r="H864" s="166" t="s">
        <v>3886</v>
      </c>
      <c r="I864" s="58" t="s">
        <v>3359</v>
      </c>
      <c r="J864" s="378">
        <f t="shared" si="17"/>
        <v>45850</v>
      </c>
      <c r="K864" s="58"/>
      <c r="L864" s="58" t="s">
        <v>3394</v>
      </c>
      <c r="M864" s="58" t="s">
        <v>6605</v>
      </c>
      <c r="N864" s="58" t="s">
        <v>5924</v>
      </c>
      <c r="O864" s="58" t="s">
        <v>2618</v>
      </c>
      <c r="P864" s="317" t="s">
        <v>5925</v>
      </c>
      <c r="Q864" s="58" t="s">
        <v>6589</v>
      </c>
      <c r="R864" s="58" t="s">
        <v>5926</v>
      </c>
      <c r="S864" s="58" t="s">
        <v>3886</v>
      </c>
      <c r="T864" s="58" t="s">
        <v>3886</v>
      </c>
      <c r="U864" s="58" t="s">
        <v>3359</v>
      </c>
      <c r="V864" s="378">
        <f t="shared" si="18"/>
        <v>45850</v>
      </c>
      <c r="W864" s="58"/>
      <c r="X864" s="58" t="s">
        <v>3394</v>
      </c>
    </row>
    <row r="865" ht="15.75" customHeight="1">
      <c r="A865" s="58" t="s">
        <v>5927</v>
      </c>
      <c r="B865" s="166" t="s">
        <v>5928</v>
      </c>
      <c r="C865" s="166" t="s">
        <v>2620</v>
      </c>
      <c r="D865" s="317" t="s">
        <v>5929</v>
      </c>
      <c r="E865" s="58" t="s">
        <v>6589</v>
      </c>
      <c r="F865" s="58" t="s">
        <v>5930</v>
      </c>
      <c r="G865" s="166" t="s">
        <v>5931</v>
      </c>
      <c r="H865" s="166" t="s">
        <v>5932</v>
      </c>
      <c r="I865" s="58" t="s">
        <v>3359</v>
      </c>
      <c r="J865" s="378">
        <f t="shared" si="17"/>
        <v>45850</v>
      </c>
      <c r="K865" s="58"/>
      <c r="L865" s="58" t="s">
        <v>3394</v>
      </c>
      <c r="M865" s="58" t="s">
        <v>6606</v>
      </c>
      <c r="N865" s="58" t="s">
        <v>5928</v>
      </c>
      <c r="O865" s="58" t="s">
        <v>2620</v>
      </c>
      <c r="P865" s="317" t="s">
        <v>5929</v>
      </c>
      <c r="Q865" s="58" t="s">
        <v>6589</v>
      </c>
      <c r="R865" s="58" t="s">
        <v>5930</v>
      </c>
      <c r="S865" s="58" t="s">
        <v>5931</v>
      </c>
      <c r="T865" s="58" t="s">
        <v>5932</v>
      </c>
      <c r="U865" s="58" t="s">
        <v>3359</v>
      </c>
      <c r="V865" s="378">
        <f t="shared" si="18"/>
        <v>45850</v>
      </c>
      <c r="W865" s="58"/>
      <c r="X865" s="58" t="s">
        <v>3394</v>
      </c>
    </row>
    <row r="866" ht="15.75" customHeight="1">
      <c r="A866" s="58" t="s">
        <v>5933</v>
      </c>
      <c r="B866" s="195" t="s">
        <v>5934</v>
      </c>
      <c r="C866" s="195" t="s">
        <v>2622</v>
      </c>
      <c r="D866" s="406" t="s">
        <v>5935</v>
      </c>
      <c r="E866" s="201" t="s">
        <v>6589</v>
      </c>
      <c r="F866" s="201" t="s">
        <v>5936</v>
      </c>
      <c r="G866" s="195" t="s">
        <v>5937</v>
      </c>
      <c r="H866" s="195" t="s">
        <v>3886</v>
      </c>
      <c r="I866" s="201" t="s">
        <v>3360</v>
      </c>
      <c r="J866" s="407">
        <f t="shared" si="17"/>
        <v>45850</v>
      </c>
      <c r="K866" s="201"/>
      <c r="L866" s="201" t="s">
        <v>3394</v>
      </c>
      <c r="M866" s="58" t="s">
        <v>6607</v>
      </c>
      <c r="N866" s="201" t="s">
        <v>5934</v>
      </c>
      <c r="O866" s="201" t="s">
        <v>2622</v>
      </c>
      <c r="P866" s="406" t="s">
        <v>5935</v>
      </c>
      <c r="Q866" s="201" t="s">
        <v>6589</v>
      </c>
      <c r="R866" s="201" t="s">
        <v>5936</v>
      </c>
      <c r="S866" s="201" t="s">
        <v>5937</v>
      </c>
      <c r="T866" s="201" t="s">
        <v>3886</v>
      </c>
      <c r="U866" s="201" t="s">
        <v>3360</v>
      </c>
      <c r="V866" s="407">
        <f t="shared" si="18"/>
        <v>45850</v>
      </c>
      <c r="W866" s="201"/>
      <c r="X866" s="201" t="s">
        <v>3394</v>
      </c>
    </row>
    <row r="867" ht="15.75" customHeight="1">
      <c r="A867" s="58" t="s">
        <v>5938</v>
      </c>
      <c r="B867" s="195" t="s">
        <v>5939</v>
      </c>
      <c r="C867" s="195" t="s">
        <v>2624</v>
      </c>
      <c r="D867" s="406" t="s">
        <v>5940</v>
      </c>
      <c r="E867" s="201" t="s">
        <v>6589</v>
      </c>
      <c r="F867" s="201" t="s">
        <v>5936</v>
      </c>
      <c r="G867" s="195" t="s">
        <v>5937</v>
      </c>
      <c r="H867" s="195" t="s">
        <v>3886</v>
      </c>
      <c r="I867" s="201" t="s">
        <v>3360</v>
      </c>
      <c r="J867" s="407">
        <f t="shared" si="17"/>
        <v>45850</v>
      </c>
      <c r="K867" s="201"/>
      <c r="L867" s="201" t="s">
        <v>3394</v>
      </c>
      <c r="M867" s="58" t="s">
        <v>6608</v>
      </c>
      <c r="N867" s="201" t="s">
        <v>5939</v>
      </c>
      <c r="O867" s="201" t="s">
        <v>2624</v>
      </c>
      <c r="P867" s="406" t="s">
        <v>5940</v>
      </c>
      <c r="Q867" s="201" t="s">
        <v>6589</v>
      </c>
      <c r="R867" s="201" t="s">
        <v>5936</v>
      </c>
      <c r="S867" s="201" t="s">
        <v>5937</v>
      </c>
      <c r="T867" s="201" t="s">
        <v>3886</v>
      </c>
      <c r="U867" s="201" t="s">
        <v>3360</v>
      </c>
      <c r="V867" s="407">
        <f t="shared" si="18"/>
        <v>45850</v>
      </c>
      <c r="W867" s="201"/>
      <c r="X867" s="201" t="s">
        <v>3394</v>
      </c>
    </row>
    <row r="868" ht="15.75" customHeight="1">
      <c r="A868" s="58" t="s">
        <v>5941</v>
      </c>
      <c r="B868" s="166" t="s">
        <v>5942</v>
      </c>
      <c r="C868" s="166" t="s">
        <v>2626</v>
      </c>
      <c r="D868" s="317" t="s">
        <v>5943</v>
      </c>
      <c r="E868" s="58" t="s">
        <v>6589</v>
      </c>
      <c r="F868" s="58" t="s">
        <v>5944</v>
      </c>
      <c r="G868" s="166" t="s">
        <v>5944</v>
      </c>
      <c r="H868" s="166" t="s">
        <v>3886</v>
      </c>
      <c r="I868" s="58" t="s">
        <v>3359</v>
      </c>
      <c r="J868" s="378">
        <f t="shared" si="17"/>
        <v>45850</v>
      </c>
      <c r="K868" s="53"/>
      <c r="L868" s="58" t="s">
        <v>3394</v>
      </c>
      <c r="M868" s="58" t="s">
        <v>6609</v>
      </c>
      <c r="N868" s="58" t="s">
        <v>5942</v>
      </c>
      <c r="O868" s="58" t="s">
        <v>2626</v>
      </c>
      <c r="P868" s="317" t="s">
        <v>5943</v>
      </c>
      <c r="Q868" s="58" t="s">
        <v>6589</v>
      </c>
      <c r="R868" s="58" t="s">
        <v>5944</v>
      </c>
      <c r="S868" s="58" t="s">
        <v>5944</v>
      </c>
      <c r="T868" s="58" t="s">
        <v>3886</v>
      </c>
      <c r="U868" s="58" t="s">
        <v>3359</v>
      </c>
      <c r="V868" s="378">
        <f t="shared" si="18"/>
        <v>45850</v>
      </c>
      <c r="W868" s="53"/>
      <c r="X868" s="58" t="s">
        <v>3394</v>
      </c>
    </row>
    <row r="869" ht="15.75" customHeight="1">
      <c r="A869" s="58" t="s">
        <v>5945</v>
      </c>
      <c r="B869" s="166" t="s">
        <v>5946</v>
      </c>
      <c r="C869" s="166" t="s">
        <v>2628</v>
      </c>
      <c r="D869" s="317" t="s">
        <v>5947</v>
      </c>
      <c r="E869" s="58" t="s">
        <v>6589</v>
      </c>
      <c r="F869" s="58" t="s">
        <v>5937</v>
      </c>
      <c r="G869" s="166" t="s">
        <v>5932</v>
      </c>
      <c r="H869" s="166" t="s">
        <v>5932</v>
      </c>
      <c r="I869" s="58" t="s">
        <v>3359</v>
      </c>
      <c r="J869" s="378">
        <f t="shared" si="17"/>
        <v>45850</v>
      </c>
      <c r="K869" s="53"/>
      <c r="L869" s="58" t="s">
        <v>3394</v>
      </c>
      <c r="M869" s="58" t="s">
        <v>6610</v>
      </c>
      <c r="N869" s="58" t="s">
        <v>5946</v>
      </c>
      <c r="O869" s="58" t="s">
        <v>2628</v>
      </c>
      <c r="P869" s="317" t="s">
        <v>5947</v>
      </c>
      <c r="Q869" s="58" t="s">
        <v>6589</v>
      </c>
      <c r="R869" s="58" t="s">
        <v>5937</v>
      </c>
      <c r="S869" s="58" t="s">
        <v>5932</v>
      </c>
      <c r="T869" s="58" t="s">
        <v>5932</v>
      </c>
      <c r="U869" s="58" t="s">
        <v>3359</v>
      </c>
      <c r="V869" s="378">
        <f t="shared" si="18"/>
        <v>45850</v>
      </c>
      <c r="W869" s="53"/>
      <c r="X869" s="58" t="s">
        <v>3394</v>
      </c>
    </row>
    <row r="870" ht="15.75" customHeight="1">
      <c r="A870" s="58" t="s">
        <v>5948</v>
      </c>
      <c r="B870" s="166" t="s">
        <v>5949</v>
      </c>
      <c r="C870" s="166" t="s">
        <v>2630</v>
      </c>
      <c r="D870" s="317" t="s">
        <v>5950</v>
      </c>
      <c r="E870" s="58" t="s">
        <v>6589</v>
      </c>
      <c r="F870" s="58" t="s">
        <v>5951</v>
      </c>
      <c r="G870" s="166" t="s">
        <v>3886</v>
      </c>
      <c r="H870" s="166" t="s">
        <v>3886</v>
      </c>
      <c r="I870" s="58" t="s">
        <v>3359</v>
      </c>
      <c r="J870" s="378">
        <f t="shared" si="17"/>
        <v>45850</v>
      </c>
      <c r="K870" s="58"/>
      <c r="L870" s="58" t="s">
        <v>3394</v>
      </c>
      <c r="M870" s="58" t="s">
        <v>6611</v>
      </c>
      <c r="N870" s="58" t="s">
        <v>5949</v>
      </c>
      <c r="O870" s="58" t="s">
        <v>2630</v>
      </c>
      <c r="P870" s="317" t="s">
        <v>5950</v>
      </c>
      <c r="Q870" s="58" t="s">
        <v>6589</v>
      </c>
      <c r="R870" s="58" t="s">
        <v>5951</v>
      </c>
      <c r="S870" s="58" t="s">
        <v>3886</v>
      </c>
      <c r="T870" s="58" t="s">
        <v>3886</v>
      </c>
      <c r="U870" s="58" t="s">
        <v>3359</v>
      </c>
      <c r="V870" s="378">
        <f t="shared" si="18"/>
        <v>45850</v>
      </c>
      <c r="W870" s="58"/>
      <c r="X870" s="58" t="s">
        <v>3394</v>
      </c>
    </row>
    <row r="871" ht="15.75" customHeight="1">
      <c r="A871" s="58" t="s">
        <v>5952</v>
      </c>
      <c r="B871" s="166" t="s">
        <v>5953</v>
      </c>
      <c r="C871" s="166" t="s">
        <v>2632</v>
      </c>
      <c r="D871" s="317" t="s">
        <v>5954</v>
      </c>
      <c r="E871" s="58" t="s">
        <v>6589</v>
      </c>
      <c r="F871" s="58" t="s">
        <v>5955</v>
      </c>
      <c r="G871" s="166" t="s">
        <v>5956</v>
      </c>
      <c r="H871" s="166" t="s">
        <v>5956</v>
      </c>
      <c r="I871" s="58" t="s">
        <v>3359</v>
      </c>
      <c r="J871" s="378">
        <f t="shared" si="17"/>
        <v>45850</v>
      </c>
      <c r="K871" s="53"/>
      <c r="L871" s="58" t="s">
        <v>3394</v>
      </c>
      <c r="M871" s="58" t="s">
        <v>6612</v>
      </c>
      <c r="N871" s="58" t="s">
        <v>5953</v>
      </c>
      <c r="O871" s="58" t="s">
        <v>2632</v>
      </c>
      <c r="P871" s="317" t="s">
        <v>5954</v>
      </c>
      <c r="Q871" s="58" t="s">
        <v>6589</v>
      </c>
      <c r="R871" s="58" t="s">
        <v>5955</v>
      </c>
      <c r="S871" s="58" t="s">
        <v>5956</v>
      </c>
      <c r="T871" s="58" t="s">
        <v>5956</v>
      </c>
      <c r="U871" s="58" t="s">
        <v>3359</v>
      </c>
      <c r="V871" s="378">
        <f t="shared" si="18"/>
        <v>45850</v>
      </c>
      <c r="W871" s="53"/>
      <c r="X871" s="58" t="s">
        <v>3394</v>
      </c>
    </row>
    <row r="872" ht="15.75" customHeight="1">
      <c r="A872" s="58" t="s">
        <v>5957</v>
      </c>
      <c r="B872" s="166" t="s">
        <v>5958</v>
      </c>
      <c r="C872" s="166" t="s">
        <v>2634</v>
      </c>
      <c r="D872" s="317" t="s">
        <v>5959</v>
      </c>
      <c r="E872" s="58" t="s">
        <v>6589</v>
      </c>
      <c r="F872" s="58" t="s">
        <v>5960</v>
      </c>
      <c r="G872" s="166" t="s">
        <v>5961</v>
      </c>
      <c r="H872" s="166" t="s">
        <v>5961</v>
      </c>
      <c r="I872" s="58" t="s">
        <v>3359</v>
      </c>
      <c r="J872" s="378">
        <f t="shared" si="17"/>
        <v>45850</v>
      </c>
      <c r="K872" s="53"/>
      <c r="L872" s="58" t="s">
        <v>3394</v>
      </c>
      <c r="M872" s="58" t="s">
        <v>6613</v>
      </c>
      <c r="N872" s="58" t="s">
        <v>5958</v>
      </c>
      <c r="O872" s="58" t="s">
        <v>2634</v>
      </c>
      <c r="P872" s="317" t="s">
        <v>5959</v>
      </c>
      <c r="Q872" s="58" t="s">
        <v>6589</v>
      </c>
      <c r="R872" s="58" t="s">
        <v>5960</v>
      </c>
      <c r="S872" s="58" t="s">
        <v>5961</v>
      </c>
      <c r="T872" s="58" t="s">
        <v>5961</v>
      </c>
      <c r="U872" s="58" t="s">
        <v>3359</v>
      </c>
      <c r="V872" s="378">
        <f t="shared" si="18"/>
        <v>45850</v>
      </c>
      <c r="W872" s="53"/>
      <c r="X872" s="58" t="s">
        <v>3394</v>
      </c>
    </row>
    <row r="873" ht="15.75" customHeight="1">
      <c r="A873" s="58" t="s">
        <v>5962</v>
      </c>
      <c r="B873" s="166" t="s">
        <v>5963</v>
      </c>
      <c r="C873" s="166" t="s">
        <v>2636</v>
      </c>
      <c r="D873" s="317" t="s">
        <v>5964</v>
      </c>
      <c r="E873" s="58" t="s">
        <v>6589</v>
      </c>
      <c r="F873" s="58" t="s">
        <v>5965</v>
      </c>
      <c r="G873" s="166" t="s">
        <v>5966</v>
      </c>
      <c r="H873" s="166" t="s">
        <v>5966</v>
      </c>
      <c r="I873" s="58" t="s">
        <v>3359</v>
      </c>
      <c r="J873" s="378">
        <f t="shared" si="17"/>
        <v>45850</v>
      </c>
      <c r="K873" s="53"/>
      <c r="L873" s="58" t="s">
        <v>3394</v>
      </c>
      <c r="M873" s="58" t="s">
        <v>6614</v>
      </c>
      <c r="N873" s="58" t="s">
        <v>5963</v>
      </c>
      <c r="O873" s="58" t="s">
        <v>2636</v>
      </c>
      <c r="P873" s="317" t="s">
        <v>5964</v>
      </c>
      <c r="Q873" s="58" t="s">
        <v>6589</v>
      </c>
      <c r="R873" s="58" t="s">
        <v>5965</v>
      </c>
      <c r="S873" s="58" t="s">
        <v>5966</v>
      </c>
      <c r="T873" s="58" t="s">
        <v>5966</v>
      </c>
      <c r="U873" s="58" t="s">
        <v>3359</v>
      </c>
      <c r="V873" s="378">
        <f t="shared" si="18"/>
        <v>45850</v>
      </c>
      <c r="W873" s="53"/>
      <c r="X873" s="58" t="s">
        <v>3394</v>
      </c>
    </row>
    <row r="874" ht="15.75" customHeight="1">
      <c r="A874" s="402"/>
      <c r="B874" s="405" t="s">
        <v>5967</v>
      </c>
      <c r="C874" s="405"/>
      <c r="D874" s="340"/>
      <c r="E874" s="215"/>
      <c r="F874" s="215"/>
      <c r="G874" s="305"/>
      <c r="H874" s="305"/>
      <c r="I874" s="215"/>
      <c r="J874" s="404"/>
      <c r="K874" s="215"/>
      <c r="L874" s="215"/>
      <c r="M874" s="402"/>
      <c r="N874" s="409" t="s">
        <v>5967</v>
      </c>
      <c r="O874" s="409"/>
      <c r="P874" s="340"/>
      <c r="Q874" s="215"/>
      <c r="R874" s="215"/>
      <c r="S874" s="215"/>
      <c r="T874" s="215"/>
      <c r="U874" s="215"/>
      <c r="V874" s="404"/>
      <c r="W874" s="215"/>
      <c r="X874" s="215"/>
    </row>
    <row r="875" ht="15.75" customHeight="1">
      <c r="A875" s="58" t="s">
        <v>5968</v>
      </c>
      <c r="B875" s="166" t="s">
        <v>5969</v>
      </c>
      <c r="C875" s="166" t="s">
        <v>2639</v>
      </c>
      <c r="D875" s="317" t="s">
        <v>5970</v>
      </c>
      <c r="E875" s="58" t="s">
        <v>6589</v>
      </c>
      <c r="F875" s="58" t="s">
        <v>5971</v>
      </c>
      <c r="G875" s="166" t="s">
        <v>5972</v>
      </c>
      <c r="H875" s="166" t="s">
        <v>5972</v>
      </c>
      <c r="I875" s="58" t="s">
        <v>3359</v>
      </c>
      <c r="J875" s="378">
        <f t="shared" ref="J875:J884" si="19">DATE(2025,7,12)</f>
        <v>45850</v>
      </c>
      <c r="K875" s="58"/>
      <c r="L875" s="58" t="s">
        <v>3394</v>
      </c>
      <c r="M875" s="58" t="s">
        <v>6615</v>
      </c>
      <c r="N875" s="58" t="s">
        <v>5969</v>
      </c>
      <c r="O875" s="58" t="s">
        <v>2639</v>
      </c>
      <c r="P875" s="317" t="s">
        <v>5970</v>
      </c>
      <c r="Q875" s="58" t="s">
        <v>6589</v>
      </c>
      <c r="R875" s="58" t="s">
        <v>5971</v>
      </c>
      <c r="S875" s="58" t="s">
        <v>5972</v>
      </c>
      <c r="T875" s="58" t="s">
        <v>5972</v>
      </c>
      <c r="U875" s="58" t="s">
        <v>3359</v>
      </c>
      <c r="V875" s="378">
        <f t="shared" ref="V875:V884" si="20">DATE(2025,7,12)</f>
        <v>45850</v>
      </c>
      <c r="W875" s="58"/>
      <c r="X875" s="58" t="s">
        <v>3394</v>
      </c>
    </row>
    <row r="876" ht="15.75" customHeight="1">
      <c r="A876" s="58" t="s">
        <v>5973</v>
      </c>
      <c r="B876" s="166" t="s">
        <v>5974</v>
      </c>
      <c r="C876" s="166" t="s">
        <v>2641</v>
      </c>
      <c r="D876" s="317" t="s">
        <v>5975</v>
      </c>
      <c r="E876" s="58" t="s">
        <v>6589</v>
      </c>
      <c r="F876" s="58" t="s">
        <v>5930</v>
      </c>
      <c r="G876" s="166" t="s">
        <v>5921</v>
      </c>
      <c r="H876" s="166" t="s">
        <v>5921</v>
      </c>
      <c r="I876" s="58" t="s">
        <v>3359</v>
      </c>
      <c r="J876" s="378">
        <f t="shared" si="19"/>
        <v>45850</v>
      </c>
      <c r="K876" s="58"/>
      <c r="L876" s="58" t="s">
        <v>3394</v>
      </c>
      <c r="M876" s="58" t="s">
        <v>6616</v>
      </c>
      <c r="N876" s="58" t="s">
        <v>5974</v>
      </c>
      <c r="O876" s="58" t="s">
        <v>2641</v>
      </c>
      <c r="P876" s="317" t="s">
        <v>5975</v>
      </c>
      <c r="Q876" s="58" t="s">
        <v>6589</v>
      </c>
      <c r="R876" s="58" t="s">
        <v>5930</v>
      </c>
      <c r="S876" s="58" t="s">
        <v>5921</v>
      </c>
      <c r="T876" s="58" t="s">
        <v>5921</v>
      </c>
      <c r="U876" s="58" t="s">
        <v>3359</v>
      </c>
      <c r="V876" s="378">
        <f t="shared" si="20"/>
        <v>45850</v>
      </c>
      <c r="W876" s="58"/>
      <c r="X876" s="58" t="s">
        <v>3394</v>
      </c>
    </row>
    <row r="877" ht="15.75" customHeight="1">
      <c r="A877" s="58" t="s">
        <v>5976</v>
      </c>
      <c r="B877" s="166" t="s">
        <v>5977</v>
      </c>
      <c r="C877" s="166" t="s">
        <v>2643</v>
      </c>
      <c r="D877" s="317" t="s">
        <v>5978</v>
      </c>
      <c r="E877" s="58" t="s">
        <v>6589</v>
      </c>
      <c r="F877" s="58" t="s">
        <v>3362</v>
      </c>
      <c r="G877" s="166" t="s">
        <v>5979</v>
      </c>
      <c r="H877" s="166" t="s">
        <v>5979</v>
      </c>
      <c r="I877" s="58" t="s">
        <v>3359</v>
      </c>
      <c r="J877" s="378">
        <f t="shared" si="19"/>
        <v>45850</v>
      </c>
      <c r="K877" s="53"/>
      <c r="L877" s="58" t="s">
        <v>3394</v>
      </c>
      <c r="M877" s="58" t="s">
        <v>6617</v>
      </c>
      <c r="N877" s="58" t="s">
        <v>5977</v>
      </c>
      <c r="O877" s="58" t="s">
        <v>2643</v>
      </c>
      <c r="P877" s="317" t="s">
        <v>5978</v>
      </c>
      <c r="Q877" s="58" t="s">
        <v>6589</v>
      </c>
      <c r="R877" s="58" t="s">
        <v>3362</v>
      </c>
      <c r="S877" s="58" t="s">
        <v>5979</v>
      </c>
      <c r="T877" s="58" t="s">
        <v>5979</v>
      </c>
      <c r="U877" s="58" t="s">
        <v>3359</v>
      </c>
      <c r="V877" s="378">
        <f t="shared" si="20"/>
        <v>45850</v>
      </c>
      <c r="W877" s="53"/>
      <c r="X877" s="58" t="s">
        <v>3394</v>
      </c>
    </row>
    <row r="878" ht="15.75" customHeight="1">
      <c r="A878" s="58" t="s">
        <v>5980</v>
      </c>
      <c r="B878" s="166" t="s">
        <v>5981</v>
      </c>
      <c r="C878" s="166" t="s">
        <v>2645</v>
      </c>
      <c r="D878" s="317" t="s">
        <v>5982</v>
      </c>
      <c r="E878" s="58" t="s">
        <v>6589</v>
      </c>
      <c r="F878" s="58" t="s">
        <v>3362</v>
      </c>
      <c r="G878" s="166" t="s">
        <v>5983</v>
      </c>
      <c r="H878" s="166" t="s">
        <v>5983</v>
      </c>
      <c r="I878" s="58" t="s">
        <v>3359</v>
      </c>
      <c r="J878" s="378">
        <f t="shared" si="19"/>
        <v>45850</v>
      </c>
      <c r="K878" s="53"/>
      <c r="L878" s="58" t="s">
        <v>3394</v>
      </c>
      <c r="M878" s="58" t="s">
        <v>6618</v>
      </c>
      <c r="N878" s="58" t="s">
        <v>5981</v>
      </c>
      <c r="O878" s="58" t="s">
        <v>2645</v>
      </c>
      <c r="P878" s="317" t="s">
        <v>5982</v>
      </c>
      <c r="Q878" s="58" t="s">
        <v>6589</v>
      </c>
      <c r="R878" s="58" t="s">
        <v>3362</v>
      </c>
      <c r="S878" s="58" t="s">
        <v>5983</v>
      </c>
      <c r="T878" s="58" t="s">
        <v>5983</v>
      </c>
      <c r="U878" s="58" t="s">
        <v>3359</v>
      </c>
      <c r="V878" s="378">
        <f t="shared" si="20"/>
        <v>45850</v>
      </c>
      <c r="W878" s="53"/>
      <c r="X878" s="58" t="s">
        <v>3394</v>
      </c>
    </row>
    <row r="879" ht="15.75" customHeight="1">
      <c r="A879" s="58" t="s">
        <v>5984</v>
      </c>
      <c r="B879" s="166" t="s">
        <v>5985</v>
      </c>
      <c r="C879" s="166" t="s">
        <v>2647</v>
      </c>
      <c r="D879" s="317" t="s">
        <v>5986</v>
      </c>
      <c r="E879" s="58" t="s">
        <v>6589</v>
      </c>
      <c r="F879" s="58" t="s">
        <v>3362</v>
      </c>
      <c r="G879" s="166" t="s">
        <v>5987</v>
      </c>
      <c r="H879" s="166" t="s">
        <v>5987</v>
      </c>
      <c r="I879" s="58" t="s">
        <v>3359</v>
      </c>
      <c r="J879" s="378">
        <f t="shared" si="19"/>
        <v>45850</v>
      </c>
      <c r="K879" s="53"/>
      <c r="L879" s="58" t="s">
        <v>3394</v>
      </c>
      <c r="M879" s="58" t="s">
        <v>6619</v>
      </c>
      <c r="N879" s="58" t="s">
        <v>5985</v>
      </c>
      <c r="O879" s="58" t="s">
        <v>2647</v>
      </c>
      <c r="P879" s="317" t="s">
        <v>5986</v>
      </c>
      <c r="Q879" s="58" t="s">
        <v>6589</v>
      </c>
      <c r="R879" s="58" t="s">
        <v>3362</v>
      </c>
      <c r="S879" s="58" t="s">
        <v>5987</v>
      </c>
      <c r="T879" s="58" t="s">
        <v>5987</v>
      </c>
      <c r="U879" s="58" t="s">
        <v>3359</v>
      </c>
      <c r="V879" s="378">
        <f t="shared" si="20"/>
        <v>45850</v>
      </c>
      <c r="W879" s="53"/>
      <c r="X879" s="58" t="s">
        <v>3394</v>
      </c>
    </row>
    <row r="880" ht="15.75" customHeight="1">
      <c r="A880" s="58" t="s">
        <v>5988</v>
      </c>
      <c r="B880" s="166" t="s">
        <v>5989</v>
      </c>
      <c r="C880" s="166" t="s">
        <v>2649</v>
      </c>
      <c r="D880" s="317" t="s">
        <v>5990</v>
      </c>
      <c r="E880" s="58" t="s">
        <v>6589</v>
      </c>
      <c r="F880" s="58" t="s">
        <v>3362</v>
      </c>
      <c r="G880" s="166" t="s">
        <v>5991</v>
      </c>
      <c r="H880" s="166" t="s">
        <v>5991</v>
      </c>
      <c r="I880" s="58" t="s">
        <v>3359</v>
      </c>
      <c r="J880" s="378">
        <f t="shared" si="19"/>
        <v>45850</v>
      </c>
      <c r="K880" s="53"/>
      <c r="L880" s="58" t="s">
        <v>3394</v>
      </c>
      <c r="M880" s="58" t="s">
        <v>6620</v>
      </c>
      <c r="N880" s="58" t="s">
        <v>5989</v>
      </c>
      <c r="O880" s="58" t="s">
        <v>2649</v>
      </c>
      <c r="P880" s="317" t="s">
        <v>5990</v>
      </c>
      <c r="Q880" s="58" t="s">
        <v>6589</v>
      </c>
      <c r="R880" s="58" t="s">
        <v>3362</v>
      </c>
      <c r="S880" s="58" t="s">
        <v>5991</v>
      </c>
      <c r="T880" s="58" t="s">
        <v>5991</v>
      </c>
      <c r="U880" s="58" t="s">
        <v>3359</v>
      </c>
      <c r="V880" s="378">
        <f t="shared" si="20"/>
        <v>45850</v>
      </c>
      <c r="W880" s="53"/>
      <c r="X880" s="58" t="s">
        <v>3394</v>
      </c>
    </row>
    <row r="881" ht="15.75" customHeight="1">
      <c r="A881" s="58" t="s">
        <v>5992</v>
      </c>
      <c r="B881" s="166" t="s">
        <v>5993</v>
      </c>
      <c r="C881" s="166" t="s">
        <v>2651</v>
      </c>
      <c r="D881" s="317" t="s">
        <v>5994</v>
      </c>
      <c r="E881" s="58" t="s">
        <v>6589</v>
      </c>
      <c r="F881" s="58" t="s">
        <v>3362</v>
      </c>
      <c r="G881" s="166" t="s">
        <v>5995</v>
      </c>
      <c r="H881" s="166" t="s">
        <v>5995</v>
      </c>
      <c r="I881" s="58" t="s">
        <v>3359</v>
      </c>
      <c r="J881" s="378">
        <f t="shared" si="19"/>
        <v>45850</v>
      </c>
      <c r="K881" s="53"/>
      <c r="L881" s="58" t="s">
        <v>3394</v>
      </c>
      <c r="M881" s="58" t="s">
        <v>6621</v>
      </c>
      <c r="N881" s="58" t="s">
        <v>5993</v>
      </c>
      <c r="O881" s="58" t="s">
        <v>2651</v>
      </c>
      <c r="P881" s="317" t="s">
        <v>5994</v>
      </c>
      <c r="Q881" s="58" t="s">
        <v>6589</v>
      </c>
      <c r="R881" s="58" t="s">
        <v>3362</v>
      </c>
      <c r="S881" s="58" t="s">
        <v>5995</v>
      </c>
      <c r="T881" s="58" t="s">
        <v>5995</v>
      </c>
      <c r="U881" s="58" t="s">
        <v>3359</v>
      </c>
      <c r="V881" s="378">
        <f t="shared" si="20"/>
        <v>45850</v>
      </c>
      <c r="W881" s="53"/>
      <c r="X881" s="58" t="s">
        <v>3394</v>
      </c>
    </row>
    <row r="882" ht="15.75" customHeight="1">
      <c r="A882" s="58" t="s">
        <v>5996</v>
      </c>
      <c r="B882" s="166" t="s">
        <v>5997</v>
      </c>
      <c r="C882" s="166" t="s">
        <v>2653</v>
      </c>
      <c r="D882" s="317" t="s">
        <v>5998</v>
      </c>
      <c r="E882" s="58" t="s">
        <v>6589</v>
      </c>
      <c r="F882" s="58" t="s">
        <v>3362</v>
      </c>
      <c r="G882" s="166" t="s">
        <v>5983</v>
      </c>
      <c r="H882" s="166" t="s">
        <v>5983</v>
      </c>
      <c r="I882" s="58" t="s">
        <v>3359</v>
      </c>
      <c r="J882" s="378">
        <f t="shared" si="19"/>
        <v>45850</v>
      </c>
      <c r="K882" s="53"/>
      <c r="L882" s="58" t="s">
        <v>3394</v>
      </c>
      <c r="M882" s="58" t="s">
        <v>6622</v>
      </c>
      <c r="N882" s="58" t="s">
        <v>5997</v>
      </c>
      <c r="O882" s="58" t="s">
        <v>2653</v>
      </c>
      <c r="P882" s="317" t="s">
        <v>5998</v>
      </c>
      <c r="Q882" s="58" t="s">
        <v>6589</v>
      </c>
      <c r="R882" s="58" t="s">
        <v>3362</v>
      </c>
      <c r="S882" s="58" t="s">
        <v>5983</v>
      </c>
      <c r="T882" s="58" t="s">
        <v>5983</v>
      </c>
      <c r="U882" s="58" t="s">
        <v>3359</v>
      </c>
      <c r="V882" s="378">
        <f t="shared" si="20"/>
        <v>45850</v>
      </c>
      <c r="W882" s="53"/>
      <c r="X882" s="58" t="s">
        <v>3394</v>
      </c>
    </row>
    <row r="883" ht="15.75" customHeight="1">
      <c r="A883" s="58" t="s">
        <v>5999</v>
      </c>
      <c r="B883" s="166" t="s">
        <v>6000</v>
      </c>
      <c r="C883" s="166" t="s">
        <v>2655</v>
      </c>
      <c r="D883" s="317" t="s">
        <v>6001</v>
      </c>
      <c r="E883" s="58" t="s">
        <v>6589</v>
      </c>
      <c r="F883" s="58" t="s">
        <v>3362</v>
      </c>
      <c r="G883" s="166" t="s">
        <v>5983</v>
      </c>
      <c r="H883" s="166" t="s">
        <v>5983</v>
      </c>
      <c r="I883" s="58" t="s">
        <v>3359</v>
      </c>
      <c r="J883" s="378">
        <f t="shared" si="19"/>
        <v>45850</v>
      </c>
      <c r="K883" s="53"/>
      <c r="L883" s="58" t="s">
        <v>3394</v>
      </c>
      <c r="M883" s="58" t="s">
        <v>6623</v>
      </c>
      <c r="N883" s="58" t="s">
        <v>6000</v>
      </c>
      <c r="O883" s="58" t="s">
        <v>2655</v>
      </c>
      <c r="P883" s="317" t="s">
        <v>6001</v>
      </c>
      <c r="Q883" s="58" t="s">
        <v>6589</v>
      </c>
      <c r="R883" s="58" t="s">
        <v>3362</v>
      </c>
      <c r="S883" s="58" t="s">
        <v>5983</v>
      </c>
      <c r="T883" s="58" t="s">
        <v>5983</v>
      </c>
      <c r="U883" s="58" t="s">
        <v>3359</v>
      </c>
      <c r="V883" s="378">
        <f t="shared" si="20"/>
        <v>45850</v>
      </c>
      <c r="W883" s="53"/>
      <c r="X883" s="58" t="s">
        <v>3394</v>
      </c>
    </row>
    <row r="884" ht="15.75" customHeight="1">
      <c r="A884" s="58" t="s">
        <v>6002</v>
      </c>
      <c r="B884" s="166" t="s">
        <v>6003</v>
      </c>
      <c r="C884" s="166" t="s">
        <v>2657</v>
      </c>
      <c r="D884" s="317" t="s">
        <v>6004</v>
      </c>
      <c r="E884" s="58" t="s">
        <v>6589</v>
      </c>
      <c r="F884" s="58" t="s">
        <v>3362</v>
      </c>
      <c r="G884" s="166" t="s">
        <v>6005</v>
      </c>
      <c r="H884" s="166" t="s">
        <v>6006</v>
      </c>
      <c r="I884" s="58" t="s">
        <v>3359</v>
      </c>
      <c r="J884" s="378">
        <f t="shared" si="19"/>
        <v>45850</v>
      </c>
      <c r="K884" s="53"/>
      <c r="L884" s="58" t="s">
        <v>3394</v>
      </c>
      <c r="M884" s="58" t="s">
        <v>6624</v>
      </c>
      <c r="N884" s="58" t="s">
        <v>6003</v>
      </c>
      <c r="O884" s="58" t="s">
        <v>2657</v>
      </c>
      <c r="P884" s="317" t="s">
        <v>6004</v>
      </c>
      <c r="Q884" s="58" t="s">
        <v>6589</v>
      </c>
      <c r="R884" s="58" t="s">
        <v>3362</v>
      </c>
      <c r="S884" s="58" t="s">
        <v>6005</v>
      </c>
      <c r="T884" s="58" t="s">
        <v>6006</v>
      </c>
      <c r="U884" s="58" t="s">
        <v>3359</v>
      </c>
      <c r="V884" s="378">
        <f t="shared" si="20"/>
        <v>45850</v>
      </c>
      <c r="W884" s="53"/>
      <c r="X884" s="58" t="s">
        <v>3394</v>
      </c>
    </row>
    <row r="885" ht="15.75" customHeight="1">
      <c r="A885" s="154" t="s">
        <v>3376</v>
      </c>
      <c r="B885" s="229" t="s">
        <v>3377</v>
      </c>
      <c r="C885" s="229" t="s">
        <v>3378</v>
      </c>
      <c r="D885" s="410" t="s">
        <v>3379</v>
      </c>
      <c r="E885" s="155" t="s">
        <v>3380</v>
      </c>
      <c r="F885" s="155" t="s">
        <v>3381</v>
      </c>
      <c r="G885" s="229" t="s">
        <v>3382</v>
      </c>
      <c r="H885" s="229" t="s">
        <v>3383</v>
      </c>
      <c r="I885" s="155" t="s">
        <v>3384</v>
      </c>
      <c r="J885" s="156" t="s">
        <v>3385</v>
      </c>
      <c r="K885" s="155" t="s">
        <v>3386</v>
      </c>
      <c r="L885" s="154" t="s">
        <v>3387</v>
      </c>
      <c r="M885" s="154" t="s">
        <v>3376</v>
      </c>
      <c r="N885" s="155" t="s">
        <v>3377</v>
      </c>
      <c r="O885" s="155" t="s">
        <v>3378</v>
      </c>
      <c r="P885" s="410" t="s">
        <v>3379</v>
      </c>
      <c r="Q885" s="155" t="s">
        <v>3380</v>
      </c>
      <c r="R885" s="155" t="s">
        <v>3381</v>
      </c>
      <c r="S885" s="155" t="s">
        <v>3382</v>
      </c>
      <c r="T885" s="155" t="s">
        <v>3383</v>
      </c>
      <c r="U885" s="155" t="s">
        <v>3384</v>
      </c>
      <c r="V885" s="156" t="s">
        <v>3385</v>
      </c>
      <c r="W885" s="155" t="s">
        <v>3386</v>
      </c>
      <c r="X885" s="154" t="s">
        <v>3387</v>
      </c>
    </row>
    <row r="886" ht="15.75" customHeight="1">
      <c r="A886" s="243"/>
      <c r="B886" s="179" t="s">
        <v>6625</v>
      </c>
      <c r="C886" s="6"/>
      <c r="D886" s="253"/>
      <c r="E886" s="213"/>
      <c r="F886" s="213"/>
      <c r="G886" s="211"/>
      <c r="H886" s="211"/>
      <c r="I886" s="213"/>
      <c r="J886" s="214"/>
      <c r="K886" s="213"/>
      <c r="L886" s="215"/>
      <c r="M886" s="243"/>
      <c r="N886" s="158" t="s">
        <v>6625</v>
      </c>
      <c r="O886" s="6"/>
      <c r="P886" s="253"/>
      <c r="Q886" s="213"/>
      <c r="R886" s="213"/>
      <c r="S886" s="213"/>
      <c r="T886" s="213"/>
      <c r="U886" s="213"/>
      <c r="V886" s="214"/>
      <c r="W886" s="213"/>
      <c r="X886" s="215"/>
    </row>
    <row r="887" ht="15.75" customHeight="1">
      <c r="A887" s="58" t="s">
        <v>5805</v>
      </c>
      <c r="B887" s="166" t="s">
        <v>5806</v>
      </c>
      <c r="C887" s="166" t="s">
        <v>2564</v>
      </c>
      <c r="D887" s="317" t="s">
        <v>5807</v>
      </c>
      <c r="E887" s="58" t="s">
        <v>6589</v>
      </c>
      <c r="F887" s="58" t="s">
        <v>3362</v>
      </c>
      <c r="G887" s="166" t="s">
        <v>5809</v>
      </c>
      <c r="H887" s="166" t="s">
        <v>5809</v>
      </c>
      <c r="I887" s="58" t="s">
        <v>3359</v>
      </c>
      <c r="J887" s="400">
        <f t="shared" ref="J887:J902" si="21">DATE(2025,7,12)</f>
        <v>45850</v>
      </c>
      <c r="K887" s="58"/>
      <c r="L887" s="58" t="s">
        <v>3394</v>
      </c>
      <c r="M887" s="58" t="s">
        <v>6626</v>
      </c>
      <c r="N887" s="58" t="s">
        <v>5806</v>
      </c>
      <c r="O887" s="58" t="s">
        <v>2564</v>
      </c>
      <c r="P887" s="317" t="s">
        <v>5807</v>
      </c>
      <c r="Q887" s="58" t="s">
        <v>6589</v>
      </c>
      <c r="R887" s="58" t="s">
        <v>3362</v>
      </c>
      <c r="S887" s="58" t="s">
        <v>5809</v>
      </c>
      <c r="T887" s="58" t="s">
        <v>5809</v>
      </c>
      <c r="U887" s="58" t="s">
        <v>3359</v>
      </c>
      <c r="V887" s="400">
        <f t="shared" ref="V887:V902" si="22">DATE(2025,7,12)</f>
        <v>45850</v>
      </c>
      <c r="W887" s="58"/>
      <c r="X887" s="58" t="s">
        <v>3394</v>
      </c>
    </row>
    <row r="888" ht="15.75" customHeight="1">
      <c r="A888" s="58" t="s">
        <v>5810</v>
      </c>
      <c r="B888" s="166" t="s">
        <v>5811</v>
      </c>
      <c r="C888" s="166" t="s">
        <v>2566</v>
      </c>
      <c r="D888" s="317" t="s">
        <v>5812</v>
      </c>
      <c r="E888" s="58" t="s">
        <v>6589</v>
      </c>
      <c r="F888" s="58" t="s">
        <v>3362</v>
      </c>
      <c r="G888" s="166" t="s">
        <v>5813</v>
      </c>
      <c r="H888" s="166" t="s">
        <v>5813</v>
      </c>
      <c r="I888" s="58" t="s">
        <v>3359</v>
      </c>
      <c r="J888" s="400">
        <f t="shared" si="21"/>
        <v>45850</v>
      </c>
      <c r="K888" s="58"/>
      <c r="L888" s="58" t="s">
        <v>3394</v>
      </c>
      <c r="M888" s="58" t="s">
        <v>6627</v>
      </c>
      <c r="N888" s="58" t="s">
        <v>5811</v>
      </c>
      <c r="O888" s="58" t="s">
        <v>2566</v>
      </c>
      <c r="P888" s="317" t="s">
        <v>5812</v>
      </c>
      <c r="Q888" s="58" t="s">
        <v>6589</v>
      </c>
      <c r="R888" s="58" t="s">
        <v>3362</v>
      </c>
      <c r="S888" s="58" t="s">
        <v>5813</v>
      </c>
      <c r="T888" s="58" t="s">
        <v>5813</v>
      </c>
      <c r="U888" s="58" t="s">
        <v>3359</v>
      </c>
      <c r="V888" s="400">
        <f t="shared" si="22"/>
        <v>45850</v>
      </c>
      <c r="W888" s="58"/>
      <c r="X888" s="58" t="s">
        <v>3394</v>
      </c>
    </row>
    <row r="889" ht="15.75" customHeight="1">
      <c r="A889" s="58" t="s">
        <v>5814</v>
      </c>
      <c r="B889" s="166" t="s">
        <v>5815</v>
      </c>
      <c r="C889" s="166" t="s">
        <v>2568</v>
      </c>
      <c r="D889" s="317" t="s">
        <v>5816</v>
      </c>
      <c r="E889" s="58" t="s">
        <v>6589</v>
      </c>
      <c r="F889" s="58" t="s">
        <v>3362</v>
      </c>
      <c r="G889" s="166" t="s">
        <v>5817</v>
      </c>
      <c r="H889" s="166" t="s">
        <v>5817</v>
      </c>
      <c r="I889" s="58" t="s">
        <v>3359</v>
      </c>
      <c r="J889" s="400">
        <f t="shared" si="21"/>
        <v>45850</v>
      </c>
      <c r="K889" s="58"/>
      <c r="L889" s="58" t="s">
        <v>3394</v>
      </c>
      <c r="M889" s="58" t="s">
        <v>6628</v>
      </c>
      <c r="N889" s="58" t="s">
        <v>5815</v>
      </c>
      <c r="O889" s="58" t="s">
        <v>2568</v>
      </c>
      <c r="P889" s="317" t="s">
        <v>5816</v>
      </c>
      <c r="Q889" s="58" t="s">
        <v>6589</v>
      </c>
      <c r="R889" s="58" t="s">
        <v>3362</v>
      </c>
      <c r="S889" s="58" t="s">
        <v>5817</v>
      </c>
      <c r="T889" s="58" t="s">
        <v>5817</v>
      </c>
      <c r="U889" s="58" t="s">
        <v>3359</v>
      </c>
      <c r="V889" s="400">
        <f t="shared" si="22"/>
        <v>45850</v>
      </c>
      <c r="W889" s="58"/>
      <c r="X889" s="58" t="s">
        <v>3394</v>
      </c>
    </row>
    <row r="890" ht="15.75" customHeight="1">
      <c r="A890" s="58" t="s">
        <v>5818</v>
      </c>
      <c r="B890" s="166" t="s">
        <v>5819</v>
      </c>
      <c r="C890" s="166" t="s">
        <v>2570</v>
      </c>
      <c r="D890" s="317" t="s">
        <v>5820</v>
      </c>
      <c r="E890" s="58" t="s">
        <v>6589</v>
      </c>
      <c r="F890" s="58" t="s">
        <v>3362</v>
      </c>
      <c r="G890" s="166" t="s">
        <v>5821</v>
      </c>
      <c r="H890" s="166" t="s">
        <v>5821</v>
      </c>
      <c r="I890" s="58" t="s">
        <v>3359</v>
      </c>
      <c r="J890" s="400">
        <f t="shared" si="21"/>
        <v>45850</v>
      </c>
      <c r="K890" s="58"/>
      <c r="L890" s="58" t="s">
        <v>3394</v>
      </c>
      <c r="M890" s="58" t="s">
        <v>6629</v>
      </c>
      <c r="N890" s="58" t="s">
        <v>5819</v>
      </c>
      <c r="O890" s="58" t="s">
        <v>2570</v>
      </c>
      <c r="P890" s="317" t="s">
        <v>5820</v>
      </c>
      <c r="Q890" s="58" t="s">
        <v>6589</v>
      </c>
      <c r="R890" s="58" t="s">
        <v>3362</v>
      </c>
      <c r="S890" s="58" t="s">
        <v>5821</v>
      </c>
      <c r="T890" s="58" t="s">
        <v>5821</v>
      </c>
      <c r="U890" s="58" t="s">
        <v>3359</v>
      </c>
      <c r="V890" s="400">
        <f t="shared" si="22"/>
        <v>45850</v>
      </c>
      <c r="W890" s="58"/>
      <c r="X890" s="58" t="s">
        <v>3394</v>
      </c>
    </row>
    <row r="891" ht="15.75" customHeight="1">
      <c r="A891" s="58" t="s">
        <v>5822</v>
      </c>
      <c r="B891" s="166" t="s">
        <v>5823</v>
      </c>
      <c r="C891" s="166" t="s">
        <v>2572</v>
      </c>
      <c r="D891" s="317" t="s">
        <v>5824</v>
      </c>
      <c r="E891" s="58" t="s">
        <v>6589</v>
      </c>
      <c r="F891" s="58" t="s">
        <v>3362</v>
      </c>
      <c r="G891" s="166" t="s">
        <v>5825</v>
      </c>
      <c r="H891" s="166" t="s">
        <v>5825</v>
      </c>
      <c r="I891" s="58" t="s">
        <v>3359</v>
      </c>
      <c r="J891" s="400">
        <f t="shared" si="21"/>
        <v>45850</v>
      </c>
      <c r="K891" s="58"/>
      <c r="L891" s="58" t="s">
        <v>3394</v>
      </c>
      <c r="M891" s="58" t="s">
        <v>6630</v>
      </c>
      <c r="N891" s="58" t="s">
        <v>5823</v>
      </c>
      <c r="O891" s="58" t="s">
        <v>2572</v>
      </c>
      <c r="P891" s="317" t="s">
        <v>5824</v>
      </c>
      <c r="Q891" s="58" t="s">
        <v>6589</v>
      </c>
      <c r="R891" s="58" t="s">
        <v>3362</v>
      </c>
      <c r="S891" s="58" t="s">
        <v>5825</v>
      </c>
      <c r="T891" s="58" t="s">
        <v>5825</v>
      </c>
      <c r="U891" s="58" t="s">
        <v>3359</v>
      </c>
      <c r="V891" s="400">
        <f t="shared" si="22"/>
        <v>45850</v>
      </c>
      <c r="W891" s="58"/>
      <c r="X891" s="58" t="s">
        <v>3394</v>
      </c>
    </row>
    <row r="892" ht="15.75" customHeight="1">
      <c r="A892" s="58" t="s">
        <v>5826</v>
      </c>
      <c r="B892" s="166" t="s">
        <v>5827</v>
      </c>
      <c r="C892" s="166" t="s">
        <v>2574</v>
      </c>
      <c r="D892" s="317" t="s">
        <v>5828</v>
      </c>
      <c r="E892" s="58" t="s">
        <v>6589</v>
      </c>
      <c r="F892" s="58" t="s">
        <v>3362</v>
      </c>
      <c r="G892" s="166" t="s">
        <v>5829</v>
      </c>
      <c r="H892" s="166" t="s">
        <v>5829</v>
      </c>
      <c r="I892" s="58" t="s">
        <v>3359</v>
      </c>
      <c r="J892" s="400">
        <f t="shared" si="21"/>
        <v>45850</v>
      </c>
      <c r="K892" s="58"/>
      <c r="L892" s="58" t="s">
        <v>3394</v>
      </c>
      <c r="M892" s="58" t="s">
        <v>6631</v>
      </c>
      <c r="N892" s="58" t="s">
        <v>5827</v>
      </c>
      <c r="O892" s="58" t="s">
        <v>2574</v>
      </c>
      <c r="P892" s="317" t="s">
        <v>5828</v>
      </c>
      <c r="Q892" s="58" t="s">
        <v>6589</v>
      </c>
      <c r="R892" s="58" t="s">
        <v>3362</v>
      </c>
      <c r="S892" s="58" t="s">
        <v>5829</v>
      </c>
      <c r="T892" s="58" t="s">
        <v>5829</v>
      </c>
      <c r="U892" s="58" t="s">
        <v>3359</v>
      </c>
      <c r="V892" s="400">
        <f t="shared" si="22"/>
        <v>45850</v>
      </c>
      <c r="W892" s="58"/>
      <c r="X892" s="58" t="s">
        <v>3394</v>
      </c>
    </row>
    <row r="893" ht="15.75" customHeight="1">
      <c r="A893" s="58" t="s">
        <v>5830</v>
      </c>
      <c r="B893" s="166" t="s">
        <v>5831</v>
      </c>
      <c r="C893" s="166" t="s">
        <v>2576</v>
      </c>
      <c r="D893" s="317" t="s">
        <v>5832</v>
      </c>
      <c r="E893" s="58" t="s">
        <v>6589</v>
      </c>
      <c r="F893" s="58" t="s">
        <v>3362</v>
      </c>
      <c r="G893" s="166" t="s">
        <v>5829</v>
      </c>
      <c r="H893" s="166" t="s">
        <v>5829</v>
      </c>
      <c r="I893" s="58" t="s">
        <v>3359</v>
      </c>
      <c r="J893" s="400">
        <f t="shared" si="21"/>
        <v>45850</v>
      </c>
      <c r="K893" s="58"/>
      <c r="L893" s="58" t="s">
        <v>3394</v>
      </c>
      <c r="M893" s="58" t="s">
        <v>6632</v>
      </c>
      <c r="N893" s="58" t="s">
        <v>5831</v>
      </c>
      <c r="O893" s="58" t="s">
        <v>2576</v>
      </c>
      <c r="P893" s="317" t="s">
        <v>5832</v>
      </c>
      <c r="Q893" s="58" t="s">
        <v>6589</v>
      </c>
      <c r="R893" s="58" t="s">
        <v>3362</v>
      </c>
      <c r="S893" s="58" t="s">
        <v>5829</v>
      </c>
      <c r="T893" s="58" t="s">
        <v>5829</v>
      </c>
      <c r="U893" s="58" t="s">
        <v>3359</v>
      </c>
      <c r="V893" s="400">
        <f t="shared" si="22"/>
        <v>45850</v>
      </c>
      <c r="W893" s="58"/>
      <c r="X893" s="58" t="s">
        <v>3394</v>
      </c>
    </row>
    <row r="894" ht="15.75" customHeight="1">
      <c r="A894" s="58" t="s">
        <v>5833</v>
      </c>
      <c r="B894" s="166" t="s">
        <v>5834</v>
      </c>
      <c r="C894" s="166" t="s">
        <v>6143</v>
      </c>
      <c r="D894" s="317" t="s">
        <v>6144</v>
      </c>
      <c r="E894" s="58" t="s">
        <v>6589</v>
      </c>
      <c r="F894" s="58" t="s">
        <v>3362</v>
      </c>
      <c r="G894" s="166" t="s">
        <v>5836</v>
      </c>
      <c r="H894" s="166" t="s">
        <v>5836</v>
      </c>
      <c r="I894" s="58" t="s">
        <v>3359</v>
      </c>
      <c r="J894" s="400">
        <f t="shared" si="21"/>
        <v>45850</v>
      </c>
      <c r="K894" s="58"/>
      <c r="L894" s="58" t="s">
        <v>3394</v>
      </c>
      <c r="M894" s="58" t="s">
        <v>6633</v>
      </c>
      <c r="N894" s="58" t="s">
        <v>5834</v>
      </c>
      <c r="O894" s="58" t="s">
        <v>6143</v>
      </c>
      <c r="P894" s="317" t="s">
        <v>6144</v>
      </c>
      <c r="Q894" s="58" t="s">
        <v>6589</v>
      </c>
      <c r="R894" s="58" t="s">
        <v>3362</v>
      </c>
      <c r="S894" s="58" t="s">
        <v>5836</v>
      </c>
      <c r="T894" s="58" t="s">
        <v>5836</v>
      </c>
      <c r="U894" s="58" t="s">
        <v>3359</v>
      </c>
      <c r="V894" s="400">
        <f t="shared" si="22"/>
        <v>45850</v>
      </c>
      <c r="W894" s="58"/>
      <c r="X894" s="58" t="s">
        <v>3394</v>
      </c>
    </row>
    <row r="895" ht="15.75" customHeight="1">
      <c r="A895" s="58" t="s">
        <v>5837</v>
      </c>
      <c r="B895" s="166" t="s">
        <v>5838</v>
      </c>
      <c r="C895" s="166" t="s">
        <v>2580</v>
      </c>
      <c r="D895" s="317" t="s">
        <v>5839</v>
      </c>
      <c r="E895" s="58" t="s">
        <v>6589</v>
      </c>
      <c r="F895" s="58" t="s">
        <v>3362</v>
      </c>
      <c r="G895" s="166" t="s">
        <v>5840</v>
      </c>
      <c r="H895" s="166" t="s">
        <v>5840</v>
      </c>
      <c r="I895" s="58" t="s">
        <v>3359</v>
      </c>
      <c r="J895" s="400">
        <f t="shared" si="21"/>
        <v>45850</v>
      </c>
      <c r="K895" s="58"/>
      <c r="L895" s="58" t="s">
        <v>3394</v>
      </c>
      <c r="M895" s="58" t="s">
        <v>6634</v>
      </c>
      <c r="N895" s="58" t="s">
        <v>5838</v>
      </c>
      <c r="O895" s="58" t="s">
        <v>2580</v>
      </c>
      <c r="P895" s="317" t="s">
        <v>5839</v>
      </c>
      <c r="Q895" s="58" t="s">
        <v>6589</v>
      </c>
      <c r="R895" s="58" t="s">
        <v>3362</v>
      </c>
      <c r="S895" s="58" t="s">
        <v>5840</v>
      </c>
      <c r="T895" s="58" t="s">
        <v>5840</v>
      </c>
      <c r="U895" s="58" t="s">
        <v>3359</v>
      </c>
      <c r="V895" s="400">
        <f t="shared" si="22"/>
        <v>45850</v>
      </c>
      <c r="W895" s="58"/>
      <c r="X895" s="58" t="s">
        <v>3394</v>
      </c>
    </row>
    <row r="896" ht="15.75" customHeight="1">
      <c r="A896" s="58" t="s">
        <v>5841</v>
      </c>
      <c r="B896" s="166" t="s">
        <v>5842</v>
      </c>
      <c r="C896" s="166" t="s">
        <v>2582</v>
      </c>
      <c r="D896" s="317" t="s">
        <v>5843</v>
      </c>
      <c r="E896" s="58" t="s">
        <v>6589</v>
      </c>
      <c r="F896" s="58" t="s">
        <v>3362</v>
      </c>
      <c r="G896" s="166" t="s">
        <v>5844</v>
      </c>
      <c r="H896" s="166" t="s">
        <v>5844</v>
      </c>
      <c r="I896" s="58" t="s">
        <v>3359</v>
      </c>
      <c r="J896" s="400">
        <f t="shared" si="21"/>
        <v>45850</v>
      </c>
      <c r="K896" s="58"/>
      <c r="L896" s="58" t="s">
        <v>3394</v>
      </c>
      <c r="M896" s="58" t="s">
        <v>6635</v>
      </c>
      <c r="N896" s="58" t="s">
        <v>5842</v>
      </c>
      <c r="O896" s="58" t="s">
        <v>2582</v>
      </c>
      <c r="P896" s="317" t="s">
        <v>5843</v>
      </c>
      <c r="Q896" s="58" t="s">
        <v>6589</v>
      </c>
      <c r="R896" s="58" t="s">
        <v>3362</v>
      </c>
      <c r="S896" s="58" t="s">
        <v>5844</v>
      </c>
      <c r="T896" s="58" t="s">
        <v>5844</v>
      </c>
      <c r="U896" s="58" t="s">
        <v>3359</v>
      </c>
      <c r="V896" s="400">
        <f t="shared" si="22"/>
        <v>45850</v>
      </c>
      <c r="W896" s="58"/>
      <c r="X896" s="58" t="s">
        <v>3394</v>
      </c>
    </row>
    <row r="897" ht="15.75" customHeight="1">
      <c r="A897" s="58" t="s">
        <v>5845</v>
      </c>
      <c r="B897" s="166" t="s">
        <v>5846</v>
      </c>
      <c r="C897" s="166" t="s">
        <v>2584</v>
      </c>
      <c r="D897" s="317" t="s">
        <v>5847</v>
      </c>
      <c r="E897" s="58" t="s">
        <v>6589</v>
      </c>
      <c r="F897" s="58" t="s">
        <v>3362</v>
      </c>
      <c r="G897" s="166" t="s">
        <v>5848</v>
      </c>
      <c r="H897" s="166" t="s">
        <v>5848</v>
      </c>
      <c r="I897" s="58" t="s">
        <v>3359</v>
      </c>
      <c r="J897" s="400">
        <f t="shared" si="21"/>
        <v>45850</v>
      </c>
      <c r="K897" s="58"/>
      <c r="L897" s="58" t="s">
        <v>3394</v>
      </c>
      <c r="M897" s="58" t="s">
        <v>6636</v>
      </c>
      <c r="N897" s="58" t="s">
        <v>5846</v>
      </c>
      <c r="O897" s="58" t="s">
        <v>2584</v>
      </c>
      <c r="P897" s="317" t="s">
        <v>5847</v>
      </c>
      <c r="Q897" s="58" t="s">
        <v>6589</v>
      </c>
      <c r="R897" s="58" t="s">
        <v>3362</v>
      </c>
      <c r="S897" s="58" t="s">
        <v>5848</v>
      </c>
      <c r="T897" s="58" t="s">
        <v>5848</v>
      </c>
      <c r="U897" s="58" t="s">
        <v>3359</v>
      </c>
      <c r="V897" s="400">
        <f t="shared" si="22"/>
        <v>45850</v>
      </c>
      <c r="W897" s="58"/>
      <c r="X897" s="58" t="s">
        <v>3394</v>
      </c>
    </row>
    <row r="898" ht="15.75" customHeight="1">
      <c r="A898" s="58" t="s">
        <v>5849</v>
      </c>
      <c r="B898" s="166" t="s">
        <v>5850</v>
      </c>
      <c r="C898" s="166" t="s">
        <v>2586</v>
      </c>
      <c r="D898" s="317" t="s">
        <v>5851</v>
      </c>
      <c r="E898" s="58" t="s">
        <v>6589</v>
      </c>
      <c r="F898" s="58" t="s">
        <v>3362</v>
      </c>
      <c r="G898" s="166" t="s">
        <v>5852</v>
      </c>
      <c r="H898" s="166" t="s">
        <v>5852</v>
      </c>
      <c r="I898" s="58" t="s">
        <v>3359</v>
      </c>
      <c r="J898" s="400">
        <f t="shared" si="21"/>
        <v>45850</v>
      </c>
      <c r="K898" s="58"/>
      <c r="L898" s="58" t="s">
        <v>3394</v>
      </c>
      <c r="M898" s="58" t="s">
        <v>6637</v>
      </c>
      <c r="N898" s="58" t="s">
        <v>5850</v>
      </c>
      <c r="O898" s="58" t="s">
        <v>2586</v>
      </c>
      <c r="P898" s="317" t="s">
        <v>5851</v>
      </c>
      <c r="Q898" s="58" t="s">
        <v>6589</v>
      </c>
      <c r="R898" s="58" t="s">
        <v>3362</v>
      </c>
      <c r="S898" s="58" t="s">
        <v>5852</v>
      </c>
      <c r="T898" s="58" t="s">
        <v>5852</v>
      </c>
      <c r="U898" s="58" t="s">
        <v>3359</v>
      </c>
      <c r="V898" s="400">
        <f t="shared" si="22"/>
        <v>45850</v>
      </c>
      <c r="W898" s="58"/>
      <c r="X898" s="58" t="s">
        <v>3394</v>
      </c>
    </row>
    <row r="899" ht="15.75" customHeight="1">
      <c r="A899" s="58" t="s">
        <v>5853</v>
      </c>
      <c r="B899" s="166" t="s">
        <v>5854</v>
      </c>
      <c r="C899" s="166" t="s">
        <v>2588</v>
      </c>
      <c r="D899" s="317" t="s">
        <v>5855</v>
      </c>
      <c r="E899" s="58" t="s">
        <v>6589</v>
      </c>
      <c r="F899" s="58" t="s">
        <v>3362</v>
      </c>
      <c r="G899" s="166" t="s">
        <v>5856</v>
      </c>
      <c r="H899" s="166" t="s">
        <v>5856</v>
      </c>
      <c r="I899" s="58" t="s">
        <v>3359</v>
      </c>
      <c r="J899" s="400">
        <f t="shared" si="21"/>
        <v>45850</v>
      </c>
      <c r="K899" s="58"/>
      <c r="L899" s="58" t="s">
        <v>3394</v>
      </c>
      <c r="M899" s="58" t="s">
        <v>6590</v>
      </c>
      <c r="N899" s="58" t="s">
        <v>5854</v>
      </c>
      <c r="O899" s="58" t="s">
        <v>2588</v>
      </c>
      <c r="P899" s="317" t="s">
        <v>5855</v>
      </c>
      <c r="Q899" s="58" t="s">
        <v>6589</v>
      </c>
      <c r="R899" s="58" t="s">
        <v>3362</v>
      </c>
      <c r="S899" s="58" t="s">
        <v>5856</v>
      </c>
      <c r="T899" s="58" t="s">
        <v>5856</v>
      </c>
      <c r="U899" s="58" t="s">
        <v>3359</v>
      </c>
      <c r="V899" s="400">
        <f t="shared" si="22"/>
        <v>45850</v>
      </c>
      <c r="W899" s="58"/>
      <c r="X899" s="58" t="s">
        <v>3394</v>
      </c>
    </row>
    <row r="900" ht="15.75" customHeight="1">
      <c r="A900" s="58" t="s">
        <v>5857</v>
      </c>
      <c r="B900" s="166" t="s">
        <v>5858</v>
      </c>
      <c r="C900" s="166" t="s">
        <v>2590</v>
      </c>
      <c r="D900" s="317" t="s">
        <v>5859</v>
      </c>
      <c r="E900" s="58" t="s">
        <v>6589</v>
      </c>
      <c r="F900" s="58" t="s">
        <v>3362</v>
      </c>
      <c r="G900" s="166" t="s">
        <v>5860</v>
      </c>
      <c r="H900" s="166" t="s">
        <v>5860</v>
      </c>
      <c r="I900" s="58" t="s">
        <v>3359</v>
      </c>
      <c r="J900" s="400">
        <f t="shared" si="21"/>
        <v>45850</v>
      </c>
      <c r="K900" s="58"/>
      <c r="L900" s="58" t="s">
        <v>3394</v>
      </c>
      <c r="M900" s="58" t="s">
        <v>6591</v>
      </c>
      <c r="N900" s="58" t="s">
        <v>5858</v>
      </c>
      <c r="O900" s="58" t="s">
        <v>2590</v>
      </c>
      <c r="P900" s="317" t="s">
        <v>5859</v>
      </c>
      <c r="Q900" s="58" t="s">
        <v>6589</v>
      </c>
      <c r="R900" s="58" t="s">
        <v>3362</v>
      </c>
      <c r="S900" s="58" t="s">
        <v>5860</v>
      </c>
      <c r="T900" s="58" t="s">
        <v>5860</v>
      </c>
      <c r="U900" s="58" t="s">
        <v>3359</v>
      </c>
      <c r="V900" s="400">
        <f t="shared" si="22"/>
        <v>45850</v>
      </c>
      <c r="W900" s="58"/>
      <c r="X900" s="58" t="s">
        <v>3394</v>
      </c>
    </row>
    <row r="901" ht="15.75" customHeight="1">
      <c r="A901" s="58" t="s">
        <v>5861</v>
      </c>
      <c r="B901" s="166" t="s">
        <v>5862</v>
      </c>
      <c r="C901" s="166" t="s">
        <v>2592</v>
      </c>
      <c r="D901" s="317" t="s">
        <v>5863</v>
      </c>
      <c r="E901" s="58" t="s">
        <v>6589</v>
      </c>
      <c r="F901" s="58" t="s">
        <v>3362</v>
      </c>
      <c r="G901" s="166" t="s">
        <v>5864</v>
      </c>
      <c r="H901" s="166" t="s">
        <v>5864</v>
      </c>
      <c r="I901" s="58" t="s">
        <v>3359</v>
      </c>
      <c r="J901" s="400">
        <f t="shared" si="21"/>
        <v>45850</v>
      </c>
      <c r="K901" s="58"/>
      <c r="L901" s="58" t="s">
        <v>3394</v>
      </c>
      <c r="M901" s="58" t="s">
        <v>6592</v>
      </c>
      <c r="N901" s="58" t="s">
        <v>5862</v>
      </c>
      <c r="O901" s="58" t="s">
        <v>2592</v>
      </c>
      <c r="P901" s="317" t="s">
        <v>5863</v>
      </c>
      <c r="Q901" s="58" t="s">
        <v>6589</v>
      </c>
      <c r="R901" s="58" t="s">
        <v>3362</v>
      </c>
      <c r="S901" s="58" t="s">
        <v>5864</v>
      </c>
      <c r="T901" s="58" t="s">
        <v>5864</v>
      </c>
      <c r="U901" s="58" t="s">
        <v>3359</v>
      </c>
      <c r="V901" s="400">
        <f t="shared" si="22"/>
        <v>45850</v>
      </c>
      <c r="W901" s="58"/>
      <c r="X901" s="58" t="s">
        <v>3394</v>
      </c>
    </row>
    <row r="902" ht="15.75" customHeight="1">
      <c r="A902" s="58" t="s">
        <v>5865</v>
      </c>
      <c r="B902" s="166" t="s">
        <v>5866</v>
      </c>
      <c r="C902" s="166" t="s">
        <v>2594</v>
      </c>
      <c r="D902" s="317" t="s">
        <v>5867</v>
      </c>
      <c r="E902" s="58" t="s">
        <v>6589</v>
      </c>
      <c r="F902" s="58" t="s">
        <v>3362</v>
      </c>
      <c r="G902" s="54" t="s">
        <v>5868</v>
      </c>
      <c r="H902" s="54" t="s">
        <v>5868</v>
      </c>
      <c r="I902" s="189" t="s">
        <v>3359</v>
      </c>
      <c r="J902" s="400">
        <f t="shared" si="21"/>
        <v>45850</v>
      </c>
      <c r="K902" s="189"/>
      <c r="L902" s="189" t="s">
        <v>3394</v>
      </c>
      <c r="M902" s="58" t="s">
        <v>6593</v>
      </c>
      <c r="N902" s="58" t="s">
        <v>5866</v>
      </c>
      <c r="O902" s="58" t="s">
        <v>2594</v>
      </c>
      <c r="P902" s="317" t="s">
        <v>5867</v>
      </c>
      <c r="Q902" s="58" t="s">
        <v>6589</v>
      </c>
      <c r="R902" s="58" t="s">
        <v>3362</v>
      </c>
      <c r="S902" s="189" t="s">
        <v>5868</v>
      </c>
      <c r="T902" s="189" t="s">
        <v>5868</v>
      </c>
      <c r="U902" s="189" t="s">
        <v>3359</v>
      </c>
      <c r="V902" s="400">
        <f t="shared" si="22"/>
        <v>45850</v>
      </c>
      <c r="W902" s="189"/>
      <c r="X902" s="189" t="s">
        <v>3394</v>
      </c>
    </row>
    <row r="903" ht="15.75" customHeight="1">
      <c r="A903" s="402"/>
      <c r="B903" s="408" t="s">
        <v>6594</v>
      </c>
      <c r="C903" s="42"/>
      <c r="D903" s="340"/>
      <c r="E903" s="215"/>
      <c r="F903" s="215"/>
      <c r="G903" s="305"/>
      <c r="H903" s="305"/>
      <c r="I903" s="215"/>
      <c r="J903" s="404"/>
      <c r="K903" s="215"/>
      <c r="L903" s="215"/>
      <c r="M903" s="402"/>
      <c r="N903" s="403" t="s">
        <v>6594</v>
      </c>
      <c r="O903" s="42"/>
      <c r="P903" s="340"/>
      <c r="Q903" s="215"/>
      <c r="R903" s="215"/>
      <c r="S903" s="215"/>
      <c r="T903" s="215"/>
      <c r="U903" s="215"/>
      <c r="V903" s="404"/>
      <c r="W903" s="215"/>
      <c r="X903" s="215"/>
    </row>
    <row r="904" ht="15.75" customHeight="1">
      <c r="A904" s="402"/>
      <c r="B904" s="405" t="s">
        <v>5870</v>
      </c>
      <c r="C904" s="405"/>
      <c r="D904" s="340"/>
      <c r="E904" s="215"/>
      <c r="F904" s="215"/>
      <c r="G904" s="305"/>
      <c r="H904" s="305"/>
      <c r="I904" s="215"/>
      <c r="J904" s="404"/>
      <c r="K904" s="215"/>
      <c r="L904" s="215"/>
      <c r="M904" s="402"/>
      <c r="N904" s="409" t="s">
        <v>5870</v>
      </c>
      <c r="O904" s="409"/>
      <c r="P904" s="340"/>
      <c r="Q904" s="215"/>
      <c r="R904" s="215"/>
      <c r="S904" s="215"/>
      <c r="T904" s="215"/>
      <c r="U904" s="215"/>
      <c r="V904" s="404"/>
      <c r="W904" s="215"/>
      <c r="X904" s="215"/>
    </row>
    <row r="905" ht="15.75" customHeight="1">
      <c r="A905" s="58" t="s">
        <v>5871</v>
      </c>
      <c r="B905" s="166" t="s">
        <v>5872</v>
      </c>
      <c r="C905" s="166" t="s">
        <v>2597</v>
      </c>
      <c r="D905" s="317" t="s">
        <v>6140</v>
      </c>
      <c r="E905" s="58" t="s">
        <v>6589</v>
      </c>
      <c r="F905" s="58" t="s">
        <v>5874</v>
      </c>
      <c r="G905" s="166" t="s">
        <v>5875</v>
      </c>
      <c r="H905" s="166" t="s">
        <v>5875</v>
      </c>
      <c r="I905" s="58" t="s">
        <v>3359</v>
      </c>
      <c r="J905" s="378">
        <f t="shared" ref="J905:J913" si="23">DATE(2025,7,12)</f>
        <v>45850</v>
      </c>
      <c r="K905" s="58"/>
      <c r="L905" s="58" t="s">
        <v>3394</v>
      </c>
      <c r="M905" s="58" t="s">
        <v>6595</v>
      </c>
      <c r="N905" s="58" t="s">
        <v>5872</v>
      </c>
      <c r="O905" s="58" t="s">
        <v>2597</v>
      </c>
      <c r="P905" s="317" t="s">
        <v>6140</v>
      </c>
      <c r="Q905" s="58" t="s">
        <v>6589</v>
      </c>
      <c r="R905" s="58" t="s">
        <v>5874</v>
      </c>
      <c r="S905" s="58" t="s">
        <v>5875</v>
      </c>
      <c r="T905" s="58" t="s">
        <v>5875</v>
      </c>
      <c r="U905" s="58" t="s">
        <v>3359</v>
      </c>
      <c r="V905" s="378">
        <f t="shared" ref="V905:V913" si="24">DATE(2025,7,12)</f>
        <v>45850</v>
      </c>
      <c r="W905" s="58"/>
      <c r="X905" s="58" t="s">
        <v>3394</v>
      </c>
    </row>
    <row r="906" ht="15.75" customHeight="1">
      <c r="A906" s="58" t="s">
        <v>5876</v>
      </c>
      <c r="B906" s="195" t="s">
        <v>5877</v>
      </c>
      <c r="C906" s="195" t="s">
        <v>2599</v>
      </c>
      <c r="D906" s="406" t="s">
        <v>6141</v>
      </c>
      <c r="E906" s="201" t="s">
        <v>6589</v>
      </c>
      <c r="F906" s="201" t="s">
        <v>5879</v>
      </c>
      <c r="G906" s="195" t="s">
        <v>5880</v>
      </c>
      <c r="H906" s="195" t="s">
        <v>3811</v>
      </c>
      <c r="I906" s="201" t="s">
        <v>3360</v>
      </c>
      <c r="J906" s="407">
        <f t="shared" si="23"/>
        <v>45850</v>
      </c>
      <c r="K906" s="201"/>
      <c r="L906" s="201" t="s">
        <v>3394</v>
      </c>
      <c r="M906" s="58" t="s">
        <v>6596</v>
      </c>
      <c r="N906" s="201" t="s">
        <v>5877</v>
      </c>
      <c r="O906" s="201" t="s">
        <v>2599</v>
      </c>
      <c r="P906" s="406" t="s">
        <v>6141</v>
      </c>
      <c r="Q906" s="201" t="s">
        <v>6589</v>
      </c>
      <c r="R906" s="201" t="s">
        <v>5879</v>
      </c>
      <c r="S906" s="201" t="s">
        <v>5880</v>
      </c>
      <c r="T906" s="201" t="s">
        <v>3811</v>
      </c>
      <c r="U906" s="201" t="s">
        <v>3360</v>
      </c>
      <c r="V906" s="407">
        <f t="shared" si="24"/>
        <v>45850</v>
      </c>
      <c r="W906" s="201"/>
      <c r="X906" s="201" t="s">
        <v>3394</v>
      </c>
    </row>
    <row r="907" ht="15.75" customHeight="1">
      <c r="A907" s="58" t="s">
        <v>5881</v>
      </c>
      <c r="B907" s="195" t="s">
        <v>5882</v>
      </c>
      <c r="C907" s="195" t="s">
        <v>2601</v>
      </c>
      <c r="D907" s="406" t="s">
        <v>5883</v>
      </c>
      <c r="E907" s="201" t="s">
        <v>6589</v>
      </c>
      <c r="F907" s="201" t="s">
        <v>5884</v>
      </c>
      <c r="G907" s="195" t="s">
        <v>5885</v>
      </c>
      <c r="H907" s="195" t="s">
        <v>3811</v>
      </c>
      <c r="I907" s="201" t="s">
        <v>3360</v>
      </c>
      <c r="J907" s="407">
        <f t="shared" si="23"/>
        <v>45850</v>
      </c>
      <c r="K907" s="201"/>
      <c r="L907" s="201" t="s">
        <v>3394</v>
      </c>
      <c r="M907" s="58" t="s">
        <v>6597</v>
      </c>
      <c r="N907" s="201" t="s">
        <v>5882</v>
      </c>
      <c r="O907" s="201" t="s">
        <v>2601</v>
      </c>
      <c r="P907" s="406" t="s">
        <v>5883</v>
      </c>
      <c r="Q907" s="201" t="s">
        <v>6589</v>
      </c>
      <c r="R907" s="201" t="s">
        <v>5884</v>
      </c>
      <c r="S907" s="201" t="s">
        <v>5885</v>
      </c>
      <c r="T907" s="201" t="s">
        <v>3811</v>
      </c>
      <c r="U907" s="201" t="s">
        <v>3360</v>
      </c>
      <c r="V907" s="407">
        <f t="shared" si="24"/>
        <v>45850</v>
      </c>
      <c r="W907" s="201"/>
      <c r="X907" s="201" t="s">
        <v>3394</v>
      </c>
    </row>
    <row r="908" ht="15.75" customHeight="1">
      <c r="A908" s="58" t="s">
        <v>5886</v>
      </c>
      <c r="B908" s="166" t="s">
        <v>5887</v>
      </c>
      <c r="C908" s="166" t="s">
        <v>2603</v>
      </c>
      <c r="D908" s="317" t="s">
        <v>5888</v>
      </c>
      <c r="E908" s="58" t="s">
        <v>6589</v>
      </c>
      <c r="F908" s="58" t="s">
        <v>5889</v>
      </c>
      <c r="G908" s="166" t="s">
        <v>5890</v>
      </c>
      <c r="H908" s="166" t="s">
        <v>5891</v>
      </c>
      <c r="I908" s="58" t="s">
        <v>3359</v>
      </c>
      <c r="J908" s="378">
        <f t="shared" si="23"/>
        <v>45850</v>
      </c>
      <c r="K908" s="58"/>
      <c r="L908" s="58" t="s">
        <v>3394</v>
      </c>
      <c r="M908" s="58" t="s">
        <v>6598</v>
      </c>
      <c r="N908" s="58" t="s">
        <v>5887</v>
      </c>
      <c r="O908" s="58" t="s">
        <v>2603</v>
      </c>
      <c r="P908" s="317" t="s">
        <v>5888</v>
      </c>
      <c r="Q908" s="58" t="s">
        <v>6589</v>
      </c>
      <c r="R908" s="58" t="s">
        <v>5889</v>
      </c>
      <c r="S908" s="58" t="s">
        <v>5890</v>
      </c>
      <c r="T908" s="58" t="s">
        <v>5891</v>
      </c>
      <c r="U908" s="58" t="s">
        <v>3359</v>
      </c>
      <c r="V908" s="378">
        <f t="shared" si="24"/>
        <v>45850</v>
      </c>
      <c r="W908" s="58"/>
      <c r="X908" s="58" t="s">
        <v>3394</v>
      </c>
    </row>
    <row r="909" ht="15.75" customHeight="1">
      <c r="A909" s="58" t="s">
        <v>5892</v>
      </c>
      <c r="B909" s="166" t="s">
        <v>5893</v>
      </c>
      <c r="C909" s="166" t="s">
        <v>2605</v>
      </c>
      <c r="D909" s="317" t="s">
        <v>5894</v>
      </c>
      <c r="E909" s="58" t="s">
        <v>6589</v>
      </c>
      <c r="F909" s="58" t="s">
        <v>5895</v>
      </c>
      <c r="G909" s="166" t="s">
        <v>5896</v>
      </c>
      <c r="H909" s="166" t="s">
        <v>5891</v>
      </c>
      <c r="I909" s="58" t="s">
        <v>3359</v>
      </c>
      <c r="J909" s="378">
        <f t="shared" si="23"/>
        <v>45850</v>
      </c>
      <c r="K909" s="58"/>
      <c r="L909" s="58" t="s">
        <v>3394</v>
      </c>
      <c r="M909" s="58" t="s">
        <v>6599</v>
      </c>
      <c r="N909" s="58" t="s">
        <v>5893</v>
      </c>
      <c r="O909" s="58" t="s">
        <v>2605</v>
      </c>
      <c r="P909" s="317" t="s">
        <v>5894</v>
      </c>
      <c r="Q909" s="58" t="s">
        <v>6589</v>
      </c>
      <c r="R909" s="58" t="s">
        <v>5895</v>
      </c>
      <c r="S909" s="58" t="s">
        <v>5896</v>
      </c>
      <c r="T909" s="58" t="s">
        <v>5891</v>
      </c>
      <c r="U909" s="58" t="s">
        <v>3359</v>
      </c>
      <c r="V909" s="378">
        <f t="shared" si="24"/>
        <v>45850</v>
      </c>
      <c r="W909" s="58"/>
      <c r="X909" s="58" t="s">
        <v>3394</v>
      </c>
    </row>
    <row r="910" ht="15.75" customHeight="1">
      <c r="A910" s="58" t="s">
        <v>5897</v>
      </c>
      <c r="B910" s="166" t="s">
        <v>5898</v>
      </c>
      <c r="C910" s="166" t="s">
        <v>2607</v>
      </c>
      <c r="D910" s="317" t="s">
        <v>5899</v>
      </c>
      <c r="E910" s="58" t="s">
        <v>6589</v>
      </c>
      <c r="F910" s="58" t="s">
        <v>5900</v>
      </c>
      <c r="G910" s="166" t="s">
        <v>5901</v>
      </c>
      <c r="H910" s="166" t="s">
        <v>5901</v>
      </c>
      <c r="I910" s="58" t="s">
        <v>3359</v>
      </c>
      <c r="J910" s="378">
        <f t="shared" si="23"/>
        <v>45850</v>
      </c>
      <c r="K910" s="58" t="s">
        <v>6142</v>
      </c>
      <c r="L910" s="58" t="s">
        <v>3394</v>
      </c>
      <c r="M910" s="58" t="s">
        <v>6600</v>
      </c>
      <c r="N910" s="58" t="s">
        <v>5898</v>
      </c>
      <c r="O910" s="58" t="s">
        <v>2607</v>
      </c>
      <c r="P910" s="317" t="s">
        <v>5899</v>
      </c>
      <c r="Q910" s="58" t="s">
        <v>6589</v>
      </c>
      <c r="R910" s="58" t="s">
        <v>5900</v>
      </c>
      <c r="S910" s="58" t="s">
        <v>5901</v>
      </c>
      <c r="T910" s="58" t="s">
        <v>5901</v>
      </c>
      <c r="U910" s="58" t="s">
        <v>3359</v>
      </c>
      <c r="V910" s="378">
        <f t="shared" si="24"/>
        <v>45850</v>
      </c>
      <c r="W910" s="58" t="s">
        <v>6142</v>
      </c>
      <c r="X910" s="58" t="s">
        <v>3394</v>
      </c>
    </row>
    <row r="911" ht="15.75" customHeight="1">
      <c r="A911" s="58" t="s">
        <v>5902</v>
      </c>
      <c r="B911" s="166" t="s">
        <v>5903</v>
      </c>
      <c r="C911" s="166" t="s">
        <v>2609</v>
      </c>
      <c r="D911" s="317" t="s">
        <v>5904</v>
      </c>
      <c r="E911" s="58" t="s">
        <v>6589</v>
      </c>
      <c r="F911" s="58" t="s">
        <v>5905</v>
      </c>
      <c r="G911" s="166" t="s">
        <v>5906</v>
      </c>
      <c r="H911" s="166" t="s">
        <v>5906</v>
      </c>
      <c r="I911" s="58" t="s">
        <v>3359</v>
      </c>
      <c r="J911" s="378">
        <f t="shared" si="23"/>
        <v>45850</v>
      </c>
      <c r="K911" s="58" t="s">
        <v>6142</v>
      </c>
      <c r="L911" s="58" t="s">
        <v>3394</v>
      </c>
      <c r="M911" s="58" t="s">
        <v>6601</v>
      </c>
      <c r="N911" s="58" t="s">
        <v>5903</v>
      </c>
      <c r="O911" s="58" t="s">
        <v>2609</v>
      </c>
      <c r="P911" s="317" t="s">
        <v>5904</v>
      </c>
      <c r="Q911" s="58" t="s">
        <v>6589</v>
      </c>
      <c r="R911" s="58" t="s">
        <v>5905</v>
      </c>
      <c r="S911" s="58" t="s">
        <v>5906</v>
      </c>
      <c r="T911" s="58" t="s">
        <v>5906</v>
      </c>
      <c r="U911" s="58" t="s">
        <v>3359</v>
      </c>
      <c r="V911" s="378">
        <f t="shared" si="24"/>
        <v>45850</v>
      </c>
      <c r="W911" s="58" t="s">
        <v>6142</v>
      </c>
      <c r="X911" s="58" t="s">
        <v>3394</v>
      </c>
    </row>
    <row r="912" ht="15.75" customHeight="1">
      <c r="A912" s="58" t="s">
        <v>5907</v>
      </c>
      <c r="B912" s="166" t="s">
        <v>5908</v>
      </c>
      <c r="C912" s="166" t="s">
        <v>2611</v>
      </c>
      <c r="D912" s="317" t="s">
        <v>5909</v>
      </c>
      <c r="E912" s="58" t="s">
        <v>6589</v>
      </c>
      <c r="F912" s="58" t="s">
        <v>5910</v>
      </c>
      <c r="G912" s="166" t="s">
        <v>3811</v>
      </c>
      <c r="H912" s="166" t="s">
        <v>5891</v>
      </c>
      <c r="I912" s="58" t="s">
        <v>3359</v>
      </c>
      <c r="J912" s="378">
        <f t="shared" si="23"/>
        <v>45850</v>
      </c>
      <c r="K912" s="58" t="s">
        <v>6142</v>
      </c>
      <c r="L912" s="58" t="s">
        <v>3394</v>
      </c>
      <c r="M912" s="58" t="s">
        <v>6602</v>
      </c>
      <c r="N912" s="58" t="s">
        <v>5908</v>
      </c>
      <c r="O912" s="58" t="s">
        <v>2611</v>
      </c>
      <c r="P912" s="317" t="s">
        <v>5909</v>
      </c>
      <c r="Q912" s="58" t="s">
        <v>6589</v>
      </c>
      <c r="R912" s="58" t="s">
        <v>5910</v>
      </c>
      <c r="S912" s="58" t="s">
        <v>3811</v>
      </c>
      <c r="T912" s="58" t="s">
        <v>5891</v>
      </c>
      <c r="U912" s="58" t="s">
        <v>3359</v>
      </c>
      <c r="V912" s="378">
        <f t="shared" si="24"/>
        <v>45850</v>
      </c>
      <c r="W912" s="58" t="s">
        <v>6142</v>
      </c>
      <c r="X912" s="58" t="s">
        <v>3394</v>
      </c>
    </row>
    <row r="913" ht="15.75" customHeight="1">
      <c r="A913" s="58" t="s">
        <v>5911</v>
      </c>
      <c r="B913" s="166" t="s">
        <v>5912</v>
      </c>
      <c r="C913" s="166" t="s">
        <v>2613</v>
      </c>
      <c r="D913" s="317" t="s">
        <v>5913</v>
      </c>
      <c r="E913" s="58" t="s">
        <v>6589</v>
      </c>
      <c r="F913" s="58" t="s">
        <v>5914</v>
      </c>
      <c r="G913" s="166" t="s">
        <v>5915</v>
      </c>
      <c r="H913" s="166" t="s">
        <v>5915</v>
      </c>
      <c r="I913" s="58" t="s">
        <v>3359</v>
      </c>
      <c r="J913" s="378">
        <f t="shared" si="23"/>
        <v>45850</v>
      </c>
      <c r="K913" s="58" t="s">
        <v>6142</v>
      </c>
      <c r="L913" s="58" t="s">
        <v>3394</v>
      </c>
      <c r="M913" s="58" t="s">
        <v>6603</v>
      </c>
      <c r="N913" s="58" t="s">
        <v>5912</v>
      </c>
      <c r="O913" s="58" t="s">
        <v>2613</v>
      </c>
      <c r="P913" s="317" t="s">
        <v>5913</v>
      </c>
      <c r="Q913" s="58" t="s">
        <v>6589</v>
      </c>
      <c r="R913" s="58" t="s">
        <v>5914</v>
      </c>
      <c r="S913" s="58" t="s">
        <v>5915</v>
      </c>
      <c r="T913" s="58" t="s">
        <v>5915</v>
      </c>
      <c r="U913" s="58" t="s">
        <v>3359</v>
      </c>
      <c r="V913" s="378">
        <f t="shared" si="24"/>
        <v>45850</v>
      </c>
      <c r="W913" s="58" t="s">
        <v>6142</v>
      </c>
      <c r="X913" s="58" t="s">
        <v>3394</v>
      </c>
    </row>
    <row r="914" ht="15.75" customHeight="1">
      <c r="A914" s="402"/>
      <c r="B914" s="405" t="s">
        <v>5916</v>
      </c>
      <c r="C914" s="405"/>
      <c r="D914" s="340"/>
      <c r="E914" s="215"/>
      <c r="F914" s="215"/>
      <c r="G914" s="305"/>
      <c r="H914" s="305"/>
      <c r="I914" s="215"/>
      <c r="J914" s="404"/>
      <c r="K914" s="215"/>
      <c r="L914" s="215"/>
      <c r="M914" s="402"/>
      <c r="N914" s="409" t="s">
        <v>5916</v>
      </c>
      <c r="O914" s="409"/>
      <c r="P914" s="340"/>
      <c r="Q914" s="215"/>
      <c r="R914" s="215"/>
      <c r="S914" s="215"/>
      <c r="T914" s="215"/>
      <c r="U914" s="215"/>
      <c r="V914" s="404"/>
      <c r="W914" s="215"/>
      <c r="X914" s="215"/>
    </row>
    <row r="915" ht="15.75" customHeight="1">
      <c r="A915" s="58" t="s">
        <v>5917</v>
      </c>
      <c r="B915" s="166" t="s">
        <v>5918</v>
      </c>
      <c r="C915" s="166" t="s">
        <v>2616</v>
      </c>
      <c r="D915" s="317" t="s">
        <v>5919</v>
      </c>
      <c r="E915" s="58" t="s">
        <v>6589</v>
      </c>
      <c r="F915" s="58" t="s">
        <v>5920</v>
      </c>
      <c r="G915" s="166" t="s">
        <v>5921</v>
      </c>
      <c r="H915" s="166" t="s">
        <v>5922</v>
      </c>
      <c r="I915" s="58" t="s">
        <v>3359</v>
      </c>
      <c r="J915" s="378">
        <f t="shared" ref="J915:J925" si="25">DATE(2025,7,12)</f>
        <v>45850</v>
      </c>
      <c r="K915" s="58"/>
      <c r="L915" s="58" t="s">
        <v>3394</v>
      </c>
      <c r="M915" s="58" t="s">
        <v>6604</v>
      </c>
      <c r="N915" s="58" t="s">
        <v>5918</v>
      </c>
      <c r="O915" s="58" t="s">
        <v>2616</v>
      </c>
      <c r="P915" s="317" t="s">
        <v>5919</v>
      </c>
      <c r="Q915" s="58" t="s">
        <v>6589</v>
      </c>
      <c r="R915" s="58" t="s">
        <v>5920</v>
      </c>
      <c r="S915" s="58" t="s">
        <v>5921</v>
      </c>
      <c r="T915" s="58" t="s">
        <v>5922</v>
      </c>
      <c r="U915" s="58" t="s">
        <v>3359</v>
      </c>
      <c r="V915" s="378">
        <f t="shared" ref="V915:V925" si="26">DATE(2025,7,12)</f>
        <v>45850</v>
      </c>
      <c r="W915" s="58"/>
      <c r="X915" s="58" t="s">
        <v>3394</v>
      </c>
    </row>
    <row r="916" ht="15.75" customHeight="1">
      <c r="A916" s="58" t="s">
        <v>5923</v>
      </c>
      <c r="B916" s="166" t="s">
        <v>5924</v>
      </c>
      <c r="C916" s="166" t="s">
        <v>2618</v>
      </c>
      <c r="D916" s="317" t="s">
        <v>5925</v>
      </c>
      <c r="E916" s="58" t="s">
        <v>6589</v>
      </c>
      <c r="F916" s="58" t="s">
        <v>5926</v>
      </c>
      <c r="G916" s="166" t="s">
        <v>3886</v>
      </c>
      <c r="H916" s="166" t="s">
        <v>3886</v>
      </c>
      <c r="I916" s="58" t="s">
        <v>3359</v>
      </c>
      <c r="J916" s="378">
        <f t="shared" si="25"/>
        <v>45850</v>
      </c>
      <c r="K916" s="58"/>
      <c r="L916" s="58" t="s">
        <v>3394</v>
      </c>
      <c r="M916" s="58" t="s">
        <v>6605</v>
      </c>
      <c r="N916" s="58" t="s">
        <v>5924</v>
      </c>
      <c r="O916" s="58" t="s">
        <v>2618</v>
      </c>
      <c r="P916" s="317" t="s">
        <v>5925</v>
      </c>
      <c r="Q916" s="58" t="s">
        <v>6589</v>
      </c>
      <c r="R916" s="58" t="s">
        <v>5926</v>
      </c>
      <c r="S916" s="58" t="s">
        <v>3886</v>
      </c>
      <c r="T916" s="58" t="s">
        <v>3886</v>
      </c>
      <c r="U916" s="58" t="s">
        <v>3359</v>
      </c>
      <c r="V916" s="378">
        <f t="shared" si="26"/>
        <v>45850</v>
      </c>
      <c r="W916" s="58"/>
      <c r="X916" s="58" t="s">
        <v>3394</v>
      </c>
    </row>
    <row r="917" ht="15.75" customHeight="1">
      <c r="A917" s="58" t="s">
        <v>5927</v>
      </c>
      <c r="B917" s="166" t="s">
        <v>5928</v>
      </c>
      <c r="C917" s="166" t="s">
        <v>2620</v>
      </c>
      <c r="D917" s="317" t="s">
        <v>5929</v>
      </c>
      <c r="E917" s="58" t="s">
        <v>6589</v>
      </c>
      <c r="F917" s="58" t="s">
        <v>5930</v>
      </c>
      <c r="G917" s="166" t="s">
        <v>5931</v>
      </c>
      <c r="H917" s="166" t="s">
        <v>5932</v>
      </c>
      <c r="I917" s="58" t="s">
        <v>3359</v>
      </c>
      <c r="J917" s="378">
        <f t="shared" si="25"/>
        <v>45850</v>
      </c>
      <c r="K917" s="58"/>
      <c r="L917" s="58" t="s">
        <v>3394</v>
      </c>
      <c r="M917" s="58" t="s">
        <v>6606</v>
      </c>
      <c r="N917" s="58" t="s">
        <v>5928</v>
      </c>
      <c r="O917" s="58" t="s">
        <v>2620</v>
      </c>
      <c r="P917" s="317" t="s">
        <v>5929</v>
      </c>
      <c r="Q917" s="58" t="s">
        <v>6589</v>
      </c>
      <c r="R917" s="58" t="s">
        <v>5930</v>
      </c>
      <c r="S917" s="58" t="s">
        <v>5931</v>
      </c>
      <c r="T917" s="58" t="s">
        <v>5932</v>
      </c>
      <c r="U917" s="58" t="s">
        <v>3359</v>
      </c>
      <c r="V917" s="378">
        <f t="shared" si="26"/>
        <v>45850</v>
      </c>
      <c r="W917" s="58"/>
      <c r="X917" s="58" t="s">
        <v>3394</v>
      </c>
    </row>
    <row r="918" ht="15.75" customHeight="1">
      <c r="A918" s="58" t="s">
        <v>5933</v>
      </c>
      <c r="B918" s="195" t="s">
        <v>5934</v>
      </c>
      <c r="C918" s="195" t="s">
        <v>2622</v>
      </c>
      <c r="D918" s="406" t="s">
        <v>5935</v>
      </c>
      <c r="E918" s="201" t="s">
        <v>6589</v>
      </c>
      <c r="F918" s="201" t="s">
        <v>5936</v>
      </c>
      <c r="G918" s="195" t="s">
        <v>5937</v>
      </c>
      <c r="H918" s="195" t="s">
        <v>3886</v>
      </c>
      <c r="I918" s="201" t="s">
        <v>3360</v>
      </c>
      <c r="J918" s="407">
        <f t="shared" si="25"/>
        <v>45850</v>
      </c>
      <c r="K918" s="201"/>
      <c r="L918" s="201" t="s">
        <v>3394</v>
      </c>
      <c r="M918" s="58" t="s">
        <v>6607</v>
      </c>
      <c r="N918" s="201" t="s">
        <v>5934</v>
      </c>
      <c r="O918" s="201" t="s">
        <v>2622</v>
      </c>
      <c r="P918" s="406" t="s">
        <v>5935</v>
      </c>
      <c r="Q918" s="201" t="s">
        <v>6589</v>
      </c>
      <c r="R918" s="201" t="s">
        <v>5936</v>
      </c>
      <c r="S918" s="201" t="s">
        <v>5937</v>
      </c>
      <c r="T918" s="201" t="s">
        <v>3886</v>
      </c>
      <c r="U918" s="201" t="s">
        <v>3360</v>
      </c>
      <c r="V918" s="407">
        <f t="shared" si="26"/>
        <v>45850</v>
      </c>
      <c r="W918" s="201"/>
      <c r="X918" s="201" t="s">
        <v>3394</v>
      </c>
    </row>
    <row r="919" ht="15.75" customHeight="1">
      <c r="A919" s="58" t="s">
        <v>5938</v>
      </c>
      <c r="B919" s="195" t="s">
        <v>5939</v>
      </c>
      <c r="C919" s="195" t="s">
        <v>2624</v>
      </c>
      <c r="D919" s="406" t="s">
        <v>5940</v>
      </c>
      <c r="E919" s="201" t="s">
        <v>6589</v>
      </c>
      <c r="F919" s="201" t="s">
        <v>5936</v>
      </c>
      <c r="G919" s="195" t="s">
        <v>5937</v>
      </c>
      <c r="H919" s="195" t="s">
        <v>3886</v>
      </c>
      <c r="I919" s="201" t="s">
        <v>3360</v>
      </c>
      <c r="J919" s="407">
        <f t="shared" si="25"/>
        <v>45850</v>
      </c>
      <c r="K919" s="201"/>
      <c r="L919" s="201" t="s">
        <v>3394</v>
      </c>
      <c r="M919" s="58" t="s">
        <v>6608</v>
      </c>
      <c r="N919" s="201" t="s">
        <v>5939</v>
      </c>
      <c r="O919" s="201" t="s">
        <v>2624</v>
      </c>
      <c r="P919" s="406" t="s">
        <v>5940</v>
      </c>
      <c r="Q919" s="201" t="s">
        <v>6589</v>
      </c>
      <c r="R919" s="201" t="s">
        <v>5936</v>
      </c>
      <c r="S919" s="201" t="s">
        <v>5937</v>
      </c>
      <c r="T919" s="201" t="s">
        <v>3886</v>
      </c>
      <c r="U919" s="201" t="s">
        <v>3360</v>
      </c>
      <c r="V919" s="407">
        <f t="shared" si="26"/>
        <v>45850</v>
      </c>
      <c r="W919" s="201"/>
      <c r="X919" s="201" t="s">
        <v>3394</v>
      </c>
    </row>
    <row r="920" ht="15.75" customHeight="1">
      <c r="A920" s="58" t="s">
        <v>5941</v>
      </c>
      <c r="B920" s="166" t="s">
        <v>5942</v>
      </c>
      <c r="C920" s="166" t="s">
        <v>2626</v>
      </c>
      <c r="D920" s="317" t="s">
        <v>5943</v>
      </c>
      <c r="E920" s="58" t="s">
        <v>6589</v>
      </c>
      <c r="F920" s="58" t="s">
        <v>5944</v>
      </c>
      <c r="G920" s="166" t="s">
        <v>5944</v>
      </c>
      <c r="H920" s="166" t="s">
        <v>3886</v>
      </c>
      <c r="I920" s="58" t="s">
        <v>3359</v>
      </c>
      <c r="J920" s="378">
        <f t="shared" si="25"/>
        <v>45850</v>
      </c>
      <c r="K920" s="53"/>
      <c r="L920" s="58" t="s">
        <v>3394</v>
      </c>
      <c r="M920" s="58" t="s">
        <v>6609</v>
      </c>
      <c r="N920" s="58" t="s">
        <v>5942</v>
      </c>
      <c r="O920" s="58" t="s">
        <v>2626</v>
      </c>
      <c r="P920" s="317" t="s">
        <v>5943</v>
      </c>
      <c r="Q920" s="58" t="s">
        <v>6589</v>
      </c>
      <c r="R920" s="58" t="s">
        <v>5944</v>
      </c>
      <c r="S920" s="58" t="s">
        <v>5944</v>
      </c>
      <c r="T920" s="58" t="s">
        <v>3886</v>
      </c>
      <c r="U920" s="58" t="s">
        <v>3359</v>
      </c>
      <c r="V920" s="378">
        <f t="shared" si="26"/>
        <v>45850</v>
      </c>
      <c r="W920" s="53"/>
      <c r="X920" s="58" t="s">
        <v>3394</v>
      </c>
    </row>
    <row r="921" ht="15.75" customHeight="1">
      <c r="A921" s="58" t="s">
        <v>5945</v>
      </c>
      <c r="B921" s="166" t="s">
        <v>5946</v>
      </c>
      <c r="C921" s="166" t="s">
        <v>2628</v>
      </c>
      <c r="D921" s="317" t="s">
        <v>5947</v>
      </c>
      <c r="E921" s="58" t="s">
        <v>6589</v>
      </c>
      <c r="F921" s="58" t="s">
        <v>5937</v>
      </c>
      <c r="G921" s="166" t="s">
        <v>5932</v>
      </c>
      <c r="H921" s="166" t="s">
        <v>5932</v>
      </c>
      <c r="I921" s="58" t="s">
        <v>3359</v>
      </c>
      <c r="J921" s="378">
        <f t="shared" si="25"/>
        <v>45850</v>
      </c>
      <c r="K921" s="53"/>
      <c r="L921" s="58" t="s">
        <v>3394</v>
      </c>
      <c r="M921" s="58" t="s">
        <v>6610</v>
      </c>
      <c r="N921" s="58" t="s">
        <v>5946</v>
      </c>
      <c r="O921" s="58" t="s">
        <v>2628</v>
      </c>
      <c r="P921" s="317" t="s">
        <v>5947</v>
      </c>
      <c r="Q921" s="58" t="s">
        <v>6589</v>
      </c>
      <c r="R921" s="58" t="s">
        <v>5937</v>
      </c>
      <c r="S921" s="58" t="s">
        <v>5932</v>
      </c>
      <c r="T921" s="58" t="s">
        <v>5932</v>
      </c>
      <c r="U921" s="58" t="s">
        <v>3359</v>
      </c>
      <c r="V921" s="378">
        <f t="shared" si="26"/>
        <v>45850</v>
      </c>
      <c r="W921" s="53"/>
      <c r="X921" s="58" t="s">
        <v>3394</v>
      </c>
    </row>
    <row r="922" ht="15.75" customHeight="1">
      <c r="A922" s="58" t="s">
        <v>5948</v>
      </c>
      <c r="B922" s="166" t="s">
        <v>5949</v>
      </c>
      <c r="C922" s="166" t="s">
        <v>2630</v>
      </c>
      <c r="D922" s="317" t="s">
        <v>5950</v>
      </c>
      <c r="E922" s="58" t="s">
        <v>6589</v>
      </c>
      <c r="F922" s="58" t="s">
        <v>5951</v>
      </c>
      <c r="G922" s="166" t="s">
        <v>3886</v>
      </c>
      <c r="H922" s="166" t="s">
        <v>3886</v>
      </c>
      <c r="I922" s="58" t="s">
        <v>3359</v>
      </c>
      <c r="J922" s="378">
        <f t="shared" si="25"/>
        <v>45850</v>
      </c>
      <c r="K922" s="58"/>
      <c r="L922" s="58" t="s">
        <v>3394</v>
      </c>
      <c r="M922" s="58" t="s">
        <v>6611</v>
      </c>
      <c r="N922" s="58" t="s">
        <v>5949</v>
      </c>
      <c r="O922" s="58" t="s">
        <v>2630</v>
      </c>
      <c r="P922" s="317" t="s">
        <v>5950</v>
      </c>
      <c r="Q922" s="58" t="s">
        <v>6589</v>
      </c>
      <c r="R922" s="58" t="s">
        <v>5951</v>
      </c>
      <c r="S922" s="58" t="s">
        <v>3886</v>
      </c>
      <c r="T922" s="58" t="s">
        <v>3886</v>
      </c>
      <c r="U922" s="58" t="s">
        <v>3359</v>
      </c>
      <c r="V922" s="378">
        <f t="shared" si="26"/>
        <v>45850</v>
      </c>
      <c r="W922" s="58"/>
      <c r="X922" s="58" t="s">
        <v>3394</v>
      </c>
    </row>
    <row r="923" ht="15.75" customHeight="1">
      <c r="A923" s="58" t="s">
        <v>5952</v>
      </c>
      <c r="B923" s="166" t="s">
        <v>5953</v>
      </c>
      <c r="C923" s="166" t="s">
        <v>2632</v>
      </c>
      <c r="D923" s="317" t="s">
        <v>5954</v>
      </c>
      <c r="E923" s="58" t="s">
        <v>6589</v>
      </c>
      <c r="F923" s="58" t="s">
        <v>5955</v>
      </c>
      <c r="G923" s="166" t="s">
        <v>5956</v>
      </c>
      <c r="H923" s="166" t="s">
        <v>5956</v>
      </c>
      <c r="I923" s="58" t="s">
        <v>3359</v>
      </c>
      <c r="J923" s="378">
        <f t="shared" si="25"/>
        <v>45850</v>
      </c>
      <c r="K923" s="53"/>
      <c r="L923" s="58" t="s">
        <v>3394</v>
      </c>
      <c r="M923" s="58" t="s">
        <v>6612</v>
      </c>
      <c r="N923" s="58" t="s">
        <v>5953</v>
      </c>
      <c r="O923" s="58" t="s">
        <v>2632</v>
      </c>
      <c r="P923" s="317" t="s">
        <v>5954</v>
      </c>
      <c r="Q923" s="58" t="s">
        <v>6589</v>
      </c>
      <c r="R923" s="58" t="s">
        <v>5955</v>
      </c>
      <c r="S923" s="58" t="s">
        <v>5956</v>
      </c>
      <c r="T923" s="58" t="s">
        <v>5956</v>
      </c>
      <c r="U923" s="58" t="s">
        <v>3359</v>
      </c>
      <c r="V923" s="378">
        <f t="shared" si="26"/>
        <v>45850</v>
      </c>
      <c r="W923" s="53"/>
      <c r="X923" s="58" t="s">
        <v>3394</v>
      </c>
    </row>
    <row r="924" ht="15.75" customHeight="1">
      <c r="A924" s="58" t="s">
        <v>5957</v>
      </c>
      <c r="B924" s="166" t="s">
        <v>5958</v>
      </c>
      <c r="C924" s="166" t="s">
        <v>2634</v>
      </c>
      <c r="D924" s="317" t="s">
        <v>5959</v>
      </c>
      <c r="E924" s="58" t="s">
        <v>6589</v>
      </c>
      <c r="F924" s="58" t="s">
        <v>5960</v>
      </c>
      <c r="G924" s="166" t="s">
        <v>5961</v>
      </c>
      <c r="H924" s="166" t="s">
        <v>5961</v>
      </c>
      <c r="I924" s="58" t="s">
        <v>3359</v>
      </c>
      <c r="J924" s="378">
        <f t="shared" si="25"/>
        <v>45850</v>
      </c>
      <c r="K924" s="53"/>
      <c r="L924" s="58" t="s">
        <v>3394</v>
      </c>
      <c r="M924" s="58" t="s">
        <v>6613</v>
      </c>
      <c r="N924" s="58" t="s">
        <v>5958</v>
      </c>
      <c r="O924" s="58" t="s">
        <v>2634</v>
      </c>
      <c r="P924" s="317" t="s">
        <v>5959</v>
      </c>
      <c r="Q924" s="58" t="s">
        <v>6589</v>
      </c>
      <c r="R924" s="58" t="s">
        <v>5960</v>
      </c>
      <c r="S924" s="58" t="s">
        <v>5961</v>
      </c>
      <c r="T924" s="58" t="s">
        <v>5961</v>
      </c>
      <c r="U924" s="58" t="s">
        <v>3359</v>
      </c>
      <c r="V924" s="378">
        <f t="shared" si="26"/>
        <v>45850</v>
      </c>
      <c r="W924" s="53"/>
      <c r="X924" s="58" t="s">
        <v>3394</v>
      </c>
    </row>
    <row r="925" ht="15.75" customHeight="1">
      <c r="A925" s="58" t="s">
        <v>5962</v>
      </c>
      <c r="B925" s="166" t="s">
        <v>5963</v>
      </c>
      <c r="C925" s="166" t="s">
        <v>2636</v>
      </c>
      <c r="D925" s="317" t="s">
        <v>5964</v>
      </c>
      <c r="E925" s="58" t="s">
        <v>6589</v>
      </c>
      <c r="F925" s="58" t="s">
        <v>5965</v>
      </c>
      <c r="G925" s="166" t="s">
        <v>5966</v>
      </c>
      <c r="H925" s="166" t="s">
        <v>5966</v>
      </c>
      <c r="I925" s="58" t="s">
        <v>3359</v>
      </c>
      <c r="J925" s="378">
        <f t="shared" si="25"/>
        <v>45850</v>
      </c>
      <c r="K925" s="53"/>
      <c r="L925" s="58" t="s">
        <v>3394</v>
      </c>
      <c r="M925" s="58" t="s">
        <v>6614</v>
      </c>
      <c r="N925" s="58" t="s">
        <v>5963</v>
      </c>
      <c r="O925" s="58" t="s">
        <v>2636</v>
      </c>
      <c r="P925" s="317" t="s">
        <v>5964</v>
      </c>
      <c r="Q925" s="58" t="s">
        <v>6589</v>
      </c>
      <c r="R925" s="58" t="s">
        <v>5965</v>
      </c>
      <c r="S925" s="58" t="s">
        <v>5966</v>
      </c>
      <c r="T925" s="58" t="s">
        <v>5966</v>
      </c>
      <c r="U925" s="58" t="s">
        <v>3359</v>
      </c>
      <c r="V925" s="378">
        <f t="shared" si="26"/>
        <v>45850</v>
      </c>
      <c r="W925" s="53"/>
      <c r="X925" s="58" t="s">
        <v>3394</v>
      </c>
    </row>
    <row r="926" ht="15.75" customHeight="1">
      <c r="A926" s="402"/>
      <c r="B926" s="405" t="s">
        <v>5967</v>
      </c>
      <c r="C926" s="405"/>
      <c r="D926" s="340"/>
      <c r="E926" s="215"/>
      <c r="F926" s="215"/>
      <c r="G926" s="305"/>
      <c r="H926" s="305"/>
      <c r="I926" s="215"/>
      <c r="J926" s="404"/>
      <c r="K926" s="215"/>
      <c r="L926" s="215"/>
      <c r="M926" s="402"/>
      <c r="N926" s="409" t="s">
        <v>5967</v>
      </c>
      <c r="O926" s="409"/>
      <c r="P926" s="340"/>
      <c r="Q926" s="215"/>
      <c r="R926" s="215"/>
      <c r="S926" s="215"/>
      <c r="T926" s="215"/>
      <c r="U926" s="215"/>
      <c r="V926" s="404"/>
      <c r="W926" s="215"/>
      <c r="X926" s="215"/>
    </row>
    <row r="927" ht="15.75" customHeight="1">
      <c r="A927" s="58" t="s">
        <v>5968</v>
      </c>
      <c r="B927" s="166" t="s">
        <v>5969</v>
      </c>
      <c r="C927" s="166" t="s">
        <v>2639</v>
      </c>
      <c r="D927" s="317" t="s">
        <v>5970</v>
      </c>
      <c r="E927" s="58" t="s">
        <v>6589</v>
      </c>
      <c r="F927" s="58" t="s">
        <v>5971</v>
      </c>
      <c r="G927" s="166" t="s">
        <v>5972</v>
      </c>
      <c r="H927" s="166" t="s">
        <v>5972</v>
      </c>
      <c r="I927" s="58" t="s">
        <v>3359</v>
      </c>
      <c r="J927" s="378">
        <f t="shared" ref="J927:J936" si="27">DATE(2025,7,12)</f>
        <v>45850</v>
      </c>
      <c r="K927" s="58"/>
      <c r="L927" s="58" t="s">
        <v>3394</v>
      </c>
      <c r="M927" s="58" t="s">
        <v>6615</v>
      </c>
      <c r="N927" s="58" t="s">
        <v>5969</v>
      </c>
      <c r="O927" s="58" t="s">
        <v>2639</v>
      </c>
      <c r="P927" s="317" t="s">
        <v>5970</v>
      </c>
      <c r="Q927" s="58" t="s">
        <v>6589</v>
      </c>
      <c r="R927" s="58" t="s">
        <v>5971</v>
      </c>
      <c r="S927" s="58" t="s">
        <v>5972</v>
      </c>
      <c r="T927" s="58" t="s">
        <v>5972</v>
      </c>
      <c r="U927" s="58" t="s">
        <v>3359</v>
      </c>
      <c r="V927" s="378">
        <f t="shared" ref="V927:V936" si="28">DATE(2025,7,12)</f>
        <v>45850</v>
      </c>
      <c r="W927" s="58"/>
      <c r="X927" s="58" t="s">
        <v>3394</v>
      </c>
    </row>
    <row r="928" ht="15.75" customHeight="1">
      <c r="A928" s="58" t="s">
        <v>5973</v>
      </c>
      <c r="B928" s="166" t="s">
        <v>5974</v>
      </c>
      <c r="C928" s="166" t="s">
        <v>2641</v>
      </c>
      <c r="D928" s="317" t="s">
        <v>5975</v>
      </c>
      <c r="E928" s="58" t="s">
        <v>6589</v>
      </c>
      <c r="F928" s="58" t="s">
        <v>5930</v>
      </c>
      <c r="G928" s="166" t="s">
        <v>5921</v>
      </c>
      <c r="H928" s="166" t="s">
        <v>5921</v>
      </c>
      <c r="I928" s="58" t="s">
        <v>3359</v>
      </c>
      <c r="J928" s="378">
        <f t="shared" si="27"/>
        <v>45850</v>
      </c>
      <c r="K928" s="58"/>
      <c r="L928" s="58" t="s">
        <v>3394</v>
      </c>
      <c r="M928" s="58" t="s">
        <v>6616</v>
      </c>
      <c r="N928" s="58" t="s">
        <v>5974</v>
      </c>
      <c r="O928" s="58" t="s">
        <v>2641</v>
      </c>
      <c r="P928" s="317" t="s">
        <v>5975</v>
      </c>
      <c r="Q928" s="58" t="s">
        <v>6589</v>
      </c>
      <c r="R928" s="58" t="s">
        <v>5930</v>
      </c>
      <c r="S928" s="58" t="s">
        <v>5921</v>
      </c>
      <c r="T928" s="58" t="s">
        <v>5921</v>
      </c>
      <c r="U928" s="58" t="s">
        <v>3359</v>
      </c>
      <c r="V928" s="378">
        <f t="shared" si="28"/>
        <v>45850</v>
      </c>
      <c r="W928" s="58"/>
      <c r="X928" s="58" t="s">
        <v>3394</v>
      </c>
    </row>
    <row r="929" ht="15.75" customHeight="1">
      <c r="A929" s="58" t="s">
        <v>5976</v>
      </c>
      <c r="B929" s="166" t="s">
        <v>5977</v>
      </c>
      <c r="C929" s="166" t="s">
        <v>2643</v>
      </c>
      <c r="D929" s="317" t="s">
        <v>5978</v>
      </c>
      <c r="E929" s="58" t="s">
        <v>6589</v>
      </c>
      <c r="F929" s="58" t="s">
        <v>3362</v>
      </c>
      <c r="G929" s="166" t="s">
        <v>5979</v>
      </c>
      <c r="H929" s="166" t="s">
        <v>5979</v>
      </c>
      <c r="I929" s="58" t="s">
        <v>3359</v>
      </c>
      <c r="J929" s="378">
        <f t="shared" si="27"/>
        <v>45850</v>
      </c>
      <c r="K929" s="53"/>
      <c r="L929" s="58" t="s">
        <v>3394</v>
      </c>
      <c r="M929" s="58" t="s">
        <v>6617</v>
      </c>
      <c r="N929" s="58" t="s">
        <v>5977</v>
      </c>
      <c r="O929" s="58" t="s">
        <v>2643</v>
      </c>
      <c r="P929" s="317" t="s">
        <v>5978</v>
      </c>
      <c r="Q929" s="58" t="s">
        <v>6589</v>
      </c>
      <c r="R929" s="58" t="s">
        <v>3362</v>
      </c>
      <c r="S929" s="58" t="s">
        <v>5979</v>
      </c>
      <c r="T929" s="58" t="s">
        <v>5979</v>
      </c>
      <c r="U929" s="58" t="s">
        <v>3359</v>
      </c>
      <c r="V929" s="378">
        <f t="shared" si="28"/>
        <v>45850</v>
      </c>
      <c r="W929" s="53"/>
      <c r="X929" s="58" t="s">
        <v>3394</v>
      </c>
    </row>
    <row r="930" ht="15.75" customHeight="1">
      <c r="A930" s="58" t="s">
        <v>5980</v>
      </c>
      <c r="B930" s="166" t="s">
        <v>5981</v>
      </c>
      <c r="C930" s="166" t="s">
        <v>2645</v>
      </c>
      <c r="D930" s="317" t="s">
        <v>5982</v>
      </c>
      <c r="E930" s="58" t="s">
        <v>6589</v>
      </c>
      <c r="F930" s="58" t="s">
        <v>3362</v>
      </c>
      <c r="G930" s="166" t="s">
        <v>5983</v>
      </c>
      <c r="H930" s="166" t="s">
        <v>5983</v>
      </c>
      <c r="I930" s="58" t="s">
        <v>3359</v>
      </c>
      <c r="J930" s="378">
        <f t="shared" si="27"/>
        <v>45850</v>
      </c>
      <c r="K930" s="53"/>
      <c r="L930" s="58" t="s">
        <v>3394</v>
      </c>
      <c r="M930" s="58" t="s">
        <v>6618</v>
      </c>
      <c r="N930" s="58" t="s">
        <v>5981</v>
      </c>
      <c r="O930" s="58" t="s">
        <v>2645</v>
      </c>
      <c r="P930" s="317" t="s">
        <v>5982</v>
      </c>
      <c r="Q930" s="58" t="s">
        <v>6589</v>
      </c>
      <c r="R930" s="58" t="s">
        <v>3362</v>
      </c>
      <c r="S930" s="58" t="s">
        <v>5983</v>
      </c>
      <c r="T930" s="58" t="s">
        <v>5983</v>
      </c>
      <c r="U930" s="58" t="s">
        <v>3359</v>
      </c>
      <c r="V930" s="378">
        <f t="shared" si="28"/>
        <v>45850</v>
      </c>
      <c r="W930" s="53"/>
      <c r="X930" s="58" t="s">
        <v>3394</v>
      </c>
    </row>
    <row r="931" ht="15.75" customHeight="1">
      <c r="A931" s="58" t="s">
        <v>5984</v>
      </c>
      <c r="B931" s="166" t="s">
        <v>5985</v>
      </c>
      <c r="C931" s="166" t="s">
        <v>2647</v>
      </c>
      <c r="D931" s="317" t="s">
        <v>5986</v>
      </c>
      <c r="E931" s="58" t="s">
        <v>6589</v>
      </c>
      <c r="F931" s="58" t="s">
        <v>3362</v>
      </c>
      <c r="G931" s="166" t="s">
        <v>5987</v>
      </c>
      <c r="H931" s="166" t="s">
        <v>5987</v>
      </c>
      <c r="I931" s="58" t="s">
        <v>3359</v>
      </c>
      <c r="J931" s="378">
        <f t="shared" si="27"/>
        <v>45850</v>
      </c>
      <c r="K931" s="53"/>
      <c r="L931" s="58" t="s">
        <v>3394</v>
      </c>
      <c r="M931" s="58" t="s">
        <v>6619</v>
      </c>
      <c r="N931" s="58" t="s">
        <v>5985</v>
      </c>
      <c r="O931" s="58" t="s">
        <v>2647</v>
      </c>
      <c r="P931" s="317" t="s">
        <v>5986</v>
      </c>
      <c r="Q931" s="58" t="s">
        <v>6589</v>
      </c>
      <c r="R931" s="58" t="s">
        <v>3362</v>
      </c>
      <c r="S931" s="58" t="s">
        <v>5987</v>
      </c>
      <c r="T931" s="58" t="s">
        <v>5987</v>
      </c>
      <c r="U931" s="58" t="s">
        <v>3359</v>
      </c>
      <c r="V931" s="378">
        <f t="shared" si="28"/>
        <v>45850</v>
      </c>
      <c r="W931" s="53"/>
      <c r="X931" s="58" t="s">
        <v>3394</v>
      </c>
    </row>
    <row r="932" ht="15.75" customHeight="1">
      <c r="A932" s="58" t="s">
        <v>5988</v>
      </c>
      <c r="B932" s="166" t="s">
        <v>5989</v>
      </c>
      <c r="C932" s="166" t="s">
        <v>2649</v>
      </c>
      <c r="D932" s="317" t="s">
        <v>5990</v>
      </c>
      <c r="E932" s="58" t="s">
        <v>6589</v>
      </c>
      <c r="F932" s="58" t="s">
        <v>3362</v>
      </c>
      <c r="G932" s="166" t="s">
        <v>5991</v>
      </c>
      <c r="H932" s="166" t="s">
        <v>5991</v>
      </c>
      <c r="I932" s="58" t="s">
        <v>3359</v>
      </c>
      <c r="J932" s="378">
        <f t="shared" si="27"/>
        <v>45850</v>
      </c>
      <c r="K932" s="53"/>
      <c r="L932" s="58" t="s">
        <v>3394</v>
      </c>
      <c r="M932" s="58" t="s">
        <v>6620</v>
      </c>
      <c r="N932" s="58" t="s">
        <v>5989</v>
      </c>
      <c r="O932" s="58" t="s">
        <v>2649</v>
      </c>
      <c r="P932" s="317" t="s">
        <v>5990</v>
      </c>
      <c r="Q932" s="58" t="s">
        <v>6589</v>
      </c>
      <c r="R932" s="58" t="s">
        <v>3362</v>
      </c>
      <c r="S932" s="58" t="s">
        <v>5991</v>
      </c>
      <c r="T932" s="58" t="s">
        <v>5991</v>
      </c>
      <c r="U932" s="58" t="s">
        <v>3359</v>
      </c>
      <c r="V932" s="378">
        <f t="shared" si="28"/>
        <v>45850</v>
      </c>
      <c r="W932" s="53"/>
      <c r="X932" s="58" t="s">
        <v>3394</v>
      </c>
    </row>
    <row r="933" ht="15.75" customHeight="1">
      <c r="A933" s="58" t="s">
        <v>5992</v>
      </c>
      <c r="B933" s="166" t="s">
        <v>5993</v>
      </c>
      <c r="C933" s="166" t="s">
        <v>2651</v>
      </c>
      <c r="D933" s="317" t="s">
        <v>5994</v>
      </c>
      <c r="E933" s="58" t="s">
        <v>6589</v>
      </c>
      <c r="F933" s="58" t="s">
        <v>3362</v>
      </c>
      <c r="G933" s="166" t="s">
        <v>5995</v>
      </c>
      <c r="H933" s="166" t="s">
        <v>5995</v>
      </c>
      <c r="I933" s="58" t="s">
        <v>3359</v>
      </c>
      <c r="J933" s="378">
        <f t="shared" si="27"/>
        <v>45850</v>
      </c>
      <c r="K933" s="53"/>
      <c r="L933" s="58" t="s">
        <v>3394</v>
      </c>
      <c r="M933" s="58" t="s">
        <v>6621</v>
      </c>
      <c r="N933" s="58" t="s">
        <v>5993</v>
      </c>
      <c r="O933" s="58" t="s">
        <v>2651</v>
      </c>
      <c r="P933" s="317" t="s">
        <v>5994</v>
      </c>
      <c r="Q933" s="58" t="s">
        <v>6589</v>
      </c>
      <c r="R933" s="58" t="s">
        <v>3362</v>
      </c>
      <c r="S933" s="58" t="s">
        <v>5995</v>
      </c>
      <c r="T933" s="58" t="s">
        <v>5995</v>
      </c>
      <c r="U933" s="58" t="s">
        <v>3359</v>
      </c>
      <c r="V933" s="378">
        <f t="shared" si="28"/>
        <v>45850</v>
      </c>
      <c r="W933" s="53"/>
      <c r="X933" s="58" t="s">
        <v>3394</v>
      </c>
    </row>
    <row r="934" ht="15.75" customHeight="1">
      <c r="A934" s="58" t="s">
        <v>5996</v>
      </c>
      <c r="B934" s="166" t="s">
        <v>5997</v>
      </c>
      <c r="C934" s="166" t="s">
        <v>2653</v>
      </c>
      <c r="D934" s="317" t="s">
        <v>5998</v>
      </c>
      <c r="E934" s="58" t="s">
        <v>6589</v>
      </c>
      <c r="F934" s="58" t="s">
        <v>3362</v>
      </c>
      <c r="G934" s="166" t="s">
        <v>5983</v>
      </c>
      <c r="H934" s="166" t="s">
        <v>5983</v>
      </c>
      <c r="I934" s="58" t="s">
        <v>3359</v>
      </c>
      <c r="J934" s="378">
        <f t="shared" si="27"/>
        <v>45850</v>
      </c>
      <c r="K934" s="53"/>
      <c r="L934" s="58" t="s">
        <v>3394</v>
      </c>
      <c r="M934" s="58" t="s">
        <v>6622</v>
      </c>
      <c r="N934" s="58" t="s">
        <v>5997</v>
      </c>
      <c r="O934" s="58" t="s">
        <v>2653</v>
      </c>
      <c r="P934" s="317" t="s">
        <v>5998</v>
      </c>
      <c r="Q934" s="58" t="s">
        <v>6589</v>
      </c>
      <c r="R934" s="58" t="s">
        <v>3362</v>
      </c>
      <c r="S934" s="58" t="s">
        <v>5983</v>
      </c>
      <c r="T934" s="58" t="s">
        <v>5983</v>
      </c>
      <c r="U934" s="58" t="s">
        <v>3359</v>
      </c>
      <c r="V934" s="378">
        <f t="shared" si="28"/>
        <v>45850</v>
      </c>
      <c r="W934" s="53"/>
      <c r="X934" s="58" t="s">
        <v>3394</v>
      </c>
    </row>
    <row r="935" ht="15.75" customHeight="1">
      <c r="A935" s="58" t="s">
        <v>5999</v>
      </c>
      <c r="B935" s="166" t="s">
        <v>6000</v>
      </c>
      <c r="C935" s="166" t="s">
        <v>2655</v>
      </c>
      <c r="D935" s="317" t="s">
        <v>6001</v>
      </c>
      <c r="E935" s="58" t="s">
        <v>6589</v>
      </c>
      <c r="F935" s="58" t="s">
        <v>3362</v>
      </c>
      <c r="G935" s="166" t="s">
        <v>5983</v>
      </c>
      <c r="H935" s="166" t="s">
        <v>5983</v>
      </c>
      <c r="I935" s="58" t="s">
        <v>3359</v>
      </c>
      <c r="J935" s="378">
        <f t="shared" si="27"/>
        <v>45850</v>
      </c>
      <c r="K935" s="53"/>
      <c r="L935" s="58" t="s">
        <v>3394</v>
      </c>
      <c r="M935" s="58" t="s">
        <v>6623</v>
      </c>
      <c r="N935" s="58" t="s">
        <v>6000</v>
      </c>
      <c r="O935" s="58" t="s">
        <v>2655</v>
      </c>
      <c r="P935" s="317" t="s">
        <v>6001</v>
      </c>
      <c r="Q935" s="58" t="s">
        <v>6589</v>
      </c>
      <c r="R935" s="58" t="s">
        <v>3362</v>
      </c>
      <c r="S935" s="58" t="s">
        <v>5983</v>
      </c>
      <c r="T935" s="58" t="s">
        <v>5983</v>
      </c>
      <c r="U935" s="58" t="s">
        <v>3359</v>
      </c>
      <c r="V935" s="378">
        <f t="shared" si="28"/>
        <v>45850</v>
      </c>
      <c r="W935" s="53"/>
      <c r="X935" s="58" t="s">
        <v>3394</v>
      </c>
    </row>
    <row r="936" ht="15.75" customHeight="1">
      <c r="A936" s="58" t="s">
        <v>6002</v>
      </c>
      <c r="B936" s="166" t="s">
        <v>6003</v>
      </c>
      <c r="C936" s="166" t="s">
        <v>2657</v>
      </c>
      <c r="D936" s="317" t="s">
        <v>6004</v>
      </c>
      <c r="E936" s="58" t="s">
        <v>6589</v>
      </c>
      <c r="F936" s="58" t="s">
        <v>3362</v>
      </c>
      <c r="G936" s="166" t="s">
        <v>6005</v>
      </c>
      <c r="H936" s="166" t="s">
        <v>6006</v>
      </c>
      <c r="I936" s="58" t="s">
        <v>3359</v>
      </c>
      <c r="J936" s="378">
        <f t="shared" si="27"/>
        <v>45850</v>
      </c>
      <c r="K936" s="53"/>
      <c r="L936" s="58" t="s">
        <v>3394</v>
      </c>
      <c r="M936" s="58" t="s">
        <v>6624</v>
      </c>
      <c r="N936" s="58" t="s">
        <v>6003</v>
      </c>
      <c r="O936" s="58" t="s">
        <v>2657</v>
      </c>
      <c r="P936" s="317" t="s">
        <v>6004</v>
      </c>
      <c r="Q936" s="58" t="s">
        <v>6589</v>
      </c>
      <c r="R936" s="58" t="s">
        <v>3362</v>
      </c>
      <c r="S936" s="58" t="s">
        <v>6005</v>
      </c>
      <c r="T936" s="58" t="s">
        <v>6006</v>
      </c>
      <c r="U936" s="58" t="s">
        <v>3359</v>
      </c>
      <c r="V936" s="378">
        <f t="shared" si="28"/>
        <v>45850</v>
      </c>
      <c r="W936" s="53"/>
      <c r="X936" s="58" t="s">
        <v>3394</v>
      </c>
    </row>
    <row r="937" ht="15.75" customHeight="1">
      <c r="A937" s="154" t="s">
        <v>3376</v>
      </c>
      <c r="B937" s="229" t="s">
        <v>3377</v>
      </c>
      <c r="C937" s="229" t="s">
        <v>3378</v>
      </c>
      <c r="D937" s="410" t="s">
        <v>3379</v>
      </c>
      <c r="E937" s="155" t="s">
        <v>3380</v>
      </c>
      <c r="F937" s="155" t="s">
        <v>3381</v>
      </c>
      <c r="G937" s="229" t="s">
        <v>3382</v>
      </c>
      <c r="H937" s="229" t="s">
        <v>3383</v>
      </c>
      <c r="I937" s="155" t="s">
        <v>3384</v>
      </c>
      <c r="J937" s="156" t="s">
        <v>3385</v>
      </c>
      <c r="K937" s="155" t="s">
        <v>3386</v>
      </c>
      <c r="L937" s="154" t="s">
        <v>3387</v>
      </c>
      <c r="M937" s="154" t="s">
        <v>3376</v>
      </c>
      <c r="N937" s="155" t="s">
        <v>3377</v>
      </c>
      <c r="O937" s="155" t="s">
        <v>3378</v>
      </c>
      <c r="P937" s="410" t="s">
        <v>3379</v>
      </c>
      <c r="Q937" s="155" t="s">
        <v>3380</v>
      </c>
      <c r="R937" s="155" t="s">
        <v>3381</v>
      </c>
      <c r="S937" s="155" t="s">
        <v>3382</v>
      </c>
      <c r="T937" s="155" t="s">
        <v>3383</v>
      </c>
      <c r="U937" s="155" t="s">
        <v>3384</v>
      </c>
      <c r="V937" s="156" t="s">
        <v>3385</v>
      </c>
      <c r="W937" s="155" t="s">
        <v>3386</v>
      </c>
      <c r="X937" s="154" t="s">
        <v>3387</v>
      </c>
    </row>
    <row r="938" ht="15.75" customHeight="1">
      <c r="A938" s="243"/>
      <c r="B938" s="179" t="s">
        <v>6625</v>
      </c>
      <c r="C938" s="6"/>
      <c r="D938" s="253"/>
      <c r="E938" s="213"/>
      <c r="F938" s="213"/>
      <c r="G938" s="211"/>
      <c r="H938" s="211"/>
      <c r="I938" s="213"/>
      <c r="J938" s="214"/>
      <c r="K938" s="213"/>
      <c r="L938" s="215"/>
      <c r="M938" s="243"/>
      <c r="N938" s="158" t="s">
        <v>6625</v>
      </c>
      <c r="O938" s="6"/>
      <c r="P938" s="253"/>
      <c r="Q938" s="213"/>
      <c r="R938" s="213"/>
      <c r="S938" s="213"/>
      <c r="T938" s="213"/>
      <c r="U938" s="213"/>
      <c r="V938" s="214"/>
      <c r="W938" s="213"/>
      <c r="X938" s="215"/>
    </row>
    <row r="939" ht="15.75" customHeight="1">
      <c r="A939" s="58" t="s">
        <v>5805</v>
      </c>
      <c r="B939" s="166" t="s">
        <v>5806</v>
      </c>
      <c r="C939" s="166" t="s">
        <v>2564</v>
      </c>
      <c r="D939" s="317" t="s">
        <v>5807</v>
      </c>
      <c r="E939" s="58" t="s">
        <v>6589</v>
      </c>
      <c r="F939" s="58" t="s">
        <v>3362</v>
      </c>
      <c r="G939" s="166" t="s">
        <v>5809</v>
      </c>
      <c r="H939" s="166" t="s">
        <v>5809</v>
      </c>
      <c r="I939" s="58" t="s">
        <v>3359</v>
      </c>
      <c r="J939" s="400">
        <f t="shared" ref="J939:J954" si="29">DATE(2025,7,12)</f>
        <v>45850</v>
      </c>
      <c r="K939" s="58"/>
      <c r="L939" s="58" t="s">
        <v>3394</v>
      </c>
      <c r="M939" s="58" t="s">
        <v>6626</v>
      </c>
      <c r="N939" s="58" t="s">
        <v>5806</v>
      </c>
      <c r="O939" s="58" t="s">
        <v>2564</v>
      </c>
      <c r="P939" s="317" t="s">
        <v>5807</v>
      </c>
      <c r="Q939" s="58" t="s">
        <v>6589</v>
      </c>
      <c r="R939" s="58" t="s">
        <v>3362</v>
      </c>
      <c r="S939" s="58" t="s">
        <v>5809</v>
      </c>
      <c r="T939" s="58" t="s">
        <v>5809</v>
      </c>
      <c r="U939" s="58" t="s">
        <v>3359</v>
      </c>
      <c r="V939" s="400">
        <f t="shared" ref="V939:V954" si="30">DATE(2025,7,12)</f>
        <v>45850</v>
      </c>
      <c r="W939" s="58"/>
      <c r="X939" s="58" t="s">
        <v>3394</v>
      </c>
    </row>
    <row r="940" ht="15.75" customHeight="1">
      <c r="A940" s="58" t="s">
        <v>5810</v>
      </c>
      <c r="B940" s="166" t="s">
        <v>5811</v>
      </c>
      <c r="C940" s="166" t="s">
        <v>2566</v>
      </c>
      <c r="D940" s="317" t="s">
        <v>5812</v>
      </c>
      <c r="E940" s="58" t="s">
        <v>6589</v>
      </c>
      <c r="F940" s="58" t="s">
        <v>3362</v>
      </c>
      <c r="G940" s="166" t="s">
        <v>5813</v>
      </c>
      <c r="H940" s="166" t="s">
        <v>5813</v>
      </c>
      <c r="I940" s="58" t="s">
        <v>3359</v>
      </c>
      <c r="J940" s="400">
        <f t="shared" si="29"/>
        <v>45850</v>
      </c>
      <c r="K940" s="58"/>
      <c r="L940" s="58" t="s">
        <v>3394</v>
      </c>
      <c r="M940" s="58" t="s">
        <v>6627</v>
      </c>
      <c r="N940" s="58" t="s">
        <v>5811</v>
      </c>
      <c r="O940" s="58" t="s">
        <v>2566</v>
      </c>
      <c r="P940" s="317" t="s">
        <v>5812</v>
      </c>
      <c r="Q940" s="58" t="s">
        <v>6589</v>
      </c>
      <c r="R940" s="58" t="s">
        <v>3362</v>
      </c>
      <c r="S940" s="58" t="s">
        <v>5813</v>
      </c>
      <c r="T940" s="58" t="s">
        <v>5813</v>
      </c>
      <c r="U940" s="58" t="s">
        <v>3359</v>
      </c>
      <c r="V940" s="400">
        <f t="shared" si="30"/>
        <v>45850</v>
      </c>
      <c r="W940" s="58"/>
      <c r="X940" s="58" t="s">
        <v>3394</v>
      </c>
    </row>
    <row r="941" ht="15.75" customHeight="1">
      <c r="A941" s="58" t="s">
        <v>5814</v>
      </c>
      <c r="B941" s="166" t="s">
        <v>5815</v>
      </c>
      <c r="C941" s="166" t="s">
        <v>2568</v>
      </c>
      <c r="D941" s="317" t="s">
        <v>5816</v>
      </c>
      <c r="E941" s="58" t="s">
        <v>6589</v>
      </c>
      <c r="F941" s="58" t="s">
        <v>3362</v>
      </c>
      <c r="G941" s="166" t="s">
        <v>5817</v>
      </c>
      <c r="H941" s="166" t="s">
        <v>5817</v>
      </c>
      <c r="I941" s="58" t="s">
        <v>3359</v>
      </c>
      <c r="J941" s="400">
        <f t="shared" si="29"/>
        <v>45850</v>
      </c>
      <c r="K941" s="58"/>
      <c r="L941" s="58" t="s">
        <v>3394</v>
      </c>
      <c r="M941" s="58" t="s">
        <v>6628</v>
      </c>
      <c r="N941" s="58" t="s">
        <v>5815</v>
      </c>
      <c r="O941" s="58" t="s">
        <v>2568</v>
      </c>
      <c r="P941" s="317" t="s">
        <v>5816</v>
      </c>
      <c r="Q941" s="58" t="s">
        <v>6589</v>
      </c>
      <c r="R941" s="58" t="s">
        <v>3362</v>
      </c>
      <c r="S941" s="58" t="s">
        <v>5817</v>
      </c>
      <c r="T941" s="58" t="s">
        <v>5817</v>
      </c>
      <c r="U941" s="58" t="s">
        <v>3359</v>
      </c>
      <c r="V941" s="400">
        <f t="shared" si="30"/>
        <v>45850</v>
      </c>
      <c r="W941" s="58"/>
      <c r="X941" s="58" t="s">
        <v>3394</v>
      </c>
    </row>
    <row r="942" ht="15.75" customHeight="1">
      <c r="A942" s="58" t="s">
        <v>5818</v>
      </c>
      <c r="B942" s="166" t="s">
        <v>5819</v>
      </c>
      <c r="C942" s="166" t="s">
        <v>2570</v>
      </c>
      <c r="D942" s="317" t="s">
        <v>5820</v>
      </c>
      <c r="E942" s="58" t="s">
        <v>6589</v>
      </c>
      <c r="F942" s="58" t="s">
        <v>3362</v>
      </c>
      <c r="G942" s="166" t="s">
        <v>5821</v>
      </c>
      <c r="H942" s="166" t="s">
        <v>5821</v>
      </c>
      <c r="I942" s="58" t="s">
        <v>3359</v>
      </c>
      <c r="J942" s="400">
        <f t="shared" si="29"/>
        <v>45850</v>
      </c>
      <c r="K942" s="58"/>
      <c r="L942" s="58" t="s">
        <v>3394</v>
      </c>
      <c r="M942" s="58" t="s">
        <v>6629</v>
      </c>
      <c r="N942" s="58" t="s">
        <v>5819</v>
      </c>
      <c r="O942" s="58" t="s">
        <v>2570</v>
      </c>
      <c r="P942" s="317" t="s">
        <v>5820</v>
      </c>
      <c r="Q942" s="58" t="s">
        <v>6589</v>
      </c>
      <c r="R942" s="58" t="s">
        <v>3362</v>
      </c>
      <c r="S942" s="58" t="s">
        <v>5821</v>
      </c>
      <c r="T942" s="58" t="s">
        <v>5821</v>
      </c>
      <c r="U942" s="58" t="s">
        <v>3359</v>
      </c>
      <c r="V942" s="400">
        <f t="shared" si="30"/>
        <v>45850</v>
      </c>
      <c r="W942" s="58"/>
      <c r="X942" s="58" t="s">
        <v>3394</v>
      </c>
    </row>
    <row r="943" ht="15.75" customHeight="1">
      <c r="A943" s="58" t="s">
        <v>5822</v>
      </c>
      <c r="B943" s="166" t="s">
        <v>5823</v>
      </c>
      <c r="C943" s="166" t="s">
        <v>2572</v>
      </c>
      <c r="D943" s="317" t="s">
        <v>5824</v>
      </c>
      <c r="E943" s="58" t="s">
        <v>6589</v>
      </c>
      <c r="F943" s="58" t="s">
        <v>3362</v>
      </c>
      <c r="G943" s="166" t="s">
        <v>5825</v>
      </c>
      <c r="H943" s="166" t="s">
        <v>5825</v>
      </c>
      <c r="I943" s="58" t="s">
        <v>3359</v>
      </c>
      <c r="J943" s="400">
        <f t="shared" si="29"/>
        <v>45850</v>
      </c>
      <c r="K943" s="58"/>
      <c r="L943" s="58" t="s">
        <v>3394</v>
      </c>
      <c r="M943" s="58" t="s">
        <v>6630</v>
      </c>
      <c r="N943" s="58" t="s">
        <v>5823</v>
      </c>
      <c r="O943" s="58" t="s">
        <v>2572</v>
      </c>
      <c r="P943" s="317" t="s">
        <v>5824</v>
      </c>
      <c r="Q943" s="58" t="s">
        <v>6589</v>
      </c>
      <c r="R943" s="58" t="s">
        <v>3362</v>
      </c>
      <c r="S943" s="58" t="s">
        <v>5825</v>
      </c>
      <c r="T943" s="58" t="s">
        <v>5825</v>
      </c>
      <c r="U943" s="58" t="s">
        <v>3359</v>
      </c>
      <c r="V943" s="400">
        <f t="shared" si="30"/>
        <v>45850</v>
      </c>
      <c r="W943" s="58"/>
      <c r="X943" s="58" t="s">
        <v>3394</v>
      </c>
    </row>
    <row r="944" ht="15.75" customHeight="1">
      <c r="A944" s="58" t="s">
        <v>5826</v>
      </c>
      <c r="B944" s="166" t="s">
        <v>5827</v>
      </c>
      <c r="C944" s="166" t="s">
        <v>2574</v>
      </c>
      <c r="D944" s="317" t="s">
        <v>5828</v>
      </c>
      <c r="E944" s="58" t="s">
        <v>6589</v>
      </c>
      <c r="F944" s="58" t="s">
        <v>3362</v>
      </c>
      <c r="G944" s="166" t="s">
        <v>5829</v>
      </c>
      <c r="H944" s="166" t="s">
        <v>5829</v>
      </c>
      <c r="I944" s="58" t="s">
        <v>3359</v>
      </c>
      <c r="J944" s="400">
        <f t="shared" si="29"/>
        <v>45850</v>
      </c>
      <c r="K944" s="58"/>
      <c r="L944" s="58" t="s">
        <v>3394</v>
      </c>
      <c r="M944" s="58" t="s">
        <v>6631</v>
      </c>
      <c r="N944" s="58" t="s">
        <v>5827</v>
      </c>
      <c r="O944" s="58" t="s">
        <v>2574</v>
      </c>
      <c r="P944" s="317" t="s">
        <v>5828</v>
      </c>
      <c r="Q944" s="58" t="s">
        <v>6589</v>
      </c>
      <c r="R944" s="58" t="s">
        <v>3362</v>
      </c>
      <c r="S944" s="58" t="s">
        <v>5829</v>
      </c>
      <c r="T944" s="58" t="s">
        <v>5829</v>
      </c>
      <c r="U944" s="58" t="s">
        <v>3359</v>
      </c>
      <c r="V944" s="400">
        <f t="shared" si="30"/>
        <v>45850</v>
      </c>
      <c r="W944" s="58"/>
      <c r="X944" s="58" t="s">
        <v>3394</v>
      </c>
    </row>
    <row r="945" ht="15.75" customHeight="1">
      <c r="A945" s="58" t="s">
        <v>5830</v>
      </c>
      <c r="B945" s="166" t="s">
        <v>5831</v>
      </c>
      <c r="C945" s="166" t="s">
        <v>2576</v>
      </c>
      <c r="D945" s="317" t="s">
        <v>5832</v>
      </c>
      <c r="E945" s="58" t="s">
        <v>6589</v>
      </c>
      <c r="F945" s="58" t="s">
        <v>3362</v>
      </c>
      <c r="G945" s="166" t="s">
        <v>5829</v>
      </c>
      <c r="H945" s="166" t="s">
        <v>5829</v>
      </c>
      <c r="I945" s="58" t="s">
        <v>3359</v>
      </c>
      <c r="J945" s="400">
        <f t="shared" si="29"/>
        <v>45850</v>
      </c>
      <c r="K945" s="58"/>
      <c r="L945" s="58" t="s">
        <v>3394</v>
      </c>
      <c r="M945" s="58" t="s">
        <v>6632</v>
      </c>
      <c r="N945" s="58" t="s">
        <v>5831</v>
      </c>
      <c r="O945" s="58" t="s">
        <v>2576</v>
      </c>
      <c r="P945" s="317" t="s">
        <v>5832</v>
      </c>
      <c r="Q945" s="58" t="s">
        <v>6589</v>
      </c>
      <c r="R945" s="58" t="s">
        <v>3362</v>
      </c>
      <c r="S945" s="58" t="s">
        <v>5829</v>
      </c>
      <c r="T945" s="58" t="s">
        <v>5829</v>
      </c>
      <c r="U945" s="58" t="s">
        <v>3359</v>
      </c>
      <c r="V945" s="400">
        <f t="shared" si="30"/>
        <v>45850</v>
      </c>
      <c r="W945" s="58"/>
      <c r="X945" s="58" t="s">
        <v>3394</v>
      </c>
    </row>
    <row r="946" ht="15.75" customHeight="1">
      <c r="A946" s="58" t="s">
        <v>5833</v>
      </c>
      <c r="B946" s="166" t="s">
        <v>5834</v>
      </c>
      <c r="C946" s="166" t="s">
        <v>6143</v>
      </c>
      <c r="D946" s="317" t="s">
        <v>6144</v>
      </c>
      <c r="E946" s="58" t="s">
        <v>6589</v>
      </c>
      <c r="F946" s="58" t="s">
        <v>3362</v>
      </c>
      <c r="G946" s="166" t="s">
        <v>5836</v>
      </c>
      <c r="H946" s="166" t="s">
        <v>5836</v>
      </c>
      <c r="I946" s="58" t="s">
        <v>3359</v>
      </c>
      <c r="J946" s="400">
        <f t="shared" si="29"/>
        <v>45850</v>
      </c>
      <c r="K946" s="58"/>
      <c r="L946" s="58" t="s">
        <v>3394</v>
      </c>
      <c r="M946" s="58" t="s">
        <v>6633</v>
      </c>
      <c r="N946" s="58" t="s">
        <v>5834</v>
      </c>
      <c r="O946" s="58" t="s">
        <v>6143</v>
      </c>
      <c r="P946" s="317" t="s">
        <v>6144</v>
      </c>
      <c r="Q946" s="58" t="s">
        <v>6589</v>
      </c>
      <c r="R946" s="58" t="s">
        <v>3362</v>
      </c>
      <c r="S946" s="58" t="s">
        <v>5836</v>
      </c>
      <c r="T946" s="58" t="s">
        <v>5836</v>
      </c>
      <c r="U946" s="58" t="s">
        <v>3359</v>
      </c>
      <c r="V946" s="400">
        <f t="shared" si="30"/>
        <v>45850</v>
      </c>
      <c r="W946" s="58"/>
      <c r="X946" s="58" t="s">
        <v>3394</v>
      </c>
    </row>
    <row r="947" ht="15.75" customHeight="1">
      <c r="A947" s="58" t="s">
        <v>5837</v>
      </c>
      <c r="B947" s="166" t="s">
        <v>5838</v>
      </c>
      <c r="C947" s="166" t="s">
        <v>2580</v>
      </c>
      <c r="D947" s="317" t="s">
        <v>5839</v>
      </c>
      <c r="E947" s="58" t="s">
        <v>6589</v>
      </c>
      <c r="F947" s="58" t="s">
        <v>3362</v>
      </c>
      <c r="G947" s="166" t="s">
        <v>5840</v>
      </c>
      <c r="H947" s="166" t="s">
        <v>5840</v>
      </c>
      <c r="I947" s="58" t="s">
        <v>3359</v>
      </c>
      <c r="J947" s="400">
        <f t="shared" si="29"/>
        <v>45850</v>
      </c>
      <c r="K947" s="58"/>
      <c r="L947" s="58" t="s">
        <v>3394</v>
      </c>
      <c r="M947" s="58" t="s">
        <v>6634</v>
      </c>
      <c r="N947" s="58" t="s">
        <v>5838</v>
      </c>
      <c r="O947" s="58" t="s">
        <v>2580</v>
      </c>
      <c r="P947" s="317" t="s">
        <v>5839</v>
      </c>
      <c r="Q947" s="58" t="s">
        <v>6589</v>
      </c>
      <c r="R947" s="58" t="s">
        <v>3362</v>
      </c>
      <c r="S947" s="58" t="s">
        <v>5840</v>
      </c>
      <c r="T947" s="58" t="s">
        <v>5840</v>
      </c>
      <c r="U947" s="58" t="s">
        <v>3359</v>
      </c>
      <c r="V947" s="400">
        <f t="shared" si="30"/>
        <v>45850</v>
      </c>
      <c r="W947" s="58"/>
      <c r="X947" s="58" t="s">
        <v>3394</v>
      </c>
    </row>
    <row r="948" ht="15.75" customHeight="1">
      <c r="A948" s="58" t="s">
        <v>5841</v>
      </c>
      <c r="B948" s="166" t="s">
        <v>5842</v>
      </c>
      <c r="C948" s="166" t="s">
        <v>2582</v>
      </c>
      <c r="D948" s="317" t="s">
        <v>5843</v>
      </c>
      <c r="E948" s="58" t="s">
        <v>6589</v>
      </c>
      <c r="F948" s="58" t="s">
        <v>3362</v>
      </c>
      <c r="G948" s="166" t="s">
        <v>5844</v>
      </c>
      <c r="H948" s="166" t="s">
        <v>5844</v>
      </c>
      <c r="I948" s="58" t="s">
        <v>3359</v>
      </c>
      <c r="J948" s="400">
        <f t="shared" si="29"/>
        <v>45850</v>
      </c>
      <c r="K948" s="58"/>
      <c r="L948" s="58" t="s">
        <v>3394</v>
      </c>
      <c r="M948" s="58" t="s">
        <v>6635</v>
      </c>
      <c r="N948" s="58" t="s">
        <v>5842</v>
      </c>
      <c r="O948" s="58" t="s">
        <v>2582</v>
      </c>
      <c r="P948" s="317" t="s">
        <v>5843</v>
      </c>
      <c r="Q948" s="58" t="s">
        <v>6589</v>
      </c>
      <c r="R948" s="58" t="s">
        <v>3362</v>
      </c>
      <c r="S948" s="58" t="s">
        <v>5844</v>
      </c>
      <c r="T948" s="58" t="s">
        <v>5844</v>
      </c>
      <c r="U948" s="58" t="s">
        <v>3359</v>
      </c>
      <c r="V948" s="400">
        <f t="shared" si="30"/>
        <v>45850</v>
      </c>
      <c r="W948" s="58"/>
      <c r="X948" s="58" t="s">
        <v>3394</v>
      </c>
    </row>
    <row r="949" ht="15.75" customHeight="1">
      <c r="A949" s="58" t="s">
        <v>5845</v>
      </c>
      <c r="B949" s="166" t="s">
        <v>5846</v>
      </c>
      <c r="C949" s="166" t="s">
        <v>2584</v>
      </c>
      <c r="D949" s="317" t="s">
        <v>5847</v>
      </c>
      <c r="E949" s="58" t="s">
        <v>6589</v>
      </c>
      <c r="F949" s="58" t="s">
        <v>3362</v>
      </c>
      <c r="G949" s="166" t="s">
        <v>5848</v>
      </c>
      <c r="H949" s="166" t="s">
        <v>5848</v>
      </c>
      <c r="I949" s="58" t="s">
        <v>3359</v>
      </c>
      <c r="J949" s="400">
        <f t="shared" si="29"/>
        <v>45850</v>
      </c>
      <c r="K949" s="58"/>
      <c r="L949" s="58" t="s">
        <v>3394</v>
      </c>
      <c r="M949" s="58" t="s">
        <v>6636</v>
      </c>
      <c r="N949" s="58" t="s">
        <v>5846</v>
      </c>
      <c r="O949" s="58" t="s">
        <v>2584</v>
      </c>
      <c r="P949" s="317" t="s">
        <v>5847</v>
      </c>
      <c r="Q949" s="58" t="s">
        <v>6589</v>
      </c>
      <c r="R949" s="58" t="s">
        <v>3362</v>
      </c>
      <c r="S949" s="58" t="s">
        <v>5848</v>
      </c>
      <c r="T949" s="58" t="s">
        <v>5848</v>
      </c>
      <c r="U949" s="58" t="s">
        <v>3359</v>
      </c>
      <c r="V949" s="400">
        <f t="shared" si="30"/>
        <v>45850</v>
      </c>
      <c r="W949" s="58"/>
      <c r="X949" s="58" t="s">
        <v>3394</v>
      </c>
    </row>
    <row r="950" ht="15.75" customHeight="1">
      <c r="A950" s="58" t="s">
        <v>5849</v>
      </c>
      <c r="B950" s="166" t="s">
        <v>5850</v>
      </c>
      <c r="C950" s="166" t="s">
        <v>2586</v>
      </c>
      <c r="D950" s="317" t="s">
        <v>5851</v>
      </c>
      <c r="E950" s="58" t="s">
        <v>6589</v>
      </c>
      <c r="F950" s="58" t="s">
        <v>3362</v>
      </c>
      <c r="G950" s="166" t="s">
        <v>5852</v>
      </c>
      <c r="H950" s="166" t="s">
        <v>5852</v>
      </c>
      <c r="I950" s="58" t="s">
        <v>3359</v>
      </c>
      <c r="J950" s="400">
        <f t="shared" si="29"/>
        <v>45850</v>
      </c>
      <c r="K950" s="58"/>
      <c r="L950" s="58" t="s">
        <v>3394</v>
      </c>
      <c r="M950" s="58" t="s">
        <v>6637</v>
      </c>
      <c r="N950" s="58" t="s">
        <v>5850</v>
      </c>
      <c r="O950" s="58" t="s">
        <v>2586</v>
      </c>
      <c r="P950" s="317" t="s">
        <v>5851</v>
      </c>
      <c r="Q950" s="58" t="s">
        <v>6589</v>
      </c>
      <c r="R950" s="58" t="s">
        <v>3362</v>
      </c>
      <c r="S950" s="58" t="s">
        <v>5852</v>
      </c>
      <c r="T950" s="58" t="s">
        <v>5852</v>
      </c>
      <c r="U950" s="58" t="s">
        <v>3359</v>
      </c>
      <c r="V950" s="400">
        <f t="shared" si="30"/>
        <v>45850</v>
      </c>
      <c r="W950" s="58"/>
      <c r="X950" s="58" t="s">
        <v>3394</v>
      </c>
    </row>
    <row r="951" ht="15.75" customHeight="1">
      <c r="A951" s="58" t="s">
        <v>5853</v>
      </c>
      <c r="B951" s="166" t="s">
        <v>5854</v>
      </c>
      <c r="C951" s="166" t="s">
        <v>2588</v>
      </c>
      <c r="D951" s="317" t="s">
        <v>5855</v>
      </c>
      <c r="E951" s="58" t="s">
        <v>6589</v>
      </c>
      <c r="F951" s="58" t="s">
        <v>3362</v>
      </c>
      <c r="G951" s="166" t="s">
        <v>5856</v>
      </c>
      <c r="H951" s="166" t="s">
        <v>5856</v>
      </c>
      <c r="I951" s="58" t="s">
        <v>3359</v>
      </c>
      <c r="J951" s="400">
        <f t="shared" si="29"/>
        <v>45850</v>
      </c>
      <c r="K951" s="58"/>
      <c r="L951" s="58" t="s">
        <v>3394</v>
      </c>
      <c r="M951" s="58" t="s">
        <v>6590</v>
      </c>
      <c r="N951" s="58" t="s">
        <v>5854</v>
      </c>
      <c r="O951" s="58" t="s">
        <v>2588</v>
      </c>
      <c r="P951" s="317" t="s">
        <v>5855</v>
      </c>
      <c r="Q951" s="58" t="s">
        <v>6589</v>
      </c>
      <c r="R951" s="58" t="s">
        <v>3362</v>
      </c>
      <c r="S951" s="58" t="s">
        <v>5856</v>
      </c>
      <c r="T951" s="58" t="s">
        <v>5856</v>
      </c>
      <c r="U951" s="58" t="s">
        <v>3359</v>
      </c>
      <c r="V951" s="400">
        <f t="shared" si="30"/>
        <v>45850</v>
      </c>
      <c r="W951" s="58"/>
      <c r="X951" s="58" t="s">
        <v>3394</v>
      </c>
    </row>
    <row r="952" ht="15.75" customHeight="1">
      <c r="A952" s="58" t="s">
        <v>5857</v>
      </c>
      <c r="B952" s="166" t="s">
        <v>5858</v>
      </c>
      <c r="C952" s="166" t="s">
        <v>2590</v>
      </c>
      <c r="D952" s="317" t="s">
        <v>5859</v>
      </c>
      <c r="E952" s="58" t="s">
        <v>6589</v>
      </c>
      <c r="F952" s="58" t="s">
        <v>3362</v>
      </c>
      <c r="G952" s="166" t="s">
        <v>5860</v>
      </c>
      <c r="H952" s="166" t="s">
        <v>5860</v>
      </c>
      <c r="I952" s="58" t="s">
        <v>3359</v>
      </c>
      <c r="J952" s="400">
        <f t="shared" si="29"/>
        <v>45850</v>
      </c>
      <c r="K952" s="58"/>
      <c r="L952" s="58" t="s">
        <v>3394</v>
      </c>
      <c r="M952" s="58" t="s">
        <v>6591</v>
      </c>
      <c r="N952" s="58" t="s">
        <v>5858</v>
      </c>
      <c r="O952" s="58" t="s">
        <v>2590</v>
      </c>
      <c r="P952" s="317" t="s">
        <v>5859</v>
      </c>
      <c r="Q952" s="58" t="s">
        <v>6589</v>
      </c>
      <c r="R952" s="58" t="s">
        <v>3362</v>
      </c>
      <c r="S952" s="58" t="s">
        <v>5860</v>
      </c>
      <c r="T952" s="58" t="s">
        <v>5860</v>
      </c>
      <c r="U952" s="58" t="s">
        <v>3359</v>
      </c>
      <c r="V952" s="400">
        <f t="shared" si="30"/>
        <v>45850</v>
      </c>
      <c r="W952" s="58"/>
      <c r="X952" s="58" t="s">
        <v>3394</v>
      </c>
    </row>
    <row r="953" ht="15.75" customHeight="1">
      <c r="A953" s="58" t="s">
        <v>5861</v>
      </c>
      <c r="B953" s="166" t="s">
        <v>5862</v>
      </c>
      <c r="C953" s="166" t="s">
        <v>2592</v>
      </c>
      <c r="D953" s="317" t="s">
        <v>5863</v>
      </c>
      <c r="E953" s="58" t="s">
        <v>6589</v>
      </c>
      <c r="F953" s="58" t="s">
        <v>3362</v>
      </c>
      <c r="G953" s="166" t="s">
        <v>5864</v>
      </c>
      <c r="H953" s="166" t="s">
        <v>5864</v>
      </c>
      <c r="I953" s="58" t="s">
        <v>3359</v>
      </c>
      <c r="J953" s="400">
        <f t="shared" si="29"/>
        <v>45850</v>
      </c>
      <c r="K953" s="58"/>
      <c r="L953" s="58" t="s">
        <v>3394</v>
      </c>
      <c r="M953" s="58" t="s">
        <v>6592</v>
      </c>
      <c r="N953" s="58" t="s">
        <v>5862</v>
      </c>
      <c r="O953" s="58" t="s">
        <v>2592</v>
      </c>
      <c r="P953" s="317" t="s">
        <v>5863</v>
      </c>
      <c r="Q953" s="58" t="s">
        <v>6589</v>
      </c>
      <c r="R953" s="58" t="s">
        <v>3362</v>
      </c>
      <c r="S953" s="58" t="s">
        <v>5864</v>
      </c>
      <c r="T953" s="58" t="s">
        <v>5864</v>
      </c>
      <c r="U953" s="58" t="s">
        <v>3359</v>
      </c>
      <c r="V953" s="400">
        <f t="shared" si="30"/>
        <v>45850</v>
      </c>
      <c r="W953" s="58"/>
      <c r="X953" s="58" t="s">
        <v>3394</v>
      </c>
    </row>
    <row r="954" ht="15.75" customHeight="1">
      <c r="A954" s="58" t="s">
        <v>5865</v>
      </c>
      <c r="B954" s="166" t="s">
        <v>5866</v>
      </c>
      <c r="C954" s="166" t="s">
        <v>2594</v>
      </c>
      <c r="D954" s="317" t="s">
        <v>5867</v>
      </c>
      <c r="E954" s="58" t="s">
        <v>6589</v>
      </c>
      <c r="F954" s="58" t="s">
        <v>3362</v>
      </c>
      <c r="G954" s="54" t="s">
        <v>5868</v>
      </c>
      <c r="H954" s="54" t="s">
        <v>5868</v>
      </c>
      <c r="I954" s="189" t="s">
        <v>3359</v>
      </c>
      <c r="J954" s="400">
        <f t="shared" si="29"/>
        <v>45850</v>
      </c>
      <c r="K954" s="189"/>
      <c r="L954" s="189" t="s">
        <v>3394</v>
      </c>
      <c r="M954" s="58" t="s">
        <v>6593</v>
      </c>
      <c r="N954" s="58" t="s">
        <v>5866</v>
      </c>
      <c r="O954" s="58" t="s">
        <v>2594</v>
      </c>
      <c r="P954" s="317" t="s">
        <v>5867</v>
      </c>
      <c r="Q954" s="58" t="s">
        <v>6589</v>
      </c>
      <c r="R954" s="58" t="s">
        <v>3362</v>
      </c>
      <c r="S954" s="189" t="s">
        <v>5868</v>
      </c>
      <c r="T954" s="189" t="s">
        <v>5868</v>
      </c>
      <c r="U954" s="189" t="s">
        <v>3359</v>
      </c>
      <c r="V954" s="400">
        <f t="shared" si="30"/>
        <v>45850</v>
      </c>
      <c r="W954" s="189"/>
      <c r="X954" s="189" t="s">
        <v>3394</v>
      </c>
    </row>
    <row r="955" ht="15.75" customHeight="1">
      <c r="A955" s="402"/>
      <c r="B955" s="408" t="s">
        <v>6594</v>
      </c>
      <c r="C955" s="42"/>
      <c r="D955" s="340"/>
      <c r="E955" s="215"/>
      <c r="F955" s="215"/>
      <c r="G955" s="305"/>
      <c r="H955" s="305"/>
      <c r="I955" s="215"/>
      <c r="J955" s="404"/>
      <c r="K955" s="215"/>
      <c r="L955" s="215"/>
      <c r="M955" s="402"/>
      <c r="N955" s="403" t="s">
        <v>6594</v>
      </c>
      <c r="O955" s="42"/>
      <c r="P955" s="340"/>
      <c r="Q955" s="215"/>
      <c r="R955" s="215"/>
      <c r="S955" s="215"/>
      <c r="T955" s="215"/>
      <c r="U955" s="215"/>
      <c r="V955" s="404"/>
      <c r="W955" s="215"/>
      <c r="X955" s="215"/>
    </row>
    <row r="956" ht="15.75" customHeight="1">
      <c r="A956" s="402"/>
      <c r="B956" s="405" t="s">
        <v>5870</v>
      </c>
      <c r="C956" s="405"/>
      <c r="D956" s="340"/>
      <c r="E956" s="215"/>
      <c r="F956" s="215"/>
      <c r="G956" s="305"/>
      <c r="H956" s="305"/>
      <c r="I956" s="215"/>
      <c r="J956" s="404"/>
      <c r="K956" s="215"/>
      <c r="L956" s="215"/>
      <c r="M956" s="402"/>
      <c r="N956" s="409" t="s">
        <v>5870</v>
      </c>
      <c r="O956" s="409"/>
      <c r="P956" s="340"/>
      <c r="Q956" s="215"/>
      <c r="R956" s="215"/>
      <c r="S956" s="215"/>
      <c r="T956" s="215"/>
      <c r="U956" s="215"/>
      <c r="V956" s="404"/>
      <c r="W956" s="215"/>
      <c r="X956" s="215"/>
    </row>
    <row r="957" ht="15.75" customHeight="1">
      <c r="A957" s="58" t="s">
        <v>5871</v>
      </c>
      <c r="B957" s="166" t="s">
        <v>5872</v>
      </c>
      <c r="C957" s="166" t="s">
        <v>2597</v>
      </c>
      <c r="D957" s="317" t="s">
        <v>6140</v>
      </c>
      <c r="E957" s="58" t="s">
        <v>6589</v>
      </c>
      <c r="F957" s="58" t="s">
        <v>5874</v>
      </c>
      <c r="G957" s="166" t="s">
        <v>5875</v>
      </c>
      <c r="H957" s="166" t="s">
        <v>5875</v>
      </c>
      <c r="I957" s="58" t="s">
        <v>3359</v>
      </c>
      <c r="J957" s="378">
        <f t="shared" ref="J957:J965" si="31">DATE(2025,7,12)</f>
        <v>45850</v>
      </c>
      <c r="K957" s="58"/>
      <c r="L957" s="58" t="s">
        <v>3394</v>
      </c>
      <c r="M957" s="58" t="s">
        <v>6595</v>
      </c>
      <c r="N957" s="58" t="s">
        <v>5872</v>
      </c>
      <c r="O957" s="58" t="s">
        <v>2597</v>
      </c>
      <c r="P957" s="317" t="s">
        <v>6140</v>
      </c>
      <c r="Q957" s="58" t="s">
        <v>6589</v>
      </c>
      <c r="R957" s="58" t="s">
        <v>5874</v>
      </c>
      <c r="S957" s="58" t="s">
        <v>5875</v>
      </c>
      <c r="T957" s="58" t="s">
        <v>5875</v>
      </c>
      <c r="U957" s="58" t="s">
        <v>3359</v>
      </c>
      <c r="V957" s="378">
        <f t="shared" ref="V957:V965" si="32">DATE(2025,7,12)</f>
        <v>45850</v>
      </c>
      <c r="W957" s="58"/>
      <c r="X957" s="58" t="s">
        <v>3394</v>
      </c>
    </row>
    <row r="958" ht="15.75" customHeight="1">
      <c r="A958" s="58" t="s">
        <v>5876</v>
      </c>
      <c r="B958" s="195" t="s">
        <v>5877</v>
      </c>
      <c r="C958" s="195" t="s">
        <v>2599</v>
      </c>
      <c r="D958" s="406" t="s">
        <v>6141</v>
      </c>
      <c r="E958" s="201" t="s">
        <v>6589</v>
      </c>
      <c r="F958" s="201" t="s">
        <v>5879</v>
      </c>
      <c r="G958" s="195" t="s">
        <v>5880</v>
      </c>
      <c r="H958" s="195" t="s">
        <v>3811</v>
      </c>
      <c r="I958" s="201" t="s">
        <v>3360</v>
      </c>
      <c r="J958" s="407">
        <f t="shared" si="31"/>
        <v>45850</v>
      </c>
      <c r="K958" s="201"/>
      <c r="L958" s="201" t="s">
        <v>3394</v>
      </c>
      <c r="M958" s="58" t="s">
        <v>6596</v>
      </c>
      <c r="N958" s="201" t="s">
        <v>5877</v>
      </c>
      <c r="O958" s="201" t="s">
        <v>2599</v>
      </c>
      <c r="P958" s="406" t="s">
        <v>6141</v>
      </c>
      <c r="Q958" s="201" t="s">
        <v>6589</v>
      </c>
      <c r="R958" s="201" t="s">
        <v>5879</v>
      </c>
      <c r="S958" s="201" t="s">
        <v>5880</v>
      </c>
      <c r="T958" s="201" t="s">
        <v>3811</v>
      </c>
      <c r="U958" s="201" t="s">
        <v>3360</v>
      </c>
      <c r="V958" s="407">
        <f t="shared" si="32"/>
        <v>45850</v>
      </c>
      <c r="W958" s="201"/>
      <c r="X958" s="201" t="s">
        <v>3394</v>
      </c>
    </row>
    <row r="959" ht="15.75" customHeight="1">
      <c r="A959" s="58" t="s">
        <v>5881</v>
      </c>
      <c r="B959" s="195" t="s">
        <v>5882</v>
      </c>
      <c r="C959" s="195" t="s">
        <v>2601</v>
      </c>
      <c r="D959" s="406" t="s">
        <v>5883</v>
      </c>
      <c r="E959" s="201" t="s">
        <v>6589</v>
      </c>
      <c r="F959" s="201" t="s">
        <v>5884</v>
      </c>
      <c r="G959" s="195" t="s">
        <v>5885</v>
      </c>
      <c r="H959" s="195" t="s">
        <v>3811</v>
      </c>
      <c r="I959" s="201" t="s">
        <v>3360</v>
      </c>
      <c r="J959" s="407">
        <f t="shared" si="31"/>
        <v>45850</v>
      </c>
      <c r="K959" s="201"/>
      <c r="L959" s="201" t="s">
        <v>3394</v>
      </c>
      <c r="M959" s="58" t="s">
        <v>6597</v>
      </c>
      <c r="N959" s="201" t="s">
        <v>5882</v>
      </c>
      <c r="O959" s="201" t="s">
        <v>2601</v>
      </c>
      <c r="P959" s="406" t="s">
        <v>5883</v>
      </c>
      <c r="Q959" s="201" t="s">
        <v>6589</v>
      </c>
      <c r="R959" s="201" t="s">
        <v>5884</v>
      </c>
      <c r="S959" s="201" t="s">
        <v>5885</v>
      </c>
      <c r="T959" s="201" t="s">
        <v>3811</v>
      </c>
      <c r="U959" s="201" t="s">
        <v>3360</v>
      </c>
      <c r="V959" s="407">
        <f t="shared" si="32"/>
        <v>45850</v>
      </c>
      <c r="W959" s="201"/>
      <c r="X959" s="201" t="s">
        <v>3394</v>
      </c>
    </row>
    <row r="960" ht="15.75" customHeight="1">
      <c r="A960" s="58" t="s">
        <v>5886</v>
      </c>
      <c r="B960" s="166" t="s">
        <v>5887</v>
      </c>
      <c r="C960" s="166" t="s">
        <v>2603</v>
      </c>
      <c r="D960" s="317" t="s">
        <v>5888</v>
      </c>
      <c r="E960" s="58" t="s">
        <v>6589</v>
      </c>
      <c r="F960" s="58" t="s">
        <v>5889</v>
      </c>
      <c r="G960" s="166" t="s">
        <v>5890</v>
      </c>
      <c r="H960" s="166" t="s">
        <v>5891</v>
      </c>
      <c r="I960" s="58" t="s">
        <v>3359</v>
      </c>
      <c r="J960" s="378">
        <f t="shared" si="31"/>
        <v>45850</v>
      </c>
      <c r="K960" s="58"/>
      <c r="L960" s="58" t="s">
        <v>3394</v>
      </c>
      <c r="M960" s="58" t="s">
        <v>6598</v>
      </c>
      <c r="N960" s="58" t="s">
        <v>5887</v>
      </c>
      <c r="O960" s="58" t="s">
        <v>2603</v>
      </c>
      <c r="P960" s="317" t="s">
        <v>5888</v>
      </c>
      <c r="Q960" s="58" t="s">
        <v>6589</v>
      </c>
      <c r="R960" s="58" t="s">
        <v>5889</v>
      </c>
      <c r="S960" s="58" t="s">
        <v>5890</v>
      </c>
      <c r="T960" s="58" t="s">
        <v>5891</v>
      </c>
      <c r="U960" s="58" t="s">
        <v>3359</v>
      </c>
      <c r="V960" s="378">
        <f t="shared" si="32"/>
        <v>45850</v>
      </c>
      <c r="W960" s="58"/>
      <c r="X960" s="58" t="s">
        <v>3394</v>
      </c>
    </row>
    <row r="961" ht="15.75" customHeight="1">
      <c r="A961" s="58" t="s">
        <v>5892</v>
      </c>
      <c r="B961" s="166" t="s">
        <v>5893</v>
      </c>
      <c r="C961" s="166" t="s">
        <v>2605</v>
      </c>
      <c r="D961" s="317" t="s">
        <v>5894</v>
      </c>
      <c r="E961" s="58" t="s">
        <v>6589</v>
      </c>
      <c r="F961" s="58" t="s">
        <v>5895</v>
      </c>
      <c r="G961" s="166" t="s">
        <v>5896</v>
      </c>
      <c r="H961" s="166" t="s">
        <v>5891</v>
      </c>
      <c r="I961" s="58" t="s">
        <v>3359</v>
      </c>
      <c r="J961" s="378">
        <f t="shared" si="31"/>
        <v>45850</v>
      </c>
      <c r="K961" s="58"/>
      <c r="L961" s="58" t="s">
        <v>3394</v>
      </c>
      <c r="M961" s="58" t="s">
        <v>6599</v>
      </c>
      <c r="N961" s="58" t="s">
        <v>5893</v>
      </c>
      <c r="O961" s="58" t="s">
        <v>2605</v>
      </c>
      <c r="P961" s="317" t="s">
        <v>5894</v>
      </c>
      <c r="Q961" s="58" t="s">
        <v>6589</v>
      </c>
      <c r="R961" s="58" t="s">
        <v>5895</v>
      </c>
      <c r="S961" s="58" t="s">
        <v>5896</v>
      </c>
      <c r="T961" s="58" t="s">
        <v>5891</v>
      </c>
      <c r="U961" s="58" t="s">
        <v>3359</v>
      </c>
      <c r="V961" s="378">
        <f t="shared" si="32"/>
        <v>45850</v>
      </c>
      <c r="W961" s="58"/>
      <c r="X961" s="58" t="s">
        <v>3394</v>
      </c>
    </row>
    <row r="962" ht="15.75" customHeight="1">
      <c r="A962" s="58" t="s">
        <v>5897</v>
      </c>
      <c r="B962" s="166" t="s">
        <v>5898</v>
      </c>
      <c r="C962" s="166" t="s">
        <v>2607</v>
      </c>
      <c r="D962" s="317" t="s">
        <v>5899</v>
      </c>
      <c r="E962" s="58" t="s">
        <v>6589</v>
      </c>
      <c r="F962" s="58" t="s">
        <v>5900</v>
      </c>
      <c r="G962" s="166" t="s">
        <v>5901</v>
      </c>
      <c r="H962" s="166" t="s">
        <v>5901</v>
      </c>
      <c r="I962" s="58" t="s">
        <v>3359</v>
      </c>
      <c r="J962" s="378">
        <f t="shared" si="31"/>
        <v>45850</v>
      </c>
      <c r="K962" s="58" t="s">
        <v>6142</v>
      </c>
      <c r="L962" s="58" t="s">
        <v>3394</v>
      </c>
      <c r="M962" s="58" t="s">
        <v>6600</v>
      </c>
      <c r="N962" s="58" t="s">
        <v>5898</v>
      </c>
      <c r="O962" s="58" t="s">
        <v>2607</v>
      </c>
      <c r="P962" s="317" t="s">
        <v>5899</v>
      </c>
      <c r="Q962" s="58" t="s">
        <v>6589</v>
      </c>
      <c r="R962" s="58" t="s">
        <v>5900</v>
      </c>
      <c r="S962" s="58" t="s">
        <v>5901</v>
      </c>
      <c r="T962" s="58" t="s">
        <v>5901</v>
      </c>
      <c r="U962" s="58" t="s">
        <v>3359</v>
      </c>
      <c r="V962" s="378">
        <f t="shared" si="32"/>
        <v>45850</v>
      </c>
      <c r="W962" s="58" t="s">
        <v>6142</v>
      </c>
      <c r="X962" s="58" t="s">
        <v>3394</v>
      </c>
    </row>
    <row r="963" ht="15.75" customHeight="1">
      <c r="A963" s="58" t="s">
        <v>5902</v>
      </c>
      <c r="B963" s="166" t="s">
        <v>5903</v>
      </c>
      <c r="C963" s="166" t="s">
        <v>2609</v>
      </c>
      <c r="D963" s="317" t="s">
        <v>5904</v>
      </c>
      <c r="E963" s="58" t="s">
        <v>6589</v>
      </c>
      <c r="F963" s="58" t="s">
        <v>5905</v>
      </c>
      <c r="G963" s="166" t="s">
        <v>5906</v>
      </c>
      <c r="H963" s="166" t="s">
        <v>5906</v>
      </c>
      <c r="I963" s="58" t="s">
        <v>3359</v>
      </c>
      <c r="J963" s="378">
        <f t="shared" si="31"/>
        <v>45850</v>
      </c>
      <c r="K963" s="58" t="s">
        <v>6142</v>
      </c>
      <c r="L963" s="58" t="s">
        <v>3394</v>
      </c>
      <c r="M963" s="58" t="s">
        <v>6601</v>
      </c>
      <c r="N963" s="58" t="s">
        <v>5903</v>
      </c>
      <c r="O963" s="58" t="s">
        <v>2609</v>
      </c>
      <c r="P963" s="317" t="s">
        <v>5904</v>
      </c>
      <c r="Q963" s="58" t="s">
        <v>6589</v>
      </c>
      <c r="R963" s="58" t="s">
        <v>5905</v>
      </c>
      <c r="S963" s="58" t="s">
        <v>5906</v>
      </c>
      <c r="T963" s="58" t="s">
        <v>5906</v>
      </c>
      <c r="U963" s="58" t="s">
        <v>3359</v>
      </c>
      <c r="V963" s="378">
        <f t="shared" si="32"/>
        <v>45850</v>
      </c>
      <c r="W963" s="58" t="s">
        <v>6142</v>
      </c>
      <c r="X963" s="58" t="s">
        <v>3394</v>
      </c>
    </row>
    <row r="964" ht="15.75" customHeight="1">
      <c r="A964" s="58" t="s">
        <v>5907</v>
      </c>
      <c r="B964" s="166" t="s">
        <v>5908</v>
      </c>
      <c r="C964" s="166" t="s">
        <v>2611</v>
      </c>
      <c r="D964" s="317" t="s">
        <v>5909</v>
      </c>
      <c r="E964" s="58" t="s">
        <v>6589</v>
      </c>
      <c r="F964" s="58" t="s">
        <v>5910</v>
      </c>
      <c r="G964" s="166" t="s">
        <v>3811</v>
      </c>
      <c r="H964" s="166" t="s">
        <v>5891</v>
      </c>
      <c r="I964" s="58" t="s">
        <v>3359</v>
      </c>
      <c r="J964" s="378">
        <f t="shared" si="31"/>
        <v>45850</v>
      </c>
      <c r="K964" s="58" t="s">
        <v>6142</v>
      </c>
      <c r="L964" s="58" t="s">
        <v>3394</v>
      </c>
      <c r="M964" s="58" t="s">
        <v>6602</v>
      </c>
      <c r="N964" s="58" t="s">
        <v>5908</v>
      </c>
      <c r="O964" s="58" t="s">
        <v>2611</v>
      </c>
      <c r="P964" s="317" t="s">
        <v>5909</v>
      </c>
      <c r="Q964" s="58" t="s">
        <v>6589</v>
      </c>
      <c r="R964" s="58" t="s">
        <v>5910</v>
      </c>
      <c r="S964" s="58" t="s">
        <v>3811</v>
      </c>
      <c r="T964" s="58" t="s">
        <v>5891</v>
      </c>
      <c r="U964" s="58" t="s">
        <v>3359</v>
      </c>
      <c r="V964" s="378">
        <f t="shared" si="32"/>
        <v>45850</v>
      </c>
      <c r="W964" s="58" t="s">
        <v>6142</v>
      </c>
      <c r="X964" s="58" t="s">
        <v>3394</v>
      </c>
    </row>
    <row r="965" ht="15.75" customHeight="1">
      <c r="A965" s="58" t="s">
        <v>5911</v>
      </c>
      <c r="B965" s="166" t="s">
        <v>5912</v>
      </c>
      <c r="C965" s="166" t="s">
        <v>2613</v>
      </c>
      <c r="D965" s="317" t="s">
        <v>5913</v>
      </c>
      <c r="E965" s="58" t="s">
        <v>6589</v>
      </c>
      <c r="F965" s="58" t="s">
        <v>5914</v>
      </c>
      <c r="G965" s="166" t="s">
        <v>5915</v>
      </c>
      <c r="H965" s="166" t="s">
        <v>5915</v>
      </c>
      <c r="I965" s="58" t="s">
        <v>3359</v>
      </c>
      <c r="J965" s="378">
        <f t="shared" si="31"/>
        <v>45850</v>
      </c>
      <c r="K965" s="58" t="s">
        <v>6142</v>
      </c>
      <c r="L965" s="58" t="s">
        <v>3394</v>
      </c>
      <c r="M965" s="58" t="s">
        <v>6603</v>
      </c>
      <c r="N965" s="58" t="s">
        <v>5912</v>
      </c>
      <c r="O965" s="58" t="s">
        <v>2613</v>
      </c>
      <c r="P965" s="317" t="s">
        <v>5913</v>
      </c>
      <c r="Q965" s="58" t="s">
        <v>6589</v>
      </c>
      <c r="R965" s="58" t="s">
        <v>5914</v>
      </c>
      <c r="S965" s="58" t="s">
        <v>5915</v>
      </c>
      <c r="T965" s="58" t="s">
        <v>5915</v>
      </c>
      <c r="U965" s="58" t="s">
        <v>3359</v>
      </c>
      <c r="V965" s="378">
        <f t="shared" si="32"/>
        <v>45850</v>
      </c>
      <c r="W965" s="58" t="s">
        <v>6142</v>
      </c>
      <c r="X965" s="58" t="s">
        <v>3394</v>
      </c>
    </row>
    <row r="966" ht="15.75" customHeight="1">
      <c r="A966" s="402"/>
      <c r="B966" s="405" t="s">
        <v>5916</v>
      </c>
      <c r="C966" s="405"/>
      <c r="D966" s="340"/>
      <c r="E966" s="215"/>
      <c r="F966" s="215"/>
      <c r="G966" s="305"/>
      <c r="H966" s="305"/>
      <c r="I966" s="215"/>
      <c r="J966" s="404"/>
      <c r="K966" s="215"/>
      <c r="L966" s="215"/>
      <c r="M966" s="402"/>
      <c r="N966" s="409" t="s">
        <v>5916</v>
      </c>
      <c r="O966" s="409"/>
      <c r="P966" s="340"/>
      <c r="Q966" s="215"/>
      <c r="R966" s="215"/>
      <c r="S966" s="215"/>
      <c r="T966" s="215"/>
      <c r="U966" s="215"/>
      <c r="V966" s="404"/>
      <c r="W966" s="215"/>
      <c r="X966" s="215"/>
    </row>
    <row r="967" ht="15.75" customHeight="1">
      <c r="A967" s="58" t="s">
        <v>5917</v>
      </c>
      <c r="B967" s="166" t="s">
        <v>5918</v>
      </c>
      <c r="C967" s="166" t="s">
        <v>2616</v>
      </c>
      <c r="D967" s="317" t="s">
        <v>5919</v>
      </c>
      <c r="E967" s="58" t="s">
        <v>6589</v>
      </c>
      <c r="F967" s="58" t="s">
        <v>5920</v>
      </c>
      <c r="G967" s="166" t="s">
        <v>5921</v>
      </c>
      <c r="H967" s="166" t="s">
        <v>5922</v>
      </c>
      <c r="I967" s="58" t="s">
        <v>3359</v>
      </c>
      <c r="J967" s="378">
        <f t="shared" ref="J967:J977" si="33">DATE(2025,7,12)</f>
        <v>45850</v>
      </c>
      <c r="K967" s="58"/>
      <c r="L967" s="58" t="s">
        <v>3394</v>
      </c>
      <c r="M967" s="58" t="s">
        <v>6604</v>
      </c>
      <c r="N967" s="58" t="s">
        <v>5918</v>
      </c>
      <c r="O967" s="58" t="s">
        <v>2616</v>
      </c>
      <c r="P967" s="317" t="s">
        <v>5919</v>
      </c>
      <c r="Q967" s="58" t="s">
        <v>6589</v>
      </c>
      <c r="R967" s="58" t="s">
        <v>5920</v>
      </c>
      <c r="S967" s="58" t="s">
        <v>5921</v>
      </c>
      <c r="T967" s="58" t="s">
        <v>5922</v>
      </c>
      <c r="U967" s="58" t="s">
        <v>3359</v>
      </c>
      <c r="V967" s="378">
        <f t="shared" ref="V967:V977" si="34">DATE(2025,7,12)</f>
        <v>45850</v>
      </c>
      <c r="W967" s="58"/>
      <c r="X967" s="58" t="s">
        <v>3394</v>
      </c>
    </row>
    <row r="968" ht="15.75" customHeight="1">
      <c r="A968" s="58" t="s">
        <v>5923</v>
      </c>
      <c r="B968" s="166" t="s">
        <v>5924</v>
      </c>
      <c r="C968" s="166" t="s">
        <v>2618</v>
      </c>
      <c r="D968" s="317" t="s">
        <v>5925</v>
      </c>
      <c r="E968" s="58" t="s">
        <v>6589</v>
      </c>
      <c r="F968" s="58" t="s">
        <v>5926</v>
      </c>
      <c r="G968" s="166" t="s">
        <v>3886</v>
      </c>
      <c r="H968" s="166" t="s">
        <v>3886</v>
      </c>
      <c r="I968" s="58" t="s">
        <v>3359</v>
      </c>
      <c r="J968" s="378">
        <f t="shared" si="33"/>
        <v>45850</v>
      </c>
      <c r="K968" s="58"/>
      <c r="L968" s="58" t="s">
        <v>3394</v>
      </c>
      <c r="M968" s="58" t="s">
        <v>6605</v>
      </c>
      <c r="N968" s="58" t="s">
        <v>5924</v>
      </c>
      <c r="O968" s="58" t="s">
        <v>2618</v>
      </c>
      <c r="P968" s="317" t="s">
        <v>5925</v>
      </c>
      <c r="Q968" s="58" t="s">
        <v>6589</v>
      </c>
      <c r="R968" s="58" t="s">
        <v>5926</v>
      </c>
      <c r="S968" s="58" t="s">
        <v>3886</v>
      </c>
      <c r="T968" s="58" t="s">
        <v>3886</v>
      </c>
      <c r="U968" s="58" t="s">
        <v>3359</v>
      </c>
      <c r="V968" s="378">
        <f t="shared" si="34"/>
        <v>45850</v>
      </c>
      <c r="W968" s="58"/>
      <c r="X968" s="58" t="s">
        <v>3394</v>
      </c>
    </row>
    <row r="969" ht="15.75" customHeight="1">
      <c r="A969" s="58" t="s">
        <v>5927</v>
      </c>
      <c r="B969" s="166" t="s">
        <v>5928</v>
      </c>
      <c r="C969" s="166" t="s">
        <v>2620</v>
      </c>
      <c r="D969" s="317" t="s">
        <v>5929</v>
      </c>
      <c r="E969" s="58" t="s">
        <v>6589</v>
      </c>
      <c r="F969" s="58" t="s">
        <v>5930</v>
      </c>
      <c r="G969" s="166" t="s">
        <v>5931</v>
      </c>
      <c r="H969" s="166" t="s">
        <v>5932</v>
      </c>
      <c r="I969" s="58" t="s">
        <v>3359</v>
      </c>
      <c r="J969" s="378">
        <f t="shared" si="33"/>
        <v>45850</v>
      </c>
      <c r="K969" s="58"/>
      <c r="L969" s="58" t="s">
        <v>3394</v>
      </c>
      <c r="M969" s="58" t="s">
        <v>6606</v>
      </c>
      <c r="N969" s="58" t="s">
        <v>5928</v>
      </c>
      <c r="O969" s="58" t="s">
        <v>2620</v>
      </c>
      <c r="P969" s="317" t="s">
        <v>5929</v>
      </c>
      <c r="Q969" s="58" t="s">
        <v>6589</v>
      </c>
      <c r="R969" s="58" t="s">
        <v>5930</v>
      </c>
      <c r="S969" s="58" t="s">
        <v>5931</v>
      </c>
      <c r="T969" s="58" t="s">
        <v>5932</v>
      </c>
      <c r="U969" s="58" t="s">
        <v>3359</v>
      </c>
      <c r="V969" s="378">
        <f t="shared" si="34"/>
        <v>45850</v>
      </c>
      <c r="W969" s="58"/>
      <c r="X969" s="58" t="s">
        <v>3394</v>
      </c>
    </row>
    <row r="970" ht="15.75" customHeight="1">
      <c r="A970" s="58" t="s">
        <v>5933</v>
      </c>
      <c r="B970" s="195" t="s">
        <v>5934</v>
      </c>
      <c r="C970" s="195" t="s">
        <v>2622</v>
      </c>
      <c r="D970" s="406" t="s">
        <v>5935</v>
      </c>
      <c r="E970" s="201" t="s">
        <v>6589</v>
      </c>
      <c r="F970" s="201" t="s">
        <v>5936</v>
      </c>
      <c r="G970" s="195" t="s">
        <v>5937</v>
      </c>
      <c r="H970" s="195" t="s">
        <v>3886</v>
      </c>
      <c r="I970" s="201" t="s">
        <v>3360</v>
      </c>
      <c r="J970" s="407">
        <f t="shared" si="33"/>
        <v>45850</v>
      </c>
      <c r="K970" s="201"/>
      <c r="L970" s="201" t="s">
        <v>3394</v>
      </c>
      <c r="M970" s="58" t="s">
        <v>6607</v>
      </c>
      <c r="N970" s="201" t="s">
        <v>5934</v>
      </c>
      <c r="O970" s="201" t="s">
        <v>2622</v>
      </c>
      <c r="P970" s="406" t="s">
        <v>5935</v>
      </c>
      <c r="Q970" s="201" t="s">
        <v>6589</v>
      </c>
      <c r="R970" s="201" t="s">
        <v>5936</v>
      </c>
      <c r="S970" s="201" t="s">
        <v>5937</v>
      </c>
      <c r="T970" s="201" t="s">
        <v>3886</v>
      </c>
      <c r="U970" s="201" t="s">
        <v>3360</v>
      </c>
      <c r="V970" s="407">
        <f t="shared" si="34"/>
        <v>45850</v>
      </c>
      <c r="W970" s="201"/>
      <c r="X970" s="201" t="s">
        <v>3394</v>
      </c>
    </row>
    <row r="971" ht="15.75" customHeight="1">
      <c r="A971" s="58" t="s">
        <v>5938</v>
      </c>
      <c r="B971" s="195" t="s">
        <v>5939</v>
      </c>
      <c r="C971" s="195" t="s">
        <v>2624</v>
      </c>
      <c r="D971" s="406" t="s">
        <v>5940</v>
      </c>
      <c r="E971" s="201" t="s">
        <v>6589</v>
      </c>
      <c r="F971" s="201" t="s">
        <v>5936</v>
      </c>
      <c r="G971" s="195" t="s">
        <v>5937</v>
      </c>
      <c r="H971" s="195" t="s">
        <v>3886</v>
      </c>
      <c r="I971" s="201" t="s">
        <v>3360</v>
      </c>
      <c r="J971" s="407">
        <f t="shared" si="33"/>
        <v>45850</v>
      </c>
      <c r="K971" s="201"/>
      <c r="L971" s="201" t="s">
        <v>3394</v>
      </c>
      <c r="M971" s="58" t="s">
        <v>6608</v>
      </c>
      <c r="N971" s="201" t="s">
        <v>5939</v>
      </c>
      <c r="O971" s="201" t="s">
        <v>2624</v>
      </c>
      <c r="P971" s="406" t="s">
        <v>5940</v>
      </c>
      <c r="Q971" s="201" t="s">
        <v>6589</v>
      </c>
      <c r="R971" s="201" t="s">
        <v>5936</v>
      </c>
      <c r="S971" s="201" t="s">
        <v>5937</v>
      </c>
      <c r="T971" s="201" t="s">
        <v>3886</v>
      </c>
      <c r="U971" s="201" t="s">
        <v>3360</v>
      </c>
      <c r="V971" s="407">
        <f t="shared" si="34"/>
        <v>45850</v>
      </c>
      <c r="W971" s="201"/>
      <c r="X971" s="201" t="s">
        <v>3394</v>
      </c>
    </row>
    <row r="972" ht="15.75" customHeight="1">
      <c r="A972" s="58" t="s">
        <v>5941</v>
      </c>
      <c r="B972" s="166" t="s">
        <v>5942</v>
      </c>
      <c r="C972" s="166" t="s">
        <v>2626</v>
      </c>
      <c r="D972" s="317" t="s">
        <v>5943</v>
      </c>
      <c r="E972" s="58" t="s">
        <v>6589</v>
      </c>
      <c r="F972" s="58" t="s">
        <v>5944</v>
      </c>
      <c r="G972" s="166" t="s">
        <v>5944</v>
      </c>
      <c r="H972" s="166" t="s">
        <v>3886</v>
      </c>
      <c r="I972" s="58" t="s">
        <v>3359</v>
      </c>
      <c r="J972" s="378">
        <f t="shared" si="33"/>
        <v>45850</v>
      </c>
      <c r="K972" s="53"/>
      <c r="L972" s="58" t="s">
        <v>3394</v>
      </c>
      <c r="M972" s="58" t="s">
        <v>6609</v>
      </c>
      <c r="N972" s="58" t="s">
        <v>5942</v>
      </c>
      <c r="O972" s="58" t="s">
        <v>2626</v>
      </c>
      <c r="P972" s="317" t="s">
        <v>5943</v>
      </c>
      <c r="Q972" s="58" t="s">
        <v>6589</v>
      </c>
      <c r="R972" s="58" t="s">
        <v>5944</v>
      </c>
      <c r="S972" s="58" t="s">
        <v>5944</v>
      </c>
      <c r="T972" s="58" t="s">
        <v>3886</v>
      </c>
      <c r="U972" s="58" t="s">
        <v>3359</v>
      </c>
      <c r="V972" s="378">
        <f t="shared" si="34"/>
        <v>45850</v>
      </c>
      <c r="W972" s="53"/>
      <c r="X972" s="58" t="s">
        <v>3394</v>
      </c>
    </row>
    <row r="973" ht="15.75" customHeight="1">
      <c r="A973" s="58" t="s">
        <v>5945</v>
      </c>
      <c r="B973" s="166" t="s">
        <v>5946</v>
      </c>
      <c r="C973" s="166" t="s">
        <v>2628</v>
      </c>
      <c r="D973" s="317" t="s">
        <v>5947</v>
      </c>
      <c r="E973" s="58" t="s">
        <v>6589</v>
      </c>
      <c r="F973" s="58" t="s">
        <v>5937</v>
      </c>
      <c r="G973" s="166" t="s">
        <v>5932</v>
      </c>
      <c r="H973" s="166" t="s">
        <v>5932</v>
      </c>
      <c r="I973" s="58" t="s">
        <v>3359</v>
      </c>
      <c r="J973" s="378">
        <f t="shared" si="33"/>
        <v>45850</v>
      </c>
      <c r="K973" s="53"/>
      <c r="L973" s="58" t="s">
        <v>3394</v>
      </c>
      <c r="M973" s="58" t="s">
        <v>6610</v>
      </c>
      <c r="N973" s="58" t="s">
        <v>5946</v>
      </c>
      <c r="O973" s="58" t="s">
        <v>2628</v>
      </c>
      <c r="P973" s="317" t="s">
        <v>5947</v>
      </c>
      <c r="Q973" s="58" t="s">
        <v>6589</v>
      </c>
      <c r="R973" s="58" t="s">
        <v>5937</v>
      </c>
      <c r="S973" s="58" t="s">
        <v>5932</v>
      </c>
      <c r="T973" s="58" t="s">
        <v>5932</v>
      </c>
      <c r="U973" s="58" t="s">
        <v>3359</v>
      </c>
      <c r="V973" s="378">
        <f t="shared" si="34"/>
        <v>45850</v>
      </c>
      <c r="W973" s="53"/>
      <c r="X973" s="58" t="s">
        <v>3394</v>
      </c>
    </row>
    <row r="974" ht="15.75" customHeight="1">
      <c r="A974" s="58" t="s">
        <v>5948</v>
      </c>
      <c r="B974" s="166" t="s">
        <v>5949</v>
      </c>
      <c r="C974" s="166" t="s">
        <v>2630</v>
      </c>
      <c r="D974" s="317" t="s">
        <v>5950</v>
      </c>
      <c r="E974" s="58" t="s">
        <v>6589</v>
      </c>
      <c r="F974" s="58" t="s">
        <v>5951</v>
      </c>
      <c r="G974" s="166" t="s">
        <v>3886</v>
      </c>
      <c r="H974" s="166" t="s">
        <v>3886</v>
      </c>
      <c r="I974" s="58" t="s">
        <v>3359</v>
      </c>
      <c r="J974" s="378">
        <f t="shared" si="33"/>
        <v>45850</v>
      </c>
      <c r="K974" s="58"/>
      <c r="L974" s="58" t="s">
        <v>3394</v>
      </c>
      <c r="M974" s="58" t="s">
        <v>6611</v>
      </c>
      <c r="N974" s="58" t="s">
        <v>5949</v>
      </c>
      <c r="O974" s="58" t="s">
        <v>2630</v>
      </c>
      <c r="P974" s="317" t="s">
        <v>5950</v>
      </c>
      <c r="Q974" s="58" t="s">
        <v>6589</v>
      </c>
      <c r="R974" s="58" t="s">
        <v>5951</v>
      </c>
      <c r="S974" s="58" t="s">
        <v>3886</v>
      </c>
      <c r="T974" s="58" t="s">
        <v>3886</v>
      </c>
      <c r="U974" s="58" t="s">
        <v>3359</v>
      </c>
      <c r="V974" s="378">
        <f t="shared" si="34"/>
        <v>45850</v>
      </c>
      <c r="W974" s="58"/>
      <c r="X974" s="58" t="s">
        <v>3394</v>
      </c>
    </row>
    <row r="975" ht="15.75" customHeight="1">
      <c r="A975" s="58" t="s">
        <v>5952</v>
      </c>
      <c r="B975" s="166" t="s">
        <v>5953</v>
      </c>
      <c r="C975" s="166" t="s">
        <v>2632</v>
      </c>
      <c r="D975" s="317" t="s">
        <v>5954</v>
      </c>
      <c r="E975" s="58" t="s">
        <v>6589</v>
      </c>
      <c r="F975" s="58" t="s">
        <v>5955</v>
      </c>
      <c r="G975" s="166" t="s">
        <v>5956</v>
      </c>
      <c r="H975" s="166" t="s">
        <v>5956</v>
      </c>
      <c r="I975" s="58" t="s">
        <v>3359</v>
      </c>
      <c r="J975" s="378">
        <f t="shared" si="33"/>
        <v>45850</v>
      </c>
      <c r="K975" s="53"/>
      <c r="L975" s="58" t="s">
        <v>3394</v>
      </c>
      <c r="M975" s="58" t="s">
        <v>6612</v>
      </c>
      <c r="N975" s="58" t="s">
        <v>5953</v>
      </c>
      <c r="O975" s="58" t="s">
        <v>2632</v>
      </c>
      <c r="P975" s="317" t="s">
        <v>5954</v>
      </c>
      <c r="Q975" s="58" t="s">
        <v>6589</v>
      </c>
      <c r="R975" s="58" t="s">
        <v>5955</v>
      </c>
      <c r="S975" s="58" t="s">
        <v>5956</v>
      </c>
      <c r="T975" s="58" t="s">
        <v>5956</v>
      </c>
      <c r="U975" s="58" t="s">
        <v>3359</v>
      </c>
      <c r="V975" s="378">
        <f t="shared" si="34"/>
        <v>45850</v>
      </c>
      <c r="W975" s="53"/>
      <c r="X975" s="58" t="s">
        <v>3394</v>
      </c>
    </row>
    <row r="976" ht="15.75" customHeight="1">
      <c r="A976" s="58" t="s">
        <v>5957</v>
      </c>
      <c r="B976" s="166" t="s">
        <v>5958</v>
      </c>
      <c r="C976" s="166" t="s">
        <v>2634</v>
      </c>
      <c r="D976" s="317" t="s">
        <v>5959</v>
      </c>
      <c r="E976" s="58" t="s">
        <v>6589</v>
      </c>
      <c r="F976" s="58" t="s">
        <v>5960</v>
      </c>
      <c r="G976" s="166" t="s">
        <v>5961</v>
      </c>
      <c r="H976" s="166" t="s">
        <v>5961</v>
      </c>
      <c r="I976" s="58" t="s">
        <v>3359</v>
      </c>
      <c r="J976" s="378">
        <f t="shared" si="33"/>
        <v>45850</v>
      </c>
      <c r="K976" s="53"/>
      <c r="L976" s="58" t="s">
        <v>3394</v>
      </c>
      <c r="M976" s="58" t="s">
        <v>6613</v>
      </c>
      <c r="N976" s="58" t="s">
        <v>5958</v>
      </c>
      <c r="O976" s="58" t="s">
        <v>2634</v>
      </c>
      <c r="P976" s="317" t="s">
        <v>5959</v>
      </c>
      <c r="Q976" s="58" t="s">
        <v>6589</v>
      </c>
      <c r="R976" s="58" t="s">
        <v>5960</v>
      </c>
      <c r="S976" s="58" t="s">
        <v>5961</v>
      </c>
      <c r="T976" s="58" t="s">
        <v>5961</v>
      </c>
      <c r="U976" s="58" t="s">
        <v>3359</v>
      </c>
      <c r="V976" s="378">
        <f t="shared" si="34"/>
        <v>45850</v>
      </c>
      <c r="W976" s="53"/>
      <c r="X976" s="58" t="s">
        <v>3394</v>
      </c>
    </row>
    <row r="977" ht="15.75" customHeight="1">
      <c r="A977" s="58" t="s">
        <v>5962</v>
      </c>
      <c r="B977" s="166" t="s">
        <v>5963</v>
      </c>
      <c r="C977" s="166" t="s">
        <v>2636</v>
      </c>
      <c r="D977" s="317" t="s">
        <v>5964</v>
      </c>
      <c r="E977" s="58" t="s">
        <v>6589</v>
      </c>
      <c r="F977" s="58" t="s">
        <v>5965</v>
      </c>
      <c r="G977" s="166" t="s">
        <v>5966</v>
      </c>
      <c r="H977" s="166" t="s">
        <v>5966</v>
      </c>
      <c r="I977" s="58" t="s">
        <v>3359</v>
      </c>
      <c r="J977" s="378">
        <f t="shared" si="33"/>
        <v>45850</v>
      </c>
      <c r="K977" s="53"/>
      <c r="L977" s="58" t="s">
        <v>3394</v>
      </c>
      <c r="M977" s="58" t="s">
        <v>6614</v>
      </c>
      <c r="N977" s="58" t="s">
        <v>5963</v>
      </c>
      <c r="O977" s="58" t="s">
        <v>2636</v>
      </c>
      <c r="P977" s="317" t="s">
        <v>5964</v>
      </c>
      <c r="Q977" s="58" t="s">
        <v>6589</v>
      </c>
      <c r="R977" s="58" t="s">
        <v>5965</v>
      </c>
      <c r="S977" s="58" t="s">
        <v>5966</v>
      </c>
      <c r="T977" s="58" t="s">
        <v>5966</v>
      </c>
      <c r="U977" s="58" t="s">
        <v>3359</v>
      </c>
      <c r="V977" s="378">
        <f t="shared" si="34"/>
        <v>45850</v>
      </c>
      <c r="W977" s="53"/>
      <c r="X977" s="58" t="s">
        <v>3394</v>
      </c>
    </row>
    <row r="978" ht="15.75" customHeight="1">
      <c r="A978" s="402"/>
      <c r="B978" s="405" t="s">
        <v>5967</v>
      </c>
      <c r="C978" s="405"/>
      <c r="D978" s="340"/>
      <c r="E978" s="215"/>
      <c r="F978" s="215"/>
      <c r="G978" s="305"/>
      <c r="H978" s="305"/>
      <c r="I978" s="215"/>
      <c r="J978" s="404"/>
      <c r="K978" s="215"/>
      <c r="L978" s="215"/>
      <c r="M978" s="402"/>
      <c r="N978" s="409" t="s">
        <v>5967</v>
      </c>
      <c r="O978" s="409"/>
      <c r="P978" s="340"/>
      <c r="Q978" s="215"/>
      <c r="R978" s="215"/>
      <c r="S978" s="215"/>
      <c r="T978" s="215"/>
      <c r="U978" s="215"/>
      <c r="V978" s="404"/>
      <c r="W978" s="215"/>
      <c r="X978" s="215"/>
    </row>
    <row r="979" ht="15.75" customHeight="1">
      <c r="A979" s="58" t="s">
        <v>5968</v>
      </c>
      <c r="B979" s="166" t="s">
        <v>5969</v>
      </c>
      <c r="C979" s="166" t="s">
        <v>2639</v>
      </c>
      <c r="D979" s="317" t="s">
        <v>5970</v>
      </c>
      <c r="E979" s="58" t="s">
        <v>6589</v>
      </c>
      <c r="F979" s="58" t="s">
        <v>5971</v>
      </c>
      <c r="G979" s="166" t="s">
        <v>5972</v>
      </c>
      <c r="H979" s="166" t="s">
        <v>5972</v>
      </c>
      <c r="I979" s="58" t="s">
        <v>3359</v>
      </c>
      <c r="J979" s="378">
        <f t="shared" ref="J979:J988" si="35">DATE(2025,7,12)</f>
        <v>45850</v>
      </c>
      <c r="K979" s="58"/>
      <c r="L979" s="58" t="s">
        <v>3394</v>
      </c>
      <c r="M979" s="58" t="s">
        <v>6615</v>
      </c>
      <c r="N979" s="58" t="s">
        <v>5969</v>
      </c>
      <c r="O979" s="58" t="s">
        <v>2639</v>
      </c>
      <c r="P979" s="317" t="s">
        <v>5970</v>
      </c>
      <c r="Q979" s="58" t="s">
        <v>6589</v>
      </c>
      <c r="R979" s="58" t="s">
        <v>5971</v>
      </c>
      <c r="S979" s="58" t="s">
        <v>5972</v>
      </c>
      <c r="T979" s="58" t="s">
        <v>5972</v>
      </c>
      <c r="U979" s="58" t="s">
        <v>3359</v>
      </c>
      <c r="V979" s="378">
        <f t="shared" ref="V979:V988" si="36">DATE(2025,7,12)</f>
        <v>45850</v>
      </c>
      <c r="W979" s="58"/>
      <c r="X979" s="58" t="s">
        <v>3394</v>
      </c>
    </row>
    <row r="980" ht="15.75" customHeight="1">
      <c r="A980" s="58" t="s">
        <v>5973</v>
      </c>
      <c r="B980" s="166" t="s">
        <v>5974</v>
      </c>
      <c r="C980" s="166" t="s">
        <v>2641</v>
      </c>
      <c r="D980" s="317" t="s">
        <v>5975</v>
      </c>
      <c r="E980" s="58" t="s">
        <v>6589</v>
      </c>
      <c r="F980" s="58" t="s">
        <v>5930</v>
      </c>
      <c r="G980" s="166" t="s">
        <v>5921</v>
      </c>
      <c r="H980" s="166" t="s">
        <v>5921</v>
      </c>
      <c r="I980" s="58" t="s">
        <v>3359</v>
      </c>
      <c r="J980" s="378">
        <f t="shared" si="35"/>
        <v>45850</v>
      </c>
      <c r="K980" s="58"/>
      <c r="L980" s="58" t="s">
        <v>3394</v>
      </c>
      <c r="M980" s="58" t="s">
        <v>6616</v>
      </c>
      <c r="N980" s="58" t="s">
        <v>5974</v>
      </c>
      <c r="O980" s="58" t="s">
        <v>2641</v>
      </c>
      <c r="P980" s="317" t="s">
        <v>5975</v>
      </c>
      <c r="Q980" s="58" t="s">
        <v>6589</v>
      </c>
      <c r="R980" s="58" t="s">
        <v>5930</v>
      </c>
      <c r="S980" s="58" t="s">
        <v>5921</v>
      </c>
      <c r="T980" s="58" t="s">
        <v>5921</v>
      </c>
      <c r="U980" s="58" t="s">
        <v>3359</v>
      </c>
      <c r="V980" s="378">
        <f t="shared" si="36"/>
        <v>45850</v>
      </c>
      <c r="W980" s="58"/>
      <c r="X980" s="58" t="s">
        <v>3394</v>
      </c>
    </row>
    <row r="981" ht="15.75" customHeight="1">
      <c r="A981" s="58" t="s">
        <v>5976</v>
      </c>
      <c r="B981" s="166" t="s">
        <v>5977</v>
      </c>
      <c r="C981" s="166" t="s">
        <v>2643</v>
      </c>
      <c r="D981" s="317" t="s">
        <v>5978</v>
      </c>
      <c r="E981" s="58" t="s">
        <v>6589</v>
      </c>
      <c r="F981" s="58" t="s">
        <v>3362</v>
      </c>
      <c r="G981" s="166" t="s">
        <v>5979</v>
      </c>
      <c r="H981" s="166" t="s">
        <v>5979</v>
      </c>
      <c r="I981" s="58" t="s">
        <v>3359</v>
      </c>
      <c r="J981" s="378">
        <f t="shared" si="35"/>
        <v>45850</v>
      </c>
      <c r="K981" s="53"/>
      <c r="L981" s="58" t="s">
        <v>3394</v>
      </c>
      <c r="M981" s="58" t="s">
        <v>6617</v>
      </c>
      <c r="N981" s="58" t="s">
        <v>5977</v>
      </c>
      <c r="O981" s="58" t="s">
        <v>2643</v>
      </c>
      <c r="P981" s="317" t="s">
        <v>5978</v>
      </c>
      <c r="Q981" s="58" t="s">
        <v>6589</v>
      </c>
      <c r="R981" s="58" t="s">
        <v>3362</v>
      </c>
      <c r="S981" s="58" t="s">
        <v>5979</v>
      </c>
      <c r="T981" s="58" t="s">
        <v>5979</v>
      </c>
      <c r="U981" s="58" t="s">
        <v>3359</v>
      </c>
      <c r="V981" s="378">
        <f t="shared" si="36"/>
        <v>45850</v>
      </c>
      <c r="W981" s="53"/>
      <c r="X981" s="58" t="s">
        <v>3394</v>
      </c>
    </row>
    <row r="982" ht="15.75" customHeight="1">
      <c r="A982" s="58" t="s">
        <v>5980</v>
      </c>
      <c r="B982" s="166" t="s">
        <v>5981</v>
      </c>
      <c r="C982" s="166" t="s">
        <v>2645</v>
      </c>
      <c r="D982" s="317" t="s">
        <v>5982</v>
      </c>
      <c r="E982" s="58" t="s">
        <v>6589</v>
      </c>
      <c r="F982" s="58" t="s">
        <v>3362</v>
      </c>
      <c r="G982" s="166" t="s">
        <v>5983</v>
      </c>
      <c r="H982" s="166" t="s">
        <v>5983</v>
      </c>
      <c r="I982" s="58" t="s">
        <v>3359</v>
      </c>
      <c r="J982" s="378">
        <f t="shared" si="35"/>
        <v>45850</v>
      </c>
      <c r="K982" s="53"/>
      <c r="L982" s="58" t="s">
        <v>3394</v>
      </c>
      <c r="M982" s="58" t="s">
        <v>6618</v>
      </c>
      <c r="N982" s="58" t="s">
        <v>5981</v>
      </c>
      <c r="O982" s="58" t="s">
        <v>2645</v>
      </c>
      <c r="P982" s="317" t="s">
        <v>5982</v>
      </c>
      <c r="Q982" s="58" t="s">
        <v>6589</v>
      </c>
      <c r="R982" s="58" t="s">
        <v>3362</v>
      </c>
      <c r="S982" s="58" t="s">
        <v>5983</v>
      </c>
      <c r="T982" s="58" t="s">
        <v>5983</v>
      </c>
      <c r="U982" s="58" t="s">
        <v>3359</v>
      </c>
      <c r="V982" s="378">
        <f t="shared" si="36"/>
        <v>45850</v>
      </c>
      <c r="W982" s="53"/>
      <c r="X982" s="58" t="s">
        <v>3394</v>
      </c>
    </row>
    <row r="983" ht="15.75" customHeight="1">
      <c r="A983" s="58" t="s">
        <v>5984</v>
      </c>
      <c r="B983" s="166" t="s">
        <v>5985</v>
      </c>
      <c r="C983" s="166" t="s">
        <v>2647</v>
      </c>
      <c r="D983" s="317" t="s">
        <v>5986</v>
      </c>
      <c r="E983" s="58" t="s">
        <v>6589</v>
      </c>
      <c r="F983" s="58" t="s">
        <v>3362</v>
      </c>
      <c r="G983" s="166" t="s">
        <v>5987</v>
      </c>
      <c r="H983" s="166" t="s">
        <v>5987</v>
      </c>
      <c r="I983" s="58" t="s">
        <v>3359</v>
      </c>
      <c r="J983" s="378">
        <f t="shared" si="35"/>
        <v>45850</v>
      </c>
      <c r="K983" s="53"/>
      <c r="L983" s="58" t="s">
        <v>3394</v>
      </c>
      <c r="M983" s="58" t="s">
        <v>6619</v>
      </c>
      <c r="N983" s="58" t="s">
        <v>5985</v>
      </c>
      <c r="O983" s="58" t="s">
        <v>2647</v>
      </c>
      <c r="P983" s="317" t="s">
        <v>5986</v>
      </c>
      <c r="Q983" s="58" t="s">
        <v>6589</v>
      </c>
      <c r="R983" s="58" t="s">
        <v>3362</v>
      </c>
      <c r="S983" s="58" t="s">
        <v>5987</v>
      </c>
      <c r="T983" s="58" t="s">
        <v>5987</v>
      </c>
      <c r="U983" s="58" t="s">
        <v>3359</v>
      </c>
      <c r="V983" s="378">
        <f t="shared" si="36"/>
        <v>45850</v>
      </c>
      <c r="W983" s="53"/>
      <c r="X983" s="58" t="s">
        <v>3394</v>
      </c>
    </row>
    <row r="984" ht="15.75" customHeight="1">
      <c r="A984" s="58" t="s">
        <v>5988</v>
      </c>
      <c r="B984" s="166" t="s">
        <v>5989</v>
      </c>
      <c r="C984" s="166" t="s">
        <v>2649</v>
      </c>
      <c r="D984" s="317" t="s">
        <v>5990</v>
      </c>
      <c r="E984" s="58" t="s">
        <v>6589</v>
      </c>
      <c r="F984" s="58" t="s">
        <v>3362</v>
      </c>
      <c r="G984" s="166" t="s">
        <v>5991</v>
      </c>
      <c r="H984" s="166" t="s">
        <v>5991</v>
      </c>
      <c r="I984" s="58" t="s">
        <v>3359</v>
      </c>
      <c r="J984" s="378">
        <f t="shared" si="35"/>
        <v>45850</v>
      </c>
      <c r="K984" s="53"/>
      <c r="L984" s="58" t="s">
        <v>3394</v>
      </c>
      <c r="M984" s="58" t="s">
        <v>6620</v>
      </c>
      <c r="N984" s="58" t="s">
        <v>5989</v>
      </c>
      <c r="O984" s="58" t="s">
        <v>2649</v>
      </c>
      <c r="P984" s="317" t="s">
        <v>5990</v>
      </c>
      <c r="Q984" s="58" t="s">
        <v>6589</v>
      </c>
      <c r="R984" s="58" t="s">
        <v>3362</v>
      </c>
      <c r="S984" s="58" t="s">
        <v>5991</v>
      </c>
      <c r="T984" s="58" t="s">
        <v>5991</v>
      </c>
      <c r="U984" s="58" t="s">
        <v>3359</v>
      </c>
      <c r="V984" s="378">
        <f t="shared" si="36"/>
        <v>45850</v>
      </c>
      <c r="W984" s="53"/>
      <c r="X984" s="58" t="s">
        <v>3394</v>
      </c>
    </row>
    <row r="985" ht="15.75" customHeight="1">
      <c r="A985" s="58" t="s">
        <v>5992</v>
      </c>
      <c r="B985" s="166" t="s">
        <v>5993</v>
      </c>
      <c r="C985" s="166" t="s">
        <v>2651</v>
      </c>
      <c r="D985" s="317" t="s">
        <v>5994</v>
      </c>
      <c r="E985" s="58" t="s">
        <v>6589</v>
      </c>
      <c r="F985" s="58" t="s">
        <v>3362</v>
      </c>
      <c r="G985" s="166" t="s">
        <v>5995</v>
      </c>
      <c r="H985" s="166" t="s">
        <v>5995</v>
      </c>
      <c r="I985" s="58" t="s">
        <v>3359</v>
      </c>
      <c r="J985" s="378">
        <f t="shared" si="35"/>
        <v>45850</v>
      </c>
      <c r="K985" s="53"/>
      <c r="L985" s="58" t="s">
        <v>3394</v>
      </c>
      <c r="M985" s="58" t="s">
        <v>6621</v>
      </c>
      <c r="N985" s="58" t="s">
        <v>5993</v>
      </c>
      <c r="O985" s="58" t="s">
        <v>2651</v>
      </c>
      <c r="P985" s="317" t="s">
        <v>5994</v>
      </c>
      <c r="Q985" s="58" t="s">
        <v>6589</v>
      </c>
      <c r="R985" s="58" t="s">
        <v>3362</v>
      </c>
      <c r="S985" s="58" t="s">
        <v>5995</v>
      </c>
      <c r="T985" s="58" t="s">
        <v>5995</v>
      </c>
      <c r="U985" s="58" t="s">
        <v>3359</v>
      </c>
      <c r="V985" s="378">
        <f t="shared" si="36"/>
        <v>45850</v>
      </c>
      <c r="W985" s="53"/>
      <c r="X985" s="58" t="s">
        <v>3394</v>
      </c>
    </row>
    <row r="986" ht="15.75" customHeight="1">
      <c r="A986" s="58" t="s">
        <v>5996</v>
      </c>
      <c r="B986" s="166" t="s">
        <v>5997</v>
      </c>
      <c r="C986" s="166" t="s">
        <v>2653</v>
      </c>
      <c r="D986" s="317" t="s">
        <v>5998</v>
      </c>
      <c r="E986" s="58" t="s">
        <v>6589</v>
      </c>
      <c r="F986" s="58" t="s">
        <v>3362</v>
      </c>
      <c r="G986" s="166" t="s">
        <v>5983</v>
      </c>
      <c r="H986" s="166" t="s">
        <v>5983</v>
      </c>
      <c r="I986" s="58" t="s">
        <v>3359</v>
      </c>
      <c r="J986" s="378">
        <f t="shared" si="35"/>
        <v>45850</v>
      </c>
      <c r="K986" s="53"/>
      <c r="L986" s="58" t="s">
        <v>3394</v>
      </c>
      <c r="M986" s="58" t="s">
        <v>6622</v>
      </c>
      <c r="N986" s="58" t="s">
        <v>5997</v>
      </c>
      <c r="O986" s="58" t="s">
        <v>2653</v>
      </c>
      <c r="P986" s="317" t="s">
        <v>5998</v>
      </c>
      <c r="Q986" s="58" t="s">
        <v>6589</v>
      </c>
      <c r="R986" s="58" t="s">
        <v>3362</v>
      </c>
      <c r="S986" s="58" t="s">
        <v>5983</v>
      </c>
      <c r="T986" s="58" t="s">
        <v>5983</v>
      </c>
      <c r="U986" s="58" t="s">
        <v>3359</v>
      </c>
      <c r="V986" s="378">
        <f t="shared" si="36"/>
        <v>45850</v>
      </c>
      <c r="W986" s="53"/>
      <c r="X986" s="58" t="s">
        <v>3394</v>
      </c>
    </row>
    <row r="987" ht="15.75" customHeight="1">
      <c r="A987" s="58" t="s">
        <v>5999</v>
      </c>
      <c r="B987" s="166" t="s">
        <v>6000</v>
      </c>
      <c r="C987" s="166" t="s">
        <v>2655</v>
      </c>
      <c r="D987" s="317" t="s">
        <v>6001</v>
      </c>
      <c r="E987" s="58" t="s">
        <v>6589</v>
      </c>
      <c r="F987" s="58" t="s">
        <v>3362</v>
      </c>
      <c r="G987" s="166" t="s">
        <v>5983</v>
      </c>
      <c r="H987" s="166" t="s">
        <v>5983</v>
      </c>
      <c r="I987" s="58" t="s">
        <v>3359</v>
      </c>
      <c r="J987" s="378">
        <f t="shared" si="35"/>
        <v>45850</v>
      </c>
      <c r="K987" s="53"/>
      <c r="L987" s="58" t="s">
        <v>3394</v>
      </c>
      <c r="M987" s="58" t="s">
        <v>6623</v>
      </c>
      <c r="N987" s="58" t="s">
        <v>6000</v>
      </c>
      <c r="O987" s="58" t="s">
        <v>2655</v>
      </c>
      <c r="P987" s="317" t="s">
        <v>6001</v>
      </c>
      <c r="Q987" s="58" t="s">
        <v>6589</v>
      </c>
      <c r="R987" s="58" t="s">
        <v>3362</v>
      </c>
      <c r="S987" s="58" t="s">
        <v>5983</v>
      </c>
      <c r="T987" s="58" t="s">
        <v>5983</v>
      </c>
      <c r="U987" s="58" t="s">
        <v>3359</v>
      </c>
      <c r="V987" s="378">
        <f t="shared" si="36"/>
        <v>45850</v>
      </c>
      <c r="W987" s="53"/>
      <c r="X987" s="58" t="s">
        <v>3394</v>
      </c>
    </row>
    <row r="988" ht="15.75" customHeight="1">
      <c r="A988" s="58" t="s">
        <v>6002</v>
      </c>
      <c r="B988" s="166" t="s">
        <v>6003</v>
      </c>
      <c r="C988" s="166" t="s">
        <v>2657</v>
      </c>
      <c r="D988" s="317" t="s">
        <v>6004</v>
      </c>
      <c r="E988" s="58" t="s">
        <v>6589</v>
      </c>
      <c r="F988" s="58" t="s">
        <v>3362</v>
      </c>
      <c r="G988" s="166" t="s">
        <v>6005</v>
      </c>
      <c r="H988" s="166" t="s">
        <v>6006</v>
      </c>
      <c r="I988" s="58" t="s">
        <v>3359</v>
      </c>
      <c r="J988" s="378">
        <f t="shared" si="35"/>
        <v>45850</v>
      </c>
      <c r="K988" s="53"/>
      <c r="L988" s="58" t="s">
        <v>3394</v>
      </c>
      <c r="M988" s="58" t="s">
        <v>6624</v>
      </c>
      <c r="N988" s="58" t="s">
        <v>6003</v>
      </c>
      <c r="O988" s="58" t="s">
        <v>2657</v>
      </c>
      <c r="P988" s="317" t="s">
        <v>6004</v>
      </c>
      <c r="Q988" s="58" t="s">
        <v>6589</v>
      </c>
      <c r="R988" s="58" t="s">
        <v>3362</v>
      </c>
      <c r="S988" s="58" t="s">
        <v>6005</v>
      </c>
      <c r="T988" s="58" t="s">
        <v>6006</v>
      </c>
      <c r="U988" s="58" t="s">
        <v>3359</v>
      </c>
      <c r="V988" s="378">
        <f t="shared" si="36"/>
        <v>45850</v>
      </c>
      <c r="W988" s="53"/>
      <c r="X988" s="58" t="s">
        <v>3394</v>
      </c>
    </row>
    <row r="989" ht="15.75" customHeight="1">
      <c r="B989" s="88"/>
      <c r="C989" s="88"/>
      <c r="G989" s="88"/>
      <c r="H989" s="88"/>
    </row>
    <row r="990" ht="15.75" customHeight="1">
      <c r="B990" s="88"/>
      <c r="C990" s="88"/>
      <c r="G990" s="88"/>
      <c r="H990" s="88"/>
    </row>
    <row r="991" ht="15.75" customHeight="1">
      <c r="B991" s="88"/>
      <c r="C991" s="88"/>
      <c r="G991" s="88"/>
      <c r="H991" s="88"/>
    </row>
    <row r="992" ht="15.75" customHeight="1">
      <c r="B992" s="88"/>
      <c r="C992" s="88"/>
      <c r="G992" s="88"/>
      <c r="H992" s="88"/>
    </row>
    <row r="993" ht="15.75" customHeight="1">
      <c r="B993" s="88"/>
      <c r="C993" s="88"/>
      <c r="G993" s="88"/>
      <c r="H993" s="88"/>
    </row>
    <row r="994" ht="15.75" customHeight="1">
      <c r="B994" s="88"/>
      <c r="C994" s="88"/>
      <c r="G994" s="88"/>
      <c r="H994" s="88"/>
    </row>
    <row r="995" ht="15.75" customHeight="1">
      <c r="B995" s="88"/>
      <c r="C995" s="88"/>
      <c r="G995" s="88"/>
      <c r="H995" s="88"/>
    </row>
    <row r="996" ht="15.75" customHeight="1">
      <c r="B996" s="88"/>
      <c r="C996" s="88"/>
      <c r="G996" s="88"/>
      <c r="H996" s="88"/>
    </row>
    <row r="997" ht="15.75" customHeight="1">
      <c r="B997" s="88"/>
      <c r="C997" s="88"/>
      <c r="G997" s="88"/>
      <c r="H997" s="88"/>
    </row>
    <row r="998" ht="15.75" customHeight="1">
      <c r="B998" s="88"/>
      <c r="C998" s="88"/>
      <c r="G998" s="88"/>
      <c r="H998" s="88"/>
    </row>
    <row r="999" ht="15.75" customHeight="1">
      <c r="B999" s="88"/>
      <c r="C999" s="88"/>
      <c r="G999" s="88"/>
      <c r="H999" s="88"/>
    </row>
    <row r="1000" ht="15.75" customHeight="1">
      <c r="B1000" s="88"/>
      <c r="C1000" s="88"/>
      <c r="G1000" s="88"/>
      <c r="H1000" s="88"/>
    </row>
  </sheetData>
  <mergeCells count="18">
    <mergeCell ref="C3:I3"/>
    <mergeCell ref="C4:I4"/>
    <mergeCell ref="B9:C9"/>
    <mergeCell ref="B26:C26"/>
    <mergeCell ref="B799:C799"/>
    <mergeCell ref="N799:O799"/>
    <mergeCell ref="N834:O834"/>
    <mergeCell ref="B938:C938"/>
    <mergeCell ref="N938:O938"/>
    <mergeCell ref="B955:C955"/>
    <mergeCell ref="N955:O955"/>
    <mergeCell ref="B834:C834"/>
    <mergeCell ref="B851:C851"/>
    <mergeCell ref="N851:O851"/>
    <mergeCell ref="B886:C886"/>
    <mergeCell ref="N886:O886"/>
    <mergeCell ref="B903:C903"/>
    <mergeCell ref="N903:O903"/>
  </mergeCells>
  <dataValidations>
    <dataValidation type="list" allowBlank="1" showErrorMessage="1" sqref="I8 I10:I59 I795:I833 U795:U833 I835:I885 U835:U885 I887:I937 U887:U937 I939:I988 U939:U988">
      <formula1>$O$1:$O$5</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0"/>
    <col customWidth="1" min="2" max="2" width="30.13"/>
    <col customWidth="1" min="3" max="3" width="41.75"/>
    <col customWidth="1" min="4" max="4" width="40.63"/>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6638</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6639</v>
      </c>
      <c r="H8" s="155" t="s">
        <v>6640</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6641</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6642</v>
      </c>
      <c r="B10" s="166" t="s">
        <v>6643</v>
      </c>
      <c r="C10" s="166" t="s">
        <v>3021</v>
      </c>
      <c r="D10" s="317" t="s">
        <v>6644</v>
      </c>
      <c r="E10" s="58" t="s">
        <v>5808</v>
      </c>
      <c r="F10" s="58" t="s">
        <v>3362</v>
      </c>
      <c r="G10" s="166" t="s">
        <v>6645</v>
      </c>
      <c r="H10" s="166" t="s">
        <v>6645</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6646</v>
      </c>
      <c r="B11" s="166" t="s">
        <v>5811</v>
      </c>
      <c r="C11" s="166" t="s">
        <v>3023</v>
      </c>
      <c r="D11" s="317" t="s">
        <v>6647</v>
      </c>
      <c r="E11" s="58" t="s">
        <v>5808</v>
      </c>
      <c r="F11" s="58" t="s">
        <v>3362</v>
      </c>
      <c r="G11" s="166" t="s">
        <v>6648</v>
      </c>
      <c r="H11" s="166" t="s">
        <v>6648</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6649</v>
      </c>
      <c r="B12" s="166" t="s">
        <v>6650</v>
      </c>
      <c r="C12" s="166" t="s">
        <v>3025</v>
      </c>
      <c r="D12" s="317" t="s">
        <v>6651</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6652</v>
      </c>
      <c r="B13" s="166" t="s">
        <v>6653</v>
      </c>
      <c r="C13" s="166" t="s">
        <v>3027</v>
      </c>
      <c r="D13" s="317" t="s">
        <v>6654</v>
      </c>
      <c r="E13" s="58" t="s">
        <v>5808</v>
      </c>
      <c r="F13" s="58" t="s">
        <v>3362</v>
      </c>
      <c r="G13" s="166" t="s">
        <v>6655</v>
      </c>
      <c r="H13" s="166" t="s">
        <v>6655</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6656</v>
      </c>
      <c r="B14" s="166" t="s">
        <v>5823</v>
      </c>
      <c r="C14" s="166" t="s">
        <v>2572</v>
      </c>
      <c r="D14" s="317" t="s">
        <v>6657</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6658</v>
      </c>
      <c r="B15" s="166" t="s">
        <v>5827</v>
      </c>
      <c r="C15" s="166" t="s">
        <v>2574</v>
      </c>
      <c r="D15" s="317" t="s">
        <v>6659</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6660</v>
      </c>
      <c r="B16" s="166" t="s">
        <v>5831</v>
      </c>
      <c r="C16" s="166" t="s">
        <v>2576</v>
      </c>
      <c r="D16" s="317" t="s">
        <v>6661</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6662</v>
      </c>
      <c r="B17" s="166" t="s">
        <v>5834</v>
      </c>
      <c r="C17" s="166" t="s">
        <v>3032</v>
      </c>
      <c r="D17" s="317" t="s">
        <v>6663</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6664</v>
      </c>
      <c r="B18" s="166" t="s">
        <v>5838</v>
      </c>
      <c r="C18" s="166" t="s">
        <v>2580</v>
      </c>
      <c r="D18" s="317" t="s">
        <v>6665</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6666</v>
      </c>
      <c r="B19" s="166" t="s">
        <v>5842</v>
      </c>
      <c r="C19" s="166" t="s">
        <v>2582</v>
      </c>
      <c r="D19" s="317" t="s">
        <v>6667</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6668</v>
      </c>
      <c r="B20" s="166" t="s">
        <v>5846</v>
      </c>
      <c r="C20" s="166" t="s">
        <v>2584</v>
      </c>
      <c r="D20" s="317" t="s">
        <v>6669</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6670</v>
      </c>
      <c r="B21" s="166" t="s">
        <v>6671</v>
      </c>
      <c r="C21" s="166" t="s">
        <v>3037</v>
      </c>
      <c r="D21" s="317" t="s">
        <v>6672</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6673</v>
      </c>
      <c r="B22" s="166" t="s">
        <v>5854</v>
      </c>
      <c r="C22" s="166" t="s">
        <v>2588</v>
      </c>
      <c r="D22" s="317" t="s">
        <v>6674</v>
      </c>
      <c r="E22" s="58" t="s">
        <v>5808</v>
      </c>
      <c r="F22" s="58" t="s">
        <v>3362</v>
      </c>
      <c r="G22" s="166" t="s">
        <v>6675</v>
      </c>
      <c r="H22" s="166" t="s">
        <v>6675</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6676</v>
      </c>
      <c r="B23" s="166" t="s">
        <v>6677</v>
      </c>
      <c r="C23" s="166" t="s">
        <v>3040</v>
      </c>
      <c r="D23" s="317" t="s">
        <v>6678</v>
      </c>
      <c r="E23" s="58" t="s">
        <v>5808</v>
      </c>
      <c r="F23" s="58" t="s">
        <v>3362</v>
      </c>
      <c r="G23" s="166" t="s">
        <v>6679</v>
      </c>
      <c r="H23" s="166" t="s">
        <v>6679</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6680</v>
      </c>
      <c r="B24" s="166" t="s">
        <v>6681</v>
      </c>
      <c r="C24" s="166" t="s">
        <v>3042</v>
      </c>
      <c r="D24" s="317" t="s">
        <v>6682</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6683</v>
      </c>
      <c r="B25" s="166" t="s">
        <v>5866</v>
      </c>
      <c r="C25" s="166" t="s">
        <v>2594</v>
      </c>
      <c r="D25" s="317" t="s">
        <v>6684</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6685</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6686</v>
      </c>
      <c r="B28" s="166" t="s">
        <v>5872</v>
      </c>
      <c r="C28" s="166" t="s">
        <v>3046</v>
      </c>
      <c r="D28" s="317" t="s">
        <v>6687</v>
      </c>
      <c r="E28" s="58" t="s">
        <v>5808</v>
      </c>
      <c r="F28" s="58" t="s">
        <v>6688</v>
      </c>
      <c r="G28" s="166" t="s">
        <v>6689</v>
      </c>
      <c r="H28" s="166" t="s">
        <v>6689</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6690</v>
      </c>
      <c r="B29" s="195" t="s">
        <v>5877</v>
      </c>
      <c r="C29" s="195" t="s">
        <v>2599</v>
      </c>
      <c r="D29" s="406" t="s">
        <v>6691</v>
      </c>
      <c r="E29" s="201" t="s">
        <v>5808</v>
      </c>
      <c r="F29" s="201" t="s">
        <v>6692</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6693</v>
      </c>
      <c r="B30" s="195" t="s">
        <v>5882</v>
      </c>
      <c r="C30" s="195" t="s">
        <v>2601</v>
      </c>
      <c r="D30" s="406" t="s">
        <v>6694</v>
      </c>
      <c r="E30" s="201" t="s">
        <v>5808</v>
      </c>
      <c r="F30" s="201" t="s">
        <v>6695</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6696</v>
      </c>
      <c r="B31" s="166" t="s">
        <v>5887</v>
      </c>
      <c r="C31" s="166" t="s">
        <v>2603</v>
      </c>
      <c r="D31" s="317" t="s">
        <v>6697</v>
      </c>
      <c r="E31" s="58" t="s">
        <v>5808</v>
      </c>
      <c r="F31" s="58" t="s">
        <v>6698</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6699</v>
      </c>
      <c r="B32" s="166" t="s">
        <v>5893</v>
      </c>
      <c r="C32" s="166" t="s">
        <v>2605</v>
      </c>
      <c r="D32" s="317" t="s">
        <v>6700</v>
      </c>
      <c r="E32" s="58" t="s">
        <v>5808</v>
      </c>
      <c r="F32" s="58" t="s">
        <v>6701</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6702</v>
      </c>
      <c r="B33" s="166" t="s">
        <v>5898</v>
      </c>
      <c r="C33" s="166" t="s">
        <v>2607</v>
      </c>
      <c r="D33" s="317" t="s">
        <v>6703</v>
      </c>
      <c r="E33" s="58" t="s">
        <v>5808</v>
      </c>
      <c r="F33" s="58" t="s">
        <v>6704</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6705</v>
      </c>
      <c r="B34" s="166" t="s">
        <v>5903</v>
      </c>
      <c r="C34" s="166" t="s">
        <v>2609</v>
      </c>
      <c r="D34" s="317" t="s">
        <v>6706</v>
      </c>
      <c r="E34" s="58" t="s">
        <v>5808</v>
      </c>
      <c r="F34" s="58" t="s">
        <v>6707</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6708</v>
      </c>
      <c r="B35" s="166" t="s">
        <v>5908</v>
      </c>
      <c r="C35" s="166" t="s">
        <v>2611</v>
      </c>
      <c r="D35" s="317" t="s">
        <v>6709</v>
      </c>
      <c r="E35" s="58" t="s">
        <v>5808</v>
      </c>
      <c r="F35" s="58" t="s">
        <v>6710</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6711</v>
      </c>
      <c r="B36" s="166" t="s">
        <v>5912</v>
      </c>
      <c r="C36" s="166" t="s">
        <v>3055</v>
      </c>
      <c r="D36" s="317" t="s">
        <v>6712</v>
      </c>
      <c r="E36" s="58" t="s">
        <v>5808</v>
      </c>
      <c r="F36" s="58" t="s">
        <v>6713</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6714</v>
      </c>
      <c r="B38" s="166" t="s">
        <v>6715</v>
      </c>
      <c r="C38" s="166" t="s">
        <v>3058</v>
      </c>
      <c r="D38" s="317" t="s">
        <v>6716</v>
      </c>
      <c r="E38" s="58" t="s">
        <v>5808</v>
      </c>
      <c r="F38" s="58" t="s">
        <v>6717</v>
      </c>
      <c r="G38" s="166" t="s">
        <v>6718</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6719</v>
      </c>
      <c r="B39" s="166" t="s">
        <v>5924</v>
      </c>
      <c r="C39" s="166" t="s">
        <v>2618</v>
      </c>
      <c r="D39" s="317" t="s">
        <v>6720</v>
      </c>
      <c r="E39" s="58" t="s">
        <v>5808</v>
      </c>
      <c r="F39" s="58" t="s">
        <v>6721</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6722</v>
      </c>
      <c r="B40" s="166" t="s">
        <v>5928</v>
      </c>
      <c r="C40" s="166" t="s">
        <v>2620</v>
      </c>
      <c r="D40" s="317" t="s">
        <v>5929</v>
      </c>
      <c r="E40" s="58" t="s">
        <v>5808</v>
      </c>
      <c r="F40" s="58" t="s">
        <v>6723</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6724</v>
      </c>
      <c r="B41" s="195" t="s">
        <v>5934</v>
      </c>
      <c r="C41" s="195" t="s">
        <v>2622</v>
      </c>
      <c r="D41" s="406" t="s">
        <v>6725</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6726</v>
      </c>
      <c r="B42" s="195" t="s">
        <v>5939</v>
      </c>
      <c r="C42" s="195" t="s">
        <v>2624</v>
      </c>
      <c r="D42" s="406" t="s">
        <v>6727</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6728</v>
      </c>
      <c r="B43" s="166" t="s">
        <v>5942</v>
      </c>
      <c r="C43" s="166" t="s">
        <v>2626</v>
      </c>
      <c r="D43" s="317" t="s">
        <v>6729</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6730</v>
      </c>
      <c r="B44" s="166" t="s">
        <v>5946</v>
      </c>
      <c r="C44" s="166" t="s">
        <v>2628</v>
      </c>
      <c r="D44" s="317" t="s">
        <v>6731</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6732</v>
      </c>
      <c r="B45" s="166" t="s">
        <v>5949</v>
      </c>
      <c r="C45" s="166" t="s">
        <v>2630</v>
      </c>
      <c r="D45" s="317" t="s">
        <v>6733</v>
      </c>
      <c r="E45" s="58" t="s">
        <v>5808</v>
      </c>
      <c r="F45" s="58" t="s">
        <v>6734</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6735</v>
      </c>
      <c r="B46" s="166" t="s">
        <v>5953</v>
      </c>
      <c r="C46" s="166" t="s">
        <v>3067</v>
      </c>
      <c r="D46" s="317" t="s">
        <v>6736</v>
      </c>
      <c r="E46" s="58" t="s">
        <v>5808</v>
      </c>
      <c r="F46" s="58" t="s">
        <v>6737</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6738</v>
      </c>
      <c r="B47" s="166" t="s">
        <v>5958</v>
      </c>
      <c r="C47" s="166" t="s">
        <v>3069</v>
      </c>
      <c r="D47" s="317" t="s">
        <v>6739</v>
      </c>
      <c r="E47" s="58" t="s">
        <v>5808</v>
      </c>
      <c r="F47" s="58" t="s">
        <v>6740</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6741</v>
      </c>
      <c r="B48" s="166" t="s">
        <v>5963</v>
      </c>
      <c r="C48" s="166" t="s">
        <v>3071</v>
      </c>
      <c r="D48" s="317" t="s">
        <v>6742</v>
      </c>
      <c r="E48" s="58" t="s">
        <v>5808</v>
      </c>
      <c r="F48" s="58" t="s">
        <v>6743</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6744</v>
      </c>
      <c r="B50" s="166" t="s">
        <v>6745</v>
      </c>
      <c r="C50" s="166" t="s">
        <v>3074</v>
      </c>
      <c r="D50" s="317" t="s">
        <v>6746</v>
      </c>
      <c r="E50" s="58" t="s">
        <v>5808</v>
      </c>
      <c r="F50" s="58" t="s">
        <v>6747</v>
      </c>
      <c r="G50" s="166" t="s">
        <v>6748</v>
      </c>
      <c r="H50" s="166" t="s">
        <v>6748</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6749</v>
      </c>
      <c r="B51" s="166" t="s">
        <v>6750</v>
      </c>
      <c r="C51" s="166" t="s">
        <v>3076</v>
      </c>
      <c r="D51" s="317" t="s">
        <v>6751</v>
      </c>
      <c r="E51" s="58" t="s">
        <v>5808</v>
      </c>
      <c r="F51" s="58" t="s">
        <v>6723</v>
      </c>
      <c r="G51" s="166" t="s">
        <v>6718</v>
      </c>
      <c r="H51" s="166" t="s">
        <v>6718</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6752</v>
      </c>
      <c r="B52" s="166" t="s">
        <v>6753</v>
      </c>
      <c r="C52" s="166" t="s">
        <v>3078</v>
      </c>
      <c r="D52" s="317" t="s">
        <v>6754</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6755</v>
      </c>
      <c r="B53" s="166" t="s">
        <v>6756</v>
      </c>
      <c r="C53" s="166" t="s">
        <v>3080</v>
      </c>
      <c r="D53" s="317" t="s">
        <v>6757</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6758</v>
      </c>
      <c r="B54" s="166" t="s">
        <v>5985</v>
      </c>
      <c r="C54" s="166" t="s">
        <v>3082</v>
      </c>
      <c r="D54" s="317" t="s">
        <v>6759</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6760</v>
      </c>
      <c r="B55" s="166" t="s">
        <v>5989</v>
      </c>
      <c r="C55" s="166" t="s">
        <v>3084</v>
      </c>
      <c r="D55" s="317" t="s">
        <v>6761</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6762</v>
      </c>
      <c r="B56" s="166" t="s">
        <v>5993</v>
      </c>
      <c r="C56" s="166" t="s">
        <v>2651</v>
      </c>
      <c r="D56" s="317" t="s">
        <v>6763</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6764</v>
      </c>
      <c r="B57" s="166" t="s">
        <v>5997</v>
      </c>
      <c r="C57" s="166" t="s">
        <v>2653</v>
      </c>
      <c r="D57" s="317" t="s">
        <v>6765</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6766</v>
      </c>
      <c r="B58" s="166" t="s">
        <v>6000</v>
      </c>
      <c r="C58" s="166" t="s">
        <v>2655</v>
      </c>
      <c r="D58" s="317" t="s">
        <v>6767</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6768</v>
      </c>
      <c r="B59" s="166" t="s">
        <v>6003</v>
      </c>
      <c r="C59" s="166" t="s">
        <v>3089</v>
      </c>
      <c r="D59" s="317" t="s">
        <v>6769</v>
      </c>
      <c r="E59" s="58" t="s">
        <v>5808</v>
      </c>
      <c r="F59" s="58" t="s">
        <v>3362</v>
      </c>
      <c r="G59" s="166" t="s">
        <v>6770</v>
      </c>
      <c r="H59" s="166" t="s">
        <v>6771</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row r="795" ht="15.75" customHeight="1">
      <c r="A795" s="58" t="s">
        <v>6772</v>
      </c>
      <c r="B795" s="166" t="s">
        <v>5854</v>
      </c>
      <c r="C795" s="166" t="s">
        <v>2588</v>
      </c>
      <c r="D795" s="317" t="s">
        <v>6773</v>
      </c>
      <c r="E795" s="58" t="s">
        <v>5808</v>
      </c>
      <c r="F795" s="58" t="s">
        <v>3362</v>
      </c>
      <c r="G795" s="166" t="s">
        <v>6774</v>
      </c>
      <c r="H795" s="166" t="s">
        <v>6774</v>
      </c>
      <c r="I795" s="58" t="s">
        <v>3359</v>
      </c>
      <c r="J795" s="400">
        <f t="shared" ref="J795:J798" si="5">DATE(2025,7,12)</f>
        <v>45850</v>
      </c>
      <c r="K795" s="58"/>
      <c r="L795" s="58" t="s">
        <v>3394</v>
      </c>
      <c r="M795" s="58" t="s">
        <v>6772</v>
      </c>
      <c r="N795" s="58" t="s">
        <v>5854</v>
      </c>
      <c r="O795" s="58" t="s">
        <v>2588</v>
      </c>
      <c r="P795" s="317" t="s">
        <v>6773</v>
      </c>
      <c r="Q795" s="58" t="s">
        <v>5808</v>
      </c>
      <c r="R795" s="58" t="s">
        <v>3362</v>
      </c>
      <c r="S795" s="58" t="s">
        <v>6774</v>
      </c>
      <c r="T795" s="58" t="s">
        <v>6774</v>
      </c>
      <c r="U795" s="58" t="s">
        <v>3359</v>
      </c>
      <c r="V795" s="400">
        <f t="shared" ref="V795:V798" si="6">DATE(2025,7,12)</f>
        <v>45850</v>
      </c>
      <c r="W795" s="58"/>
      <c r="X795" s="58" t="s">
        <v>3394</v>
      </c>
    </row>
    <row r="796" ht="15.75" customHeight="1">
      <c r="A796" s="58" t="s">
        <v>6775</v>
      </c>
      <c r="B796" s="166" t="s">
        <v>6776</v>
      </c>
      <c r="C796" s="166" t="s">
        <v>2968</v>
      </c>
      <c r="D796" s="317" t="s">
        <v>6777</v>
      </c>
      <c r="E796" s="58" t="s">
        <v>5808</v>
      </c>
      <c r="F796" s="58" t="s">
        <v>3362</v>
      </c>
      <c r="G796" s="166" t="s">
        <v>6778</v>
      </c>
      <c r="H796" s="166" t="s">
        <v>6778</v>
      </c>
      <c r="I796" s="58" t="s">
        <v>3359</v>
      </c>
      <c r="J796" s="400">
        <f t="shared" si="5"/>
        <v>45850</v>
      </c>
      <c r="K796" s="58"/>
      <c r="L796" s="58" t="s">
        <v>3394</v>
      </c>
      <c r="M796" s="58" t="s">
        <v>6775</v>
      </c>
      <c r="N796" s="58" t="s">
        <v>6776</v>
      </c>
      <c r="O796" s="58" t="s">
        <v>2968</v>
      </c>
      <c r="P796" s="317" t="s">
        <v>6777</v>
      </c>
      <c r="Q796" s="58" t="s">
        <v>5808</v>
      </c>
      <c r="R796" s="58" t="s">
        <v>3362</v>
      </c>
      <c r="S796" s="58" t="s">
        <v>6778</v>
      </c>
      <c r="T796" s="58" t="s">
        <v>6778</v>
      </c>
      <c r="U796" s="58" t="s">
        <v>3359</v>
      </c>
      <c r="V796" s="400">
        <f t="shared" si="6"/>
        <v>45850</v>
      </c>
      <c r="W796" s="58"/>
      <c r="X796" s="58" t="s">
        <v>3394</v>
      </c>
    </row>
    <row r="797" ht="15.75" customHeight="1">
      <c r="A797" s="58" t="s">
        <v>6779</v>
      </c>
      <c r="B797" s="166" t="s">
        <v>6780</v>
      </c>
      <c r="C797" s="166" t="s">
        <v>2970</v>
      </c>
      <c r="D797" s="317" t="s">
        <v>6781</v>
      </c>
      <c r="E797" s="58" t="s">
        <v>5808</v>
      </c>
      <c r="F797" s="58" t="s">
        <v>3362</v>
      </c>
      <c r="G797" s="166" t="s">
        <v>5864</v>
      </c>
      <c r="H797" s="166" t="s">
        <v>5864</v>
      </c>
      <c r="I797" s="58" t="s">
        <v>3359</v>
      </c>
      <c r="J797" s="400">
        <f t="shared" si="5"/>
        <v>45850</v>
      </c>
      <c r="K797" s="58"/>
      <c r="L797" s="58" t="s">
        <v>3394</v>
      </c>
      <c r="M797" s="58" t="s">
        <v>6779</v>
      </c>
      <c r="N797" s="58" t="s">
        <v>6780</v>
      </c>
      <c r="O797" s="58" t="s">
        <v>2970</v>
      </c>
      <c r="P797" s="317" t="s">
        <v>6781</v>
      </c>
      <c r="Q797" s="58" t="s">
        <v>5808</v>
      </c>
      <c r="R797" s="58" t="s">
        <v>3362</v>
      </c>
      <c r="S797" s="58" t="s">
        <v>5864</v>
      </c>
      <c r="T797" s="58" t="s">
        <v>5864</v>
      </c>
      <c r="U797" s="58" t="s">
        <v>3359</v>
      </c>
      <c r="V797" s="400">
        <f t="shared" si="6"/>
        <v>45850</v>
      </c>
      <c r="W797" s="58"/>
      <c r="X797" s="58" t="s">
        <v>3394</v>
      </c>
    </row>
    <row r="798" ht="15.75" customHeight="1">
      <c r="A798" s="58" t="s">
        <v>6782</v>
      </c>
      <c r="B798" s="166" t="s">
        <v>5866</v>
      </c>
      <c r="C798" s="166" t="s">
        <v>2594</v>
      </c>
      <c r="D798" s="317" t="s">
        <v>6783</v>
      </c>
      <c r="E798" s="58" t="s">
        <v>5808</v>
      </c>
      <c r="F798" s="58" t="s">
        <v>3362</v>
      </c>
      <c r="G798" s="54" t="s">
        <v>5868</v>
      </c>
      <c r="H798" s="54" t="s">
        <v>5868</v>
      </c>
      <c r="I798" s="189" t="s">
        <v>3359</v>
      </c>
      <c r="J798" s="400">
        <f t="shared" si="5"/>
        <v>45850</v>
      </c>
      <c r="K798" s="189"/>
      <c r="L798" s="189" t="s">
        <v>3394</v>
      </c>
      <c r="M798" s="58" t="s">
        <v>6782</v>
      </c>
      <c r="N798" s="58" t="s">
        <v>5866</v>
      </c>
      <c r="O798" s="58" t="s">
        <v>2594</v>
      </c>
      <c r="P798" s="317" t="s">
        <v>6783</v>
      </c>
      <c r="Q798" s="58" t="s">
        <v>5808</v>
      </c>
      <c r="R798" s="58" t="s">
        <v>3362</v>
      </c>
      <c r="S798" s="189" t="s">
        <v>5868</v>
      </c>
      <c r="T798" s="189" t="s">
        <v>5868</v>
      </c>
      <c r="U798" s="189" t="s">
        <v>3359</v>
      </c>
      <c r="V798" s="400">
        <f t="shared" si="6"/>
        <v>45850</v>
      </c>
      <c r="W798" s="189"/>
      <c r="X798" s="189" t="s">
        <v>3394</v>
      </c>
    </row>
    <row r="799" ht="15.75" customHeight="1">
      <c r="A799" s="402"/>
      <c r="B799" s="408" t="s">
        <v>6784</v>
      </c>
      <c r="C799" s="42"/>
      <c r="D799" s="340"/>
      <c r="E799" s="215"/>
      <c r="F799" s="215"/>
      <c r="G799" s="305"/>
      <c r="H799" s="305"/>
      <c r="I799" s="215"/>
      <c r="J799" s="404"/>
      <c r="K799" s="215"/>
      <c r="L799" s="215"/>
      <c r="M799" s="402"/>
      <c r="N799" s="403" t="s">
        <v>6784</v>
      </c>
      <c r="O799" s="42"/>
      <c r="P799" s="340"/>
      <c r="Q799" s="215"/>
      <c r="R799" s="215"/>
      <c r="S799" s="215"/>
      <c r="T799" s="215"/>
      <c r="U799" s="215"/>
      <c r="V799" s="404"/>
      <c r="W799" s="215"/>
      <c r="X799" s="215"/>
    </row>
    <row r="800" ht="15.75" customHeight="1">
      <c r="A800" s="402"/>
      <c r="B800" s="405" t="s">
        <v>5870</v>
      </c>
      <c r="C800" s="405"/>
      <c r="D800" s="340"/>
      <c r="E800" s="215"/>
      <c r="F800" s="215"/>
      <c r="G800" s="305"/>
      <c r="H800" s="305"/>
      <c r="I800" s="215"/>
      <c r="J800" s="404"/>
      <c r="K800" s="215"/>
      <c r="L800" s="215"/>
      <c r="M800" s="402"/>
      <c r="N800" s="409" t="s">
        <v>5870</v>
      </c>
      <c r="O800" s="409"/>
      <c r="P800" s="340"/>
      <c r="Q800" s="215"/>
      <c r="R800" s="215"/>
      <c r="S800" s="215"/>
      <c r="T800" s="215"/>
      <c r="U800" s="215"/>
      <c r="V800" s="404"/>
      <c r="W800" s="215"/>
      <c r="X800" s="215"/>
    </row>
    <row r="801" ht="15.75" customHeight="1">
      <c r="A801" s="58" t="s">
        <v>6785</v>
      </c>
      <c r="B801" s="166" t="s">
        <v>5872</v>
      </c>
      <c r="C801" s="166" t="s">
        <v>2974</v>
      </c>
      <c r="D801" s="317" t="s">
        <v>6786</v>
      </c>
      <c r="E801" s="58" t="s">
        <v>5808</v>
      </c>
      <c r="F801" s="58" t="s">
        <v>6787</v>
      </c>
      <c r="G801" s="166" t="s">
        <v>6788</v>
      </c>
      <c r="H801" s="166" t="s">
        <v>6788</v>
      </c>
      <c r="I801" s="58" t="s">
        <v>3359</v>
      </c>
      <c r="J801" s="378">
        <f t="shared" ref="J801:J809" si="7">DATE(2025,7,12)</f>
        <v>45850</v>
      </c>
      <c r="K801" s="58"/>
      <c r="L801" s="58" t="s">
        <v>3394</v>
      </c>
      <c r="M801" s="58" t="s">
        <v>6785</v>
      </c>
      <c r="N801" s="58" t="s">
        <v>5872</v>
      </c>
      <c r="O801" s="58" t="s">
        <v>2974</v>
      </c>
      <c r="P801" s="317" t="s">
        <v>6786</v>
      </c>
      <c r="Q801" s="58" t="s">
        <v>5808</v>
      </c>
      <c r="R801" s="58" t="s">
        <v>6787</v>
      </c>
      <c r="S801" s="58" t="s">
        <v>6788</v>
      </c>
      <c r="T801" s="58" t="s">
        <v>6788</v>
      </c>
      <c r="U801" s="58" t="s">
        <v>3359</v>
      </c>
      <c r="V801" s="378">
        <f t="shared" ref="V801:V809" si="8">DATE(2025,7,12)</f>
        <v>45850</v>
      </c>
      <c r="W801" s="58"/>
      <c r="X801" s="58" t="s">
        <v>3394</v>
      </c>
    </row>
    <row r="802" ht="15.75" customHeight="1">
      <c r="A802" s="58" t="s">
        <v>6789</v>
      </c>
      <c r="B802" s="195" t="s">
        <v>5877</v>
      </c>
      <c r="C802" s="195" t="s">
        <v>2599</v>
      </c>
      <c r="D802" s="406" t="s">
        <v>6790</v>
      </c>
      <c r="E802" s="201" t="s">
        <v>5808</v>
      </c>
      <c r="F802" s="201" t="s">
        <v>6791</v>
      </c>
      <c r="G802" s="195" t="s">
        <v>5880</v>
      </c>
      <c r="H802" s="195" t="s">
        <v>3811</v>
      </c>
      <c r="I802" s="201" t="s">
        <v>3360</v>
      </c>
      <c r="J802" s="407">
        <f t="shared" si="7"/>
        <v>45850</v>
      </c>
      <c r="K802" s="201"/>
      <c r="L802" s="201" t="s">
        <v>3394</v>
      </c>
      <c r="M802" s="58" t="s">
        <v>6789</v>
      </c>
      <c r="N802" s="201" t="s">
        <v>5877</v>
      </c>
      <c r="O802" s="201" t="s">
        <v>2599</v>
      </c>
      <c r="P802" s="406" t="s">
        <v>6790</v>
      </c>
      <c r="Q802" s="201" t="s">
        <v>5808</v>
      </c>
      <c r="R802" s="201" t="s">
        <v>6791</v>
      </c>
      <c r="S802" s="201" t="s">
        <v>5880</v>
      </c>
      <c r="T802" s="201" t="s">
        <v>3811</v>
      </c>
      <c r="U802" s="201" t="s">
        <v>3360</v>
      </c>
      <c r="V802" s="407">
        <f t="shared" si="8"/>
        <v>45850</v>
      </c>
      <c r="W802" s="201"/>
      <c r="X802" s="201" t="s">
        <v>3394</v>
      </c>
    </row>
    <row r="803" ht="15.75" customHeight="1">
      <c r="A803" s="58" t="s">
        <v>6792</v>
      </c>
      <c r="B803" s="195" t="s">
        <v>5882</v>
      </c>
      <c r="C803" s="195" t="s">
        <v>2601</v>
      </c>
      <c r="D803" s="406" t="s">
        <v>6793</v>
      </c>
      <c r="E803" s="201" t="s">
        <v>5808</v>
      </c>
      <c r="F803" s="201" t="s">
        <v>6794</v>
      </c>
      <c r="G803" s="195" t="s">
        <v>5885</v>
      </c>
      <c r="H803" s="195" t="s">
        <v>3811</v>
      </c>
      <c r="I803" s="201" t="s">
        <v>3360</v>
      </c>
      <c r="J803" s="407">
        <f t="shared" si="7"/>
        <v>45850</v>
      </c>
      <c r="K803" s="201"/>
      <c r="L803" s="201" t="s">
        <v>3394</v>
      </c>
      <c r="M803" s="58" t="s">
        <v>6792</v>
      </c>
      <c r="N803" s="201" t="s">
        <v>5882</v>
      </c>
      <c r="O803" s="201" t="s">
        <v>2601</v>
      </c>
      <c r="P803" s="406" t="s">
        <v>6793</v>
      </c>
      <c r="Q803" s="201" t="s">
        <v>5808</v>
      </c>
      <c r="R803" s="201" t="s">
        <v>6794</v>
      </c>
      <c r="S803" s="201" t="s">
        <v>5885</v>
      </c>
      <c r="T803" s="201" t="s">
        <v>3811</v>
      </c>
      <c r="U803" s="201" t="s">
        <v>3360</v>
      </c>
      <c r="V803" s="407">
        <f t="shared" si="8"/>
        <v>45850</v>
      </c>
      <c r="W803" s="201"/>
      <c r="X803" s="201" t="s">
        <v>3394</v>
      </c>
    </row>
    <row r="804" ht="15.75" customHeight="1">
      <c r="A804" s="58" t="s">
        <v>6795</v>
      </c>
      <c r="B804" s="166" t="s">
        <v>5887</v>
      </c>
      <c r="C804" s="166" t="s">
        <v>2603</v>
      </c>
      <c r="D804" s="317" t="s">
        <v>6796</v>
      </c>
      <c r="E804" s="58" t="s">
        <v>5808</v>
      </c>
      <c r="F804" s="58" t="s">
        <v>6797</v>
      </c>
      <c r="G804" s="166" t="s">
        <v>5890</v>
      </c>
      <c r="H804" s="166" t="s">
        <v>5891</v>
      </c>
      <c r="I804" s="58" t="s">
        <v>3359</v>
      </c>
      <c r="J804" s="378">
        <f t="shared" si="7"/>
        <v>45850</v>
      </c>
      <c r="K804" s="58"/>
      <c r="L804" s="58" t="s">
        <v>3394</v>
      </c>
      <c r="M804" s="58" t="s">
        <v>6795</v>
      </c>
      <c r="N804" s="58" t="s">
        <v>5887</v>
      </c>
      <c r="O804" s="58" t="s">
        <v>2603</v>
      </c>
      <c r="P804" s="317" t="s">
        <v>6796</v>
      </c>
      <c r="Q804" s="58" t="s">
        <v>5808</v>
      </c>
      <c r="R804" s="58" t="s">
        <v>6797</v>
      </c>
      <c r="S804" s="58" t="s">
        <v>5890</v>
      </c>
      <c r="T804" s="58" t="s">
        <v>5891</v>
      </c>
      <c r="U804" s="58" t="s">
        <v>3359</v>
      </c>
      <c r="V804" s="378">
        <f t="shared" si="8"/>
        <v>45850</v>
      </c>
      <c r="W804" s="58"/>
      <c r="X804" s="58" t="s">
        <v>3394</v>
      </c>
    </row>
    <row r="805" ht="15.75" customHeight="1">
      <c r="A805" s="58" t="s">
        <v>6798</v>
      </c>
      <c r="B805" s="166" t="s">
        <v>5893</v>
      </c>
      <c r="C805" s="166" t="s">
        <v>2605</v>
      </c>
      <c r="D805" s="317" t="s">
        <v>6799</v>
      </c>
      <c r="E805" s="58" t="s">
        <v>5808</v>
      </c>
      <c r="F805" s="58" t="s">
        <v>6800</v>
      </c>
      <c r="G805" s="166" t="s">
        <v>5896</v>
      </c>
      <c r="H805" s="166" t="s">
        <v>5891</v>
      </c>
      <c r="I805" s="58" t="s">
        <v>3359</v>
      </c>
      <c r="J805" s="378">
        <f t="shared" si="7"/>
        <v>45850</v>
      </c>
      <c r="K805" s="58"/>
      <c r="L805" s="58" t="s">
        <v>3394</v>
      </c>
      <c r="M805" s="58" t="s">
        <v>6798</v>
      </c>
      <c r="N805" s="58" t="s">
        <v>5893</v>
      </c>
      <c r="O805" s="58" t="s">
        <v>2605</v>
      </c>
      <c r="P805" s="317" t="s">
        <v>6799</v>
      </c>
      <c r="Q805" s="58" t="s">
        <v>5808</v>
      </c>
      <c r="R805" s="58" t="s">
        <v>6800</v>
      </c>
      <c r="S805" s="58" t="s">
        <v>5896</v>
      </c>
      <c r="T805" s="58" t="s">
        <v>5891</v>
      </c>
      <c r="U805" s="58" t="s">
        <v>3359</v>
      </c>
      <c r="V805" s="378">
        <f t="shared" si="8"/>
        <v>45850</v>
      </c>
      <c r="W805" s="58"/>
      <c r="X805" s="58" t="s">
        <v>3394</v>
      </c>
    </row>
    <row r="806" ht="15.75" customHeight="1">
      <c r="A806" s="58" t="s">
        <v>6801</v>
      </c>
      <c r="B806" s="166" t="s">
        <v>5898</v>
      </c>
      <c r="C806" s="166" t="s">
        <v>2607</v>
      </c>
      <c r="D806" s="317" t="s">
        <v>6802</v>
      </c>
      <c r="E806" s="58" t="s">
        <v>5808</v>
      </c>
      <c r="F806" s="58" t="s">
        <v>6803</v>
      </c>
      <c r="G806" s="166" t="s">
        <v>5901</v>
      </c>
      <c r="H806" s="166" t="s">
        <v>5901</v>
      </c>
      <c r="I806" s="58" t="s">
        <v>3359</v>
      </c>
      <c r="J806" s="378">
        <f t="shared" si="7"/>
        <v>45850</v>
      </c>
      <c r="K806" s="58" t="s">
        <v>6142</v>
      </c>
      <c r="L806" s="58" t="s">
        <v>3394</v>
      </c>
      <c r="M806" s="58" t="s">
        <v>6801</v>
      </c>
      <c r="N806" s="58" t="s">
        <v>5898</v>
      </c>
      <c r="O806" s="58" t="s">
        <v>2607</v>
      </c>
      <c r="P806" s="317" t="s">
        <v>6802</v>
      </c>
      <c r="Q806" s="58" t="s">
        <v>5808</v>
      </c>
      <c r="R806" s="58" t="s">
        <v>6803</v>
      </c>
      <c r="S806" s="58" t="s">
        <v>5901</v>
      </c>
      <c r="T806" s="58" t="s">
        <v>5901</v>
      </c>
      <c r="U806" s="58" t="s">
        <v>3359</v>
      </c>
      <c r="V806" s="378">
        <f t="shared" si="8"/>
        <v>45850</v>
      </c>
      <c r="W806" s="58" t="s">
        <v>6142</v>
      </c>
      <c r="X806" s="58" t="s">
        <v>3394</v>
      </c>
    </row>
    <row r="807" ht="15.75" customHeight="1">
      <c r="A807" s="58" t="s">
        <v>6804</v>
      </c>
      <c r="B807" s="166" t="s">
        <v>5903</v>
      </c>
      <c r="C807" s="166" t="s">
        <v>2609</v>
      </c>
      <c r="D807" s="317" t="s">
        <v>6805</v>
      </c>
      <c r="E807" s="58" t="s">
        <v>5808</v>
      </c>
      <c r="F807" s="58" t="s">
        <v>6806</v>
      </c>
      <c r="G807" s="166" t="s">
        <v>5906</v>
      </c>
      <c r="H807" s="166" t="s">
        <v>5906</v>
      </c>
      <c r="I807" s="58" t="s">
        <v>3359</v>
      </c>
      <c r="J807" s="378">
        <f t="shared" si="7"/>
        <v>45850</v>
      </c>
      <c r="K807" s="58" t="s">
        <v>6142</v>
      </c>
      <c r="L807" s="58" t="s">
        <v>3394</v>
      </c>
      <c r="M807" s="58" t="s">
        <v>6804</v>
      </c>
      <c r="N807" s="58" t="s">
        <v>5903</v>
      </c>
      <c r="O807" s="58" t="s">
        <v>2609</v>
      </c>
      <c r="P807" s="317" t="s">
        <v>6805</v>
      </c>
      <c r="Q807" s="58" t="s">
        <v>5808</v>
      </c>
      <c r="R807" s="58" t="s">
        <v>6806</v>
      </c>
      <c r="S807" s="58" t="s">
        <v>5906</v>
      </c>
      <c r="T807" s="58" t="s">
        <v>5906</v>
      </c>
      <c r="U807" s="58" t="s">
        <v>3359</v>
      </c>
      <c r="V807" s="378">
        <f t="shared" si="8"/>
        <v>45850</v>
      </c>
      <c r="W807" s="58" t="s">
        <v>6142</v>
      </c>
      <c r="X807" s="58" t="s">
        <v>3394</v>
      </c>
    </row>
    <row r="808" ht="15.75" customHeight="1">
      <c r="A808" s="58" t="s">
        <v>6807</v>
      </c>
      <c r="B808" s="166" t="s">
        <v>5908</v>
      </c>
      <c r="C808" s="166" t="s">
        <v>2611</v>
      </c>
      <c r="D808" s="317" t="s">
        <v>6808</v>
      </c>
      <c r="E808" s="58" t="s">
        <v>5808</v>
      </c>
      <c r="F808" s="58" t="s">
        <v>6809</v>
      </c>
      <c r="G808" s="166" t="s">
        <v>3811</v>
      </c>
      <c r="H808" s="166" t="s">
        <v>5891</v>
      </c>
      <c r="I808" s="58" t="s">
        <v>3359</v>
      </c>
      <c r="J808" s="378">
        <f t="shared" si="7"/>
        <v>45850</v>
      </c>
      <c r="K808" s="58" t="s">
        <v>6142</v>
      </c>
      <c r="L808" s="58" t="s">
        <v>3394</v>
      </c>
      <c r="M808" s="58" t="s">
        <v>6807</v>
      </c>
      <c r="N808" s="58" t="s">
        <v>5908</v>
      </c>
      <c r="O808" s="58" t="s">
        <v>2611</v>
      </c>
      <c r="P808" s="317" t="s">
        <v>6808</v>
      </c>
      <c r="Q808" s="58" t="s">
        <v>5808</v>
      </c>
      <c r="R808" s="58" t="s">
        <v>6809</v>
      </c>
      <c r="S808" s="58" t="s">
        <v>3811</v>
      </c>
      <c r="T808" s="58" t="s">
        <v>5891</v>
      </c>
      <c r="U808" s="58" t="s">
        <v>3359</v>
      </c>
      <c r="V808" s="378">
        <f t="shared" si="8"/>
        <v>45850</v>
      </c>
      <c r="W808" s="58" t="s">
        <v>6142</v>
      </c>
      <c r="X808" s="58" t="s">
        <v>3394</v>
      </c>
    </row>
    <row r="809" ht="15.75" customHeight="1">
      <c r="A809" s="58" t="s">
        <v>6810</v>
      </c>
      <c r="B809" s="166" t="s">
        <v>5912</v>
      </c>
      <c r="C809" s="166" t="s">
        <v>2983</v>
      </c>
      <c r="D809" s="317" t="s">
        <v>6811</v>
      </c>
      <c r="E809" s="58" t="s">
        <v>5808</v>
      </c>
      <c r="F809" s="58" t="s">
        <v>6812</v>
      </c>
      <c r="G809" s="166" t="s">
        <v>5915</v>
      </c>
      <c r="H809" s="166" t="s">
        <v>5915</v>
      </c>
      <c r="I809" s="58" t="s">
        <v>3359</v>
      </c>
      <c r="J809" s="378">
        <f t="shared" si="7"/>
        <v>45850</v>
      </c>
      <c r="K809" s="58" t="s">
        <v>6142</v>
      </c>
      <c r="L809" s="58" t="s">
        <v>3394</v>
      </c>
      <c r="M809" s="58" t="s">
        <v>6810</v>
      </c>
      <c r="N809" s="58" t="s">
        <v>5912</v>
      </c>
      <c r="O809" s="58" t="s">
        <v>2983</v>
      </c>
      <c r="P809" s="317" t="s">
        <v>6811</v>
      </c>
      <c r="Q809" s="58" t="s">
        <v>5808</v>
      </c>
      <c r="R809" s="58" t="s">
        <v>6812</v>
      </c>
      <c r="S809" s="58" t="s">
        <v>5915</v>
      </c>
      <c r="T809" s="58" t="s">
        <v>5915</v>
      </c>
      <c r="U809" s="58" t="s">
        <v>3359</v>
      </c>
      <c r="V809" s="378">
        <f t="shared" si="8"/>
        <v>45850</v>
      </c>
      <c r="W809" s="58" t="s">
        <v>6142</v>
      </c>
      <c r="X809" s="58" t="s">
        <v>3394</v>
      </c>
    </row>
    <row r="810" ht="15.75" customHeight="1">
      <c r="A810" s="402"/>
      <c r="B810" s="405" t="s">
        <v>5916</v>
      </c>
      <c r="C810" s="405"/>
      <c r="D810" s="340"/>
      <c r="E810" s="215"/>
      <c r="F810" s="215"/>
      <c r="G810" s="305"/>
      <c r="H810" s="305"/>
      <c r="I810" s="215"/>
      <c r="J810" s="404"/>
      <c r="K810" s="215"/>
      <c r="L810" s="215"/>
      <c r="M810" s="402"/>
      <c r="N810" s="409" t="s">
        <v>5916</v>
      </c>
      <c r="O810" s="409"/>
      <c r="P810" s="340"/>
      <c r="Q810" s="215"/>
      <c r="R810" s="215"/>
      <c r="S810" s="215"/>
      <c r="T810" s="215"/>
      <c r="U810" s="215"/>
      <c r="V810" s="404"/>
      <c r="W810" s="215"/>
      <c r="X810" s="215"/>
    </row>
    <row r="811" ht="15.75" customHeight="1">
      <c r="A811" s="58" t="s">
        <v>6813</v>
      </c>
      <c r="B811" s="166" t="s">
        <v>6814</v>
      </c>
      <c r="C811" s="166" t="s">
        <v>2986</v>
      </c>
      <c r="D811" s="317" t="s">
        <v>6815</v>
      </c>
      <c r="E811" s="58" t="s">
        <v>5808</v>
      </c>
      <c r="F811" s="58" t="s">
        <v>6816</v>
      </c>
      <c r="G811" s="166" t="s">
        <v>6817</v>
      </c>
      <c r="H811" s="166" t="s">
        <v>5922</v>
      </c>
      <c r="I811" s="58" t="s">
        <v>3359</v>
      </c>
      <c r="J811" s="378">
        <f t="shared" ref="J811:J821" si="9">DATE(2025,7,12)</f>
        <v>45850</v>
      </c>
      <c r="K811" s="58"/>
      <c r="L811" s="58" t="s">
        <v>3394</v>
      </c>
      <c r="M811" s="58" t="s">
        <v>6813</v>
      </c>
      <c r="N811" s="58" t="s">
        <v>6814</v>
      </c>
      <c r="O811" s="58" t="s">
        <v>2986</v>
      </c>
      <c r="P811" s="317" t="s">
        <v>6815</v>
      </c>
      <c r="Q811" s="58" t="s">
        <v>5808</v>
      </c>
      <c r="R811" s="58" t="s">
        <v>6816</v>
      </c>
      <c r="S811" s="58" t="s">
        <v>6817</v>
      </c>
      <c r="T811" s="58" t="s">
        <v>5922</v>
      </c>
      <c r="U811" s="58" t="s">
        <v>3359</v>
      </c>
      <c r="V811" s="378">
        <f t="shared" ref="V811:V821" si="10">DATE(2025,7,12)</f>
        <v>45850</v>
      </c>
      <c r="W811" s="58"/>
      <c r="X811" s="58" t="s">
        <v>3394</v>
      </c>
    </row>
    <row r="812" ht="15.75" customHeight="1">
      <c r="A812" s="58" t="s">
        <v>6818</v>
      </c>
      <c r="B812" s="166" t="s">
        <v>5924</v>
      </c>
      <c r="C812" s="166" t="s">
        <v>2618</v>
      </c>
      <c r="D812" s="317" t="s">
        <v>6819</v>
      </c>
      <c r="E812" s="58" t="s">
        <v>5808</v>
      </c>
      <c r="F812" s="58" t="s">
        <v>6820</v>
      </c>
      <c r="G812" s="166" t="s">
        <v>3886</v>
      </c>
      <c r="H812" s="166" t="s">
        <v>3886</v>
      </c>
      <c r="I812" s="58" t="s">
        <v>3359</v>
      </c>
      <c r="J812" s="378">
        <f t="shared" si="9"/>
        <v>45850</v>
      </c>
      <c r="K812" s="58"/>
      <c r="L812" s="58" t="s">
        <v>3394</v>
      </c>
      <c r="M812" s="58" t="s">
        <v>6818</v>
      </c>
      <c r="N812" s="58" t="s">
        <v>5924</v>
      </c>
      <c r="O812" s="58" t="s">
        <v>2618</v>
      </c>
      <c r="P812" s="317" t="s">
        <v>6819</v>
      </c>
      <c r="Q812" s="58" t="s">
        <v>5808</v>
      </c>
      <c r="R812" s="58" t="s">
        <v>6820</v>
      </c>
      <c r="S812" s="58" t="s">
        <v>3886</v>
      </c>
      <c r="T812" s="58" t="s">
        <v>3886</v>
      </c>
      <c r="U812" s="58" t="s">
        <v>3359</v>
      </c>
      <c r="V812" s="378">
        <f t="shared" si="10"/>
        <v>45850</v>
      </c>
      <c r="W812" s="58"/>
      <c r="X812" s="58" t="s">
        <v>3394</v>
      </c>
    </row>
    <row r="813" ht="15.75" customHeight="1">
      <c r="A813" s="58" t="s">
        <v>6821</v>
      </c>
      <c r="B813" s="166" t="s">
        <v>5928</v>
      </c>
      <c r="C813" s="166" t="s">
        <v>2620</v>
      </c>
      <c r="D813" s="317" t="s">
        <v>5929</v>
      </c>
      <c r="E813" s="58" t="s">
        <v>5808</v>
      </c>
      <c r="F813" s="58" t="s">
        <v>6822</v>
      </c>
      <c r="G813" s="166" t="s">
        <v>5931</v>
      </c>
      <c r="H813" s="166" t="s">
        <v>5932</v>
      </c>
      <c r="I813" s="58" t="s">
        <v>3359</v>
      </c>
      <c r="J813" s="378">
        <f t="shared" si="9"/>
        <v>45850</v>
      </c>
      <c r="K813" s="58"/>
      <c r="L813" s="58" t="s">
        <v>3394</v>
      </c>
      <c r="M813" s="58" t="s">
        <v>6821</v>
      </c>
      <c r="N813" s="58" t="s">
        <v>5928</v>
      </c>
      <c r="O813" s="58" t="s">
        <v>2620</v>
      </c>
      <c r="P813" s="317" t="s">
        <v>5929</v>
      </c>
      <c r="Q813" s="58" t="s">
        <v>5808</v>
      </c>
      <c r="R813" s="58" t="s">
        <v>6822</v>
      </c>
      <c r="S813" s="58" t="s">
        <v>5931</v>
      </c>
      <c r="T813" s="58" t="s">
        <v>5932</v>
      </c>
      <c r="U813" s="58" t="s">
        <v>3359</v>
      </c>
      <c r="V813" s="378">
        <f t="shared" si="10"/>
        <v>45850</v>
      </c>
      <c r="W813" s="58"/>
      <c r="X813" s="58" t="s">
        <v>3394</v>
      </c>
    </row>
    <row r="814" ht="15.75" customHeight="1">
      <c r="A814" s="58" t="s">
        <v>6823</v>
      </c>
      <c r="B814" s="195" t="s">
        <v>5934</v>
      </c>
      <c r="C814" s="195" t="s">
        <v>2622</v>
      </c>
      <c r="D814" s="406" t="s">
        <v>6824</v>
      </c>
      <c r="E814" s="201" t="s">
        <v>5808</v>
      </c>
      <c r="F814" s="201" t="s">
        <v>5936</v>
      </c>
      <c r="G814" s="195" t="s">
        <v>5937</v>
      </c>
      <c r="H814" s="195" t="s">
        <v>3886</v>
      </c>
      <c r="I814" s="201" t="s">
        <v>3360</v>
      </c>
      <c r="J814" s="407">
        <f t="shared" si="9"/>
        <v>45850</v>
      </c>
      <c r="K814" s="201"/>
      <c r="L814" s="201" t="s">
        <v>3394</v>
      </c>
      <c r="M814" s="58" t="s">
        <v>6823</v>
      </c>
      <c r="N814" s="201" t="s">
        <v>5934</v>
      </c>
      <c r="O814" s="201" t="s">
        <v>2622</v>
      </c>
      <c r="P814" s="406" t="s">
        <v>6824</v>
      </c>
      <c r="Q814" s="201" t="s">
        <v>5808</v>
      </c>
      <c r="R814" s="201" t="s">
        <v>5936</v>
      </c>
      <c r="S814" s="201" t="s">
        <v>5937</v>
      </c>
      <c r="T814" s="201" t="s">
        <v>3886</v>
      </c>
      <c r="U814" s="201" t="s">
        <v>3360</v>
      </c>
      <c r="V814" s="407">
        <f t="shared" si="10"/>
        <v>45850</v>
      </c>
      <c r="W814" s="201"/>
      <c r="X814" s="201" t="s">
        <v>3394</v>
      </c>
    </row>
    <row r="815" ht="15.75" customHeight="1">
      <c r="A815" s="58" t="s">
        <v>6825</v>
      </c>
      <c r="B815" s="195" t="s">
        <v>5939</v>
      </c>
      <c r="C815" s="195" t="s">
        <v>2624</v>
      </c>
      <c r="D815" s="406" t="s">
        <v>6826</v>
      </c>
      <c r="E815" s="201" t="s">
        <v>5808</v>
      </c>
      <c r="F815" s="201" t="s">
        <v>5936</v>
      </c>
      <c r="G815" s="195" t="s">
        <v>5937</v>
      </c>
      <c r="H815" s="195" t="s">
        <v>3886</v>
      </c>
      <c r="I815" s="201" t="s">
        <v>3360</v>
      </c>
      <c r="J815" s="407">
        <f t="shared" si="9"/>
        <v>45850</v>
      </c>
      <c r="K815" s="201"/>
      <c r="L815" s="201" t="s">
        <v>3394</v>
      </c>
      <c r="M815" s="58" t="s">
        <v>6825</v>
      </c>
      <c r="N815" s="201" t="s">
        <v>5939</v>
      </c>
      <c r="O815" s="201" t="s">
        <v>2624</v>
      </c>
      <c r="P815" s="406" t="s">
        <v>6826</v>
      </c>
      <c r="Q815" s="201" t="s">
        <v>5808</v>
      </c>
      <c r="R815" s="201" t="s">
        <v>5936</v>
      </c>
      <c r="S815" s="201" t="s">
        <v>5937</v>
      </c>
      <c r="T815" s="201" t="s">
        <v>3886</v>
      </c>
      <c r="U815" s="201" t="s">
        <v>3360</v>
      </c>
      <c r="V815" s="407">
        <f t="shared" si="10"/>
        <v>45850</v>
      </c>
      <c r="W815" s="201"/>
      <c r="X815" s="201" t="s">
        <v>3394</v>
      </c>
    </row>
    <row r="816" ht="15.75" customHeight="1">
      <c r="A816" s="58" t="s">
        <v>6827</v>
      </c>
      <c r="B816" s="166" t="s">
        <v>5942</v>
      </c>
      <c r="C816" s="166" t="s">
        <v>2626</v>
      </c>
      <c r="D816" s="317" t="s">
        <v>6828</v>
      </c>
      <c r="E816" s="58" t="s">
        <v>5808</v>
      </c>
      <c r="F816" s="58" t="s">
        <v>5944</v>
      </c>
      <c r="G816" s="166" t="s">
        <v>5944</v>
      </c>
      <c r="H816" s="166" t="s">
        <v>3886</v>
      </c>
      <c r="I816" s="58" t="s">
        <v>3359</v>
      </c>
      <c r="J816" s="378">
        <f t="shared" si="9"/>
        <v>45850</v>
      </c>
      <c r="K816" s="53"/>
      <c r="L816" s="58" t="s">
        <v>3394</v>
      </c>
      <c r="M816" s="58" t="s">
        <v>6827</v>
      </c>
      <c r="N816" s="58" t="s">
        <v>5942</v>
      </c>
      <c r="O816" s="58" t="s">
        <v>2626</v>
      </c>
      <c r="P816" s="317" t="s">
        <v>6828</v>
      </c>
      <c r="Q816" s="58" t="s">
        <v>5808</v>
      </c>
      <c r="R816" s="58" t="s">
        <v>5944</v>
      </c>
      <c r="S816" s="58" t="s">
        <v>5944</v>
      </c>
      <c r="T816" s="58" t="s">
        <v>3886</v>
      </c>
      <c r="U816" s="58" t="s">
        <v>3359</v>
      </c>
      <c r="V816" s="378">
        <f t="shared" si="10"/>
        <v>45850</v>
      </c>
      <c r="W816" s="53"/>
      <c r="X816" s="58" t="s">
        <v>3394</v>
      </c>
    </row>
    <row r="817" ht="15.75" customHeight="1">
      <c r="A817" s="58" t="s">
        <v>6829</v>
      </c>
      <c r="B817" s="166" t="s">
        <v>5946</v>
      </c>
      <c r="C817" s="166" t="s">
        <v>2628</v>
      </c>
      <c r="D817" s="317" t="s">
        <v>6830</v>
      </c>
      <c r="E817" s="58" t="s">
        <v>5808</v>
      </c>
      <c r="F817" s="58" t="s">
        <v>5937</v>
      </c>
      <c r="G817" s="166" t="s">
        <v>5932</v>
      </c>
      <c r="H817" s="166" t="s">
        <v>5932</v>
      </c>
      <c r="I817" s="58" t="s">
        <v>3359</v>
      </c>
      <c r="J817" s="378">
        <f t="shared" si="9"/>
        <v>45850</v>
      </c>
      <c r="K817" s="53"/>
      <c r="L817" s="58" t="s">
        <v>3394</v>
      </c>
      <c r="M817" s="58" t="s">
        <v>6829</v>
      </c>
      <c r="N817" s="58" t="s">
        <v>5946</v>
      </c>
      <c r="O817" s="58" t="s">
        <v>2628</v>
      </c>
      <c r="P817" s="317" t="s">
        <v>6830</v>
      </c>
      <c r="Q817" s="58" t="s">
        <v>5808</v>
      </c>
      <c r="R817" s="58" t="s">
        <v>5937</v>
      </c>
      <c r="S817" s="58" t="s">
        <v>5932</v>
      </c>
      <c r="T817" s="58" t="s">
        <v>5932</v>
      </c>
      <c r="U817" s="58" t="s">
        <v>3359</v>
      </c>
      <c r="V817" s="378">
        <f t="shared" si="10"/>
        <v>45850</v>
      </c>
      <c r="W817" s="53"/>
      <c r="X817" s="58" t="s">
        <v>3394</v>
      </c>
    </row>
    <row r="818" ht="15.75" customHeight="1">
      <c r="A818" s="58" t="s">
        <v>6831</v>
      </c>
      <c r="B818" s="166" t="s">
        <v>5949</v>
      </c>
      <c r="C818" s="166" t="s">
        <v>2630</v>
      </c>
      <c r="D818" s="317" t="s">
        <v>6832</v>
      </c>
      <c r="E818" s="58" t="s">
        <v>5808</v>
      </c>
      <c r="F818" s="58" t="s">
        <v>6833</v>
      </c>
      <c r="G818" s="166" t="s">
        <v>3886</v>
      </c>
      <c r="H818" s="166" t="s">
        <v>3886</v>
      </c>
      <c r="I818" s="58" t="s">
        <v>3359</v>
      </c>
      <c r="J818" s="378">
        <f t="shared" si="9"/>
        <v>45850</v>
      </c>
      <c r="K818" s="58"/>
      <c r="L818" s="58" t="s">
        <v>3394</v>
      </c>
      <c r="M818" s="58" t="s">
        <v>6831</v>
      </c>
      <c r="N818" s="58" t="s">
        <v>5949</v>
      </c>
      <c r="O818" s="58" t="s">
        <v>2630</v>
      </c>
      <c r="P818" s="317" t="s">
        <v>6832</v>
      </c>
      <c r="Q818" s="58" t="s">
        <v>5808</v>
      </c>
      <c r="R818" s="58" t="s">
        <v>6833</v>
      </c>
      <c r="S818" s="58" t="s">
        <v>3886</v>
      </c>
      <c r="T818" s="58" t="s">
        <v>3886</v>
      </c>
      <c r="U818" s="58" t="s">
        <v>3359</v>
      </c>
      <c r="V818" s="378">
        <f t="shared" si="10"/>
        <v>45850</v>
      </c>
      <c r="W818" s="58"/>
      <c r="X818" s="58" t="s">
        <v>3394</v>
      </c>
    </row>
    <row r="819" ht="15.75" customHeight="1">
      <c r="A819" s="58" t="s">
        <v>6834</v>
      </c>
      <c r="B819" s="166" t="s">
        <v>5953</v>
      </c>
      <c r="C819" s="166" t="s">
        <v>2995</v>
      </c>
      <c r="D819" s="317" t="s">
        <v>6835</v>
      </c>
      <c r="E819" s="58" t="s">
        <v>5808</v>
      </c>
      <c r="F819" s="58" t="s">
        <v>6836</v>
      </c>
      <c r="G819" s="166" t="s">
        <v>5956</v>
      </c>
      <c r="H819" s="166" t="s">
        <v>5956</v>
      </c>
      <c r="I819" s="58" t="s">
        <v>3359</v>
      </c>
      <c r="J819" s="378">
        <f t="shared" si="9"/>
        <v>45850</v>
      </c>
      <c r="K819" s="53"/>
      <c r="L819" s="58" t="s">
        <v>3394</v>
      </c>
      <c r="M819" s="58" t="s">
        <v>6834</v>
      </c>
      <c r="N819" s="58" t="s">
        <v>5953</v>
      </c>
      <c r="O819" s="58" t="s">
        <v>2995</v>
      </c>
      <c r="P819" s="317" t="s">
        <v>6835</v>
      </c>
      <c r="Q819" s="58" t="s">
        <v>5808</v>
      </c>
      <c r="R819" s="58" t="s">
        <v>6836</v>
      </c>
      <c r="S819" s="58" t="s">
        <v>5956</v>
      </c>
      <c r="T819" s="58" t="s">
        <v>5956</v>
      </c>
      <c r="U819" s="58" t="s">
        <v>3359</v>
      </c>
      <c r="V819" s="378">
        <f t="shared" si="10"/>
        <v>45850</v>
      </c>
      <c r="W819" s="53"/>
      <c r="X819" s="58" t="s">
        <v>3394</v>
      </c>
    </row>
    <row r="820" ht="15.75" customHeight="1">
      <c r="A820" s="58" t="s">
        <v>6837</v>
      </c>
      <c r="B820" s="166" t="s">
        <v>5958</v>
      </c>
      <c r="C820" s="166" t="s">
        <v>2997</v>
      </c>
      <c r="D820" s="317" t="s">
        <v>6838</v>
      </c>
      <c r="E820" s="58" t="s">
        <v>5808</v>
      </c>
      <c r="F820" s="58" t="s">
        <v>6839</v>
      </c>
      <c r="G820" s="166" t="s">
        <v>5961</v>
      </c>
      <c r="H820" s="166" t="s">
        <v>5961</v>
      </c>
      <c r="I820" s="58" t="s">
        <v>3359</v>
      </c>
      <c r="J820" s="378">
        <f t="shared" si="9"/>
        <v>45850</v>
      </c>
      <c r="K820" s="53"/>
      <c r="L820" s="58" t="s">
        <v>3394</v>
      </c>
      <c r="M820" s="58" t="s">
        <v>6837</v>
      </c>
      <c r="N820" s="58" t="s">
        <v>5958</v>
      </c>
      <c r="O820" s="58" t="s">
        <v>2997</v>
      </c>
      <c r="P820" s="317" t="s">
        <v>6838</v>
      </c>
      <c r="Q820" s="58" t="s">
        <v>5808</v>
      </c>
      <c r="R820" s="58" t="s">
        <v>6839</v>
      </c>
      <c r="S820" s="58" t="s">
        <v>5961</v>
      </c>
      <c r="T820" s="58" t="s">
        <v>5961</v>
      </c>
      <c r="U820" s="58" t="s">
        <v>3359</v>
      </c>
      <c r="V820" s="378">
        <f t="shared" si="10"/>
        <v>45850</v>
      </c>
      <c r="W820" s="53"/>
      <c r="X820" s="58" t="s">
        <v>3394</v>
      </c>
    </row>
    <row r="821" ht="15.75" customHeight="1">
      <c r="A821" s="58" t="s">
        <v>6840</v>
      </c>
      <c r="B821" s="166" t="s">
        <v>5963</v>
      </c>
      <c r="C821" s="166" t="s">
        <v>2999</v>
      </c>
      <c r="D821" s="317" t="s">
        <v>6841</v>
      </c>
      <c r="E821" s="58" t="s">
        <v>5808</v>
      </c>
      <c r="F821" s="58" t="s">
        <v>6842</v>
      </c>
      <c r="G821" s="166" t="s">
        <v>5966</v>
      </c>
      <c r="H821" s="166" t="s">
        <v>5966</v>
      </c>
      <c r="I821" s="58" t="s">
        <v>3359</v>
      </c>
      <c r="J821" s="378">
        <f t="shared" si="9"/>
        <v>45850</v>
      </c>
      <c r="K821" s="53"/>
      <c r="L821" s="58" t="s">
        <v>3394</v>
      </c>
      <c r="M821" s="58" t="s">
        <v>6840</v>
      </c>
      <c r="N821" s="58" t="s">
        <v>5963</v>
      </c>
      <c r="O821" s="58" t="s">
        <v>2999</v>
      </c>
      <c r="P821" s="317" t="s">
        <v>6841</v>
      </c>
      <c r="Q821" s="58" t="s">
        <v>5808</v>
      </c>
      <c r="R821" s="58" t="s">
        <v>6842</v>
      </c>
      <c r="S821" s="58" t="s">
        <v>5966</v>
      </c>
      <c r="T821" s="58" t="s">
        <v>5966</v>
      </c>
      <c r="U821" s="58" t="s">
        <v>3359</v>
      </c>
      <c r="V821" s="378">
        <f t="shared" si="10"/>
        <v>45850</v>
      </c>
      <c r="W821" s="53"/>
      <c r="X821" s="58" t="s">
        <v>3394</v>
      </c>
    </row>
    <row r="822" ht="15.75" customHeight="1">
      <c r="A822" s="402"/>
      <c r="B822" s="405" t="s">
        <v>5967</v>
      </c>
      <c r="C822" s="405"/>
      <c r="D822" s="340"/>
      <c r="E822" s="215"/>
      <c r="F822" s="215"/>
      <c r="G822" s="305"/>
      <c r="H822" s="305"/>
      <c r="I822" s="215"/>
      <c r="J822" s="404"/>
      <c r="K822" s="215"/>
      <c r="L822" s="215"/>
      <c r="M822" s="402"/>
      <c r="N822" s="409" t="s">
        <v>5967</v>
      </c>
      <c r="O822" s="409"/>
      <c r="P822" s="340"/>
      <c r="Q822" s="215"/>
      <c r="R822" s="215"/>
      <c r="S822" s="215"/>
      <c r="T822" s="215"/>
      <c r="U822" s="215"/>
      <c r="V822" s="404"/>
      <c r="W822" s="215"/>
      <c r="X822" s="215"/>
    </row>
    <row r="823" ht="15.75" customHeight="1">
      <c r="A823" s="58" t="s">
        <v>6843</v>
      </c>
      <c r="B823" s="166" t="s">
        <v>6844</v>
      </c>
      <c r="C823" s="166" t="s">
        <v>3002</v>
      </c>
      <c r="D823" s="317" t="s">
        <v>6845</v>
      </c>
      <c r="E823" s="58" t="s">
        <v>5808</v>
      </c>
      <c r="F823" s="58" t="s">
        <v>6846</v>
      </c>
      <c r="G823" s="166" t="s">
        <v>6847</v>
      </c>
      <c r="H823" s="166" t="s">
        <v>6847</v>
      </c>
      <c r="I823" s="58" t="s">
        <v>3359</v>
      </c>
      <c r="J823" s="378">
        <f t="shared" ref="J823:J832" si="11">DATE(2025,7,12)</f>
        <v>45850</v>
      </c>
      <c r="K823" s="58"/>
      <c r="L823" s="58" t="s">
        <v>3394</v>
      </c>
      <c r="M823" s="58" t="s">
        <v>6843</v>
      </c>
      <c r="N823" s="58" t="s">
        <v>6844</v>
      </c>
      <c r="O823" s="58" t="s">
        <v>3002</v>
      </c>
      <c r="P823" s="317" t="s">
        <v>6845</v>
      </c>
      <c r="Q823" s="58" t="s">
        <v>5808</v>
      </c>
      <c r="R823" s="58" t="s">
        <v>6846</v>
      </c>
      <c r="S823" s="58" t="s">
        <v>6847</v>
      </c>
      <c r="T823" s="58" t="s">
        <v>6847</v>
      </c>
      <c r="U823" s="58" t="s">
        <v>3359</v>
      </c>
      <c r="V823" s="378">
        <f t="shared" ref="V823:V832" si="12">DATE(2025,7,12)</f>
        <v>45850</v>
      </c>
      <c r="W823" s="58"/>
      <c r="X823" s="58" t="s">
        <v>3394</v>
      </c>
    </row>
    <row r="824" ht="15.75" customHeight="1">
      <c r="A824" s="58" t="s">
        <v>6848</v>
      </c>
      <c r="B824" s="166" t="s">
        <v>6849</v>
      </c>
      <c r="C824" s="166" t="s">
        <v>3004</v>
      </c>
      <c r="D824" s="317" t="s">
        <v>6850</v>
      </c>
      <c r="E824" s="58" t="s">
        <v>5808</v>
      </c>
      <c r="F824" s="58" t="s">
        <v>6822</v>
      </c>
      <c r="G824" s="166" t="s">
        <v>6817</v>
      </c>
      <c r="H824" s="166" t="s">
        <v>6817</v>
      </c>
      <c r="I824" s="58" t="s">
        <v>3359</v>
      </c>
      <c r="J824" s="378">
        <f t="shared" si="11"/>
        <v>45850</v>
      </c>
      <c r="K824" s="58"/>
      <c r="L824" s="58" t="s">
        <v>3394</v>
      </c>
      <c r="M824" s="58" t="s">
        <v>6848</v>
      </c>
      <c r="N824" s="58" t="s">
        <v>6849</v>
      </c>
      <c r="O824" s="58" t="s">
        <v>3004</v>
      </c>
      <c r="P824" s="317" t="s">
        <v>6850</v>
      </c>
      <c r="Q824" s="58" t="s">
        <v>5808</v>
      </c>
      <c r="R824" s="58" t="s">
        <v>6822</v>
      </c>
      <c r="S824" s="58" t="s">
        <v>6817</v>
      </c>
      <c r="T824" s="58" t="s">
        <v>6817</v>
      </c>
      <c r="U824" s="58" t="s">
        <v>3359</v>
      </c>
      <c r="V824" s="378">
        <f t="shared" si="12"/>
        <v>45850</v>
      </c>
      <c r="W824" s="58"/>
      <c r="X824" s="58" t="s">
        <v>3394</v>
      </c>
    </row>
    <row r="825" ht="15.75" customHeight="1">
      <c r="A825" s="58" t="s">
        <v>6851</v>
      </c>
      <c r="B825" s="166" t="s">
        <v>6852</v>
      </c>
      <c r="C825" s="166" t="s">
        <v>3006</v>
      </c>
      <c r="D825" s="317" t="s">
        <v>6853</v>
      </c>
      <c r="E825" s="58" t="s">
        <v>5808</v>
      </c>
      <c r="F825" s="58" t="s">
        <v>3362</v>
      </c>
      <c r="G825" s="166" t="s">
        <v>5979</v>
      </c>
      <c r="H825" s="166" t="s">
        <v>5979</v>
      </c>
      <c r="I825" s="58" t="s">
        <v>3359</v>
      </c>
      <c r="J825" s="378">
        <f t="shared" si="11"/>
        <v>45850</v>
      </c>
      <c r="K825" s="53"/>
      <c r="L825" s="58" t="s">
        <v>3394</v>
      </c>
      <c r="M825" s="58" t="s">
        <v>6851</v>
      </c>
      <c r="N825" s="58" t="s">
        <v>6852</v>
      </c>
      <c r="O825" s="58" t="s">
        <v>3006</v>
      </c>
      <c r="P825" s="317" t="s">
        <v>6853</v>
      </c>
      <c r="Q825" s="58" t="s">
        <v>5808</v>
      </c>
      <c r="R825" s="58" t="s">
        <v>3362</v>
      </c>
      <c r="S825" s="58" t="s">
        <v>5979</v>
      </c>
      <c r="T825" s="58" t="s">
        <v>5979</v>
      </c>
      <c r="U825" s="58" t="s">
        <v>3359</v>
      </c>
      <c r="V825" s="378">
        <f t="shared" si="12"/>
        <v>45850</v>
      </c>
      <c r="W825" s="53"/>
      <c r="X825" s="58" t="s">
        <v>3394</v>
      </c>
    </row>
    <row r="826" ht="15.75" customHeight="1">
      <c r="A826" s="58" t="s">
        <v>6854</v>
      </c>
      <c r="B826" s="166" t="s">
        <v>6855</v>
      </c>
      <c r="C826" s="166" t="s">
        <v>3008</v>
      </c>
      <c r="D826" s="317" t="s">
        <v>6856</v>
      </c>
      <c r="E826" s="58" t="s">
        <v>5808</v>
      </c>
      <c r="F826" s="58" t="s">
        <v>3362</v>
      </c>
      <c r="G826" s="166" t="s">
        <v>5983</v>
      </c>
      <c r="H826" s="166" t="s">
        <v>5983</v>
      </c>
      <c r="I826" s="58" t="s">
        <v>3359</v>
      </c>
      <c r="J826" s="378">
        <f t="shared" si="11"/>
        <v>45850</v>
      </c>
      <c r="K826" s="53"/>
      <c r="L826" s="58" t="s">
        <v>3394</v>
      </c>
      <c r="M826" s="58" t="s">
        <v>6854</v>
      </c>
      <c r="N826" s="58" t="s">
        <v>6855</v>
      </c>
      <c r="O826" s="58" t="s">
        <v>3008</v>
      </c>
      <c r="P826" s="317" t="s">
        <v>6856</v>
      </c>
      <c r="Q826" s="58" t="s">
        <v>5808</v>
      </c>
      <c r="R826" s="58" t="s">
        <v>3362</v>
      </c>
      <c r="S826" s="58" t="s">
        <v>5983</v>
      </c>
      <c r="T826" s="58" t="s">
        <v>5983</v>
      </c>
      <c r="U826" s="58" t="s">
        <v>3359</v>
      </c>
      <c r="V826" s="378">
        <f t="shared" si="12"/>
        <v>45850</v>
      </c>
      <c r="W826" s="53"/>
      <c r="X826" s="58" t="s">
        <v>3394</v>
      </c>
    </row>
    <row r="827" ht="15.75" customHeight="1">
      <c r="A827" s="58" t="s">
        <v>6857</v>
      </c>
      <c r="B827" s="166" t="s">
        <v>5985</v>
      </c>
      <c r="C827" s="166" t="s">
        <v>3010</v>
      </c>
      <c r="D827" s="317" t="s">
        <v>6858</v>
      </c>
      <c r="E827" s="58" t="s">
        <v>5808</v>
      </c>
      <c r="F827" s="58" t="s">
        <v>3362</v>
      </c>
      <c r="G827" s="166" t="s">
        <v>5987</v>
      </c>
      <c r="H827" s="166" t="s">
        <v>5987</v>
      </c>
      <c r="I827" s="58" t="s">
        <v>3359</v>
      </c>
      <c r="J827" s="378">
        <f t="shared" si="11"/>
        <v>45850</v>
      </c>
      <c r="K827" s="53"/>
      <c r="L827" s="58" t="s">
        <v>3394</v>
      </c>
      <c r="M827" s="58" t="s">
        <v>6857</v>
      </c>
      <c r="N827" s="58" t="s">
        <v>5985</v>
      </c>
      <c r="O827" s="58" t="s">
        <v>3010</v>
      </c>
      <c r="P827" s="317" t="s">
        <v>6858</v>
      </c>
      <c r="Q827" s="58" t="s">
        <v>5808</v>
      </c>
      <c r="R827" s="58" t="s">
        <v>3362</v>
      </c>
      <c r="S827" s="58" t="s">
        <v>5987</v>
      </c>
      <c r="T827" s="58" t="s">
        <v>5987</v>
      </c>
      <c r="U827" s="58" t="s">
        <v>3359</v>
      </c>
      <c r="V827" s="378">
        <f t="shared" si="12"/>
        <v>45850</v>
      </c>
      <c r="W827" s="53"/>
      <c r="X827" s="58" t="s">
        <v>3394</v>
      </c>
    </row>
    <row r="828" ht="15.75" customHeight="1">
      <c r="A828" s="58" t="s">
        <v>6859</v>
      </c>
      <c r="B828" s="166" t="s">
        <v>5989</v>
      </c>
      <c r="C828" s="166" t="s">
        <v>3012</v>
      </c>
      <c r="D828" s="317" t="s">
        <v>6860</v>
      </c>
      <c r="E828" s="58" t="s">
        <v>5808</v>
      </c>
      <c r="F828" s="58" t="s">
        <v>3362</v>
      </c>
      <c r="G828" s="166" t="s">
        <v>5991</v>
      </c>
      <c r="H828" s="166" t="s">
        <v>5991</v>
      </c>
      <c r="I828" s="58" t="s">
        <v>3359</v>
      </c>
      <c r="J828" s="378">
        <f t="shared" si="11"/>
        <v>45850</v>
      </c>
      <c r="K828" s="53"/>
      <c r="L828" s="58" t="s">
        <v>3394</v>
      </c>
      <c r="M828" s="58" t="s">
        <v>6859</v>
      </c>
      <c r="N828" s="58" t="s">
        <v>5989</v>
      </c>
      <c r="O828" s="58" t="s">
        <v>3012</v>
      </c>
      <c r="P828" s="317" t="s">
        <v>6860</v>
      </c>
      <c r="Q828" s="58" t="s">
        <v>5808</v>
      </c>
      <c r="R828" s="58" t="s">
        <v>3362</v>
      </c>
      <c r="S828" s="58" t="s">
        <v>5991</v>
      </c>
      <c r="T828" s="58" t="s">
        <v>5991</v>
      </c>
      <c r="U828" s="58" t="s">
        <v>3359</v>
      </c>
      <c r="V828" s="378">
        <f t="shared" si="12"/>
        <v>45850</v>
      </c>
      <c r="W828" s="53"/>
      <c r="X828" s="58" t="s">
        <v>3394</v>
      </c>
    </row>
    <row r="829" ht="15.75" customHeight="1">
      <c r="A829" s="58" t="s">
        <v>6861</v>
      </c>
      <c r="B829" s="166" t="s">
        <v>5993</v>
      </c>
      <c r="C829" s="166" t="s">
        <v>2651</v>
      </c>
      <c r="D829" s="317" t="s">
        <v>6862</v>
      </c>
      <c r="E829" s="58" t="s">
        <v>5808</v>
      </c>
      <c r="F829" s="58" t="s">
        <v>3362</v>
      </c>
      <c r="G829" s="166" t="s">
        <v>5995</v>
      </c>
      <c r="H829" s="166" t="s">
        <v>5995</v>
      </c>
      <c r="I829" s="58" t="s">
        <v>3359</v>
      </c>
      <c r="J829" s="378">
        <f t="shared" si="11"/>
        <v>45850</v>
      </c>
      <c r="K829" s="53"/>
      <c r="L829" s="58" t="s">
        <v>3394</v>
      </c>
      <c r="M829" s="58" t="s">
        <v>6861</v>
      </c>
      <c r="N829" s="58" t="s">
        <v>5993</v>
      </c>
      <c r="O829" s="58" t="s">
        <v>2651</v>
      </c>
      <c r="P829" s="317" t="s">
        <v>6862</v>
      </c>
      <c r="Q829" s="58" t="s">
        <v>5808</v>
      </c>
      <c r="R829" s="58" t="s">
        <v>3362</v>
      </c>
      <c r="S829" s="58" t="s">
        <v>5995</v>
      </c>
      <c r="T829" s="58" t="s">
        <v>5995</v>
      </c>
      <c r="U829" s="58" t="s">
        <v>3359</v>
      </c>
      <c r="V829" s="378">
        <f t="shared" si="12"/>
        <v>45850</v>
      </c>
      <c r="W829" s="53"/>
      <c r="X829" s="58" t="s">
        <v>3394</v>
      </c>
    </row>
    <row r="830" ht="15.75" customHeight="1">
      <c r="A830" s="58" t="s">
        <v>6863</v>
      </c>
      <c r="B830" s="166" t="s">
        <v>5997</v>
      </c>
      <c r="C830" s="166" t="s">
        <v>2653</v>
      </c>
      <c r="D830" s="317" t="s">
        <v>6864</v>
      </c>
      <c r="E830" s="58" t="s">
        <v>5808</v>
      </c>
      <c r="F830" s="58" t="s">
        <v>3362</v>
      </c>
      <c r="G830" s="166" t="s">
        <v>5983</v>
      </c>
      <c r="H830" s="166" t="s">
        <v>5983</v>
      </c>
      <c r="I830" s="58" t="s">
        <v>3359</v>
      </c>
      <c r="J830" s="378">
        <f t="shared" si="11"/>
        <v>45850</v>
      </c>
      <c r="K830" s="53"/>
      <c r="L830" s="58" t="s">
        <v>3394</v>
      </c>
      <c r="M830" s="58" t="s">
        <v>6863</v>
      </c>
      <c r="N830" s="58" t="s">
        <v>5997</v>
      </c>
      <c r="O830" s="58" t="s">
        <v>2653</v>
      </c>
      <c r="P830" s="317" t="s">
        <v>6864</v>
      </c>
      <c r="Q830" s="58" t="s">
        <v>5808</v>
      </c>
      <c r="R830" s="58" t="s">
        <v>3362</v>
      </c>
      <c r="S830" s="58" t="s">
        <v>5983</v>
      </c>
      <c r="T830" s="58" t="s">
        <v>5983</v>
      </c>
      <c r="U830" s="58" t="s">
        <v>3359</v>
      </c>
      <c r="V830" s="378">
        <f t="shared" si="12"/>
        <v>45850</v>
      </c>
      <c r="W830" s="53"/>
      <c r="X830" s="58" t="s">
        <v>3394</v>
      </c>
    </row>
    <row r="831" ht="15.75" customHeight="1">
      <c r="A831" s="58" t="s">
        <v>6865</v>
      </c>
      <c r="B831" s="166" t="s">
        <v>6000</v>
      </c>
      <c r="C831" s="166" t="s">
        <v>2655</v>
      </c>
      <c r="D831" s="317" t="s">
        <v>6866</v>
      </c>
      <c r="E831" s="58" t="s">
        <v>5808</v>
      </c>
      <c r="F831" s="58" t="s">
        <v>3362</v>
      </c>
      <c r="G831" s="166" t="s">
        <v>5983</v>
      </c>
      <c r="H831" s="166" t="s">
        <v>5983</v>
      </c>
      <c r="I831" s="58" t="s">
        <v>3359</v>
      </c>
      <c r="J831" s="378">
        <f t="shared" si="11"/>
        <v>45850</v>
      </c>
      <c r="K831" s="53"/>
      <c r="L831" s="58" t="s">
        <v>3394</v>
      </c>
      <c r="M831" s="58" t="s">
        <v>6865</v>
      </c>
      <c r="N831" s="58" t="s">
        <v>6000</v>
      </c>
      <c r="O831" s="58" t="s">
        <v>2655</v>
      </c>
      <c r="P831" s="317" t="s">
        <v>6866</v>
      </c>
      <c r="Q831" s="58" t="s">
        <v>5808</v>
      </c>
      <c r="R831" s="58" t="s">
        <v>3362</v>
      </c>
      <c r="S831" s="58" t="s">
        <v>5983</v>
      </c>
      <c r="T831" s="58" t="s">
        <v>5983</v>
      </c>
      <c r="U831" s="58" t="s">
        <v>3359</v>
      </c>
      <c r="V831" s="378">
        <f t="shared" si="12"/>
        <v>45850</v>
      </c>
      <c r="W831" s="53"/>
      <c r="X831" s="58" t="s">
        <v>3394</v>
      </c>
    </row>
    <row r="832" ht="15.75" customHeight="1">
      <c r="A832" s="58" t="s">
        <v>6867</v>
      </c>
      <c r="B832" s="166" t="s">
        <v>6003</v>
      </c>
      <c r="C832" s="166" t="s">
        <v>3017</v>
      </c>
      <c r="D832" s="317" t="s">
        <v>6868</v>
      </c>
      <c r="E832" s="58" t="s">
        <v>5808</v>
      </c>
      <c r="F832" s="58" t="s">
        <v>3362</v>
      </c>
      <c r="G832" s="166" t="s">
        <v>6869</v>
      </c>
      <c r="H832" s="166" t="s">
        <v>6870</v>
      </c>
      <c r="I832" s="58" t="s">
        <v>3359</v>
      </c>
      <c r="J832" s="378">
        <f t="shared" si="11"/>
        <v>45850</v>
      </c>
      <c r="K832" s="53"/>
      <c r="L832" s="58" t="s">
        <v>3394</v>
      </c>
      <c r="M832" s="58" t="s">
        <v>6867</v>
      </c>
      <c r="N832" s="58" t="s">
        <v>6003</v>
      </c>
      <c r="O832" s="58" t="s">
        <v>3017</v>
      </c>
      <c r="P832" s="317" t="s">
        <v>6868</v>
      </c>
      <c r="Q832" s="58" t="s">
        <v>5808</v>
      </c>
      <c r="R832" s="58" t="s">
        <v>3362</v>
      </c>
      <c r="S832" s="58" t="s">
        <v>6869</v>
      </c>
      <c r="T832" s="58" t="s">
        <v>6870</v>
      </c>
      <c r="U832" s="58" t="s">
        <v>3359</v>
      </c>
      <c r="V832" s="378">
        <f t="shared" si="12"/>
        <v>45850</v>
      </c>
      <c r="W832" s="53"/>
      <c r="X832" s="58" t="s">
        <v>3394</v>
      </c>
    </row>
    <row r="833" ht="15.75" customHeight="1">
      <c r="A833" s="154" t="s">
        <v>3376</v>
      </c>
      <c r="B833" s="229" t="s">
        <v>3377</v>
      </c>
      <c r="C833" s="229" t="s">
        <v>3378</v>
      </c>
      <c r="D833" s="410" t="s">
        <v>3379</v>
      </c>
      <c r="E833" s="155" t="s">
        <v>3380</v>
      </c>
      <c r="F833" s="155" t="s">
        <v>3381</v>
      </c>
      <c r="G833" s="229" t="s">
        <v>6871</v>
      </c>
      <c r="H833" s="229" t="s">
        <v>6872</v>
      </c>
      <c r="I833" s="155" t="s">
        <v>3384</v>
      </c>
      <c r="J833" s="156" t="s">
        <v>3385</v>
      </c>
      <c r="K833" s="155" t="s">
        <v>3386</v>
      </c>
      <c r="L833" s="154" t="s">
        <v>3387</v>
      </c>
      <c r="M833" s="154" t="s">
        <v>3376</v>
      </c>
      <c r="N833" s="155" t="s">
        <v>3377</v>
      </c>
      <c r="O833" s="155" t="s">
        <v>3378</v>
      </c>
      <c r="P833" s="410" t="s">
        <v>3379</v>
      </c>
      <c r="Q833" s="155" t="s">
        <v>3380</v>
      </c>
      <c r="R833" s="155" t="s">
        <v>3381</v>
      </c>
      <c r="S833" s="155" t="s">
        <v>6871</v>
      </c>
      <c r="T833" s="155" t="s">
        <v>6872</v>
      </c>
      <c r="U833" s="155" t="s">
        <v>3384</v>
      </c>
      <c r="V833" s="156" t="s">
        <v>3385</v>
      </c>
      <c r="W833" s="155" t="s">
        <v>3386</v>
      </c>
      <c r="X833" s="154" t="s">
        <v>3387</v>
      </c>
    </row>
    <row r="834" ht="15.75" customHeight="1">
      <c r="A834" s="243"/>
      <c r="B834" s="179" t="s">
        <v>6873</v>
      </c>
      <c r="C834" s="6"/>
      <c r="D834" s="253"/>
      <c r="E834" s="213"/>
      <c r="F834" s="213"/>
      <c r="G834" s="211"/>
      <c r="H834" s="211"/>
      <c r="I834" s="213"/>
      <c r="J834" s="214"/>
      <c r="K834" s="213"/>
      <c r="L834" s="215"/>
      <c r="M834" s="243"/>
      <c r="N834" s="158" t="s">
        <v>6873</v>
      </c>
      <c r="O834" s="6"/>
      <c r="P834" s="253"/>
      <c r="Q834" s="213"/>
      <c r="R834" s="213"/>
      <c r="S834" s="213"/>
      <c r="T834" s="213"/>
      <c r="U834" s="213"/>
      <c r="V834" s="214"/>
      <c r="W834" s="213"/>
      <c r="X834" s="215"/>
    </row>
    <row r="835" ht="15.75" customHeight="1">
      <c r="A835" s="58" t="s">
        <v>6874</v>
      </c>
      <c r="B835" s="166" t="s">
        <v>6875</v>
      </c>
      <c r="C835" s="166" t="s">
        <v>2949</v>
      </c>
      <c r="D835" s="317" t="s">
        <v>6876</v>
      </c>
      <c r="E835" s="58" t="s">
        <v>5808</v>
      </c>
      <c r="F835" s="58" t="s">
        <v>3362</v>
      </c>
      <c r="G835" s="166" t="s">
        <v>6877</v>
      </c>
      <c r="H835" s="166" t="s">
        <v>6877</v>
      </c>
      <c r="I835" s="58" t="s">
        <v>3359</v>
      </c>
      <c r="J835" s="400">
        <f t="shared" ref="J835:J850" si="13">DATE(2025,7,12)</f>
        <v>45850</v>
      </c>
      <c r="K835" s="58"/>
      <c r="L835" s="58" t="s">
        <v>3394</v>
      </c>
      <c r="M835" s="58" t="s">
        <v>6874</v>
      </c>
      <c r="N835" s="58" t="s">
        <v>6875</v>
      </c>
      <c r="O835" s="58" t="s">
        <v>2949</v>
      </c>
      <c r="P835" s="317" t="s">
        <v>6876</v>
      </c>
      <c r="Q835" s="58" t="s">
        <v>5808</v>
      </c>
      <c r="R835" s="58" t="s">
        <v>3362</v>
      </c>
      <c r="S835" s="58" t="s">
        <v>6877</v>
      </c>
      <c r="T835" s="58" t="s">
        <v>6877</v>
      </c>
      <c r="U835" s="58" t="s">
        <v>3359</v>
      </c>
      <c r="V835" s="400">
        <f t="shared" ref="V835:V850" si="14">DATE(2025,7,12)</f>
        <v>45850</v>
      </c>
      <c r="W835" s="58"/>
      <c r="X835" s="58" t="s">
        <v>3394</v>
      </c>
    </row>
    <row r="836" ht="15.75" customHeight="1">
      <c r="A836" s="58" t="s">
        <v>6878</v>
      </c>
      <c r="B836" s="166" t="s">
        <v>5811</v>
      </c>
      <c r="C836" s="166" t="s">
        <v>2951</v>
      </c>
      <c r="D836" s="317" t="s">
        <v>6879</v>
      </c>
      <c r="E836" s="58" t="s">
        <v>5808</v>
      </c>
      <c r="F836" s="58" t="s">
        <v>3362</v>
      </c>
      <c r="G836" s="166" t="s">
        <v>6880</v>
      </c>
      <c r="H836" s="166" t="s">
        <v>6880</v>
      </c>
      <c r="I836" s="58" t="s">
        <v>3359</v>
      </c>
      <c r="J836" s="400">
        <f t="shared" si="13"/>
        <v>45850</v>
      </c>
      <c r="K836" s="58"/>
      <c r="L836" s="58" t="s">
        <v>3394</v>
      </c>
      <c r="M836" s="58" t="s">
        <v>6878</v>
      </c>
      <c r="N836" s="58" t="s">
        <v>5811</v>
      </c>
      <c r="O836" s="58" t="s">
        <v>2951</v>
      </c>
      <c r="P836" s="317" t="s">
        <v>6879</v>
      </c>
      <c r="Q836" s="58" t="s">
        <v>5808</v>
      </c>
      <c r="R836" s="58" t="s">
        <v>3362</v>
      </c>
      <c r="S836" s="58" t="s">
        <v>6880</v>
      </c>
      <c r="T836" s="58" t="s">
        <v>6880</v>
      </c>
      <c r="U836" s="58" t="s">
        <v>3359</v>
      </c>
      <c r="V836" s="400">
        <f t="shared" si="14"/>
        <v>45850</v>
      </c>
      <c r="W836" s="58"/>
      <c r="X836" s="58" t="s">
        <v>3394</v>
      </c>
    </row>
    <row r="837" ht="15.75" customHeight="1">
      <c r="A837" s="58" t="s">
        <v>6881</v>
      </c>
      <c r="B837" s="166" t="s">
        <v>6882</v>
      </c>
      <c r="C837" s="166" t="s">
        <v>2953</v>
      </c>
      <c r="D837" s="317" t="s">
        <v>6883</v>
      </c>
      <c r="E837" s="58" t="s">
        <v>5808</v>
      </c>
      <c r="F837" s="58" t="s">
        <v>3362</v>
      </c>
      <c r="G837" s="166" t="s">
        <v>5817</v>
      </c>
      <c r="H837" s="166" t="s">
        <v>5817</v>
      </c>
      <c r="I837" s="58" t="s">
        <v>3359</v>
      </c>
      <c r="J837" s="400">
        <f t="shared" si="13"/>
        <v>45850</v>
      </c>
      <c r="K837" s="58"/>
      <c r="L837" s="58" t="s">
        <v>3394</v>
      </c>
      <c r="M837" s="58" t="s">
        <v>6881</v>
      </c>
      <c r="N837" s="58" t="s">
        <v>6882</v>
      </c>
      <c r="O837" s="58" t="s">
        <v>2953</v>
      </c>
      <c r="P837" s="317" t="s">
        <v>6883</v>
      </c>
      <c r="Q837" s="58" t="s">
        <v>5808</v>
      </c>
      <c r="R837" s="58" t="s">
        <v>3362</v>
      </c>
      <c r="S837" s="58" t="s">
        <v>5817</v>
      </c>
      <c r="T837" s="58" t="s">
        <v>5817</v>
      </c>
      <c r="U837" s="58" t="s">
        <v>3359</v>
      </c>
      <c r="V837" s="400">
        <f t="shared" si="14"/>
        <v>45850</v>
      </c>
      <c r="W837" s="58"/>
      <c r="X837" s="58" t="s">
        <v>3394</v>
      </c>
    </row>
    <row r="838" ht="15.75" customHeight="1">
      <c r="A838" s="58" t="s">
        <v>6884</v>
      </c>
      <c r="B838" s="166" t="s">
        <v>6885</v>
      </c>
      <c r="C838" s="166" t="s">
        <v>2955</v>
      </c>
      <c r="D838" s="317" t="s">
        <v>6886</v>
      </c>
      <c r="E838" s="58" t="s">
        <v>5808</v>
      </c>
      <c r="F838" s="58" t="s">
        <v>3362</v>
      </c>
      <c r="G838" s="166" t="s">
        <v>6887</v>
      </c>
      <c r="H838" s="166" t="s">
        <v>6887</v>
      </c>
      <c r="I838" s="58" t="s">
        <v>3359</v>
      </c>
      <c r="J838" s="400">
        <f t="shared" si="13"/>
        <v>45850</v>
      </c>
      <c r="K838" s="58"/>
      <c r="L838" s="58" t="s">
        <v>3394</v>
      </c>
      <c r="M838" s="58" t="s">
        <v>6884</v>
      </c>
      <c r="N838" s="58" t="s">
        <v>6885</v>
      </c>
      <c r="O838" s="58" t="s">
        <v>2955</v>
      </c>
      <c r="P838" s="317" t="s">
        <v>6886</v>
      </c>
      <c r="Q838" s="58" t="s">
        <v>5808</v>
      </c>
      <c r="R838" s="58" t="s">
        <v>3362</v>
      </c>
      <c r="S838" s="58" t="s">
        <v>6887</v>
      </c>
      <c r="T838" s="58" t="s">
        <v>6887</v>
      </c>
      <c r="U838" s="58" t="s">
        <v>3359</v>
      </c>
      <c r="V838" s="400">
        <f t="shared" si="14"/>
        <v>45850</v>
      </c>
      <c r="W838" s="58"/>
      <c r="X838" s="58" t="s">
        <v>3394</v>
      </c>
    </row>
    <row r="839" ht="15.75" customHeight="1">
      <c r="A839" s="58" t="s">
        <v>6888</v>
      </c>
      <c r="B839" s="166" t="s">
        <v>5823</v>
      </c>
      <c r="C839" s="166" t="s">
        <v>2572</v>
      </c>
      <c r="D839" s="317" t="s">
        <v>6889</v>
      </c>
      <c r="E839" s="58" t="s">
        <v>5808</v>
      </c>
      <c r="F839" s="58" t="s">
        <v>3362</v>
      </c>
      <c r="G839" s="166" t="s">
        <v>5825</v>
      </c>
      <c r="H839" s="166" t="s">
        <v>5825</v>
      </c>
      <c r="I839" s="58" t="s">
        <v>3359</v>
      </c>
      <c r="J839" s="400">
        <f t="shared" si="13"/>
        <v>45850</v>
      </c>
      <c r="K839" s="58"/>
      <c r="L839" s="58" t="s">
        <v>3394</v>
      </c>
      <c r="M839" s="58" t="s">
        <v>6888</v>
      </c>
      <c r="N839" s="58" t="s">
        <v>5823</v>
      </c>
      <c r="O839" s="58" t="s">
        <v>2572</v>
      </c>
      <c r="P839" s="317" t="s">
        <v>6889</v>
      </c>
      <c r="Q839" s="58" t="s">
        <v>5808</v>
      </c>
      <c r="R839" s="58" t="s">
        <v>3362</v>
      </c>
      <c r="S839" s="58" t="s">
        <v>5825</v>
      </c>
      <c r="T839" s="58" t="s">
        <v>5825</v>
      </c>
      <c r="U839" s="58" t="s">
        <v>3359</v>
      </c>
      <c r="V839" s="400">
        <f t="shared" si="14"/>
        <v>45850</v>
      </c>
      <c r="W839" s="58"/>
      <c r="X839" s="58" t="s">
        <v>3394</v>
      </c>
    </row>
    <row r="840" ht="15.75" customHeight="1">
      <c r="A840" s="58" t="s">
        <v>6890</v>
      </c>
      <c r="B840" s="166" t="s">
        <v>5827</v>
      </c>
      <c r="C840" s="166" t="s">
        <v>2574</v>
      </c>
      <c r="D840" s="317" t="s">
        <v>6891</v>
      </c>
      <c r="E840" s="58" t="s">
        <v>5808</v>
      </c>
      <c r="F840" s="58" t="s">
        <v>3362</v>
      </c>
      <c r="G840" s="166" t="s">
        <v>5829</v>
      </c>
      <c r="H840" s="166" t="s">
        <v>5829</v>
      </c>
      <c r="I840" s="58" t="s">
        <v>3359</v>
      </c>
      <c r="J840" s="400">
        <f t="shared" si="13"/>
        <v>45850</v>
      </c>
      <c r="K840" s="58"/>
      <c r="L840" s="58" t="s">
        <v>3394</v>
      </c>
      <c r="M840" s="58" t="s">
        <v>6890</v>
      </c>
      <c r="N840" s="58" t="s">
        <v>5827</v>
      </c>
      <c r="O840" s="58" t="s">
        <v>2574</v>
      </c>
      <c r="P840" s="317" t="s">
        <v>6891</v>
      </c>
      <c r="Q840" s="58" t="s">
        <v>5808</v>
      </c>
      <c r="R840" s="58" t="s">
        <v>3362</v>
      </c>
      <c r="S840" s="58" t="s">
        <v>5829</v>
      </c>
      <c r="T840" s="58" t="s">
        <v>5829</v>
      </c>
      <c r="U840" s="58" t="s">
        <v>3359</v>
      </c>
      <c r="V840" s="400">
        <f t="shared" si="14"/>
        <v>45850</v>
      </c>
      <c r="W840" s="58"/>
      <c r="X840" s="58" t="s">
        <v>3394</v>
      </c>
    </row>
    <row r="841" ht="15.75" customHeight="1">
      <c r="A841" s="58" t="s">
        <v>6892</v>
      </c>
      <c r="B841" s="166" t="s">
        <v>5831</v>
      </c>
      <c r="C841" s="166" t="s">
        <v>2576</v>
      </c>
      <c r="D841" s="317" t="s">
        <v>6893</v>
      </c>
      <c r="E841" s="58" t="s">
        <v>5808</v>
      </c>
      <c r="F841" s="58" t="s">
        <v>3362</v>
      </c>
      <c r="G841" s="166" t="s">
        <v>5829</v>
      </c>
      <c r="H841" s="166" t="s">
        <v>5829</v>
      </c>
      <c r="I841" s="58" t="s">
        <v>3359</v>
      </c>
      <c r="J841" s="400">
        <f t="shared" si="13"/>
        <v>45850</v>
      </c>
      <c r="K841" s="58"/>
      <c r="L841" s="58" t="s">
        <v>3394</v>
      </c>
      <c r="M841" s="58" t="s">
        <v>6892</v>
      </c>
      <c r="N841" s="58" t="s">
        <v>5831</v>
      </c>
      <c r="O841" s="58" t="s">
        <v>2576</v>
      </c>
      <c r="P841" s="317" t="s">
        <v>6893</v>
      </c>
      <c r="Q841" s="58" t="s">
        <v>5808</v>
      </c>
      <c r="R841" s="58" t="s">
        <v>3362</v>
      </c>
      <c r="S841" s="58" t="s">
        <v>5829</v>
      </c>
      <c r="T841" s="58" t="s">
        <v>5829</v>
      </c>
      <c r="U841" s="58" t="s">
        <v>3359</v>
      </c>
      <c r="V841" s="400">
        <f t="shared" si="14"/>
        <v>45850</v>
      </c>
      <c r="W841" s="58"/>
      <c r="X841" s="58" t="s">
        <v>3394</v>
      </c>
    </row>
    <row r="842" ht="15.75" customHeight="1">
      <c r="A842" s="58" t="s">
        <v>6894</v>
      </c>
      <c r="B842" s="166" t="s">
        <v>5834</v>
      </c>
      <c r="C842" s="166" t="s">
        <v>2960</v>
      </c>
      <c r="D842" s="317" t="s">
        <v>6895</v>
      </c>
      <c r="E842" s="58" t="s">
        <v>5808</v>
      </c>
      <c r="F842" s="58" t="s">
        <v>3362</v>
      </c>
      <c r="G842" s="166" t="s">
        <v>5836</v>
      </c>
      <c r="H842" s="166" t="s">
        <v>5836</v>
      </c>
      <c r="I842" s="58" t="s">
        <v>3359</v>
      </c>
      <c r="J842" s="400">
        <f t="shared" si="13"/>
        <v>45850</v>
      </c>
      <c r="K842" s="58"/>
      <c r="L842" s="58" t="s">
        <v>3394</v>
      </c>
      <c r="M842" s="58" t="s">
        <v>6894</v>
      </c>
      <c r="N842" s="58" t="s">
        <v>5834</v>
      </c>
      <c r="O842" s="58" t="s">
        <v>2960</v>
      </c>
      <c r="P842" s="317" t="s">
        <v>6895</v>
      </c>
      <c r="Q842" s="58" t="s">
        <v>5808</v>
      </c>
      <c r="R842" s="58" t="s">
        <v>3362</v>
      </c>
      <c r="S842" s="58" t="s">
        <v>5836</v>
      </c>
      <c r="T842" s="58" t="s">
        <v>5836</v>
      </c>
      <c r="U842" s="58" t="s">
        <v>3359</v>
      </c>
      <c r="V842" s="400">
        <f t="shared" si="14"/>
        <v>45850</v>
      </c>
      <c r="W842" s="58"/>
      <c r="X842" s="58" t="s">
        <v>3394</v>
      </c>
    </row>
    <row r="843" ht="15.75" customHeight="1">
      <c r="A843" s="58" t="s">
        <v>6896</v>
      </c>
      <c r="B843" s="166" t="s">
        <v>5838</v>
      </c>
      <c r="C843" s="166" t="s">
        <v>2580</v>
      </c>
      <c r="D843" s="317" t="s">
        <v>6897</v>
      </c>
      <c r="E843" s="58" t="s">
        <v>5808</v>
      </c>
      <c r="F843" s="58" t="s">
        <v>3362</v>
      </c>
      <c r="G843" s="166" t="s">
        <v>5840</v>
      </c>
      <c r="H843" s="166" t="s">
        <v>5840</v>
      </c>
      <c r="I843" s="58" t="s">
        <v>3359</v>
      </c>
      <c r="J843" s="400">
        <f t="shared" si="13"/>
        <v>45850</v>
      </c>
      <c r="K843" s="58"/>
      <c r="L843" s="58" t="s">
        <v>3394</v>
      </c>
      <c r="M843" s="58" t="s">
        <v>6896</v>
      </c>
      <c r="N843" s="58" t="s">
        <v>5838</v>
      </c>
      <c r="O843" s="58" t="s">
        <v>2580</v>
      </c>
      <c r="P843" s="317" t="s">
        <v>6897</v>
      </c>
      <c r="Q843" s="58" t="s">
        <v>5808</v>
      </c>
      <c r="R843" s="58" t="s">
        <v>3362</v>
      </c>
      <c r="S843" s="58" t="s">
        <v>5840</v>
      </c>
      <c r="T843" s="58" t="s">
        <v>5840</v>
      </c>
      <c r="U843" s="58" t="s">
        <v>3359</v>
      </c>
      <c r="V843" s="400">
        <f t="shared" si="14"/>
        <v>45850</v>
      </c>
      <c r="W843" s="58"/>
      <c r="X843" s="58" t="s">
        <v>3394</v>
      </c>
    </row>
    <row r="844" ht="15.75" customHeight="1">
      <c r="A844" s="58" t="s">
        <v>6898</v>
      </c>
      <c r="B844" s="166" t="s">
        <v>5842</v>
      </c>
      <c r="C844" s="166" t="s">
        <v>2582</v>
      </c>
      <c r="D844" s="317" t="s">
        <v>6899</v>
      </c>
      <c r="E844" s="58" t="s">
        <v>5808</v>
      </c>
      <c r="F844" s="58" t="s">
        <v>3362</v>
      </c>
      <c r="G844" s="166" t="s">
        <v>5844</v>
      </c>
      <c r="H844" s="166" t="s">
        <v>5844</v>
      </c>
      <c r="I844" s="58" t="s">
        <v>3359</v>
      </c>
      <c r="J844" s="400">
        <f t="shared" si="13"/>
        <v>45850</v>
      </c>
      <c r="K844" s="58"/>
      <c r="L844" s="58" t="s">
        <v>3394</v>
      </c>
      <c r="M844" s="58" t="s">
        <v>6898</v>
      </c>
      <c r="N844" s="58" t="s">
        <v>5842</v>
      </c>
      <c r="O844" s="58" t="s">
        <v>2582</v>
      </c>
      <c r="P844" s="317" t="s">
        <v>6899</v>
      </c>
      <c r="Q844" s="58" t="s">
        <v>5808</v>
      </c>
      <c r="R844" s="58" t="s">
        <v>3362</v>
      </c>
      <c r="S844" s="58" t="s">
        <v>5844</v>
      </c>
      <c r="T844" s="58" t="s">
        <v>5844</v>
      </c>
      <c r="U844" s="58" t="s">
        <v>3359</v>
      </c>
      <c r="V844" s="400">
        <f t="shared" si="14"/>
        <v>45850</v>
      </c>
      <c r="W844" s="58"/>
      <c r="X844" s="58" t="s">
        <v>3394</v>
      </c>
    </row>
    <row r="845" ht="15.75" customHeight="1">
      <c r="A845" s="58" t="s">
        <v>6900</v>
      </c>
      <c r="B845" s="166" t="s">
        <v>5846</v>
      </c>
      <c r="C845" s="166" t="s">
        <v>2584</v>
      </c>
      <c r="D845" s="317" t="s">
        <v>6901</v>
      </c>
      <c r="E845" s="58" t="s">
        <v>5808</v>
      </c>
      <c r="F845" s="58" t="s">
        <v>3362</v>
      </c>
      <c r="G845" s="166" t="s">
        <v>5848</v>
      </c>
      <c r="H845" s="166" t="s">
        <v>5848</v>
      </c>
      <c r="I845" s="58" t="s">
        <v>3359</v>
      </c>
      <c r="J845" s="400">
        <f t="shared" si="13"/>
        <v>45850</v>
      </c>
      <c r="K845" s="58"/>
      <c r="L845" s="58" t="s">
        <v>3394</v>
      </c>
      <c r="M845" s="58" t="s">
        <v>6900</v>
      </c>
      <c r="N845" s="58" t="s">
        <v>5846</v>
      </c>
      <c r="O845" s="58" t="s">
        <v>2584</v>
      </c>
      <c r="P845" s="317" t="s">
        <v>6901</v>
      </c>
      <c r="Q845" s="58" t="s">
        <v>5808</v>
      </c>
      <c r="R845" s="58" t="s">
        <v>3362</v>
      </c>
      <c r="S845" s="58" t="s">
        <v>5848</v>
      </c>
      <c r="T845" s="58" t="s">
        <v>5848</v>
      </c>
      <c r="U845" s="58" t="s">
        <v>3359</v>
      </c>
      <c r="V845" s="400">
        <f t="shared" si="14"/>
        <v>45850</v>
      </c>
      <c r="W845" s="58"/>
      <c r="X845" s="58" t="s">
        <v>3394</v>
      </c>
    </row>
    <row r="846" ht="15.75" customHeight="1">
      <c r="A846" s="58" t="s">
        <v>6902</v>
      </c>
      <c r="B846" s="166" t="s">
        <v>6903</v>
      </c>
      <c r="C846" s="166" t="s">
        <v>2965</v>
      </c>
      <c r="D846" s="317" t="s">
        <v>6904</v>
      </c>
      <c r="E846" s="58" t="s">
        <v>5808</v>
      </c>
      <c r="F846" s="58" t="s">
        <v>3362</v>
      </c>
      <c r="G846" s="166" t="s">
        <v>5852</v>
      </c>
      <c r="H846" s="166" t="s">
        <v>5852</v>
      </c>
      <c r="I846" s="58" t="s">
        <v>3359</v>
      </c>
      <c r="J846" s="400">
        <f t="shared" si="13"/>
        <v>45850</v>
      </c>
      <c r="K846" s="58"/>
      <c r="L846" s="58" t="s">
        <v>3394</v>
      </c>
      <c r="M846" s="58" t="s">
        <v>6902</v>
      </c>
      <c r="N846" s="58" t="s">
        <v>6903</v>
      </c>
      <c r="O846" s="58" t="s">
        <v>2965</v>
      </c>
      <c r="P846" s="317" t="s">
        <v>6904</v>
      </c>
      <c r="Q846" s="58" t="s">
        <v>5808</v>
      </c>
      <c r="R846" s="58" t="s">
        <v>3362</v>
      </c>
      <c r="S846" s="58" t="s">
        <v>5852</v>
      </c>
      <c r="T846" s="58" t="s">
        <v>5852</v>
      </c>
      <c r="U846" s="58" t="s">
        <v>3359</v>
      </c>
      <c r="V846" s="400">
        <f t="shared" si="14"/>
        <v>45850</v>
      </c>
      <c r="W846" s="58"/>
      <c r="X846" s="58" t="s">
        <v>3394</v>
      </c>
    </row>
    <row r="847" ht="15.75" customHeight="1">
      <c r="A847" s="58" t="s">
        <v>6772</v>
      </c>
      <c r="B847" s="166" t="s">
        <v>5854</v>
      </c>
      <c r="C847" s="166" t="s">
        <v>2588</v>
      </c>
      <c r="D847" s="317" t="s">
        <v>6773</v>
      </c>
      <c r="E847" s="58" t="s">
        <v>5808</v>
      </c>
      <c r="F847" s="58" t="s">
        <v>3362</v>
      </c>
      <c r="G847" s="166" t="s">
        <v>6774</v>
      </c>
      <c r="H847" s="166" t="s">
        <v>6774</v>
      </c>
      <c r="I847" s="58" t="s">
        <v>3359</v>
      </c>
      <c r="J847" s="400">
        <f t="shared" si="13"/>
        <v>45850</v>
      </c>
      <c r="K847" s="58"/>
      <c r="L847" s="58" t="s">
        <v>3394</v>
      </c>
      <c r="M847" s="58" t="s">
        <v>6772</v>
      </c>
      <c r="N847" s="58" t="s">
        <v>5854</v>
      </c>
      <c r="O847" s="58" t="s">
        <v>2588</v>
      </c>
      <c r="P847" s="317" t="s">
        <v>6773</v>
      </c>
      <c r="Q847" s="58" t="s">
        <v>5808</v>
      </c>
      <c r="R847" s="58" t="s">
        <v>3362</v>
      </c>
      <c r="S847" s="58" t="s">
        <v>6774</v>
      </c>
      <c r="T847" s="58" t="s">
        <v>6774</v>
      </c>
      <c r="U847" s="58" t="s">
        <v>3359</v>
      </c>
      <c r="V847" s="400">
        <f t="shared" si="14"/>
        <v>45850</v>
      </c>
      <c r="W847" s="58"/>
      <c r="X847" s="58" t="s">
        <v>3394</v>
      </c>
    </row>
    <row r="848" ht="15.75" customHeight="1">
      <c r="A848" s="58" t="s">
        <v>6775</v>
      </c>
      <c r="B848" s="166" t="s">
        <v>6776</v>
      </c>
      <c r="C848" s="166" t="s">
        <v>2968</v>
      </c>
      <c r="D848" s="317" t="s">
        <v>6777</v>
      </c>
      <c r="E848" s="58" t="s">
        <v>5808</v>
      </c>
      <c r="F848" s="58" t="s">
        <v>3362</v>
      </c>
      <c r="G848" s="166" t="s">
        <v>6778</v>
      </c>
      <c r="H848" s="166" t="s">
        <v>6778</v>
      </c>
      <c r="I848" s="58" t="s">
        <v>3359</v>
      </c>
      <c r="J848" s="400">
        <f t="shared" si="13"/>
        <v>45850</v>
      </c>
      <c r="K848" s="58"/>
      <c r="L848" s="58" t="s">
        <v>3394</v>
      </c>
      <c r="M848" s="58" t="s">
        <v>6775</v>
      </c>
      <c r="N848" s="58" t="s">
        <v>6776</v>
      </c>
      <c r="O848" s="58" t="s">
        <v>2968</v>
      </c>
      <c r="P848" s="317" t="s">
        <v>6777</v>
      </c>
      <c r="Q848" s="58" t="s">
        <v>5808</v>
      </c>
      <c r="R848" s="58" t="s">
        <v>3362</v>
      </c>
      <c r="S848" s="58" t="s">
        <v>6778</v>
      </c>
      <c r="T848" s="58" t="s">
        <v>6778</v>
      </c>
      <c r="U848" s="58" t="s">
        <v>3359</v>
      </c>
      <c r="V848" s="400">
        <f t="shared" si="14"/>
        <v>45850</v>
      </c>
      <c r="W848" s="58"/>
      <c r="X848" s="58" t="s">
        <v>3394</v>
      </c>
    </row>
    <row r="849" ht="15.75" customHeight="1">
      <c r="A849" s="58" t="s">
        <v>6779</v>
      </c>
      <c r="B849" s="166" t="s">
        <v>6780</v>
      </c>
      <c r="C849" s="166" t="s">
        <v>2970</v>
      </c>
      <c r="D849" s="317" t="s">
        <v>6781</v>
      </c>
      <c r="E849" s="58" t="s">
        <v>5808</v>
      </c>
      <c r="F849" s="58" t="s">
        <v>3362</v>
      </c>
      <c r="G849" s="166" t="s">
        <v>5864</v>
      </c>
      <c r="H849" s="166" t="s">
        <v>5864</v>
      </c>
      <c r="I849" s="58" t="s">
        <v>3359</v>
      </c>
      <c r="J849" s="400">
        <f t="shared" si="13"/>
        <v>45850</v>
      </c>
      <c r="K849" s="58"/>
      <c r="L849" s="58" t="s">
        <v>3394</v>
      </c>
      <c r="M849" s="58" t="s">
        <v>6779</v>
      </c>
      <c r="N849" s="58" t="s">
        <v>6780</v>
      </c>
      <c r="O849" s="58" t="s">
        <v>2970</v>
      </c>
      <c r="P849" s="317" t="s">
        <v>6781</v>
      </c>
      <c r="Q849" s="58" t="s">
        <v>5808</v>
      </c>
      <c r="R849" s="58" t="s">
        <v>3362</v>
      </c>
      <c r="S849" s="58" t="s">
        <v>5864</v>
      </c>
      <c r="T849" s="58" t="s">
        <v>5864</v>
      </c>
      <c r="U849" s="58" t="s">
        <v>3359</v>
      </c>
      <c r="V849" s="400">
        <f t="shared" si="14"/>
        <v>45850</v>
      </c>
      <c r="W849" s="58"/>
      <c r="X849" s="58" t="s">
        <v>3394</v>
      </c>
    </row>
    <row r="850" ht="15.75" customHeight="1">
      <c r="A850" s="58" t="s">
        <v>6782</v>
      </c>
      <c r="B850" s="166" t="s">
        <v>5866</v>
      </c>
      <c r="C850" s="166" t="s">
        <v>2594</v>
      </c>
      <c r="D850" s="317" t="s">
        <v>6783</v>
      </c>
      <c r="E850" s="58" t="s">
        <v>5808</v>
      </c>
      <c r="F850" s="58" t="s">
        <v>3362</v>
      </c>
      <c r="G850" s="54" t="s">
        <v>5868</v>
      </c>
      <c r="H850" s="54" t="s">
        <v>5868</v>
      </c>
      <c r="I850" s="189" t="s">
        <v>3359</v>
      </c>
      <c r="J850" s="400">
        <f t="shared" si="13"/>
        <v>45850</v>
      </c>
      <c r="K850" s="189"/>
      <c r="L850" s="189" t="s">
        <v>3394</v>
      </c>
      <c r="M850" s="58" t="s">
        <v>6782</v>
      </c>
      <c r="N850" s="58" t="s">
        <v>5866</v>
      </c>
      <c r="O850" s="58" t="s">
        <v>2594</v>
      </c>
      <c r="P850" s="317" t="s">
        <v>6783</v>
      </c>
      <c r="Q850" s="58" t="s">
        <v>5808</v>
      </c>
      <c r="R850" s="58" t="s">
        <v>3362</v>
      </c>
      <c r="S850" s="189" t="s">
        <v>5868</v>
      </c>
      <c r="T850" s="189" t="s">
        <v>5868</v>
      </c>
      <c r="U850" s="189" t="s">
        <v>3359</v>
      </c>
      <c r="V850" s="400">
        <f t="shared" si="14"/>
        <v>45850</v>
      </c>
      <c r="W850" s="189"/>
      <c r="X850" s="189" t="s">
        <v>3394</v>
      </c>
    </row>
    <row r="851" ht="15.75" customHeight="1">
      <c r="A851" s="402"/>
      <c r="B851" s="408" t="s">
        <v>6784</v>
      </c>
      <c r="C851" s="42"/>
      <c r="D851" s="340"/>
      <c r="E851" s="215"/>
      <c r="F851" s="215"/>
      <c r="G851" s="305"/>
      <c r="H851" s="305"/>
      <c r="I851" s="215"/>
      <c r="J851" s="404"/>
      <c r="K851" s="215"/>
      <c r="L851" s="215"/>
      <c r="M851" s="402"/>
      <c r="N851" s="403" t="s">
        <v>6784</v>
      </c>
      <c r="O851" s="42"/>
      <c r="P851" s="340"/>
      <c r="Q851" s="215"/>
      <c r="R851" s="215"/>
      <c r="S851" s="215"/>
      <c r="T851" s="215"/>
      <c r="U851" s="215"/>
      <c r="V851" s="404"/>
      <c r="W851" s="215"/>
      <c r="X851" s="215"/>
    </row>
    <row r="852" ht="15.75" customHeight="1">
      <c r="A852" s="402"/>
      <c r="B852" s="405" t="s">
        <v>5870</v>
      </c>
      <c r="C852" s="405"/>
      <c r="D852" s="340"/>
      <c r="E852" s="215"/>
      <c r="F852" s="215"/>
      <c r="G852" s="305"/>
      <c r="H852" s="305"/>
      <c r="I852" s="215"/>
      <c r="J852" s="404"/>
      <c r="K852" s="215"/>
      <c r="L852" s="215"/>
      <c r="M852" s="402"/>
      <c r="N852" s="409" t="s">
        <v>5870</v>
      </c>
      <c r="O852" s="409"/>
      <c r="P852" s="340"/>
      <c r="Q852" s="215"/>
      <c r="R852" s="215"/>
      <c r="S852" s="215"/>
      <c r="T852" s="215"/>
      <c r="U852" s="215"/>
      <c r="V852" s="404"/>
      <c r="W852" s="215"/>
      <c r="X852" s="215"/>
    </row>
    <row r="853" ht="15.75" customHeight="1">
      <c r="A853" s="58" t="s">
        <v>6785</v>
      </c>
      <c r="B853" s="166" t="s">
        <v>5872</v>
      </c>
      <c r="C853" s="166" t="s">
        <v>2974</v>
      </c>
      <c r="D853" s="317" t="s">
        <v>6786</v>
      </c>
      <c r="E853" s="58" t="s">
        <v>5808</v>
      </c>
      <c r="F853" s="58" t="s">
        <v>6787</v>
      </c>
      <c r="G853" s="166" t="s">
        <v>6788</v>
      </c>
      <c r="H853" s="166" t="s">
        <v>6788</v>
      </c>
      <c r="I853" s="58" t="s">
        <v>3359</v>
      </c>
      <c r="J853" s="378">
        <f t="shared" ref="J853:J861" si="15">DATE(2025,7,12)</f>
        <v>45850</v>
      </c>
      <c r="K853" s="58"/>
      <c r="L853" s="58" t="s">
        <v>3394</v>
      </c>
      <c r="M853" s="58" t="s">
        <v>6785</v>
      </c>
      <c r="N853" s="58" t="s">
        <v>5872</v>
      </c>
      <c r="O853" s="58" t="s">
        <v>2974</v>
      </c>
      <c r="P853" s="317" t="s">
        <v>6786</v>
      </c>
      <c r="Q853" s="58" t="s">
        <v>5808</v>
      </c>
      <c r="R853" s="58" t="s">
        <v>6787</v>
      </c>
      <c r="S853" s="58" t="s">
        <v>6788</v>
      </c>
      <c r="T853" s="58" t="s">
        <v>6788</v>
      </c>
      <c r="U853" s="58" t="s">
        <v>3359</v>
      </c>
      <c r="V853" s="378">
        <f t="shared" ref="V853:V861" si="16">DATE(2025,7,12)</f>
        <v>45850</v>
      </c>
      <c r="W853" s="58"/>
      <c r="X853" s="58" t="s">
        <v>3394</v>
      </c>
    </row>
    <row r="854" ht="15.75" customHeight="1">
      <c r="A854" s="58" t="s">
        <v>6789</v>
      </c>
      <c r="B854" s="195" t="s">
        <v>5877</v>
      </c>
      <c r="C854" s="195" t="s">
        <v>2599</v>
      </c>
      <c r="D854" s="406" t="s">
        <v>6790</v>
      </c>
      <c r="E854" s="201" t="s">
        <v>5808</v>
      </c>
      <c r="F854" s="201" t="s">
        <v>6791</v>
      </c>
      <c r="G854" s="195" t="s">
        <v>5880</v>
      </c>
      <c r="H854" s="195" t="s">
        <v>3811</v>
      </c>
      <c r="I854" s="201" t="s">
        <v>3360</v>
      </c>
      <c r="J854" s="407">
        <f t="shared" si="15"/>
        <v>45850</v>
      </c>
      <c r="K854" s="201"/>
      <c r="L854" s="201" t="s">
        <v>3394</v>
      </c>
      <c r="M854" s="58" t="s">
        <v>6789</v>
      </c>
      <c r="N854" s="201" t="s">
        <v>5877</v>
      </c>
      <c r="O854" s="201" t="s">
        <v>2599</v>
      </c>
      <c r="P854" s="406" t="s">
        <v>6790</v>
      </c>
      <c r="Q854" s="201" t="s">
        <v>5808</v>
      </c>
      <c r="R854" s="201" t="s">
        <v>6791</v>
      </c>
      <c r="S854" s="201" t="s">
        <v>5880</v>
      </c>
      <c r="T854" s="201" t="s">
        <v>3811</v>
      </c>
      <c r="U854" s="201" t="s">
        <v>3360</v>
      </c>
      <c r="V854" s="407">
        <f t="shared" si="16"/>
        <v>45850</v>
      </c>
      <c r="W854" s="201"/>
      <c r="X854" s="201" t="s">
        <v>3394</v>
      </c>
    </row>
    <row r="855" ht="15.75" customHeight="1">
      <c r="A855" s="58" t="s">
        <v>6792</v>
      </c>
      <c r="B855" s="195" t="s">
        <v>5882</v>
      </c>
      <c r="C855" s="195" t="s">
        <v>2601</v>
      </c>
      <c r="D855" s="406" t="s">
        <v>6793</v>
      </c>
      <c r="E855" s="201" t="s">
        <v>5808</v>
      </c>
      <c r="F855" s="201" t="s">
        <v>6794</v>
      </c>
      <c r="G855" s="195" t="s">
        <v>5885</v>
      </c>
      <c r="H855" s="195" t="s">
        <v>3811</v>
      </c>
      <c r="I855" s="201" t="s">
        <v>3360</v>
      </c>
      <c r="J855" s="407">
        <f t="shared" si="15"/>
        <v>45850</v>
      </c>
      <c r="K855" s="201"/>
      <c r="L855" s="201" t="s">
        <v>3394</v>
      </c>
      <c r="M855" s="58" t="s">
        <v>6792</v>
      </c>
      <c r="N855" s="201" t="s">
        <v>5882</v>
      </c>
      <c r="O855" s="201" t="s">
        <v>2601</v>
      </c>
      <c r="P855" s="406" t="s">
        <v>6793</v>
      </c>
      <c r="Q855" s="201" t="s">
        <v>5808</v>
      </c>
      <c r="R855" s="201" t="s">
        <v>6794</v>
      </c>
      <c r="S855" s="201" t="s">
        <v>5885</v>
      </c>
      <c r="T855" s="201" t="s">
        <v>3811</v>
      </c>
      <c r="U855" s="201" t="s">
        <v>3360</v>
      </c>
      <c r="V855" s="407">
        <f t="shared" si="16"/>
        <v>45850</v>
      </c>
      <c r="W855" s="201"/>
      <c r="X855" s="201" t="s">
        <v>3394</v>
      </c>
    </row>
    <row r="856" ht="15.75" customHeight="1">
      <c r="A856" s="58" t="s">
        <v>6795</v>
      </c>
      <c r="B856" s="166" t="s">
        <v>5887</v>
      </c>
      <c r="C856" s="166" t="s">
        <v>2603</v>
      </c>
      <c r="D856" s="317" t="s">
        <v>6796</v>
      </c>
      <c r="E856" s="58" t="s">
        <v>5808</v>
      </c>
      <c r="F856" s="58" t="s">
        <v>6797</v>
      </c>
      <c r="G856" s="166" t="s">
        <v>5890</v>
      </c>
      <c r="H856" s="166" t="s">
        <v>5891</v>
      </c>
      <c r="I856" s="58" t="s">
        <v>3359</v>
      </c>
      <c r="J856" s="378">
        <f t="shared" si="15"/>
        <v>45850</v>
      </c>
      <c r="K856" s="58"/>
      <c r="L856" s="58" t="s">
        <v>3394</v>
      </c>
      <c r="M856" s="58" t="s">
        <v>6795</v>
      </c>
      <c r="N856" s="58" t="s">
        <v>5887</v>
      </c>
      <c r="O856" s="58" t="s">
        <v>2603</v>
      </c>
      <c r="P856" s="317" t="s">
        <v>6796</v>
      </c>
      <c r="Q856" s="58" t="s">
        <v>5808</v>
      </c>
      <c r="R856" s="58" t="s">
        <v>6797</v>
      </c>
      <c r="S856" s="58" t="s">
        <v>5890</v>
      </c>
      <c r="T856" s="58" t="s">
        <v>5891</v>
      </c>
      <c r="U856" s="58" t="s">
        <v>3359</v>
      </c>
      <c r="V856" s="378">
        <f t="shared" si="16"/>
        <v>45850</v>
      </c>
      <c r="W856" s="58"/>
      <c r="X856" s="58" t="s">
        <v>3394</v>
      </c>
    </row>
    <row r="857" ht="15.75" customHeight="1">
      <c r="A857" s="58" t="s">
        <v>6798</v>
      </c>
      <c r="B857" s="166" t="s">
        <v>5893</v>
      </c>
      <c r="C857" s="166" t="s">
        <v>2605</v>
      </c>
      <c r="D857" s="317" t="s">
        <v>6799</v>
      </c>
      <c r="E857" s="58" t="s">
        <v>5808</v>
      </c>
      <c r="F857" s="58" t="s">
        <v>6800</v>
      </c>
      <c r="G857" s="166" t="s">
        <v>5896</v>
      </c>
      <c r="H857" s="166" t="s">
        <v>5891</v>
      </c>
      <c r="I857" s="58" t="s">
        <v>3359</v>
      </c>
      <c r="J857" s="378">
        <f t="shared" si="15"/>
        <v>45850</v>
      </c>
      <c r="K857" s="58"/>
      <c r="L857" s="58" t="s">
        <v>3394</v>
      </c>
      <c r="M857" s="58" t="s">
        <v>6798</v>
      </c>
      <c r="N857" s="58" t="s">
        <v>5893</v>
      </c>
      <c r="O857" s="58" t="s">
        <v>2605</v>
      </c>
      <c r="P857" s="317" t="s">
        <v>6799</v>
      </c>
      <c r="Q857" s="58" t="s">
        <v>5808</v>
      </c>
      <c r="R857" s="58" t="s">
        <v>6800</v>
      </c>
      <c r="S857" s="58" t="s">
        <v>5896</v>
      </c>
      <c r="T857" s="58" t="s">
        <v>5891</v>
      </c>
      <c r="U857" s="58" t="s">
        <v>3359</v>
      </c>
      <c r="V857" s="378">
        <f t="shared" si="16"/>
        <v>45850</v>
      </c>
      <c r="W857" s="58"/>
      <c r="X857" s="58" t="s">
        <v>3394</v>
      </c>
    </row>
    <row r="858" ht="15.75" customHeight="1">
      <c r="A858" s="58" t="s">
        <v>6801</v>
      </c>
      <c r="B858" s="166" t="s">
        <v>5898</v>
      </c>
      <c r="C858" s="166" t="s">
        <v>2607</v>
      </c>
      <c r="D858" s="317" t="s">
        <v>6802</v>
      </c>
      <c r="E858" s="58" t="s">
        <v>5808</v>
      </c>
      <c r="F858" s="58" t="s">
        <v>6803</v>
      </c>
      <c r="G858" s="166" t="s">
        <v>5901</v>
      </c>
      <c r="H858" s="166" t="s">
        <v>5901</v>
      </c>
      <c r="I858" s="58" t="s">
        <v>3359</v>
      </c>
      <c r="J858" s="378">
        <f t="shared" si="15"/>
        <v>45850</v>
      </c>
      <c r="K858" s="58" t="s">
        <v>6142</v>
      </c>
      <c r="L858" s="58" t="s">
        <v>3394</v>
      </c>
      <c r="M858" s="58" t="s">
        <v>6801</v>
      </c>
      <c r="N858" s="58" t="s">
        <v>5898</v>
      </c>
      <c r="O858" s="58" t="s">
        <v>2607</v>
      </c>
      <c r="P858" s="317" t="s">
        <v>6802</v>
      </c>
      <c r="Q858" s="58" t="s">
        <v>5808</v>
      </c>
      <c r="R858" s="58" t="s">
        <v>6803</v>
      </c>
      <c r="S858" s="58" t="s">
        <v>5901</v>
      </c>
      <c r="T858" s="58" t="s">
        <v>5901</v>
      </c>
      <c r="U858" s="58" t="s">
        <v>3359</v>
      </c>
      <c r="V858" s="378">
        <f t="shared" si="16"/>
        <v>45850</v>
      </c>
      <c r="W858" s="58" t="s">
        <v>6142</v>
      </c>
      <c r="X858" s="58" t="s">
        <v>3394</v>
      </c>
    </row>
    <row r="859" ht="15.75" customHeight="1">
      <c r="A859" s="58" t="s">
        <v>6804</v>
      </c>
      <c r="B859" s="166" t="s">
        <v>5903</v>
      </c>
      <c r="C859" s="166" t="s">
        <v>2609</v>
      </c>
      <c r="D859" s="317" t="s">
        <v>6805</v>
      </c>
      <c r="E859" s="58" t="s">
        <v>5808</v>
      </c>
      <c r="F859" s="58" t="s">
        <v>6806</v>
      </c>
      <c r="G859" s="166" t="s">
        <v>5906</v>
      </c>
      <c r="H859" s="166" t="s">
        <v>5906</v>
      </c>
      <c r="I859" s="58" t="s">
        <v>3359</v>
      </c>
      <c r="J859" s="378">
        <f t="shared" si="15"/>
        <v>45850</v>
      </c>
      <c r="K859" s="58" t="s">
        <v>6142</v>
      </c>
      <c r="L859" s="58" t="s">
        <v>3394</v>
      </c>
      <c r="M859" s="58" t="s">
        <v>6804</v>
      </c>
      <c r="N859" s="58" t="s">
        <v>5903</v>
      </c>
      <c r="O859" s="58" t="s">
        <v>2609</v>
      </c>
      <c r="P859" s="317" t="s">
        <v>6805</v>
      </c>
      <c r="Q859" s="58" t="s">
        <v>5808</v>
      </c>
      <c r="R859" s="58" t="s">
        <v>6806</v>
      </c>
      <c r="S859" s="58" t="s">
        <v>5906</v>
      </c>
      <c r="T859" s="58" t="s">
        <v>5906</v>
      </c>
      <c r="U859" s="58" t="s">
        <v>3359</v>
      </c>
      <c r="V859" s="378">
        <f t="shared" si="16"/>
        <v>45850</v>
      </c>
      <c r="W859" s="58" t="s">
        <v>6142</v>
      </c>
      <c r="X859" s="58" t="s">
        <v>3394</v>
      </c>
    </row>
    <row r="860" ht="15.75" customHeight="1">
      <c r="A860" s="58" t="s">
        <v>6807</v>
      </c>
      <c r="B860" s="166" t="s">
        <v>5908</v>
      </c>
      <c r="C860" s="166" t="s">
        <v>2611</v>
      </c>
      <c r="D860" s="317" t="s">
        <v>6808</v>
      </c>
      <c r="E860" s="58" t="s">
        <v>5808</v>
      </c>
      <c r="F860" s="58" t="s">
        <v>6809</v>
      </c>
      <c r="G860" s="166" t="s">
        <v>3811</v>
      </c>
      <c r="H860" s="166" t="s">
        <v>5891</v>
      </c>
      <c r="I860" s="58" t="s">
        <v>3359</v>
      </c>
      <c r="J860" s="378">
        <f t="shared" si="15"/>
        <v>45850</v>
      </c>
      <c r="K860" s="58" t="s">
        <v>6142</v>
      </c>
      <c r="L860" s="58" t="s">
        <v>3394</v>
      </c>
      <c r="M860" s="58" t="s">
        <v>6807</v>
      </c>
      <c r="N860" s="58" t="s">
        <v>5908</v>
      </c>
      <c r="O860" s="58" t="s">
        <v>2611</v>
      </c>
      <c r="P860" s="317" t="s">
        <v>6808</v>
      </c>
      <c r="Q860" s="58" t="s">
        <v>5808</v>
      </c>
      <c r="R860" s="58" t="s">
        <v>6809</v>
      </c>
      <c r="S860" s="58" t="s">
        <v>3811</v>
      </c>
      <c r="T860" s="58" t="s">
        <v>5891</v>
      </c>
      <c r="U860" s="58" t="s">
        <v>3359</v>
      </c>
      <c r="V860" s="378">
        <f t="shared" si="16"/>
        <v>45850</v>
      </c>
      <c r="W860" s="58" t="s">
        <v>6142</v>
      </c>
      <c r="X860" s="58" t="s">
        <v>3394</v>
      </c>
    </row>
    <row r="861" ht="15.75" customHeight="1">
      <c r="A861" s="58" t="s">
        <v>6810</v>
      </c>
      <c r="B861" s="166" t="s">
        <v>5912</v>
      </c>
      <c r="C861" s="166" t="s">
        <v>2983</v>
      </c>
      <c r="D861" s="317" t="s">
        <v>6811</v>
      </c>
      <c r="E861" s="58" t="s">
        <v>5808</v>
      </c>
      <c r="F861" s="58" t="s">
        <v>6812</v>
      </c>
      <c r="G861" s="166" t="s">
        <v>5915</v>
      </c>
      <c r="H861" s="166" t="s">
        <v>5915</v>
      </c>
      <c r="I861" s="58" t="s">
        <v>3359</v>
      </c>
      <c r="J861" s="378">
        <f t="shared" si="15"/>
        <v>45850</v>
      </c>
      <c r="K861" s="58" t="s">
        <v>6142</v>
      </c>
      <c r="L861" s="58" t="s">
        <v>3394</v>
      </c>
      <c r="M861" s="58" t="s">
        <v>6810</v>
      </c>
      <c r="N861" s="58" t="s">
        <v>5912</v>
      </c>
      <c r="O861" s="58" t="s">
        <v>2983</v>
      </c>
      <c r="P861" s="317" t="s">
        <v>6811</v>
      </c>
      <c r="Q861" s="58" t="s">
        <v>5808</v>
      </c>
      <c r="R861" s="58" t="s">
        <v>6812</v>
      </c>
      <c r="S861" s="58" t="s">
        <v>5915</v>
      </c>
      <c r="T861" s="58" t="s">
        <v>5915</v>
      </c>
      <c r="U861" s="58" t="s">
        <v>3359</v>
      </c>
      <c r="V861" s="378">
        <f t="shared" si="16"/>
        <v>45850</v>
      </c>
      <c r="W861" s="58" t="s">
        <v>6142</v>
      </c>
      <c r="X861" s="58" t="s">
        <v>3394</v>
      </c>
    </row>
    <row r="862" ht="15.75" customHeight="1">
      <c r="A862" s="402"/>
      <c r="B862" s="405" t="s">
        <v>5916</v>
      </c>
      <c r="C862" s="405"/>
      <c r="D862" s="340"/>
      <c r="E862" s="215"/>
      <c r="F862" s="215"/>
      <c r="G862" s="305"/>
      <c r="H862" s="305"/>
      <c r="I862" s="215"/>
      <c r="J862" s="404"/>
      <c r="K862" s="215"/>
      <c r="L862" s="215"/>
      <c r="M862" s="402"/>
      <c r="N862" s="409" t="s">
        <v>5916</v>
      </c>
      <c r="O862" s="409"/>
      <c r="P862" s="340"/>
      <c r="Q862" s="215"/>
      <c r="R862" s="215"/>
      <c r="S862" s="215"/>
      <c r="T862" s="215"/>
      <c r="U862" s="215"/>
      <c r="V862" s="404"/>
      <c r="W862" s="215"/>
      <c r="X862" s="215"/>
    </row>
    <row r="863" ht="15.75" customHeight="1">
      <c r="A863" s="58" t="s">
        <v>6813</v>
      </c>
      <c r="B863" s="166" t="s">
        <v>6814</v>
      </c>
      <c r="C863" s="166" t="s">
        <v>2986</v>
      </c>
      <c r="D863" s="317" t="s">
        <v>6815</v>
      </c>
      <c r="E863" s="58" t="s">
        <v>5808</v>
      </c>
      <c r="F863" s="58" t="s">
        <v>6816</v>
      </c>
      <c r="G863" s="166" t="s">
        <v>6817</v>
      </c>
      <c r="H863" s="166" t="s">
        <v>5922</v>
      </c>
      <c r="I863" s="58" t="s">
        <v>3359</v>
      </c>
      <c r="J863" s="378">
        <f t="shared" ref="J863:J873" si="17">DATE(2025,7,12)</f>
        <v>45850</v>
      </c>
      <c r="K863" s="58"/>
      <c r="L863" s="58" t="s">
        <v>3394</v>
      </c>
      <c r="M863" s="58" t="s">
        <v>6813</v>
      </c>
      <c r="N863" s="58" t="s">
        <v>6814</v>
      </c>
      <c r="O863" s="58" t="s">
        <v>2986</v>
      </c>
      <c r="P863" s="317" t="s">
        <v>6815</v>
      </c>
      <c r="Q863" s="58" t="s">
        <v>5808</v>
      </c>
      <c r="R863" s="58" t="s">
        <v>6816</v>
      </c>
      <c r="S863" s="58" t="s">
        <v>6817</v>
      </c>
      <c r="T863" s="58" t="s">
        <v>5922</v>
      </c>
      <c r="U863" s="58" t="s">
        <v>3359</v>
      </c>
      <c r="V863" s="378">
        <f t="shared" ref="V863:V873" si="18">DATE(2025,7,12)</f>
        <v>45850</v>
      </c>
      <c r="W863" s="58"/>
      <c r="X863" s="58" t="s">
        <v>3394</v>
      </c>
    </row>
    <row r="864" ht="15.75" customHeight="1">
      <c r="A864" s="58" t="s">
        <v>6818</v>
      </c>
      <c r="B864" s="166" t="s">
        <v>5924</v>
      </c>
      <c r="C864" s="166" t="s">
        <v>2618</v>
      </c>
      <c r="D864" s="317" t="s">
        <v>6819</v>
      </c>
      <c r="E864" s="58" t="s">
        <v>5808</v>
      </c>
      <c r="F864" s="58" t="s">
        <v>6820</v>
      </c>
      <c r="G864" s="166" t="s">
        <v>3886</v>
      </c>
      <c r="H864" s="166" t="s">
        <v>3886</v>
      </c>
      <c r="I864" s="58" t="s">
        <v>3359</v>
      </c>
      <c r="J864" s="378">
        <f t="shared" si="17"/>
        <v>45850</v>
      </c>
      <c r="K864" s="58"/>
      <c r="L864" s="58" t="s">
        <v>3394</v>
      </c>
      <c r="M864" s="58" t="s">
        <v>6818</v>
      </c>
      <c r="N864" s="58" t="s">
        <v>5924</v>
      </c>
      <c r="O864" s="58" t="s">
        <v>2618</v>
      </c>
      <c r="P864" s="317" t="s">
        <v>6819</v>
      </c>
      <c r="Q864" s="58" t="s">
        <v>5808</v>
      </c>
      <c r="R864" s="58" t="s">
        <v>6820</v>
      </c>
      <c r="S864" s="58" t="s">
        <v>3886</v>
      </c>
      <c r="T864" s="58" t="s">
        <v>3886</v>
      </c>
      <c r="U864" s="58" t="s">
        <v>3359</v>
      </c>
      <c r="V864" s="378">
        <f t="shared" si="18"/>
        <v>45850</v>
      </c>
      <c r="W864" s="58"/>
      <c r="X864" s="58" t="s">
        <v>3394</v>
      </c>
    </row>
    <row r="865" ht="15.75" customHeight="1">
      <c r="A865" s="58" t="s">
        <v>6821</v>
      </c>
      <c r="B865" s="166" t="s">
        <v>5928</v>
      </c>
      <c r="C865" s="166" t="s">
        <v>2620</v>
      </c>
      <c r="D865" s="317" t="s">
        <v>5929</v>
      </c>
      <c r="E865" s="58" t="s">
        <v>5808</v>
      </c>
      <c r="F865" s="58" t="s">
        <v>6822</v>
      </c>
      <c r="G865" s="166" t="s">
        <v>5931</v>
      </c>
      <c r="H865" s="166" t="s">
        <v>5932</v>
      </c>
      <c r="I865" s="58" t="s">
        <v>3359</v>
      </c>
      <c r="J865" s="378">
        <f t="shared" si="17"/>
        <v>45850</v>
      </c>
      <c r="K865" s="58"/>
      <c r="L865" s="58" t="s">
        <v>3394</v>
      </c>
      <c r="M865" s="58" t="s">
        <v>6821</v>
      </c>
      <c r="N865" s="58" t="s">
        <v>5928</v>
      </c>
      <c r="O865" s="58" t="s">
        <v>2620</v>
      </c>
      <c r="P865" s="317" t="s">
        <v>5929</v>
      </c>
      <c r="Q865" s="58" t="s">
        <v>5808</v>
      </c>
      <c r="R865" s="58" t="s">
        <v>6822</v>
      </c>
      <c r="S865" s="58" t="s">
        <v>5931</v>
      </c>
      <c r="T865" s="58" t="s">
        <v>5932</v>
      </c>
      <c r="U865" s="58" t="s">
        <v>3359</v>
      </c>
      <c r="V865" s="378">
        <f t="shared" si="18"/>
        <v>45850</v>
      </c>
      <c r="W865" s="58"/>
      <c r="X865" s="58" t="s">
        <v>3394</v>
      </c>
    </row>
    <row r="866" ht="15.75" customHeight="1">
      <c r="A866" s="58" t="s">
        <v>6823</v>
      </c>
      <c r="B866" s="195" t="s">
        <v>5934</v>
      </c>
      <c r="C866" s="195" t="s">
        <v>2622</v>
      </c>
      <c r="D866" s="406" t="s">
        <v>6824</v>
      </c>
      <c r="E866" s="201" t="s">
        <v>5808</v>
      </c>
      <c r="F866" s="201" t="s">
        <v>5936</v>
      </c>
      <c r="G866" s="195" t="s">
        <v>5937</v>
      </c>
      <c r="H866" s="195" t="s">
        <v>3886</v>
      </c>
      <c r="I866" s="201" t="s">
        <v>3360</v>
      </c>
      <c r="J866" s="407">
        <f t="shared" si="17"/>
        <v>45850</v>
      </c>
      <c r="K866" s="201"/>
      <c r="L866" s="201" t="s">
        <v>3394</v>
      </c>
      <c r="M866" s="58" t="s">
        <v>6823</v>
      </c>
      <c r="N866" s="201" t="s">
        <v>5934</v>
      </c>
      <c r="O866" s="201" t="s">
        <v>2622</v>
      </c>
      <c r="P866" s="406" t="s">
        <v>6824</v>
      </c>
      <c r="Q866" s="201" t="s">
        <v>5808</v>
      </c>
      <c r="R866" s="201" t="s">
        <v>5936</v>
      </c>
      <c r="S866" s="201" t="s">
        <v>5937</v>
      </c>
      <c r="T866" s="201" t="s">
        <v>3886</v>
      </c>
      <c r="U866" s="201" t="s">
        <v>3360</v>
      </c>
      <c r="V866" s="407">
        <f t="shared" si="18"/>
        <v>45850</v>
      </c>
      <c r="W866" s="201"/>
      <c r="X866" s="201" t="s">
        <v>3394</v>
      </c>
    </row>
    <row r="867" ht="15.75" customHeight="1">
      <c r="A867" s="58" t="s">
        <v>6825</v>
      </c>
      <c r="B867" s="195" t="s">
        <v>5939</v>
      </c>
      <c r="C867" s="195" t="s">
        <v>2624</v>
      </c>
      <c r="D867" s="406" t="s">
        <v>6826</v>
      </c>
      <c r="E867" s="201" t="s">
        <v>5808</v>
      </c>
      <c r="F867" s="201" t="s">
        <v>5936</v>
      </c>
      <c r="G867" s="195" t="s">
        <v>5937</v>
      </c>
      <c r="H867" s="195" t="s">
        <v>3886</v>
      </c>
      <c r="I867" s="201" t="s">
        <v>3360</v>
      </c>
      <c r="J867" s="407">
        <f t="shared" si="17"/>
        <v>45850</v>
      </c>
      <c r="K867" s="201"/>
      <c r="L867" s="201" t="s">
        <v>3394</v>
      </c>
      <c r="M867" s="58" t="s">
        <v>6825</v>
      </c>
      <c r="N867" s="201" t="s">
        <v>5939</v>
      </c>
      <c r="O867" s="201" t="s">
        <v>2624</v>
      </c>
      <c r="P867" s="406" t="s">
        <v>6826</v>
      </c>
      <c r="Q867" s="201" t="s">
        <v>5808</v>
      </c>
      <c r="R867" s="201" t="s">
        <v>5936</v>
      </c>
      <c r="S867" s="201" t="s">
        <v>5937</v>
      </c>
      <c r="T867" s="201" t="s">
        <v>3886</v>
      </c>
      <c r="U867" s="201" t="s">
        <v>3360</v>
      </c>
      <c r="V867" s="407">
        <f t="shared" si="18"/>
        <v>45850</v>
      </c>
      <c r="W867" s="201"/>
      <c r="X867" s="201" t="s">
        <v>3394</v>
      </c>
    </row>
    <row r="868" ht="15.75" customHeight="1">
      <c r="A868" s="58" t="s">
        <v>6827</v>
      </c>
      <c r="B868" s="166" t="s">
        <v>5942</v>
      </c>
      <c r="C868" s="166" t="s">
        <v>2626</v>
      </c>
      <c r="D868" s="317" t="s">
        <v>6828</v>
      </c>
      <c r="E868" s="58" t="s">
        <v>5808</v>
      </c>
      <c r="F868" s="58" t="s">
        <v>5944</v>
      </c>
      <c r="G868" s="166" t="s">
        <v>5944</v>
      </c>
      <c r="H868" s="166" t="s">
        <v>3886</v>
      </c>
      <c r="I868" s="58" t="s">
        <v>3359</v>
      </c>
      <c r="J868" s="378">
        <f t="shared" si="17"/>
        <v>45850</v>
      </c>
      <c r="K868" s="53"/>
      <c r="L868" s="58" t="s">
        <v>3394</v>
      </c>
      <c r="M868" s="58" t="s">
        <v>6827</v>
      </c>
      <c r="N868" s="58" t="s">
        <v>5942</v>
      </c>
      <c r="O868" s="58" t="s">
        <v>2626</v>
      </c>
      <c r="P868" s="317" t="s">
        <v>6828</v>
      </c>
      <c r="Q868" s="58" t="s">
        <v>5808</v>
      </c>
      <c r="R868" s="58" t="s">
        <v>5944</v>
      </c>
      <c r="S868" s="58" t="s">
        <v>5944</v>
      </c>
      <c r="T868" s="58" t="s">
        <v>3886</v>
      </c>
      <c r="U868" s="58" t="s">
        <v>3359</v>
      </c>
      <c r="V868" s="378">
        <f t="shared" si="18"/>
        <v>45850</v>
      </c>
      <c r="W868" s="53"/>
      <c r="X868" s="58" t="s">
        <v>3394</v>
      </c>
    </row>
    <row r="869" ht="15.75" customHeight="1">
      <c r="A869" s="58" t="s">
        <v>6829</v>
      </c>
      <c r="B869" s="166" t="s">
        <v>5946</v>
      </c>
      <c r="C869" s="166" t="s">
        <v>2628</v>
      </c>
      <c r="D869" s="317" t="s">
        <v>6830</v>
      </c>
      <c r="E869" s="58" t="s">
        <v>5808</v>
      </c>
      <c r="F869" s="58" t="s">
        <v>5937</v>
      </c>
      <c r="G869" s="166" t="s">
        <v>5932</v>
      </c>
      <c r="H869" s="166" t="s">
        <v>5932</v>
      </c>
      <c r="I869" s="58" t="s">
        <v>3359</v>
      </c>
      <c r="J869" s="378">
        <f t="shared" si="17"/>
        <v>45850</v>
      </c>
      <c r="K869" s="53"/>
      <c r="L869" s="58" t="s">
        <v>3394</v>
      </c>
      <c r="M869" s="58" t="s">
        <v>6829</v>
      </c>
      <c r="N869" s="58" t="s">
        <v>5946</v>
      </c>
      <c r="O869" s="58" t="s">
        <v>2628</v>
      </c>
      <c r="P869" s="317" t="s">
        <v>6830</v>
      </c>
      <c r="Q869" s="58" t="s">
        <v>5808</v>
      </c>
      <c r="R869" s="58" t="s">
        <v>5937</v>
      </c>
      <c r="S869" s="58" t="s">
        <v>5932</v>
      </c>
      <c r="T869" s="58" t="s">
        <v>5932</v>
      </c>
      <c r="U869" s="58" t="s">
        <v>3359</v>
      </c>
      <c r="V869" s="378">
        <f t="shared" si="18"/>
        <v>45850</v>
      </c>
      <c r="W869" s="53"/>
      <c r="X869" s="58" t="s">
        <v>3394</v>
      </c>
    </row>
    <row r="870" ht="15.75" customHeight="1">
      <c r="A870" s="58" t="s">
        <v>6831</v>
      </c>
      <c r="B870" s="166" t="s">
        <v>5949</v>
      </c>
      <c r="C870" s="166" t="s">
        <v>2630</v>
      </c>
      <c r="D870" s="317" t="s">
        <v>6832</v>
      </c>
      <c r="E870" s="58" t="s">
        <v>5808</v>
      </c>
      <c r="F870" s="58" t="s">
        <v>6833</v>
      </c>
      <c r="G870" s="166" t="s">
        <v>3886</v>
      </c>
      <c r="H870" s="166" t="s">
        <v>3886</v>
      </c>
      <c r="I870" s="58" t="s">
        <v>3359</v>
      </c>
      <c r="J870" s="378">
        <f t="shared" si="17"/>
        <v>45850</v>
      </c>
      <c r="K870" s="58"/>
      <c r="L870" s="58" t="s">
        <v>3394</v>
      </c>
      <c r="M870" s="58" t="s">
        <v>6831</v>
      </c>
      <c r="N870" s="58" t="s">
        <v>5949</v>
      </c>
      <c r="O870" s="58" t="s">
        <v>2630</v>
      </c>
      <c r="P870" s="317" t="s">
        <v>6832</v>
      </c>
      <c r="Q870" s="58" t="s">
        <v>5808</v>
      </c>
      <c r="R870" s="58" t="s">
        <v>6833</v>
      </c>
      <c r="S870" s="58" t="s">
        <v>3886</v>
      </c>
      <c r="T870" s="58" t="s">
        <v>3886</v>
      </c>
      <c r="U870" s="58" t="s">
        <v>3359</v>
      </c>
      <c r="V870" s="378">
        <f t="shared" si="18"/>
        <v>45850</v>
      </c>
      <c r="W870" s="58"/>
      <c r="X870" s="58" t="s">
        <v>3394</v>
      </c>
    </row>
    <row r="871" ht="15.75" customHeight="1">
      <c r="A871" s="58" t="s">
        <v>6834</v>
      </c>
      <c r="B871" s="166" t="s">
        <v>5953</v>
      </c>
      <c r="C871" s="166" t="s">
        <v>2995</v>
      </c>
      <c r="D871" s="317" t="s">
        <v>6835</v>
      </c>
      <c r="E871" s="58" t="s">
        <v>5808</v>
      </c>
      <c r="F871" s="58" t="s">
        <v>6836</v>
      </c>
      <c r="G871" s="166" t="s">
        <v>5956</v>
      </c>
      <c r="H871" s="166" t="s">
        <v>5956</v>
      </c>
      <c r="I871" s="58" t="s">
        <v>3359</v>
      </c>
      <c r="J871" s="378">
        <f t="shared" si="17"/>
        <v>45850</v>
      </c>
      <c r="K871" s="53"/>
      <c r="L871" s="58" t="s">
        <v>3394</v>
      </c>
      <c r="M871" s="58" t="s">
        <v>6834</v>
      </c>
      <c r="N871" s="58" t="s">
        <v>5953</v>
      </c>
      <c r="O871" s="58" t="s">
        <v>2995</v>
      </c>
      <c r="P871" s="317" t="s">
        <v>6835</v>
      </c>
      <c r="Q871" s="58" t="s">
        <v>5808</v>
      </c>
      <c r="R871" s="58" t="s">
        <v>6836</v>
      </c>
      <c r="S871" s="58" t="s">
        <v>5956</v>
      </c>
      <c r="T871" s="58" t="s">
        <v>5956</v>
      </c>
      <c r="U871" s="58" t="s">
        <v>3359</v>
      </c>
      <c r="V871" s="378">
        <f t="shared" si="18"/>
        <v>45850</v>
      </c>
      <c r="W871" s="53"/>
      <c r="X871" s="58" t="s">
        <v>3394</v>
      </c>
    </row>
    <row r="872" ht="15.75" customHeight="1">
      <c r="A872" s="58" t="s">
        <v>6837</v>
      </c>
      <c r="B872" s="166" t="s">
        <v>5958</v>
      </c>
      <c r="C872" s="166" t="s">
        <v>2997</v>
      </c>
      <c r="D872" s="317" t="s">
        <v>6838</v>
      </c>
      <c r="E872" s="58" t="s">
        <v>5808</v>
      </c>
      <c r="F872" s="58" t="s">
        <v>6839</v>
      </c>
      <c r="G872" s="166" t="s">
        <v>5961</v>
      </c>
      <c r="H872" s="166" t="s">
        <v>5961</v>
      </c>
      <c r="I872" s="58" t="s">
        <v>3359</v>
      </c>
      <c r="J872" s="378">
        <f t="shared" si="17"/>
        <v>45850</v>
      </c>
      <c r="K872" s="53"/>
      <c r="L872" s="58" t="s">
        <v>3394</v>
      </c>
      <c r="M872" s="58" t="s">
        <v>6837</v>
      </c>
      <c r="N872" s="58" t="s">
        <v>5958</v>
      </c>
      <c r="O872" s="58" t="s">
        <v>2997</v>
      </c>
      <c r="P872" s="317" t="s">
        <v>6838</v>
      </c>
      <c r="Q872" s="58" t="s">
        <v>5808</v>
      </c>
      <c r="R872" s="58" t="s">
        <v>6839</v>
      </c>
      <c r="S872" s="58" t="s">
        <v>5961</v>
      </c>
      <c r="T872" s="58" t="s">
        <v>5961</v>
      </c>
      <c r="U872" s="58" t="s">
        <v>3359</v>
      </c>
      <c r="V872" s="378">
        <f t="shared" si="18"/>
        <v>45850</v>
      </c>
      <c r="W872" s="53"/>
      <c r="X872" s="58" t="s">
        <v>3394</v>
      </c>
    </row>
    <row r="873" ht="15.75" customHeight="1">
      <c r="A873" s="58" t="s">
        <v>6840</v>
      </c>
      <c r="B873" s="166" t="s">
        <v>5963</v>
      </c>
      <c r="C873" s="166" t="s">
        <v>2999</v>
      </c>
      <c r="D873" s="317" t="s">
        <v>6841</v>
      </c>
      <c r="E873" s="58" t="s">
        <v>5808</v>
      </c>
      <c r="F873" s="58" t="s">
        <v>6842</v>
      </c>
      <c r="G873" s="166" t="s">
        <v>5966</v>
      </c>
      <c r="H873" s="166" t="s">
        <v>5966</v>
      </c>
      <c r="I873" s="58" t="s">
        <v>3359</v>
      </c>
      <c r="J873" s="378">
        <f t="shared" si="17"/>
        <v>45850</v>
      </c>
      <c r="K873" s="53"/>
      <c r="L873" s="58" t="s">
        <v>3394</v>
      </c>
      <c r="M873" s="58" t="s">
        <v>6840</v>
      </c>
      <c r="N873" s="58" t="s">
        <v>5963</v>
      </c>
      <c r="O873" s="58" t="s">
        <v>2999</v>
      </c>
      <c r="P873" s="317" t="s">
        <v>6841</v>
      </c>
      <c r="Q873" s="58" t="s">
        <v>5808</v>
      </c>
      <c r="R873" s="58" t="s">
        <v>6842</v>
      </c>
      <c r="S873" s="58" t="s">
        <v>5966</v>
      </c>
      <c r="T873" s="58" t="s">
        <v>5966</v>
      </c>
      <c r="U873" s="58" t="s">
        <v>3359</v>
      </c>
      <c r="V873" s="378">
        <f t="shared" si="18"/>
        <v>45850</v>
      </c>
      <c r="W873" s="53"/>
      <c r="X873" s="58" t="s">
        <v>3394</v>
      </c>
    </row>
    <row r="874" ht="15.75" customHeight="1">
      <c r="A874" s="402"/>
      <c r="B874" s="405" t="s">
        <v>5967</v>
      </c>
      <c r="C874" s="405"/>
      <c r="D874" s="340"/>
      <c r="E874" s="215"/>
      <c r="F874" s="215"/>
      <c r="G874" s="305"/>
      <c r="H874" s="305"/>
      <c r="I874" s="215"/>
      <c r="J874" s="404"/>
      <c r="K874" s="215"/>
      <c r="L874" s="215"/>
      <c r="M874" s="402"/>
      <c r="N874" s="409" t="s">
        <v>5967</v>
      </c>
      <c r="O874" s="409"/>
      <c r="P874" s="340"/>
      <c r="Q874" s="215"/>
      <c r="R874" s="215"/>
      <c r="S874" s="215"/>
      <c r="T874" s="215"/>
      <c r="U874" s="215"/>
      <c r="V874" s="404"/>
      <c r="W874" s="215"/>
      <c r="X874" s="215"/>
    </row>
    <row r="875" ht="15.75" customHeight="1">
      <c r="A875" s="58" t="s">
        <v>6843</v>
      </c>
      <c r="B875" s="166" t="s">
        <v>6844</v>
      </c>
      <c r="C875" s="166" t="s">
        <v>3002</v>
      </c>
      <c r="D875" s="317" t="s">
        <v>6845</v>
      </c>
      <c r="E875" s="58" t="s">
        <v>5808</v>
      </c>
      <c r="F875" s="58" t="s">
        <v>6846</v>
      </c>
      <c r="G875" s="166" t="s">
        <v>6847</v>
      </c>
      <c r="H875" s="166" t="s">
        <v>6847</v>
      </c>
      <c r="I875" s="58" t="s">
        <v>3359</v>
      </c>
      <c r="J875" s="378">
        <f t="shared" ref="J875:J884" si="19">DATE(2025,7,12)</f>
        <v>45850</v>
      </c>
      <c r="K875" s="58"/>
      <c r="L875" s="58" t="s">
        <v>3394</v>
      </c>
      <c r="M875" s="58" t="s">
        <v>6843</v>
      </c>
      <c r="N875" s="58" t="s">
        <v>6844</v>
      </c>
      <c r="O875" s="58" t="s">
        <v>3002</v>
      </c>
      <c r="P875" s="317" t="s">
        <v>6845</v>
      </c>
      <c r="Q875" s="58" t="s">
        <v>5808</v>
      </c>
      <c r="R875" s="58" t="s">
        <v>6846</v>
      </c>
      <c r="S875" s="58" t="s">
        <v>6847</v>
      </c>
      <c r="T875" s="58" t="s">
        <v>6847</v>
      </c>
      <c r="U875" s="58" t="s">
        <v>3359</v>
      </c>
      <c r="V875" s="378">
        <f t="shared" ref="V875:V884" si="20">DATE(2025,7,12)</f>
        <v>45850</v>
      </c>
      <c r="W875" s="58"/>
      <c r="X875" s="58" t="s">
        <v>3394</v>
      </c>
    </row>
    <row r="876" ht="15.75" customHeight="1">
      <c r="A876" s="58" t="s">
        <v>6848</v>
      </c>
      <c r="B876" s="166" t="s">
        <v>6849</v>
      </c>
      <c r="C876" s="166" t="s">
        <v>3004</v>
      </c>
      <c r="D876" s="317" t="s">
        <v>6850</v>
      </c>
      <c r="E876" s="58" t="s">
        <v>5808</v>
      </c>
      <c r="F876" s="58" t="s">
        <v>6822</v>
      </c>
      <c r="G876" s="166" t="s">
        <v>6817</v>
      </c>
      <c r="H876" s="166" t="s">
        <v>6817</v>
      </c>
      <c r="I876" s="58" t="s">
        <v>3359</v>
      </c>
      <c r="J876" s="378">
        <f t="shared" si="19"/>
        <v>45850</v>
      </c>
      <c r="K876" s="58"/>
      <c r="L876" s="58" t="s">
        <v>3394</v>
      </c>
      <c r="M876" s="58" t="s">
        <v>6848</v>
      </c>
      <c r="N876" s="58" t="s">
        <v>6849</v>
      </c>
      <c r="O876" s="58" t="s">
        <v>3004</v>
      </c>
      <c r="P876" s="317" t="s">
        <v>6850</v>
      </c>
      <c r="Q876" s="58" t="s">
        <v>5808</v>
      </c>
      <c r="R876" s="58" t="s">
        <v>6822</v>
      </c>
      <c r="S876" s="58" t="s">
        <v>6817</v>
      </c>
      <c r="T876" s="58" t="s">
        <v>6817</v>
      </c>
      <c r="U876" s="58" t="s">
        <v>3359</v>
      </c>
      <c r="V876" s="378">
        <f t="shared" si="20"/>
        <v>45850</v>
      </c>
      <c r="W876" s="58"/>
      <c r="X876" s="58" t="s">
        <v>3394</v>
      </c>
    </row>
    <row r="877" ht="15.75" customHeight="1">
      <c r="A877" s="58" t="s">
        <v>6851</v>
      </c>
      <c r="B877" s="166" t="s">
        <v>6852</v>
      </c>
      <c r="C877" s="166" t="s">
        <v>3006</v>
      </c>
      <c r="D877" s="317" t="s">
        <v>6853</v>
      </c>
      <c r="E877" s="58" t="s">
        <v>5808</v>
      </c>
      <c r="F877" s="58" t="s">
        <v>3362</v>
      </c>
      <c r="G877" s="166" t="s">
        <v>5979</v>
      </c>
      <c r="H877" s="166" t="s">
        <v>5979</v>
      </c>
      <c r="I877" s="58" t="s">
        <v>3359</v>
      </c>
      <c r="J877" s="378">
        <f t="shared" si="19"/>
        <v>45850</v>
      </c>
      <c r="K877" s="53"/>
      <c r="L877" s="58" t="s">
        <v>3394</v>
      </c>
      <c r="M877" s="58" t="s">
        <v>6851</v>
      </c>
      <c r="N877" s="58" t="s">
        <v>6852</v>
      </c>
      <c r="O877" s="58" t="s">
        <v>3006</v>
      </c>
      <c r="P877" s="317" t="s">
        <v>6853</v>
      </c>
      <c r="Q877" s="58" t="s">
        <v>5808</v>
      </c>
      <c r="R877" s="58" t="s">
        <v>3362</v>
      </c>
      <c r="S877" s="58" t="s">
        <v>5979</v>
      </c>
      <c r="T877" s="58" t="s">
        <v>5979</v>
      </c>
      <c r="U877" s="58" t="s">
        <v>3359</v>
      </c>
      <c r="V877" s="378">
        <f t="shared" si="20"/>
        <v>45850</v>
      </c>
      <c r="W877" s="53"/>
      <c r="X877" s="58" t="s">
        <v>3394</v>
      </c>
    </row>
    <row r="878" ht="15.75" customHeight="1">
      <c r="A878" s="58" t="s">
        <v>6854</v>
      </c>
      <c r="B878" s="166" t="s">
        <v>6855</v>
      </c>
      <c r="C878" s="166" t="s">
        <v>3008</v>
      </c>
      <c r="D878" s="317" t="s">
        <v>6856</v>
      </c>
      <c r="E878" s="58" t="s">
        <v>5808</v>
      </c>
      <c r="F878" s="58" t="s">
        <v>3362</v>
      </c>
      <c r="G878" s="166" t="s">
        <v>5983</v>
      </c>
      <c r="H878" s="166" t="s">
        <v>5983</v>
      </c>
      <c r="I878" s="58" t="s">
        <v>3359</v>
      </c>
      <c r="J878" s="378">
        <f t="shared" si="19"/>
        <v>45850</v>
      </c>
      <c r="K878" s="53"/>
      <c r="L878" s="58" t="s">
        <v>3394</v>
      </c>
      <c r="M878" s="58" t="s">
        <v>6854</v>
      </c>
      <c r="N878" s="58" t="s">
        <v>6855</v>
      </c>
      <c r="O878" s="58" t="s">
        <v>3008</v>
      </c>
      <c r="P878" s="317" t="s">
        <v>6856</v>
      </c>
      <c r="Q878" s="58" t="s">
        <v>5808</v>
      </c>
      <c r="R878" s="58" t="s">
        <v>3362</v>
      </c>
      <c r="S878" s="58" t="s">
        <v>5983</v>
      </c>
      <c r="T878" s="58" t="s">
        <v>5983</v>
      </c>
      <c r="U878" s="58" t="s">
        <v>3359</v>
      </c>
      <c r="V878" s="378">
        <f t="shared" si="20"/>
        <v>45850</v>
      </c>
      <c r="W878" s="53"/>
      <c r="X878" s="58" t="s">
        <v>3394</v>
      </c>
    </row>
    <row r="879" ht="15.75" customHeight="1">
      <c r="A879" s="58" t="s">
        <v>6857</v>
      </c>
      <c r="B879" s="166" t="s">
        <v>5985</v>
      </c>
      <c r="C879" s="166" t="s">
        <v>3010</v>
      </c>
      <c r="D879" s="317" t="s">
        <v>6858</v>
      </c>
      <c r="E879" s="58" t="s">
        <v>5808</v>
      </c>
      <c r="F879" s="58" t="s">
        <v>3362</v>
      </c>
      <c r="G879" s="166" t="s">
        <v>5987</v>
      </c>
      <c r="H879" s="166" t="s">
        <v>5987</v>
      </c>
      <c r="I879" s="58" t="s">
        <v>3359</v>
      </c>
      <c r="J879" s="378">
        <f t="shared" si="19"/>
        <v>45850</v>
      </c>
      <c r="K879" s="53"/>
      <c r="L879" s="58" t="s">
        <v>3394</v>
      </c>
      <c r="M879" s="58" t="s">
        <v>6857</v>
      </c>
      <c r="N879" s="58" t="s">
        <v>5985</v>
      </c>
      <c r="O879" s="58" t="s">
        <v>3010</v>
      </c>
      <c r="P879" s="317" t="s">
        <v>6858</v>
      </c>
      <c r="Q879" s="58" t="s">
        <v>5808</v>
      </c>
      <c r="R879" s="58" t="s">
        <v>3362</v>
      </c>
      <c r="S879" s="58" t="s">
        <v>5987</v>
      </c>
      <c r="T879" s="58" t="s">
        <v>5987</v>
      </c>
      <c r="U879" s="58" t="s">
        <v>3359</v>
      </c>
      <c r="V879" s="378">
        <f t="shared" si="20"/>
        <v>45850</v>
      </c>
      <c r="W879" s="53"/>
      <c r="X879" s="58" t="s">
        <v>3394</v>
      </c>
    </row>
    <row r="880" ht="15.75" customHeight="1">
      <c r="A880" s="58" t="s">
        <v>6859</v>
      </c>
      <c r="B880" s="166" t="s">
        <v>5989</v>
      </c>
      <c r="C880" s="166" t="s">
        <v>3012</v>
      </c>
      <c r="D880" s="317" t="s">
        <v>6860</v>
      </c>
      <c r="E880" s="58" t="s">
        <v>5808</v>
      </c>
      <c r="F880" s="58" t="s">
        <v>3362</v>
      </c>
      <c r="G880" s="166" t="s">
        <v>5991</v>
      </c>
      <c r="H880" s="166" t="s">
        <v>5991</v>
      </c>
      <c r="I880" s="58" t="s">
        <v>3359</v>
      </c>
      <c r="J880" s="378">
        <f t="shared" si="19"/>
        <v>45850</v>
      </c>
      <c r="K880" s="53"/>
      <c r="L880" s="58" t="s">
        <v>3394</v>
      </c>
      <c r="M880" s="58" t="s">
        <v>6859</v>
      </c>
      <c r="N880" s="58" t="s">
        <v>5989</v>
      </c>
      <c r="O880" s="58" t="s">
        <v>3012</v>
      </c>
      <c r="P880" s="317" t="s">
        <v>6860</v>
      </c>
      <c r="Q880" s="58" t="s">
        <v>5808</v>
      </c>
      <c r="R880" s="58" t="s">
        <v>3362</v>
      </c>
      <c r="S880" s="58" t="s">
        <v>5991</v>
      </c>
      <c r="T880" s="58" t="s">
        <v>5991</v>
      </c>
      <c r="U880" s="58" t="s">
        <v>3359</v>
      </c>
      <c r="V880" s="378">
        <f t="shared" si="20"/>
        <v>45850</v>
      </c>
      <c r="W880" s="53"/>
      <c r="X880" s="58" t="s">
        <v>3394</v>
      </c>
    </row>
    <row r="881" ht="15.75" customHeight="1">
      <c r="A881" s="58" t="s">
        <v>6861</v>
      </c>
      <c r="B881" s="166" t="s">
        <v>5993</v>
      </c>
      <c r="C881" s="166" t="s">
        <v>2651</v>
      </c>
      <c r="D881" s="317" t="s">
        <v>6862</v>
      </c>
      <c r="E881" s="58" t="s">
        <v>5808</v>
      </c>
      <c r="F881" s="58" t="s">
        <v>3362</v>
      </c>
      <c r="G881" s="166" t="s">
        <v>5995</v>
      </c>
      <c r="H881" s="166" t="s">
        <v>5995</v>
      </c>
      <c r="I881" s="58" t="s">
        <v>3359</v>
      </c>
      <c r="J881" s="378">
        <f t="shared" si="19"/>
        <v>45850</v>
      </c>
      <c r="K881" s="53"/>
      <c r="L881" s="58" t="s">
        <v>3394</v>
      </c>
      <c r="M881" s="58" t="s">
        <v>6861</v>
      </c>
      <c r="N881" s="58" t="s">
        <v>5993</v>
      </c>
      <c r="O881" s="58" t="s">
        <v>2651</v>
      </c>
      <c r="P881" s="317" t="s">
        <v>6862</v>
      </c>
      <c r="Q881" s="58" t="s">
        <v>5808</v>
      </c>
      <c r="R881" s="58" t="s">
        <v>3362</v>
      </c>
      <c r="S881" s="58" t="s">
        <v>5995</v>
      </c>
      <c r="T881" s="58" t="s">
        <v>5995</v>
      </c>
      <c r="U881" s="58" t="s">
        <v>3359</v>
      </c>
      <c r="V881" s="378">
        <f t="shared" si="20"/>
        <v>45850</v>
      </c>
      <c r="W881" s="53"/>
      <c r="X881" s="58" t="s">
        <v>3394</v>
      </c>
    </row>
    <row r="882" ht="15.75" customHeight="1">
      <c r="A882" s="58" t="s">
        <v>6863</v>
      </c>
      <c r="B882" s="166" t="s">
        <v>5997</v>
      </c>
      <c r="C882" s="166" t="s">
        <v>2653</v>
      </c>
      <c r="D882" s="317" t="s">
        <v>6864</v>
      </c>
      <c r="E882" s="58" t="s">
        <v>5808</v>
      </c>
      <c r="F882" s="58" t="s">
        <v>3362</v>
      </c>
      <c r="G882" s="166" t="s">
        <v>5983</v>
      </c>
      <c r="H882" s="166" t="s">
        <v>5983</v>
      </c>
      <c r="I882" s="58" t="s">
        <v>3359</v>
      </c>
      <c r="J882" s="378">
        <f t="shared" si="19"/>
        <v>45850</v>
      </c>
      <c r="K882" s="53"/>
      <c r="L882" s="58" t="s">
        <v>3394</v>
      </c>
      <c r="M882" s="58" t="s">
        <v>6863</v>
      </c>
      <c r="N882" s="58" t="s">
        <v>5997</v>
      </c>
      <c r="O882" s="58" t="s">
        <v>2653</v>
      </c>
      <c r="P882" s="317" t="s">
        <v>6864</v>
      </c>
      <c r="Q882" s="58" t="s">
        <v>5808</v>
      </c>
      <c r="R882" s="58" t="s">
        <v>3362</v>
      </c>
      <c r="S882" s="58" t="s">
        <v>5983</v>
      </c>
      <c r="T882" s="58" t="s">
        <v>5983</v>
      </c>
      <c r="U882" s="58" t="s">
        <v>3359</v>
      </c>
      <c r="V882" s="378">
        <f t="shared" si="20"/>
        <v>45850</v>
      </c>
      <c r="W882" s="53"/>
      <c r="X882" s="58" t="s">
        <v>3394</v>
      </c>
    </row>
    <row r="883" ht="15.75" customHeight="1">
      <c r="A883" s="58" t="s">
        <v>6865</v>
      </c>
      <c r="B883" s="166" t="s">
        <v>6000</v>
      </c>
      <c r="C883" s="166" t="s">
        <v>2655</v>
      </c>
      <c r="D883" s="317" t="s">
        <v>6866</v>
      </c>
      <c r="E883" s="58" t="s">
        <v>5808</v>
      </c>
      <c r="F883" s="58" t="s">
        <v>3362</v>
      </c>
      <c r="G883" s="166" t="s">
        <v>5983</v>
      </c>
      <c r="H883" s="166" t="s">
        <v>5983</v>
      </c>
      <c r="I883" s="58" t="s">
        <v>3359</v>
      </c>
      <c r="J883" s="378">
        <f t="shared" si="19"/>
        <v>45850</v>
      </c>
      <c r="K883" s="53"/>
      <c r="L883" s="58" t="s">
        <v>3394</v>
      </c>
      <c r="M883" s="58" t="s">
        <v>6865</v>
      </c>
      <c r="N883" s="58" t="s">
        <v>6000</v>
      </c>
      <c r="O883" s="58" t="s">
        <v>2655</v>
      </c>
      <c r="P883" s="317" t="s">
        <v>6866</v>
      </c>
      <c r="Q883" s="58" t="s">
        <v>5808</v>
      </c>
      <c r="R883" s="58" t="s">
        <v>3362</v>
      </c>
      <c r="S883" s="58" t="s">
        <v>5983</v>
      </c>
      <c r="T883" s="58" t="s">
        <v>5983</v>
      </c>
      <c r="U883" s="58" t="s">
        <v>3359</v>
      </c>
      <c r="V883" s="378">
        <f t="shared" si="20"/>
        <v>45850</v>
      </c>
      <c r="W883" s="53"/>
      <c r="X883" s="58" t="s">
        <v>3394</v>
      </c>
    </row>
    <row r="884" ht="15.75" customHeight="1">
      <c r="A884" s="58" t="s">
        <v>6867</v>
      </c>
      <c r="B884" s="166" t="s">
        <v>6003</v>
      </c>
      <c r="C884" s="166" t="s">
        <v>3017</v>
      </c>
      <c r="D884" s="317" t="s">
        <v>6868</v>
      </c>
      <c r="E884" s="58" t="s">
        <v>5808</v>
      </c>
      <c r="F884" s="58" t="s">
        <v>3362</v>
      </c>
      <c r="G884" s="166" t="s">
        <v>6869</v>
      </c>
      <c r="H884" s="166" t="s">
        <v>6870</v>
      </c>
      <c r="I884" s="58" t="s">
        <v>3359</v>
      </c>
      <c r="J884" s="378">
        <f t="shared" si="19"/>
        <v>45850</v>
      </c>
      <c r="K884" s="53"/>
      <c r="L884" s="58" t="s">
        <v>3394</v>
      </c>
      <c r="M884" s="58" t="s">
        <v>6867</v>
      </c>
      <c r="N884" s="58" t="s">
        <v>6003</v>
      </c>
      <c r="O884" s="58" t="s">
        <v>3017</v>
      </c>
      <c r="P884" s="317" t="s">
        <v>6868</v>
      </c>
      <c r="Q884" s="58" t="s">
        <v>5808</v>
      </c>
      <c r="R884" s="58" t="s">
        <v>3362</v>
      </c>
      <c r="S884" s="58" t="s">
        <v>6869</v>
      </c>
      <c r="T884" s="58" t="s">
        <v>6870</v>
      </c>
      <c r="U884" s="58" t="s">
        <v>3359</v>
      </c>
      <c r="V884" s="378">
        <f t="shared" si="20"/>
        <v>45850</v>
      </c>
      <c r="W884" s="53"/>
      <c r="X884" s="58" t="s">
        <v>3394</v>
      </c>
    </row>
    <row r="885" ht="15.75" customHeight="1">
      <c r="A885" s="154" t="s">
        <v>3376</v>
      </c>
      <c r="B885" s="229" t="s">
        <v>3377</v>
      </c>
      <c r="C885" s="229" t="s">
        <v>3378</v>
      </c>
      <c r="D885" s="410" t="s">
        <v>3379</v>
      </c>
      <c r="E885" s="155" t="s">
        <v>3380</v>
      </c>
      <c r="F885" s="155" t="s">
        <v>3381</v>
      </c>
      <c r="G885" s="229" t="s">
        <v>6871</v>
      </c>
      <c r="H885" s="229" t="s">
        <v>6872</v>
      </c>
      <c r="I885" s="155" t="s">
        <v>3384</v>
      </c>
      <c r="J885" s="156" t="s">
        <v>3385</v>
      </c>
      <c r="K885" s="155" t="s">
        <v>3386</v>
      </c>
      <c r="L885" s="154" t="s">
        <v>3387</v>
      </c>
      <c r="M885" s="154" t="s">
        <v>3376</v>
      </c>
      <c r="N885" s="155" t="s">
        <v>3377</v>
      </c>
      <c r="O885" s="155" t="s">
        <v>3378</v>
      </c>
      <c r="P885" s="410" t="s">
        <v>3379</v>
      </c>
      <c r="Q885" s="155" t="s">
        <v>3380</v>
      </c>
      <c r="R885" s="155" t="s">
        <v>3381</v>
      </c>
      <c r="S885" s="155" t="s">
        <v>6871</v>
      </c>
      <c r="T885" s="155" t="s">
        <v>6872</v>
      </c>
      <c r="U885" s="155" t="s">
        <v>3384</v>
      </c>
      <c r="V885" s="156" t="s">
        <v>3385</v>
      </c>
      <c r="W885" s="155" t="s">
        <v>3386</v>
      </c>
      <c r="X885" s="154" t="s">
        <v>3387</v>
      </c>
    </row>
    <row r="886" ht="15.75" customHeight="1">
      <c r="A886" s="243"/>
      <c r="B886" s="179" t="s">
        <v>6873</v>
      </c>
      <c r="C886" s="6"/>
      <c r="D886" s="253"/>
      <c r="E886" s="213"/>
      <c r="F886" s="213"/>
      <c r="G886" s="211"/>
      <c r="H886" s="211"/>
      <c r="I886" s="213"/>
      <c r="J886" s="214"/>
      <c r="K886" s="213"/>
      <c r="L886" s="215"/>
      <c r="M886" s="243"/>
      <c r="N886" s="158" t="s">
        <v>6873</v>
      </c>
      <c r="O886" s="6"/>
      <c r="P886" s="253"/>
      <c r="Q886" s="213"/>
      <c r="R886" s="213"/>
      <c r="S886" s="213"/>
      <c r="T886" s="213"/>
      <c r="U886" s="213"/>
      <c r="V886" s="214"/>
      <c r="W886" s="213"/>
      <c r="X886" s="215"/>
    </row>
    <row r="887" ht="15.75" customHeight="1">
      <c r="A887" s="58" t="s">
        <v>6874</v>
      </c>
      <c r="B887" s="166" t="s">
        <v>6875</v>
      </c>
      <c r="C887" s="166" t="s">
        <v>2949</v>
      </c>
      <c r="D887" s="317" t="s">
        <v>6876</v>
      </c>
      <c r="E887" s="58" t="s">
        <v>5808</v>
      </c>
      <c r="F887" s="58" t="s">
        <v>3362</v>
      </c>
      <c r="G887" s="166" t="s">
        <v>6877</v>
      </c>
      <c r="H887" s="166" t="s">
        <v>6877</v>
      </c>
      <c r="I887" s="58" t="s">
        <v>3359</v>
      </c>
      <c r="J887" s="400">
        <f t="shared" ref="J887:J902" si="21">DATE(2025,7,12)</f>
        <v>45850</v>
      </c>
      <c r="K887" s="58"/>
      <c r="L887" s="58" t="s">
        <v>3394</v>
      </c>
      <c r="M887" s="58" t="s">
        <v>6874</v>
      </c>
      <c r="N887" s="58" t="s">
        <v>6875</v>
      </c>
      <c r="O887" s="58" t="s">
        <v>2949</v>
      </c>
      <c r="P887" s="317" t="s">
        <v>6876</v>
      </c>
      <c r="Q887" s="58" t="s">
        <v>5808</v>
      </c>
      <c r="R887" s="58" t="s">
        <v>3362</v>
      </c>
      <c r="S887" s="58" t="s">
        <v>6877</v>
      </c>
      <c r="T887" s="58" t="s">
        <v>6877</v>
      </c>
      <c r="U887" s="58" t="s">
        <v>3359</v>
      </c>
      <c r="V887" s="400">
        <f t="shared" ref="V887:V902" si="22">DATE(2025,7,12)</f>
        <v>45850</v>
      </c>
      <c r="W887" s="58"/>
      <c r="X887" s="58" t="s">
        <v>3394</v>
      </c>
    </row>
    <row r="888" ht="15.75" customHeight="1">
      <c r="A888" s="58" t="s">
        <v>6878</v>
      </c>
      <c r="B888" s="166" t="s">
        <v>5811</v>
      </c>
      <c r="C888" s="166" t="s">
        <v>2951</v>
      </c>
      <c r="D888" s="317" t="s">
        <v>6879</v>
      </c>
      <c r="E888" s="58" t="s">
        <v>5808</v>
      </c>
      <c r="F888" s="58" t="s">
        <v>3362</v>
      </c>
      <c r="G888" s="166" t="s">
        <v>6880</v>
      </c>
      <c r="H888" s="166" t="s">
        <v>6880</v>
      </c>
      <c r="I888" s="58" t="s">
        <v>3359</v>
      </c>
      <c r="J888" s="400">
        <f t="shared" si="21"/>
        <v>45850</v>
      </c>
      <c r="K888" s="58"/>
      <c r="L888" s="58" t="s">
        <v>3394</v>
      </c>
      <c r="M888" s="58" t="s">
        <v>6878</v>
      </c>
      <c r="N888" s="58" t="s">
        <v>5811</v>
      </c>
      <c r="O888" s="58" t="s">
        <v>2951</v>
      </c>
      <c r="P888" s="317" t="s">
        <v>6879</v>
      </c>
      <c r="Q888" s="58" t="s">
        <v>5808</v>
      </c>
      <c r="R888" s="58" t="s">
        <v>3362</v>
      </c>
      <c r="S888" s="58" t="s">
        <v>6880</v>
      </c>
      <c r="T888" s="58" t="s">
        <v>6880</v>
      </c>
      <c r="U888" s="58" t="s">
        <v>3359</v>
      </c>
      <c r="V888" s="400">
        <f t="shared" si="22"/>
        <v>45850</v>
      </c>
      <c r="W888" s="58"/>
      <c r="X888" s="58" t="s">
        <v>3394</v>
      </c>
    </row>
    <row r="889" ht="15.75" customHeight="1">
      <c r="A889" s="58" t="s">
        <v>6881</v>
      </c>
      <c r="B889" s="166" t="s">
        <v>6882</v>
      </c>
      <c r="C889" s="166" t="s">
        <v>2953</v>
      </c>
      <c r="D889" s="317" t="s">
        <v>6883</v>
      </c>
      <c r="E889" s="58" t="s">
        <v>5808</v>
      </c>
      <c r="F889" s="58" t="s">
        <v>3362</v>
      </c>
      <c r="G889" s="166" t="s">
        <v>5817</v>
      </c>
      <c r="H889" s="166" t="s">
        <v>5817</v>
      </c>
      <c r="I889" s="58" t="s">
        <v>3359</v>
      </c>
      <c r="J889" s="400">
        <f t="shared" si="21"/>
        <v>45850</v>
      </c>
      <c r="K889" s="58"/>
      <c r="L889" s="58" t="s">
        <v>3394</v>
      </c>
      <c r="M889" s="58" t="s">
        <v>6881</v>
      </c>
      <c r="N889" s="58" t="s">
        <v>6882</v>
      </c>
      <c r="O889" s="58" t="s">
        <v>2953</v>
      </c>
      <c r="P889" s="317" t="s">
        <v>6883</v>
      </c>
      <c r="Q889" s="58" t="s">
        <v>5808</v>
      </c>
      <c r="R889" s="58" t="s">
        <v>3362</v>
      </c>
      <c r="S889" s="58" t="s">
        <v>5817</v>
      </c>
      <c r="T889" s="58" t="s">
        <v>5817</v>
      </c>
      <c r="U889" s="58" t="s">
        <v>3359</v>
      </c>
      <c r="V889" s="400">
        <f t="shared" si="22"/>
        <v>45850</v>
      </c>
      <c r="W889" s="58"/>
      <c r="X889" s="58" t="s">
        <v>3394</v>
      </c>
    </row>
    <row r="890" ht="15.75" customHeight="1">
      <c r="A890" s="58" t="s">
        <v>6884</v>
      </c>
      <c r="B890" s="166" t="s">
        <v>6885</v>
      </c>
      <c r="C890" s="166" t="s">
        <v>2955</v>
      </c>
      <c r="D890" s="317" t="s">
        <v>6886</v>
      </c>
      <c r="E890" s="58" t="s">
        <v>5808</v>
      </c>
      <c r="F890" s="58" t="s">
        <v>3362</v>
      </c>
      <c r="G890" s="166" t="s">
        <v>6887</v>
      </c>
      <c r="H890" s="166" t="s">
        <v>6887</v>
      </c>
      <c r="I890" s="58" t="s">
        <v>3359</v>
      </c>
      <c r="J890" s="400">
        <f t="shared" si="21"/>
        <v>45850</v>
      </c>
      <c r="K890" s="58"/>
      <c r="L890" s="58" t="s">
        <v>3394</v>
      </c>
      <c r="M890" s="58" t="s">
        <v>6884</v>
      </c>
      <c r="N890" s="58" t="s">
        <v>6885</v>
      </c>
      <c r="O890" s="58" t="s">
        <v>2955</v>
      </c>
      <c r="P890" s="317" t="s">
        <v>6886</v>
      </c>
      <c r="Q890" s="58" t="s">
        <v>5808</v>
      </c>
      <c r="R890" s="58" t="s">
        <v>3362</v>
      </c>
      <c r="S890" s="58" t="s">
        <v>6887</v>
      </c>
      <c r="T890" s="58" t="s">
        <v>6887</v>
      </c>
      <c r="U890" s="58" t="s">
        <v>3359</v>
      </c>
      <c r="V890" s="400">
        <f t="shared" si="22"/>
        <v>45850</v>
      </c>
      <c r="W890" s="58"/>
      <c r="X890" s="58" t="s">
        <v>3394</v>
      </c>
    </row>
    <row r="891" ht="15.75" customHeight="1">
      <c r="A891" s="58" t="s">
        <v>6888</v>
      </c>
      <c r="B891" s="166" t="s">
        <v>5823</v>
      </c>
      <c r="C891" s="166" t="s">
        <v>2572</v>
      </c>
      <c r="D891" s="317" t="s">
        <v>6889</v>
      </c>
      <c r="E891" s="58" t="s">
        <v>5808</v>
      </c>
      <c r="F891" s="58" t="s">
        <v>3362</v>
      </c>
      <c r="G891" s="166" t="s">
        <v>5825</v>
      </c>
      <c r="H891" s="166" t="s">
        <v>5825</v>
      </c>
      <c r="I891" s="58" t="s">
        <v>3359</v>
      </c>
      <c r="J891" s="400">
        <f t="shared" si="21"/>
        <v>45850</v>
      </c>
      <c r="K891" s="58"/>
      <c r="L891" s="58" t="s">
        <v>3394</v>
      </c>
      <c r="M891" s="58" t="s">
        <v>6888</v>
      </c>
      <c r="N891" s="58" t="s">
        <v>5823</v>
      </c>
      <c r="O891" s="58" t="s">
        <v>2572</v>
      </c>
      <c r="P891" s="317" t="s">
        <v>6889</v>
      </c>
      <c r="Q891" s="58" t="s">
        <v>5808</v>
      </c>
      <c r="R891" s="58" t="s">
        <v>3362</v>
      </c>
      <c r="S891" s="58" t="s">
        <v>5825</v>
      </c>
      <c r="T891" s="58" t="s">
        <v>5825</v>
      </c>
      <c r="U891" s="58" t="s">
        <v>3359</v>
      </c>
      <c r="V891" s="400">
        <f t="shared" si="22"/>
        <v>45850</v>
      </c>
      <c r="W891" s="58"/>
      <c r="X891" s="58" t="s">
        <v>3394</v>
      </c>
    </row>
    <row r="892" ht="15.75" customHeight="1">
      <c r="A892" s="58" t="s">
        <v>6890</v>
      </c>
      <c r="B892" s="166" t="s">
        <v>5827</v>
      </c>
      <c r="C892" s="166" t="s">
        <v>2574</v>
      </c>
      <c r="D892" s="317" t="s">
        <v>6891</v>
      </c>
      <c r="E892" s="58" t="s">
        <v>5808</v>
      </c>
      <c r="F892" s="58" t="s">
        <v>3362</v>
      </c>
      <c r="G892" s="166" t="s">
        <v>5829</v>
      </c>
      <c r="H892" s="166" t="s">
        <v>5829</v>
      </c>
      <c r="I892" s="58" t="s">
        <v>3359</v>
      </c>
      <c r="J892" s="400">
        <f t="shared" si="21"/>
        <v>45850</v>
      </c>
      <c r="K892" s="58"/>
      <c r="L892" s="58" t="s">
        <v>3394</v>
      </c>
      <c r="M892" s="58" t="s">
        <v>6890</v>
      </c>
      <c r="N892" s="58" t="s">
        <v>5827</v>
      </c>
      <c r="O892" s="58" t="s">
        <v>2574</v>
      </c>
      <c r="P892" s="317" t="s">
        <v>6891</v>
      </c>
      <c r="Q892" s="58" t="s">
        <v>5808</v>
      </c>
      <c r="R892" s="58" t="s">
        <v>3362</v>
      </c>
      <c r="S892" s="58" t="s">
        <v>5829</v>
      </c>
      <c r="T892" s="58" t="s">
        <v>5829</v>
      </c>
      <c r="U892" s="58" t="s">
        <v>3359</v>
      </c>
      <c r="V892" s="400">
        <f t="shared" si="22"/>
        <v>45850</v>
      </c>
      <c r="W892" s="58"/>
      <c r="X892" s="58" t="s">
        <v>3394</v>
      </c>
    </row>
    <row r="893" ht="15.75" customHeight="1">
      <c r="A893" s="58" t="s">
        <v>6892</v>
      </c>
      <c r="B893" s="166" t="s">
        <v>5831</v>
      </c>
      <c r="C893" s="166" t="s">
        <v>2576</v>
      </c>
      <c r="D893" s="317" t="s">
        <v>6893</v>
      </c>
      <c r="E893" s="58" t="s">
        <v>5808</v>
      </c>
      <c r="F893" s="58" t="s">
        <v>3362</v>
      </c>
      <c r="G893" s="166" t="s">
        <v>5829</v>
      </c>
      <c r="H893" s="166" t="s">
        <v>5829</v>
      </c>
      <c r="I893" s="58" t="s">
        <v>3359</v>
      </c>
      <c r="J893" s="400">
        <f t="shared" si="21"/>
        <v>45850</v>
      </c>
      <c r="K893" s="58"/>
      <c r="L893" s="58" t="s">
        <v>3394</v>
      </c>
      <c r="M893" s="58" t="s">
        <v>6892</v>
      </c>
      <c r="N893" s="58" t="s">
        <v>5831</v>
      </c>
      <c r="O893" s="58" t="s">
        <v>2576</v>
      </c>
      <c r="P893" s="317" t="s">
        <v>6893</v>
      </c>
      <c r="Q893" s="58" t="s">
        <v>5808</v>
      </c>
      <c r="R893" s="58" t="s">
        <v>3362</v>
      </c>
      <c r="S893" s="58" t="s">
        <v>5829</v>
      </c>
      <c r="T893" s="58" t="s">
        <v>5829</v>
      </c>
      <c r="U893" s="58" t="s">
        <v>3359</v>
      </c>
      <c r="V893" s="400">
        <f t="shared" si="22"/>
        <v>45850</v>
      </c>
      <c r="W893" s="58"/>
      <c r="X893" s="58" t="s">
        <v>3394</v>
      </c>
    </row>
    <row r="894" ht="15.75" customHeight="1">
      <c r="A894" s="58" t="s">
        <v>6894</v>
      </c>
      <c r="B894" s="166" t="s">
        <v>5834</v>
      </c>
      <c r="C894" s="166" t="s">
        <v>2960</v>
      </c>
      <c r="D894" s="317" t="s">
        <v>6895</v>
      </c>
      <c r="E894" s="58" t="s">
        <v>5808</v>
      </c>
      <c r="F894" s="58" t="s">
        <v>3362</v>
      </c>
      <c r="G894" s="166" t="s">
        <v>5836</v>
      </c>
      <c r="H894" s="166" t="s">
        <v>5836</v>
      </c>
      <c r="I894" s="58" t="s">
        <v>3359</v>
      </c>
      <c r="J894" s="400">
        <f t="shared" si="21"/>
        <v>45850</v>
      </c>
      <c r="K894" s="58"/>
      <c r="L894" s="58" t="s">
        <v>3394</v>
      </c>
      <c r="M894" s="58" t="s">
        <v>6894</v>
      </c>
      <c r="N894" s="58" t="s">
        <v>5834</v>
      </c>
      <c r="O894" s="58" t="s">
        <v>2960</v>
      </c>
      <c r="P894" s="317" t="s">
        <v>6895</v>
      </c>
      <c r="Q894" s="58" t="s">
        <v>5808</v>
      </c>
      <c r="R894" s="58" t="s">
        <v>3362</v>
      </c>
      <c r="S894" s="58" t="s">
        <v>5836</v>
      </c>
      <c r="T894" s="58" t="s">
        <v>5836</v>
      </c>
      <c r="U894" s="58" t="s">
        <v>3359</v>
      </c>
      <c r="V894" s="400">
        <f t="shared" si="22"/>
        <v>45850</v>
      </c>
      <c r="W894" s="58"/>
      <c r="X894" s="58" t="s">
        <v>3394</v>
      </c>
    </row>
    <row r="895" ht="15.75" customHeight="1">
      <c r="A895" s="58" t="s">
        <v>6896</v>
      </c>
      <c r="B895" s="166" t="s">
        <v>5838</v>
      </c>
      <c r="C895" s="166" t="s">
        <v>2580</v>
      </c>
      <c r="D895" s="317" t="s">
        <v>6897</v>
      </c>
      <c r="E895" s="58" t="s">
        <v>5808</v>
      </c>
      <c r="F895" s="58" t="s">
        <v>3362</v>
      </c>
      <c r="G895" s="166" t="s">
        <v>5840</v>
      </c>
      <c r="H895" s="166" t="s">
        <v>5840</v>
      </c>
      <c r="I895" s="58" t="s">
        <v>3359</v>
      </c>
      <c r="J895" s="400">
        <f t="shared" si="21"/>
        <v>45850</v>
      </c>
      <c r="K895" s="58"/>
      <c r="L895" s="58" t="s">
        <v>3394</v>
      </c>
      <c r="M895" s="58" t="s">
        <v>6896</v>
      </c>
      <c r="N895" s="58" t="s">
        <v>5838</v>
      </c>
      <c r="O895" s="58" t="s">
        <v>2580</v>
      </c>
      <c r="P895" s="317" t="s">
        <v>6897</v>
      </c>
      <c r="Q895" s="58" t="s">
        <v>5808</v>
      </c>
      <c r="R895" s="58" t="s">
        <v>3362</v>
      </c>
      <c r="S895" s="58" t="s">
        <v>5840</v>
      </c>
      <c r="T895" s="58" t="s">
        <v>5840</v>
      </c>
      <c r="U895" s="58" t="s">
        <v>3359</v>
      </c>
      <c r="V895" s="400">
        <f t="shared" si="22"/>
        <v>45850</v>
      </c>
      <c r="W895" s="58"/>
      <c r="X895" s="58" t="s">
        <v>3394</v>
      </c>
    </row>
    <row r="896" ht="15.75" customHeight="1">
      <c r="A896" s="58" t="s">
        <v>6898</v>
      </c>
      <c r="B896" s="166" t="s">
        <v>5842</v>
      </c>
      <c r="C896" s="166" t="s">
        <v>2582</v>
      </c>
      <c r="D896" s="317" t="s">
        <v>6899</v>
      </c>
      <c r="E896" s="58" t="s">
        <v>5808</v>
      </c>
      <c r="F896" s="58" t="s">
        <v>3362</v>
      </c>
      <c r="G896" s="166" t="s">
        <v>5844</v>
      </c>
      <c r="H896" s="166" t="s">
        <v>5844</v>
      </c>
      <c r="I896" s="58" t="s">
        <v>3359</v>
      </c>
      <c r="J896" s="400">
        <f t="shared" si="21"/>
        <v>45850</v>
      </c>
      <c r="K896" s="58"/>
      <c r="L896" s="58" t="s">
        <v>3394</v>
      </c>
      <c r="M896" s="58" t="s">
        <v>6898</v>
      </c>
      <c r="N896" s="58" t="s">
        <v>5842</v>
      </c>
      <c r="O896" s="58" t="s">
        <v>2582</v>
      </c>
      <c r="P896" s="317" t="s">
        <v>6899</v>
      </c>
      <c r="Q896" s="58" t="s">
        <v>5808</v>
      </c>
      <c r="R896" s="58" t="s">
        <v>3362</v>
      </c>
      <c r="S896" s="58" t="s">
        <v>5844</v>
      </c>
      <c r="T896" s="58" t="s">
        <v>5844</v>
      </c>
      <c r="U896" s="58" t="s">
        <v>3359</v>
      </c>
      <c r="V896" s="400">
        <f t="shared" si="22"/>
        <v>45850</v>
      </c>
      <c r="W896" s="58"/>
      <c r="X896" s="58" t="s">
        <v>3394</v>
      </c>
    </row>
    <row r="897" ht="15.75" customHeight="1">
      <c r="A897" s="58" t="s">
        <v>6900</v>
      </c>
      <c r="B897" s="166" t="s">
        <v>5846</v>
      </c>
      <c r="C897" s="166" t="s">
        <v>2584</v>
      </c>
      <c r="D897" s="317" t="s">
        <v>6901</v>
      </c>
      <c r="E897" s="58" t="s">
        <v>5808</v>
      </c>
      <c r="F897" s="58" t="s">
        <v>3362</v>
      </c>
      <c r="G897" s="166" t="s">
        <v>5848</v>
      </c>
      <c r="H897" s="166" t="s">
        <v>5848</v>
      </c>
      <c r="I897" s="58" t="s">
        <v>3359</v>
      </c>
      <c r="J897" s="400">
        <f t="shared" si="21"/>
        <v>45850</v>
      </c>
      <c r="K897" s="58"/>
      <c r="L897" s="58" t="s">
        <v>3394</v>
      </c>
      <c r="M897" s="58" t="s">
        <v>6900</v>
      </c>
      <c r="N897" s="58" t="s">
        <v>5846</v>
      </c>
      <c r="O897" s="58" t="s">
        <v>2584</v>
      </c>
      <c r="P897" s="317" t="s">
        <v>6901</v>
      </c>
      <c r="Q897" s="58" t="s">
        <v>5808</v>
      </c>
      <c r="R897" s="58" t="s">
        <v>3362</v>
      </c>
      <c r="S897" s="58" t="s">
        <v>5848</v>
      </c>
      <c r="T897" s="58" t="s">
        <v>5848</v>
      </c>
      <c r="U897" s="58" t="s">
        <v>3359</v>
      </c>
      <c r="V897" s="400">
        <f t="shared" si="22"/>
        <v>45850</v>
      </c>
      <c r="W897" s="58"/>
      <c r="X897" s="58" t="s">
        <v>3394</v>
      </c>
    </row>
    <row r="898" ht="15.75" customHeight="1">
      <c r="A898" s="58" t="s">
        <v>6902</v>
      </c>
      <c r="B898" s="166" t="s">
        <v>6903</v>
      </c>
      <c r="C898" s="166" t="s">
        <v>2965</v>
      </c>
      <c r="D898" s="317" t="s">
        <v>6904</v>
      </c>
      <c r="E898" s="58" t="s">
        <v>5808</v>
      </c>
      <c r="F898" s="58" t="s">
        <v>3362</v>
      </c>
      <c r="G898" s="166" t="s">
        <v>5852</v>
      </c>
      <c r="H898" s="166" t="s">
        <v>5852</v>
      </c>
      <c r="I898" s="58" t="s">
        <v>3359</v>
      </c>
      <c r="J898" s="400">
        <f t="shared" si="21"/>
        <v>45850</v>
      </c>
      <c r="K898" s="58"/>
      <c r="L898" s="58" t="s">
        <v>3394</v>
      </c>
      <c r="M898" s="58" t="s">
        <v>6902</v>
      </c>
      <c r="N898" s="58" t="s">
        <v>6903</v>
      </c>
      <c r="O898" s="58" t="s">
        <v>2965</v>
      </c>
      <c r="P898" s="317" t="s">
        <v>6904</v>
      </c>
      <c r="Q898" s="58" t="s">
        <v>5808</v>
      </c>
      <c r="R898" s="58" t="s">
        <v>3362</v>
      </c>
      <c r="S898" s="58" t="s">
        <v>5852</v>
      </c>
      <c r="T898" s="58" t="s">
        <v>5852</v>
      </c>
      <c r="U898" s="58" t="s">
        <v>3359</v>
      </c>
      <c r="V898" s="400">
        <f t="shared" si="22"/>
        <v>45850</v>
      </c>
      <c r="W898" s="58"/>
      <c r="X898" s="58" t="s">
        <v>3394</v>
      </c>
    </row>
    <row r="899" ht="15.75" customHeight="1">
      <c r="A899" s="58" t="s">
        <v>6772</v>
      </c>
      <c r="B899" s="166" t="s">
        <v>5854</v>
      </c>
      <c r="C899" s="166" t="s">
        <v>2588</v>
      </c>
      <c r="D899" s="317" t="s">
        <v>6773</v>
      </c>
      <c r="E899" s="58" t="s">
        <v>5808</v>
      </c>
      <c r="F899" s="58" t="s">
        <v>3362</v>
      </c>
      <c r="G899" s="166" t="s">
        <v>6774</v>
      </c>
      <c r="H899" s="166" t="s">
        <v>6774</v>
      </c>
      <c r="I899" s="58" t="s">
        <v>3359</v>
      </c>
      <c r="J899" s="400">
        <f t="shared" si="21"/>
        <v>45850</v>
      </c>
      <c r="K899" s="58"/>
      <c r="L899" s="58" t="s">
        <v>3394</v>
      </c>
      <c r="M899" s="58" t="s">
        <v>6772</v>
      </c>
      <c r="N899" s="58" t="s">
        <v>5854</v>
      </c>
      <c r="O899" s="58" t="s">
        <v>2588</v>
      </c>
      <c r="P899" s="317" t="s">
        <v>6773</v>
      </c>
      <c r="Q899" s="58" t="s">
        <v>5808</v>
      </c>
      <c r="R899" s="58" t="s">
        <v>3362</v>
      </c>
      <c r="S899" s="58" t="s">
        <v>6774</v>
      </c>
      <c r="T899" s="58" t="s">
        <v>6774</v>
      </c>
      <c r="U899" s="58" t="s">
        <v>3359</v>
      </c>
      <c r="V899" s="400">
        <f t="shared" si="22"/>
        <v>45850</v>
      </c>
      <c r="W899" s="58"/>
      <c r="X899" s="58" t="s">
        <v>3394</v>
      </c>
    </row>
    <row r="900" ht="15.75" customHeight="1">
      <c r="A900" s="58" t="s">
        <v>6775</v>
      </c>
      <c r="B900" s="166" t="s">
        <v>6776</v>
      </c>
      <c r="C900" s="166" t="s">
        <v>2968</v>
      </c>
      <c r="D900" s="317" t="s">
        <v>6777</v>
      </c>
      <c r="E900" s="58" t="s">
        <v>5808</v>
      </c>
      <c r="F900" s="58" t="s">
        <v>3362</v>
      </c>
      <c r="G900" s="166" t="s">
        <v>6778</v>
      </c>
      <c r="H900" s="166" t="s">
        <v>6778</v>
      </c>
      <c r="I900" s="58" t="s">
        <v>3359</v>
      </c>
      <c r="J900" s="400">
        <f t="shared" si="21"/>
        <v>45850</v>
      </c>
      <c r="K900" s="58"/>
      <c r="L900" s="58" t="s">
        <v>3394</v>
      </c>
      <c r="M900" s="58" t="s">
        <v>6775</v>
      </c>
      <c r="N900" s="58" t="s">
        <v>6776</v>
      </c>
      <c r="O900" s="58" t="s">
        <v>2968</v>
      </c>
      <c r="P900" s="317" t="s">
        <v>6777</v>
      </c>
      <c r="Q900" s="58" t="s">
        <v>5808</v>
      </c>
      <c r="R900" s="58" t="s">
        <v>3362</v>
      </c>
      <c r="S900" s="58" t="s">
        <v>6778</v>
      </c>
      <c r="T900" s="58" t="s">
        <v>6778</v>
      </c>
      <c r="U900" s="58" t="s">
        <v>3359</v>
      </c>
      <c r="V900" s="400">
        <f t="shared" si="22"/>
        <v>45850</v>
      </c>
      <c r="W900" s="58"/>
      <c r="X900" s="58" t="s">
        <v>3394</v>
      </c>
    </row>
    <row r="901" ht="15.75" customHeight="1">
      <c r="A901" s="58" t="s">
        <v>6779</v>
      </c>
      <c r="B901" s="166" t="s">
        <v>6780</v>
      </c>
      <c r="C901" s="166" t="s">
        <v>2970</v>
      </c>
      <c r="D901" s="317" t="s">
        <v>6781</v>
      </c>
      <c r="E901" s="58" t="s">
        <v>5808</v>
      </c>
      <c r="F901" s="58" t="s">
        <v>3362</v>
      </c>
      <c r="G901" s="166" t="s">
        <v>5864</v>
      </c>
      <c r="H901" s="166" t="s">
        <v>5864</v>
      </c>
      <c r="I901" s="58" t="s">
        <v>3359</v>
      </c>
      <c r="J901" s="400">
        <f t="shared" si="21"/>
        <v>45850</v>
      </c>
      <c r="K901" s="58"/>
      <c r="L901" s="58" t="s">
        <v>3394</v>
      </c>
      <c r="M901" s="58" t="s">
        <v>6779</v>
      </c>
      <c r="N901" s="58" t="s">
        <v>6780</v>
      </c>
      <c r="O901" s="58" t="s">
        <v>2970</v>
      </c>
      <c r="P901" s="317" t="s">
        <v>6781</v>
      </c>
      <c r="Q901" s="58" t="s">
        <v>5808</v>
      </c>
      <c r="R901" s="58" t="s">
        <v>3362</v>
      </c>
      <c r="S901" s="58" t="s">
        <v>5864</v>
      </c>
      <c r="T901" s="58" t="s">
        <v>5864</v>
      </c>
      <c r="U901" s="58" t="s">
        <v>3359</v>
      </c>
      <c r="V901" s="400">
        <f t="shared" si="22"/>
        <v>45850</v>
      </c>
      <c r="W901" s="58"/>
      <c r="X901" s="58" t="s">
        <v>3394</v>
      </c>
    </row>
    <row r="902" ht="15.75" customHeight="1">
      <c r="A902" s="58" t="s">
        <v>6782</v>
      </c>
      <c r="B902" s="166" t="s">
        <v>5866</v>
      </c>
      <c r="C902" s="166" t="s">
        <v>2594</v>
      </c>
      <c r="D902" s="317" t="s">
        <v>6783</v>
      </c>
      <c r="E902" s="58" t="s">
        <v>5808</v>
      </c>
      <c r="F902" s="58" t="s">
        <v>3362</v>
      </c>
      <c r="G902" s="54" t="s">
        <v>5868</v>
      </c>
      <c r="H902" s="54" t="s">
        <v>5868</v>
      </c>
      <c r="I902" s="189" t="s">
        <v>3359</v>
      </c>
      <c r="J902" s="400">
        <f t="shared" si="21"/>
        <v>45850</v>
      </c>
      <c r="K902" s="189"/>
      <c r="L902" s="189" t="s">
        <v>3394</v>
      </c>
      <c r="M902" s="58" t="s">
        <v>6782</v>
      </c>
      <c r="N902" s="58" t="s">
        <v>5866</v>
      </c>
      <c r="O902" s="58" t="s">
        <v>2594</v>
      </c>
      <c r="P902" s="317" t="s">
        <v>6783</v>
      </c>
      <c r="Q902" s="58" t="s">
        <v>5808</v>
      </c>
      <c r="R902" s="58" t="s">
        <v>3362</v>
      </c>
      <c r="S902" s="189" t="s">
        <v>5868</v>
      </c>
      <c r="T902" s="189" t="s">
        <v>5868</v>
      </c>
      <c r="U902" s="189" t="s">
        <v>3359</v>
      </c>
      <c r="V902" s="400">
        <f t="shared" si="22"/>
        <v>45850</v>
      </c>
      <c r="W902" s="189"/>
      <c r="X902" s="189" t="s">
        <v>3394</v>
      </c>
    </row>
    <row r="903" ht="15.75" customHeight="1">
      <c r="A903" s="402"/>
      <c r="B903" s="408" t="s">
        <v>6784</v>
      </c>
      <c r="C903" s="42"/>
      <c r="D903" s="340"/>
      <c r="E903" s="215"/>
      <c r="F903" s="215"/>
      <c r="G903" s="305"/>
      <c r="H903" s="305"/>
      <c r="I903" s="215"/>
      <c r="J903" s="404"/>
      <c r="K903" s="215"/>
      <c r="L903" s="215"/>
      <c r="M903" s="402"/>
      <c r="N903" s="403" t="s">
        <v>6784</v>
      </c>
      <c r="O903" s="42"/>
      <c r="P903" s="340"/>
      <c r="Q903" s="215"/>
      <c r="R903" s="215"/>
      <c r="S903" s="215"/>
      <c r="T903" s="215"/>
      <c r="U903" s="215"/>
      <c r="V903" s="404"/>
      <c r="W903" s="215"/>
      <c r="X903" s="215"/>
    </row>
    <row r="904" ht="15.75" customHeight="1">
      <c r="A904" s="402"/>
      <c r="B904" s="405" t="s">
        <v>5870</v>
      </c>
      <c r="C904" s="405"/>
      <c r="D904" s="340"/>
      <c r="E904" s="215"/>
      <c r="F904" s="215"/>
      <c r="G904" s="305"/>
      <c r="H904" s="305"/>
      <c r="I904" s="215"/>
      <c r="J904" s="404"/>
      <c r="K904" s="215"/>
      <c r="L904" s="215"/>
      <c r="M904" s="402"/>
      <c r="N904" s="409" t="s">
        <v>5870</v>
      </c>
      <c r="O904" s="409"/>
      <c r="P904" s="340"/>
      <c r="Q904" s="215"/>
      <c r="R904" s="215"/>
      <c r="S904" s="215"/>
      <c r="T904" s="215"/>
      <c r="U904" s="215"/>
      <c r="V904" s="404"/>
      <c r="W904" s="215"/>
      <c r="X904" s="215"/>
    </row>
    <row r="905" ht="15.75" customHeight="1">
      <c r="A905" s="58" t="s">
        <v>6785</v>
      </c>
      <c r="B905" s="166" t="s">
        <v>5872</v>
      </c>
      <c r="C905" s="166" t="s">
        <v>2974</v>
      </c>
      <c r="D905" s="317" t="s">
        <v>6786</v>
      </c>
      <c r="E905" s="58" t="s">
        <v>5808</v>
      </c>
      <c r="F905" s="58" t="s">
        <v>6787</v>
      </c>
      <c r="G905" s="166" t="s">
        <v>6788</v>
      </c>
      <c r="H905" s="166" t="s">
        <v>6788</v>
      </c>
      <c r="I905" s="58" t="s">
        <v>3359</v>
      </c>
      <c r="J905" s="378">
        <f t="shared" ref="J905:J913" si="23">DATE(2025,7,12)</f>
        <v>45850</v>
      </c>
      <c r="K905" s="58"/>
      <c r="L905" s="58" t="s">
        <v>3394</v>
      </c>
      <c r="M905" s="58" t="s">
        <v>6785</v>
      </c>
      <c r="N905" s="58" t="s">
        <v>5872</v>
      </c>
      <c r="O905" s="58" t="s">
        <v>2974</v>
      </c>
      <c r="P905" s="317" t="s">
        <v>6786</v>
      </c>
      <c r="Q905" s="58" t="s">
        <v>5808</v>
      </c>
      <c r="R905" s="58" t="s">
        <v>6787</v>
      </c>
      <c r="S905" s="58" t="s">
        <v>6788</v>
      </c>
      <c r="T905" s="58" t="s">
        <v>6788</v>
      </c>
      <c r="U905" s="58" t="s">
        <v>3359</v>
      </c>
      <c r="V905" s="378">
        <f t="shared" ref="V905:V913" si="24">DATE(2025,7,12)</f>
        <v>45850</v>
      </c>
      <c r="W905" s="58"/>
      <c r="X905" s="58" t="s">
        <v>3394</v>
      </c>
    </row>
    <row r="906" ht="15.75" customHeight="1">
      <c r="A906" s="58" t="s">
        <v>6789</v>
      </c>
      <c r="B906" s="195" t="s">
        <v>5877</v>
      </c>
      <c r="C906" s="195" t="s">
        <v>2599</v>
      </c>
      <c r="D906" s="406" t="s">
        <v>6790</v>
      </c>
      <c r="E906" s="201" t="s">
        <v>5808</v>
      </c>
      <c r="F906" s="201" t="s">
        <v>6791</v>
      </c>
      <c r="G906" s="195" t="s">
        <v>5880</v>
      </c>
      <c r="H906" s="195" t="s">
        <v>3811</v>
      </c>
      <c r="I906" s="201" t="s">
        <v>3360</v>
      </c>
      <c r="J906" s="407">
        <f t="shared" si="23"/>
        <v>45850</v>
      </c>
      <c r="K906" s="201"/>
      <c r="L906" s="201" t="s">
        <v>3394</v>
      </c>
      <c r="M906" s="58" t="s">
        <v>6789</v>
      </c>
      <c r="N906" s="201" t="s">
        <v>5877</v>
      </c>
      <c r="O906" s="201" t="s">
        <v>2599</v>
      </c>
      <c r="P906" s="406" t="s">
        <v>6790</v>
      </c>
      <c r="Q906" s="201" t="s">
        <v>5808</v>
      </c>
      <c r="R906" s="201" t="s">
        <v>6791</v>
      </c>
      <c r="S906" s="201" t="s">
        <v>5880</v>
      </c>
      <c r="T906" s="201" t="s">
        <v>3811</v>
      </c>
      <c r="U906" s="201" t="s">
        <v>3360</v>
      </c>
      <c r="V906" s="407">
        <f t="shared" si="24"/>
        <v>45850</v>
      </c>
      <c r="W906" s="201"/>
      <c r="X906" s="201" t="s">
        <v>3394</v>
      </c>
    </row>
    <row r="907" ht="15.75" customHeight="1">
      <c r="A907" s="58" t="s">
        <v>6792</v>
      </c>
      <c r="B907" s="195" t="s">
        <v>5882</v>
      </c>
      <c r="C907" s="195" t="s">
        <v>2601</v>
      </c>
      <c r="D907" s="406" t="s">
        <v>6793</v>
      </c>
      <c r="E907" s="201" t="s">
        <v>5808</v>
      </c>
      <c r="F907" s="201" t="s">
        <v>6794</v>
      </c>
      <c r="G907" s="195" t="s">
        <v>5885</v>
      </c>
      <c r="H907" s="195" t="s">
        <v>3811</v>
      </c>
      <c r="I907" s="201" t="s">
        <v>3360</v>
      </c>
      <c r="J907" s="407">
        <f t="shared" si="23"/>
        <v>45850</v>
      </c>
      <c r="K907" s="201"/>
      <c r="L907" s="201" t="s">
        <v>3394</v>
      </c>
      <c r="M907" s="58" t="s">
        <v>6792</v>
      </c>
      <c r="N907" s="201" t="s">
        <v>5882</v>
      </c>
      <c r="O907" s="201" t="s">
        <v>2601</v>
      </c>
      <c r="P907" s="406" t="s">
        <v>6793</v>
      </c>
      <c r="Q907" s="201" t="s">
        <v>5808</v>
      </c>
      <c r="R907" s="201" t="s">
        <v>6794</v>
      </c>
      <c r="S907" s="201" t="s">
        <v>5885</v>
      </c>
      <c r="T907" s="201" t="s">
        <v>3811</v>
      </c>
      <c r="U907" s="201" t="s">
        <v>3360</v>
      </c>
      <c r="V907" s="407">
        <f t="shared" si="24"/>
        <v>45850</v>
      </c>
      <c r="W907" s="201"/>
      <c r="X907" s="201" t="s">
        <v>3394</v>
      </c>
    </row>
    <row r="908" ht="15.75" customHeight="1">
      <c r="A908" s="58" t="s">
        <v>6795</v>
      </c>
      <c r="B908" s="166" t="s">
        <v>5887</v>
      </c>
      <c r="C908" s="166" t="s">
        <v>2603</v>
      </c>
      <c r="D908" s="317" t="s">
        <v>6796</v>
      </c>
      <c r="E908" s="58" t="s">
        <v>5808</v>
      </c>
      <c r="F908" s="58" t="s">
        <v>6797</v>
      </c>
      <c r="G908" s="166" t="s">
        <v>5890</v>
      </c>
      <c r="H908" s="166" t="s">
        <v>5891</v>
      </c>
      <c r="I908" s="58" t="s">
        <v>3359</v>
      </c>
      <c r="J908" s="378">
        <f t="shared" si="23"/>
        <v>45850</v>
      </c>
      <c r="K908" s="58"/>
      <c r="L908" s="58" t="s">
        <v>3394</v>
      </c>
      <c r="M908" s="58" t="s">
        <v>6795</v>
      </c>
      <c r="N908" s="58" t="s">
        <v>5887</v>
      </c>
      <c r="O908" s="58" t="s">
        <v>2603</v>
      </c>
      <c r="P908" s="317" t="s">
        <v>6796</v>
      </c>
      <c r="Q908" s="58" t="s">
        <v>5808</v>
      </c>
      <c r="R908" s="58" t="s">
        <v>6797</v>
      </c>
      <c r="S908" s="58" t="s">
        <v>5890</v>
      </c>
      <c r="T908" s="58" t="s">
        <v>5891</v>
      </c>
      <c r="U908" s="58" t="s">
        <v>3359</v>
      </c>
      <c r="V908" s="378">
        <f t="shared" si="24"/>
        <v>45850</v>
      </c>
      <c r="W908" s="58"/>
      <c r="X908" s="58" t="s">
        <v>3394</v>
      </c>
    </row>
    <row r="909" ht="15.75" customHeight="1">
      <c r="A909" s="58" t="s">
        <v>6798</v>
      </c>
      <c r="B909" s="166" t="s">
        <v>5893</v>
      </c>
      <c r="C909" s="166" t="s">
        <v>2605</v>
      </c>
      <c r="D909" s="317" t="s">
        <v>6799</v>
      </c>
      <c r="E909" s="58" t="s">
        <v>5808</v>
      </c>
      <c r="F909" s="58" t="s">
        <v>6800</v>
      </c>
      <c r="G909" s="166" t="s">
        <v>5896</v>
      </c>
      <c r="H909" s="166" t="s">
        <v>5891</v>
      </c>
      <c r="I909" s="58" t="s">
        <v>3359</v>
      </c>
      <c r="J909" s="378">
        <f t="shared" si="23"/>
        <v>45850</v>
      </c>
      <c r="K909" s="58"/>
      <c r="L909" s="58" t="s">
        <v>3394</v>
      </c>
      <c r="M909" s="58" t="s">
        <v>6798</v>
      </c>
      <c r="N909" s="58" t="s">
        <v>5893</v>
      </c>
      <c r="O909" s="58" t="s">
        <v>2605</v>
      </c>
      <c r="P909" s="317" t="s">
        <v>6799</v>
      </c>
      <c r="Q909" s="58" t="s">
        <v>5808</v>
      </c>
      <c r="R909" s="58" t="s">
        <v>6800</v>
      </c>
      <c r="S909" s="58" t="s">
        <v>5896</v>
      </c>
      <c r="T909" s="58" t="s">
        <v>5891</v>
      </c>
      <c r="U909" s="58" t="s">
        <v>3359</v>
      </c>
      <c r="V909" s="378">
        <f t="shared" si="24"/>
        <v>45850</v>
      </c>
      <c r="W909" s="58"/>
      <c r="X909" s="58" t="s">
        <v>3394</v>
      </c>
    </row>
    <row r="910" ht="15.75" customHeight="1">
      <c r="A910" s="58" t="s">
        <v>6801</v>
      </c>
      <c r="B910" s="166" t="s">
        <v>5898</v>
      </c>
      <c r="C910" s="166" t="s">
        <v>2607</v>
      </c>
      <c r="D910" s="317" t="s">
        <v>6802</v>
      </c>
      <c r="E910" s="58" t="s">
        <v>5808</v>
      </c>
      <c r="F910" s="58" t="s">
        <v>6803</v>
      </c>
      <c r="G910" s="166" t="s">
        <v>5901</v>
      </c>
      <c r="H910" s="166" t="s">
        <v>5901</v>
      </c>
      <c r="I910" s="58" t="s">
        <v>3359</v>
      </c>
      <c r="J910" s="378">
        <f t="shared" si="23"/>
        <v>45850</v>
      </c>
      <c r="K910" s="58" t="s">
        <v>6142</v>
      </c>
      <c r="L910" s="58" t="s">
        <v>3394</v>
      </c>
      <c r="M910" s="58" t="s">
        <v>6801</v>
      </c>
      <c r="N910" s="58" t="s">
        <v>5898</v>
      </c>
      <c r="O910" s="58" t="s">
        <v>2607</v>
      </c>
      <c r="P910" s="317" t="s">
        <v>6802</v>
      </c>
      <c r="Q910" s="58" t="s">
        <v>5808</v>
      </c>
      <c r="R910" s="58" t="s">
        <v>6803</v>
      </c>
      <c r="S910" s="58" t="s">
        <v>5901</v>
      </c>
      <c r="T910" s="58" t="s">
        <v>5901</v>
      </c>
      <c r="U910" s="58" t="s">
        <v>3359</v>
      </c>
      <c r="V910" s="378">
        <f t="shared" si="24"/>
        <v>45850</v>
      </c>
      <c r="W910" s="58" t="s">
        <v>6142</v>
      </c>
      <c r="X910" s="58" t="s">
        <v>3394</v>
      </c>
    </row>
    <row r="911" ht="15.75" customHeight="1">
      <c r="A911" s="58" t="s">
        <v>6804</v>
      </c>
      <c r="B911" s="166" t="s">
        <v>5903</v>
      </c>
      <c r="C911" s="166" t="s">
        <v>2609</v>
      </c>
      <c r="D911" s="317" t="s">
        <v>6805</v>
      </c>
      <c r="E911" s="58" t="s">
        <v>5808</v>
      </c>
      <c r="F911" s="58" t="s">
        <v>6806</v>
      </c>
      <c r="G911" s="166" t="s">
        <v>5906</v>
      </c>
      <c r="H911" s="166" t="s">
        <v>5906</v>
      </c>
      <c r="I911" s="58" t="s">
        <v>3359</v>
      </c>
      <c r="J911" s="378">
        <f t="shared" si="23"/>
        <v>45850</v>
      </c>
      <c r="K911" s="58" t="s">
        <v>6142</v>
      </c>
      <c r="L911" s="58" t="s">
        <v>3394</v>
      </c>
      <c r="M911" s="58" t="s">
        <v>6804</v>
      </c>
      <c r="N911" s="58" t="s">
        <v>5903</v>
      </c>
      <c r="O911" s="58" t="s">
        <v>2609</v>
      </c>
      <c r="P911" s="317" t="s">
        <v>6805</v>
      </c>
      <c r="Q911" s="58" t="s">
        <v>5808</v>
      </c>
      <c r="R911" s="58" t="s">
        <v>6806</v>
      </c>
      <c r="S911" s="58" t="s">
        <v>5906</v>
      </c>
      <c r="T911" s="58" t="s">
        <v>5906</v>
      </c>
      <c r="U911" s="58" t="s">
        <v>3359</v>
      </c>
      <c r="V911" s="378">
        <f t="shared" si="24"/>
        <v>45850</v>
      </c>
      <c r="W911" s="58" t="s">
        <v>6142</v>
      </c>
      <c r="X911" s="58" t="s">
        <v>3394</v>
      </c>
    </row>
    <row r="912" ht="15.75" customHeight="1">
      <c r="A912" s="58" t="s">
        <v>6807</v>
      </c>
      <c r="B912" s="166" t="s">
        <v>5908</v>
      </c>
      <c r="C912" s="166" t="s">
        <v>2611</v>
      </c>
      <c r="D912" s="317" t="s">
        <v>6808</v>
      </c>
      <c r="E912" s="58" t="s">
        <v>5808</v>
      </c>
      <c r="F912" s="58" t="s">
        <v>6809</v>
      </c>
      <c r="G912" s="166" t="s">
        <v>3811</v>
      </c>
      <c r="H912" s="166" t="s">
        <v>5891</v>
      </c>
      <c r="I912" s="58" t="s">
        <v>3359</v>
      </c>
      <c r="J912" s="378">
        <f t="shared" si="23"/>
        <v>45850</v>
      </c>
      <c r="K912" s="58" t="s">
        <v>6142</v>
      </c>
      <c r="L912" s="58" t="s">
        <v>3394</v>
      </c>
      <c r="M912" s="58" t="s">
        <v>6807</v>
      </c>
      <c r="N912" s="58" t="s">
        <v>5908</v>
      </c>
      <c r="O912" s="58" t="s">
        <v>2611</v>
      </c>
      <c r="P912" s="317" t="s">
        <v>6808</v>
      </c>
      <c r="Q912" s="58" t="s">
        <v>5808</v>
      </c>
      <c r="R912" s="58" t="s">
        <v>6809</v>
      </c>
      <c r="S912" s="58" t="s">
        <v>3811</v>
      </c>
      <c r="T912" s="58" t="s">
        <v>5891</v>
      </c>
      <c r="U912" s="58" t="s">
        <v>3359</v>
      </c>
      <c r="V912" s="378">
        <f t="shared" si="24"/>
        <v>45850</v>
      </c>
      <c r="W912" s="58" t="s">
        <v>6142</v>
      </c>
      <c r="X912" s="58" t="s">
        <v>3394</v>
      </c>
    </row>
    <row r="913" ht="15.75" customHeight="1">
      <c r="A913" s="58" t="s">
        <v>6810</v>
      </c>
      <c r="B913" s="166" t="s">
        <v>5912</v>
      </c>
      <c r="C913" s="166" t="s">
        <v>2983</v>
      </c>
      <c r="D913" s="317" t="s">
        <v>6811</v>
      </c>
      <c r="E913" s="58" t="s">
        <v>5808</v>
      </c>
      <c r="F913" s="58" t="s">
        <v>6812</v>
      </c>
      <c r="G913" s="166" t="s">
        <v>5915</v>
      </c>
      <c r="H913" s="166" t="s">
        <v>5915</v>
      </c>
      <c r="I913" s="58" t="s">
        <v>3359</v>
      </c>
      <c r="J913" s="378">
        <f t="shared" si="23"/>
        <v>45850</v>
      </c>
      <c r="K913" s="58" t="s">
        <v>6142</v>
      </c>
      <c r="L913" s="58" t="s">
        <v>3394</v>
      </c>
      <c r="M913" s="58" t="s">
        <v>6810</v>
      </c>
      <c r="N913" s="58" t="s">
        <v>5912</v>
      </c>
      <c r="O913" s="58" t="s">
        <v>2983</v>
      </c>
      <c r="P913" s="317" t="s">
        <v>6811</v>
      </c>
      <c r="Q913" s="58" t="s">
        <v>5808</v>
      </c>
      <c r="R913" s="58" t="s">
        <v>6812</v>
      </c>
      <c r="S913" s="58" t="s">
        <v>5915</v>
      </c>
      <c r="T913" s="58" t="s">
        <v>5915</v>
      </c>
      <c r="U913" s="58" t="s">
        <v>3359</v>
      </c>
      <c r="V913" s="378">
        <f t="shared" si="24"/>
        <v>45850</v>
      </c>
      <c r="W913" s="58" t="s">
        <v>6142</v>
      </c>
      <c r="X913" s="58" t="s">
        <v>3394</v>
      </c>
    </row>
    <row r="914" ht="15.75" customHeight="1">
      <c r="A914" s="402"/>
      <c r="B914" s="405" t="s">
        <v>5916</v>
      </c>
      <c r="C914" s="405"/>
      <c r="D914" s="340"/>
      <c r="E914" s="215"/>
      <c r="F914" s="215"/>
      <c r="G914" s="305"/>
      <c r="H914" s="305"/>
      <c r="I914" s="215"/>
      <c r="J914" s="404"/>
      <c r="K914" s="215"/>
      <c r="L914" s="215"/>
      <c r="M914" s="402"/>
      <c r="N914" s="409" t="s">
        <v>5916</v>
      </c>
      <c r="O914" s="409"/>
      <c r="P914" s="340"/>
      <c r="Q914" s="215"/>
      <c r="R914" s="215"/>
      <c r="S914" s="215"/>
      <c r="T914" s="215"/>
      <c r="U914" s="215"/>
      <c r="V914" s="404"/>
      <c r="W914" s="215"/>
      <c r="X914" s="215"/>
    </row>
    <row r="915" ht="15.75" customHeight="1">
      <c r="A915" s="58" t="s">
        <v>6813</v>
      </c>
      <c r="B915" s="166" t="s">
        <v>6814</v>
      </c>
      <c r="C915" s="166" t="s">
        <v>2986</v>
      </c>
      <c r="D915" s="317" t="s">
        <v>6815</v>
      </c>
      <c r="E915" s="58" t="s">
        <v>5808</v>
      </c>
      <c r="F915" s="58" t="s">
        <v>6816</v>
      </c>
      <c r="G915" s="166" t="s">
        <v>6817</v>
      </c>
      <c r="H915" s="166" t="s">
        <v>5922</v>
      </c>
      <c r="I915" s="58" t="s">
        <v>3359</v>
      </c>
      <c r="J915" s="378">
        <f t="shared" ref="J915:J925" si="25">DATE(2025,7,12)</f>
        <v>45850</v>
      </c>
      <c r="K915" s="58"/>
      <c r="L915" s="58" t="s">
        <v>3394</v>
      </c>
      <c r="M915" s="58" t="s">
        <v>6813</v>
      </c>
      <c r="N915" s="58" t="s">
        <v>6814</v>
      </c>
      <c r="O915" s="58" t="s">
        <v>2986</v>
      </c>
      <c r="P915" s="317" t="s">
        <v>6815</v>
      </c>
      <c r="Q915" s="58" t="s">
        <v>5808</v>
      </c>
      <c r="R915" s="58" t="s">
        <v>6816</v>
      </c>
      <c r="S915" s="58" t="s">
        <v>6817</v>
      </c>
      <c r="T915" s="58" t="s">
        <v>5922</v>
      </c>
      <c r="U915" s="58" t="s">
        <v>3359</v>
      </c>
      <c r="V915" s="378">
        <f t="shared" ref="V915:V925" si="26">DATE(2025,7,12)</f>
        <v>45850</v>
      </c>
      <c r="W915" s="58"/>
      <c r="X915" s="58" t="s">
        <v>3394</v>
      </c>
    </row>
    <row r="916" ht="15.75" customHeight="1">
      <c r="A916" s="58" t="s">
        <v>6818</v>
      </c>
      <c r="B916" s="166" t="s">
        <v>5924</v>
      </c>
      <c r="C916" s="166" t="s">
        <v>2618</v>
      </c>
      <c r="D916" s="317" t="s">
        <v>6819</v>
      </c>
      <c r="E916" s="58" t="s">
        <v>5808</v>
      </c>
      <c r="F916" s="58" t="s">
        <v>6820</v>
      </c>
      <c r="G916" s="166" t="s">
        <v>3886</v>
      </c>
      <c r="H916" s="166" t="s">
        <v>3886</v>
      </c>
      <c r="I916" s="58" t="s">
        <v>3359</v>
      </c>
      <c r="J916" s="378">
        <f t="shared" si="25"/>
        <v>45850</v>
      </c>
      <c r="K916" s="58"/>
      <c r="L916" s="58" t="s">
        <v>3394</v>
      </c>
      <c r="M916" s="58" t="s">
        <v>6818</v>
      </c>
      <c r="N916" s="58" t="s">
        <v>5924</v>
      </c>
      <c r="O916" s="58" t="s">
        <v>2618</v>
      </c>
      <c r="P916" s="317" t="s">
        <v>6819</v>
      </c>
      <c r="Q916" s="58" t="s">
        <v>5808</v>
      </c>
      <c r="R916" s="58" t="s">
        <v>6820</v>
      </c>
      <c r="S916" s="58" t="s">
        <v>3886</v>
      </c>
      <c r="T916" s="58" t="s">
        <v>3886</v>
      </c>
      <c r="U916" s="58" t="s">
        <v>3359</v>
      </c>
      <c r="V916" s="378">
        <f t="shared" si="26"/>
        <v>45850</v>
      </c>
      <c r="W916" s="58"/>
      <c r="X916" s="58" t="s">
        <v>3394</v>
      </c>
    </row>
    <row r="917" ht="15.75" customHeight="1">
      <c r="A917" s="58" t="s">
        <v>6821</v>
      </c>
      <c r="B917" s="166" t="s">
        <v>5928</v>
      </c>
      <c r="C917" s="166" t="s">
        <v>2620</v>
      </c>
      <c r="D917" s="317" t="s">
        <v>5929</v>
      </c>
      <c r="E917" s="58" t="s">
        <v>5808</v>
      </c>
      <c r="F917" s="58" t="s">
        <v>6822</v>
      </c>
      <c r="G917" s="166" t="s">
        <v>5931</v>
      </c>
      <c r="H917" s="166" t="s">
        <v>5932</v>
      </c>
      <c r="I917" s="58" t="s">
        <v>3359</v>
      </c>
      <c r="J917" s="378">
        <f t="shared" si="25"/>
        <v>45850</v>
      </c>
      <c r="K917" s="58"/>
      <c r="L917" s="58" t="s">
        <v>3394</v>
      </c>
      <c r="M917" s="58" t="s">
        <v>6821</v>
      </c>
      <c r="N917" s="58" t="s">
        <v>5928</v>
      </c>
      <c r="O917" s="58" t="s">
        <v>2620</v>
      </c>
      <c r="P917" s="317" t="s">
        <v>5929</v>
      </c>
      <c r="Q917" s="58" t="s">
        <v>5808</v>
      </c>
      <c r="R917" s="58" t="s">
        <v>6822</v>
      </c>
      <c r="S917" s="58" t="s">
        <v>5931</v>
      </c>
      <c r="T917" s="58" t="s">
        <v>5932</v>
      </c>
      <c r="U917" s="58" t="s">
        <v>3359</v>
      </c>
      <c r="V917" s="378">
        <f t="shared" si="26"/>
        <v>45850</v>
      </c>
      <c r="W917" s="58"/>
      <c r="X917" s="58" t="s">
        <v>3394</v>
      </c>
    </row>
    <row r="918" ht="15.75" customHeight="1">
      <c r="A918" s="58" t="s">
        <v>6823</v>
      </c>
      <c r="B918" s="195" t="s">
        <v>5934</v>
      </c>
      <c r="C918" s="195" t="s">
        <v>2622</v>
      </c>
      <c r="D918" s="406" t="s">
        <v>6824</v>
      </c>
      <c r="E918" s="201" t="s">
        <v>5808</v>
      </c>
      <c r="F918" s="201" t="s">
        <v>5936</v>
      </c>
      <c r="G918" s="195" t="s">
        <v>5937</v>
      </c>
      <c r="H918" s="195" t="s">
        <v>3886</v>
      </c>
      <c r="I918" s="201" t="s">
        <v>3360</v>
      </c>
      <c r="J918" s="407">
        <f t="shared" si="25"/>
        <v>45850</v>
      </c>
      <c r="K918" s="201"/>
      <c r="L918" s="201" t="s">
        <v>3394</v>
      </c>
      <c r="M918" s="58" t="s">
        <v>6823</v>
      </c>
      <c r="N918" s="201" t="s">
        <v>5934</v>
      </c>
      <c r="O918" s="201" t="s">
        <v>2622</v>
      </c>
      <c r="P918" s="406" t="s">
        <v>6824</v>
      </c>
      <c r="Q918" s="201" t="s">
        <v>5808</v>
      </c>
      <c r="R918" s="201" t="s">
        <v>5936</v>
      </c>
      <c r="S918" s="201" t="s">
        <v>5937</v>
      </c>
      <c r="T918" s="201" t="s">
        <v>3886</v>
      </c>
      <c r="U918" s="201" t="s">
        <v>3360</v>
      </c>
      <c r="V918" s="407">
        <f t="shared" si="26"/>
        <v>45850</v>
      </c>
      <c r="W918" s="201"/>
      <c r="X918" s="201" t="s">
        <v>3394</v>
      </c>
    </row>
    <row r="919" ht="15.75" customHeight="1">
      <c r="A919" s="58" t="s">
        <v>6825</v>
      </c>
      <c r="B919" s="195" t="s">
        <v>5939</v>
      </c>
      <c r="C919" s="195" t="s">
        <v>2624</v>
      </c>
      <c r="D919" s="406" t="s">
        <v>6826</v>
      </c>
      <c r="E919" s="201" t="s">
        <v>5808</v>
      </c>
      <c r="F919" s="201" t="s">
        <v>5936</v>
      </c>
      <c r="G919" s="195" t="s">
        <v>5937</v>
      </c>
      <c r="H919" s="195" t="s">
        <v>3886</v>
      </c>
      <c r="I919" s="201" t="s">
        <v>3360</v>
      </c>
      <c r="J919" s="407">
        <f t="shared" si="25"/>
        <v>45850</v>
      </c>
      <c r="K919" s="201"/>
      <c r="L919" s="201" t="s">
        <v>3394</v>
      </c>
      <c r="M919" s="58" t="s">
        <v>6825</v>
      </c>
      <c r="N919" s="201" t="s">
        <v>5939</v>
      </c>
      <c r="O919" s="201" t="s">
        <v>2624</v>
      </c>
      <c r="P919" s="406" t="s">
        <v>6826</v>
      </c>
      <c r="Q919" s="201" t="s">
        <v>5808</v>
      </c>
      <c r="R919" s="201" t="s">
        <v>5936</v>
      </c>
      <c r="S919" s="201" t="s">
        <v>5937</v>
      </c>
      <c r="T919" s="201" t="s">
        <v>3886</v>
      </c>
      <c r="U919" s="201" t="s">
        <v>3360</v>
      </c>
      <c r="V919" s="407">
        <f t="shared" si="26"/>
        <v>45850</v>
      </c>
      <c r="W919" s="201"/>
      <c r="X919" s="201" t="s">
        <v>3394</v>
      </c>
    </row>
    <row r="920" ht="15.75" customHeight="1">
      <c r="A920" s="58" t="s">
        <v>6827</v>
      </c>
      <c r="B920" s="166" t="s">
        <v>5942</v>
      </c>
      <c r="C920" s="166" t="s">
        <v>2626</v>
      </c>
      <c r="D920" s="317" t="s">
        <v>6828</v>
      </c>
      <c r="E920" s="58" t="s">
        <v>5808</v>
      </c>
      <c r="F920" s="58" t="s">
        <v>5944</v>
      </c>
      <c r="G920" s="166" t="s">
        <v>5944</v>
      </c>
      <c r="H920" s="166" t="s">
        <v>3886</v>
      </c>
      <c r="I920" s="58" t="s">
        <v>3359</v>
      </c>
      <c r="J920" s="378">
        <f t="shared" si="25"/>
        <v>45850</v>
      </c>
      <c r="K920" s="53"/>
      <c r="L920" s="58" t="s">
        <v>3394</v>
      </c>
      <c r="M920" s="58" t="s">
        <v>6827</v>
      </c>
      <c r="N920" s="58" t="s">
        <v>5942</v>
      </c>
      <c r="O920" s="58" t="s">
        <v>2626</v>
      </c>
      <c r="P920" s="317" t="s">
        <v>6828</v>
      </c>
      <c r="Q920" s="58" t="s">
        <v>5808</v>
      </c>
      <c r="R920" s="58" t="s">
        <v>5944</v>
      </c>
      <c r="S920" s="58" t="s">
        <v>5944</v>
      </c>
      <c r="T920" s="58" t="s">
        <v>3886</v>
      </c>
      <c r="U920" s="58" t="s">
        <v>3359</v>
      </c>
      <c r="V920" s="378">
        <f t="shared" si="26"/>
        <v>45850</v>
      </c>
      <c r="W920" s="53"/>
      <c r="X920" s="58" t="s">
        <v>3394</v>
      </c>
    </row>
    <row r="921" ht="15.75" customHeight="1">
      <c r="A921" s="58" t="s">
        <v>6829</v>
      </c>
      <c r="B921" s="166" t="s">
        <v>5946</v>
      </c>
      <c r="C921" s="166" t="s">
        <v>2628</v>
      </c>
      <c r="D921" s="317" t="s">
        <v>6830</v>
      </c>
      <c r="E921" s="58" t="s">
        <v>5808</v>
      </c>
      <c r="F921" s="58" t="s">
        <v>5937</v>
      </c>
      <c r="G921" s="166" t="s">
        <v>5932</v>
      </c>
      <c r="H921" s="166" t="s">
        <v>5932</v>
      </c>
      <c r="I921" s="58" t="s">
        <v>3359</v>
      </c>
      <c r="J921" s="378">
        <f t="shared" si="25"/>
        <v>45850</v>
      </c>
      <c r="K921" s="53"/>
      <c r="L921" s="58" t="s">
        <v>3394</v>
      </c>
      <c r="M921" s="58" t="s">
        <v>6829</v>
      </c>
      <c r="N921" s="58" t="s">
        <v>5946</v>
      </c>
      <c r="O921" s="58" t="s">
        <v>2628</v>
      </c>
      <c r="P921" s="317" t="s">
        <v>6830</v>
      </c>
      <c r="Q921" s="58" t="s">
        <v>5808</v>
      </c>
      <c r="R921" s="58" t="s">
        <v>5937</v>
      </c>
      <c r="S921" s="58" t="s">
        <v>5932</v>
      </c>
      <c r="T921" s="58" t="s">
        <v>5932</v>
      </c>
      <c r="U921" s="58" t="s">
        <v>3359</v>
      </c>
      <c r="V921" s="378">
        <f t="shared" si="26"/>
        <v>45850</v>
      </c>
      <c r="W921" s="53"/>
      <c r="X921" s="58" t="s">
        <v>3394</v>
      </c>
    </row>
    <row r="922" ht="15.75" customHeight="1">
      <c r="A922" s="58" t="s">
        <v>6831</v>
      </c>
      <c r="B922" s="166" t="s">
        <v>5949</v>
      </c>
      <c r="C922" s="166" t="s">
        <v>2630</v>
      </c>
      <c r="D922" s="317" t="s">
        <v>6832</v>
      </c>
      <c r="E922" s="58" t="s">
        <v>5808</v>
      </c>
      <c r="F922" s="58" t="s">
        <v>6833</v>
      </c>
      <c r="G922" s="166" t="s">
        <v>3886</v>
      </c>
      <c r="H922" s="166" t="s">
        <v>3886</v>
      </c>
      <c r="I922" s="58" t="s">
        <v>3359</v>
      </c>
      <c r="J922" s="378">
        <f t="shared" si="25"/>
        <v>45850</v>
      </c>
      <c r="K922" s="58"/>
      <c r="L922" s="58" t="s">
        <v>3394</v>
      </c>
      <c r="M922" s="58" t="s">
        <v>6831</v>
      </c>
      <c r="N922" s="58" t="s">
        <v>5949</v>
      </c>
      <c r="O922" s="58" t="s">
        <v>2630</v>
      </c>
      <c r="P922" s="317" t="s">
        <v>6832</v>
      </c>
      <c r="Q922" s="58" t="s">
        <v>5808</v>
      </c>
      <c r="R922" s="58" t="s">
        <v>6833</v>
      </c>
      <c r="S922" s="58" t="s">
        <v>3886</v>
      </c>
      <c r="T922" s="58" t="s">
        <v>3886</v>
      </c>
      <c r="U922" s="58" t="s">
        <v>3359</v>
      </c>
      <c r="V922" s="378">
        <f t="shared" si="26"/>
        <v>45850</v>
      </c>
      <c r="W922" s="58"/>
      <c r="X922" s="58" t="s">
        <v>3394</v>
      </c>
    </row>
    <row r="923" ht="15.75" customHeight="1">
      <c r="A923" s="58" t="s">
        <v>6834</v>
      </c>
      <c r="B923" s="166" t="s">
        <v>5953</v>
      </c>
      <c r="C923" s="166" t="s">
        <v>2995</v>
      </c>
      <c r="D923" s="317" t="s">
        <v>6835</v>
      </c>
      <c r="E923" s="58" t="s">
        <v>5808</v>
      </c>
      <c r="F923" s="58" t="s">
        <v>6836</v>
      </c>
      <c r="G923" s="166" t="s">
        <v>5956</v>
      </c>
      <c r="H923" s="166" t="s">
        <v>5956</v>
      </c>
      <c r="I923" s="58" t="s">
        <v>3359</v>
      </c>
      <c r="J923" s="378">
        <f t="shared" si="25"/>
        <v>45850</v>
      </c>
      <c r="K923" s="53"/>
      <c r="L923" s="58" t="s">
        <v>3394</v>
      </c>
      <c r="M923" s="58" t="s">
        <v>6834</v>
      </c>
      <c r="N923" s="58" t="s">
        <v>5953</v>
      </c>
      <c r="O923" s="58" t="s">
        <v>2995</v>
      </c>
      <c r="P923" s="317" t="s">
        <v>6835</v>
      </c>
      <c r="Q923" s="58" t="s">
        <v>5808</v>
      </c>
      <c r="R923" s="58" t="s">
        <v>6836</v>
      </c>
      <c r="S923" s="58" t="s">
        <v>5956</v>
      </c>
      <c r="T923" s="58" t="s">
        <v>5956</v>
      </c>
      <c r="U923" s="58" t="s">
        <v>3359</v>
      </c>
      <c r="V923" s="378">
        <f t="shared" si="26"/>
        <v>45850</v>
      </c>
      <c r="W923" s="53"/>
      <c r="X923" s="58" t="s">
        <v>3394</v>
      </c>
    </row>
    <row r="924" ht="15.75" customHeight="1">
      <c r="A924" s="58" t="s">
        <v>6837</v>
      </c>
      <c r="B924" s="166" t="s">
        <v>5958</v>
      </c>
      <c r="C924" s="166" t="s">
        <v>2997</v>
      </c>
      <c r="D924" s="317" t="s">
        <v>6838</v>
      </c>
      <c r="E924" s="58" t="s">
        <v>5808</v>
      </c>
      <c r="F924" s="58" t="s">
        <v>6839</v>
      </c>
      <c r="G924" s="166" t="s">
        <v>5961</v>
      </c>
      <c r="H924" s="166" t="s">
        <v>5961</v>
      </c>
      <c r="I924" s="58" t="s">
        <v>3359</v>
      </c>
      <c r="J924" s="378">
        <f t="shared" si="25"/>
        <v>45850</v>
      </c>
      <c r="K924" s="53"/>
      <c r="L924" s="58" t="s">
        <v>3394</v>
      </c>
      <c r="M924" s="58" t="s">
        <v>6837</v>
      </c>
      <c r="N924" s="58" t="s">
        <v>5958</v>
      </c>
      <c r="O924" s="58" t="s">
        <v>2997</v>
      </c>
      <c r="P924" s="317" t="s">
        <v>6838</v>
      </c>
      <c r="Q924" s="58" t="s">
        <v>5808</v>
      </c>
      <c r="R924" s="58" t="s">
        <v>6839</v>
      </c>
      <c r="S924" s="58" t="s">
        <v>5961</v>
      </c>
      <c r="T924" s="58" t="s">
        <v>5961</v>
      </c>
      <c r="U924" s="58" t="s">
        <v>3359</v>
      </c>
      <c r="V924" s="378">
        <f t="shared" si="26"/>
        <v>45850</v>
      </c>
      <c r="W924" s="53"/>
      <c r="X924" s="58" t="s">
        <v>3394</v>
      </c>
    </row>
    <row r="925" ht="15.75" customHeight="1">
      <c r="A925" s="58" t="s">
        <v>6840</v>
      </c>
      <c r="B925" s="166" t="s">
        <v>5963</v>
      </c>
      <c r="C925" s="166" t="s">
        <v>2999</v>
      </c>
      <c r="D925" s="317" t="s">
        <v>6841</v>
      </c>
      <c r="E925" s="58" t="s">
        <v>5808</v>
      </c>
      <c r="F925" s="58" t="s">
        <v>6842</v>
      </c>
      <c r="G925" s="166" t="s">
        <v>5966</v>
      </c>
      <c r="H925" s="166" t="s">
        <v>5966</v>
      </c>
      <c r="I925" s="58" t="s">
        <v>3359</v>
      </c>
      <c r="J925" s="378">
        <f t="shared" si="25"/>
        <v>45850</v>
      </c>
      <c r="K925" s="53"/>
      <c r="L925" s="58" t="s">
        <v>3394</v>
      </c>
      <c r="M925" s="58" t="s">
        <v>6840</v>
      </c>
      <c r="N925" s="58" t="s">
        <v>5963</v>
      </c>
      <c r="O925" s="58" t="s">
        <v>2999</v>
      </c>
      <c r="P925" s="317" t="s">
        <v>6841</v>
      </c>
      <c r="Q925" s="58" t="s">
        <v>5808</v>
      </c>
      <c r="R925" s="58" t="s">
        <v>6842</v>
      </c>
      <c r="S925" s="58" t="s">
        <v>5966</v>
      </c>
      <c r="T925" s="58" t="s">
        <v>5966</v>
      </c>
      <c r="U925" s="58" t="s">
        <v>3359</v>
      </c>
      <c r="V925" s="378">
        <f t="shared" si="26"/>
        <v>45850</v>
      </c>
      <c r="W925" s="53"/>
      <c r="X925" s="58" t="s">
        <v>3394</v>
      </c>
    </row>
    <row r="926" ht="15.75" customHeight="1">
      <c r="A926" s="402"/>
      <c r="B926" s="405" t="s">
        <v>5967</v>
      </c>
      <c r="C926" s="405"/>
      <c r="D926" s="340"/>
      <c r="E926" s="215"/>
      <c r="F926" s="215"/>
      <c r="G926" s="305"/>
      <c r="H926" s="305"/>
      <c r="I926" s="215"/>
      <c r="J926" s="404"/>
      <c r="K926" s="215"/>
      <c r="L926" s="215"/>
      <c r="M926" s="402"/>
      <c r="N926" s="409" t="s">
        <v>5967</v>
      </c>
      <c r="O926" s="409"/>
      <c r="P926" s="340"/>
      <c r="Q926" s="215"/>
      <c r="R926" s="215"/>
      <c r="S926" s="215"/>
      <c r="T926" s="215"/>
      <c r="U926" s="215"/>
      <c r="V926" s="404"/>
      <c r="W926" s="215"/>
      <c r="X926" s="215"/>
    </row>
    <row r="927" ht="15.75" customHeight="1">
      <c r="A927" s="58" t="s">
        <v>6843</v>
      </c>
      <c r="B927" s="166" t="s">
        <v>6844</v>
      </c>
      <c r="C927" s="166" t="s">
        <v>3002</v>
      </c>
      <c r="D927" s="317" t="s">
        <v>6845</v>
      </c>
      <c r="E927" s="58" t="s">
        <v>5808</v>
      </c>
      <c r="F927" s="58" t="s">
        <v>6846</v>
      </c>
      <c r="G927" s="166" t="s">
        <v>6847</v>
      </c>
      <c r="H927" s="166" t="s">
        <v>6847</v>
      </c>
      <c r="I927" s="58" t="s">
        <v>3359</v>
      </c>
      <c r="J927" s="378">
        <f t="shared" ref="J927:J936" si="27">DATE(2025,7,12)</f>
        <v>45850</v>
      </c>
      <c r="K927" s="58"/>
      <c r="L927" s="58" t="s">
        <v>3394</v>
      </c>
      <c r="M927" s="58" t="s">
        <v>6843</v>
      </c>
      <c r="N927" s="58" t="s">
        <v>6844</v>
      </c>
      <c r="O927" s="58" t="s">
        <v>3002</v>
      </c>
      <c r="P927" s="317" t="s">
        <v>6845</v>
      </c>
      <c r="Q927" s="58" t="s">
        <v>5808</v>
      </c>
      <c r="R927" s="58" t="s">
        <v>6846</v>
      </c>
      <c r="S927" s="58" t="s">
        <v>6847</v>
      </c>
      <c r="T927" s="58" t="s">
        <v>6847</v>
      </c>
      <c r="U927" s="58" t="s">
        <v>3359</v>
      </c>
      <c r="V927" s="378">
        <f t="shared" ref="V927:V936" si="28">DATE(2025,7,12)</f>
        <v>45850</v>
      </c>
      <c r="W927" s="58"/>
      <c r="X927" s="58" t="s">
        <v>3394</v>
      </c>
    </row>
    <row r="928" ht="15.75" customHeight="1">
      <c r="A928" s="58" t="s">
        <v>6848</v>
      </c>
      <c r="B928" s="166" t="s">
        <v>6849</v>
      </c>
      <c r="C928" s="166" t="s">
        <v>3004</v>
      </c>
      <c r="D928" s="317" t="s">
        <v>6850</v>
      </c>
      <c r="E928" s="58" t="s">
        <v>5808</v>
      </c>
      <c r="F928" s="58" t="s">
        <v>6822</v>
      </c>
      <c r="G928" s="166" t="s">
        <v>6817</v>
      </c>
      <c r="H928" s="166" t="s">
        <v>6817</v>
      </c>
      <c r="I928" s="58" t="s">
        <v>3359</v>
      </c>
      <c r="J928" s="378">
        <f t="shared" si="27"/>
        <v>45850</v>
      </c>
      <c r="K928" s="58"/>
      <c r="L928" s="58" t="s">
        <v>3394</v>
      </c>
      <c r="M928" s="58" t="s">
        <v>6848</v>
      </c>
      <c r="N928" s="58" t="s">
        <v>6849</v>
      </c>
      <c r="O928" s="58" t="s">
        <v>3004</v>
      </c>
      <c r="P928" s="317" t="s">
        <v>6850</v>
      </c>
      <c r="Q928" s="58" t="s">
        <v>5808</v>
      </c>
      <c r="R928" s="58" t="s">
        <v>6822</v>
      </c>
      <c r="S928" s="58" t="s">
        <v>6817</v>
      </c>
      <c r="T928" s="58" t="s">
        <v>6817</v>
      </c>
      <c r="U928" s="58" t="s">
        <v>3359</v>
      </c>
      <c r="V928" s="378">
        <f t="shared" si="28"/>
        <v>45850</v>
      </c>
      <c r="W928" s="58"/>
      <c r="X928" s="58" t="s">
        <v>3394</v>
      </c>
    </row>
    <row r="929" ht="15.75" customHeight="1">
      <c r="A929" s="58" t="s">
        <v>6851</v>
      </c>
      <c r="B929" s="166" t="s">
        <v>6852</v>
      </c>
      <c r="C929" s="166" t="s">
        <v>3006</v>
      </c>
      <c r="D929" s="317" t="s">
        <v>6853</v>
      </c>
      <c r="E929" s="58" t="s">
        <v>5808</v>
      </c>
      <c r="F929" s="58" t="s">
        <v>3362</v>
      </c>
      <c r="G929" s="166" t="s">
        <v>5979</v>
      </c>
      <c r="H929" s="166" t="s">
        <v>5979</v>
      </c>
      <c r="I929" s="58" t="s">
        <v>3359</v>
      </c>
      <c r="J929" s="378">
        <f t="shared" si="27"/>
        <v>45850</v>
      </c>
      <c r="K929" s="53"/>
      <c r="L929" s="58" t="s">
        <v>3394</v>
      </c>
      <c r="M929" s="58" t="s">
        <v>6851</v>
      </c>
      <c r="N929" s="58" t="s">
        <v>6852</v>
      </c>
      <c r="O929" s="58" t="s">
        <v>3006</v>
      </c>
      <c r="P929" s="317" t="s">
        <v>6853</v>
      </c>
      <c r="Q929" s="58" t="s">
        <v>5808</v>
      </c>
      <c r="R929" s="58" t="s">
        <v>3362</v>
      </c>
      <c r="S929" s="58" t="s">
        <v>5979</v>
      </c>
      <c r="T929" s="58" t="s">
        <v>5979</v>
      </c>
      <c r="U929" s="58" t="s">
        <v>3359</v>
      </c>
      <c r="V929" s="378">
        <f t="shared" si="28"/>
        <v>45850</v>
      </c>
      <c r="W929" s="53"/>
      <c r="X929" s="58" t="s">
        <v>3394</v>
      </c>
    </row>
    <row r="930" ht="15.75" customHeight="1">
      <c r="A930" s="58" t="s">
        <v>6854</v>
      </c>
      <c r="B930" s="166" t="s">
        <v>6855</v>
      </c>
      <c r="C930" s="166" t="s">
        <v>3008</v>
      </c>
      <c r="D930" s="317" t="s">
        <v>6856</v>
      </c>
      <c r="E930" s="58" t="s">
        <v>5808</v>
      </c>
      <c r="F930" s="58" t="s">
        <v>3362</v>
      </c>
      <c r="G930" s="166" t="s">
        <v>5983</v>
      </c>
      <c r="H930" s="166" t="s">
        <v>5983</v>
      </c>
      <c r="I930" s="58" t="s">
        <v>3359</v>
      </c>
      <c r="J930" s="378">
        <f t="shared" si="27"/>
        <v>45850</v>
      </c>
      <c r="K930" s="53"/>
      <c r="L930" s="58" t="s">
        <v>3394</v>
      </c>
      <c r="M930" s="58" t="s">
        <v>6854</v>
      </c>
      <c r="N930" s="58" t="s">
        <v>6855</v>
      </c>
      <c r="O930" s="58" t="s">
        <v>3008</v>
      </c>
      <c r="P930" s="317" t="s">
        <v>6856</v>
      </c>
      <c r="Q930" s="58" t="s">
        <v>5808</v>
      </c>
      <c r="R930" s="58" t="s">
        <v>3362</v>
      </c>
      <c r="S930" s="58" t="s">
        <v>5983</v>
      </c>
      <c r="T930" s="58" t="s">
        <v>5983</v>
      </c>
      <c r="U930" s="58" t="s">
        <v>3359</v>
      </c>
      <c r="V930" s="378">
        <f t="shared" si="28"/>
        <v>45850</v>
      </c>
      <c r="W930" s="53"/>
      <c r="X930" s="58" t="s">
        <v>3394</v>
      </c>
    </row>
    <row r="931" ht="15.75" customHeight="1">
      <c r="A931" s="58" t="s">
        <v>6857</v>
      </c>
      <c r="B931" s="166" t="s">
        <v>5985</v>
      </c>
      <c r="C931" s="166" t="s">
        <v>3010</v>
      </c>
      <c r="D931" s="317" t="s">
        <v>6858</v>
      </c>
      <c r="E931" s="58" t="s">
        <v>5808</v>
      </c>
      <c r="F931" s="58" t="s">
        <v>3362</v>
      </c>
      <c r="G931" s="166" t="s">
        <v>5987</v>
      </c>
      <c r="H931" s="166" t="s">
        <v>5987</v>
      </c>
      <c r="I931" s="58" t="s">
        <v>3359</v>
      </c>
      <c r="J931" s="378">
        <f t="shared" si="27"/>
        <v>45850</v>
      </c>
      <c r="K931" s="53"/>
      <c r="L931" s="58" t="s">
        <v>3394</v>
      </c>
      <c r="M931" s="58" t="s">
        <v>6857</v>
      </c>
      <c r="N931" s="58" t="s">
        <v>5985</v>
      </c>
      <c r="O931" s="58" t="s">
        <v>3010</v>
      </c>
      <c r="P931" s="317" t="s">
        <v>6858</v>
      </c>
      <c r="Q931" s="58" t="s">
        <v>5808</v>
      </c>
      <c r="R931" s="58" t="s">
        <v>3362</v>
      </c>
      <c r="S931" s="58" t="s">
        <v>5987</v>
      </c>
      <c r="T931" s="58" t="s">
        <v>5987</v>
      </c>
      <c r="U931" s="58" t="s">
        <v>3359</v>
      </c>
      <c r="V931" s="378">
        <f t="shared" si="28"/>
        <v>45850</v>
      </c>
      <c r="W931" s="53"/>
      <c r="X931" s="58" t="s">
        <v>3394</v>
      </c>
    </row>
    <row r="932" ht="15.75" customHeight="1">
      <c r="A932" s="58" t="s">
        <v>6859</v>
      </c>
      <c r="B932" s="166" t="s">
        <v>5989</v>
      </c>
      <c r="C932" s="166" t="s">
        <v>3012</v>
      </c>
      <c r="D932" s="317" t="s">
        <v>6860</v>
      </c>
      <c r="E932" s="58" t="s">
        <v>5808</v>
      </c>
      <c r="F932" s="58" t="s">
        <v>3362</v>
      </c>
      <c r="G932" s="166" t="s">
        <v>5991</v>
      </c>
      <c r="H932" s="166" t="s">
        <v>5991</v>
      </c>
      <c r="I932" s="58" t="s">
        <v>3359</v>
      </c>
      <c r="J932" s="378">
        <f t="shared" si="27"/>
        <v>45850</v>
      </c>
      <c r="K932" s="53"/>
      <c r="L932" s="58" t="s">
        <v>3394</v>
      </c>
      <c r="M932" s="58" t="s">
        <v>6859</v>
      </c>
      <c r="N932" s="58" t="s">
        <v>5989</v>
      </c>
      <c r="O932" s="58" t="s">
        <v>3012</v>
      </c>
      <c r="P932" s="317" t="s">
        <v>6860</v>
      </c>
      <c r="Q932" s="58" t="s">
        <v>5808</v>
      </c>
      <c r="R932" s="58" t="s">
        <v>3362</v>
      </c>
      <c r="S932" s="58" t="s">
        <v>5991</v>
      </c>
      <c r="T932" s="58" t="s">
        <v>5991</v>
      </c>
      <c r="U932" s="58" t="s">
        <v>3359</v>
      </c>
      <c r="V932" s="378">
        <f t="shared" si="28"/>
        <v>45850</v>
      </c>
      <c r="W932" s="53"/>
      <c r="X932" s="58" t="s">
        <v>3394</v>
      </c>
    </row>
    <row r="933" ht="15.75" customHeight="1">
      <c r="A933" s="58" t="s">
        <v>6861</v>
      </c>
      <c r="B933" s="166" t="s">
        <v>5993</v>
      </c>
      <c r="C933" s="166" t="s">
        <v>2651</v>
      </c>
      <c r="D933" s="317" t="s">
        <v>6862</v>
      </c>
      <c r="E933" s="58" t="s">
        <v>5808</v>
      </c>
      <c r="F933" s="58" t="s">
        <v>3362</v>
      </c>
      <c r="G933" s="166" t="s">
        <v>5995</v>
      </c>
      <c r="H933" s="166" t="s">
        <v>5995</v>
      </c>
      <c r="I933" s="58" t="s">
        <v>3359</v>
      </c>
      <c r="J933" s="378">
        <f t="shared" si="27"/>
        <v>45850</v>
      </c>
      <c r="K933" s="53"/>
      <c r="L933" s="58" t="s">
        <v>3394</v>
      </c>
      <c r="M933" s="58" t="s">
        <v>6861</v>
      </c>
      <c r="N933" s="58" t="s">
        <v>5993</v>
      </c>
      <c r="O933" s="58" t="s">
        <v>2651</v>
      </c>
      <c r="P933" s="317" t="s">
        <v>6862</v>
      </c>
      <c r="Q933" s="58" t="s">
        <v>5808</v>
      </c>
      <c r="R933" s="58" t="s">
        <v>3362</v>
      </c>
      <c r="S933" s="58" t="s">
        <v>5995</v>
      </c>
      <c r="T933" s="58" t="s">
        <v>5995</v>
      </c>
      <c r="U933" s="58" t="s">
        <v>3359</v>
      </c>
      <c r="V933" s="378">
        <f t="shared" si="28"/>
        <v>45850</v>
      </c>
      <c r="W933" s="53"/>
      <c r="X933" s="58" t="s">
        <v>3394</v>
      </c>
    </row>
    <row r="934" ht="15.75" customHeight="1">
      <c r="A934" s="58" t="s">
        <v>6863</v>
      </c>
      <c r="B934" s="166" t="s">
        <v>5997</v>
      </c>
      <c r="C934" s="166" t="s">
        <v>2653</v>
      </c>
      <c r="D934" s="317" t="s">
        <v>6864</v>
      </c>
      <c r="E934" s="58" t="s">
        <v>5808</v>
      </c>
      <c r="F934" s="58" t="s">
        <v>3362</v>
      </c>
      <c r="G934" s="166" t="s">
        <v>5983</v>
      </c>
      <c r="H934" s="166" t="s">
        <v>5983</v>
      </c>
      <c r="I934" s="58" t="s">
        <v>3359</v>
      </c>
      <c r="J934" s="378">
        <f t="shared" si="27"/>
        <v>45850</v>
      </c>
      <c r="K934" s="53"/>
      <c r="L934" s="58" t="s">
        <v>3394</v>
      </c>
      <c r="M934" s="58" t="s">
        <v>6863</v>
      </c>
      <c r="N934" s="58" t="s">
        <v>5997</v>
      </c>
      <c r="O934" s="58" t="s">
        <v>2653</v>
      </c>
      <c r="P934" s="317" t="s">
        <v>6864</v>
      </c>
      <c r="Q934" s="58" t="s">
        <v>5808</v>
      </c>
      <c r="R934" s="58" t="s">
        <v>3362</v>
      </c>
      <c r="S934" s="58" t="s">
        <v>5983</v>
      </c>
      <c r="T934" s="58" t="s">
        <v>5983</v>
      </c>
      <c r="U934" s="58" t="s">
        <v>3359</v>
      </c>
      <c r="V934" s="378">
        <f t="shared" si="28"/>
        <v>45850</v>
      </c>
      <c r="W934" s="53"/>
      <c r="X934" s="58" t="s">
        <v>3394</v>
      </c>
    </row>
    <row r="935" ht="15.75" customHeight="1">
      <c r="A935" s="58" t="s">
        <v>6865</v>
      </c>
      <c r="B935" s="166" t="s">
        <v>6000</v>
      </c>
      <c r="C935" s="166" t="s">
        <v>2655</v>
      </c>
      <c r="D935" s="317" t="s">
        <v>6866</v>
      </c>
      <c r="E935" s="58" t="s">
        <v>5808</v>
      </c>
      <c r="F935" s="58" t="s">
        <v>3362</v>
      </c>
      <c r="G935" s="166" t="s">
        <v>5983</v>
      </c>
      <c r="H935" s="166" t="s">
        <v>5983</v>
      </c>
      <c r="I935" s="58" t="s">
        <v>3359</v>
      </c>
      <c r="J935" s="378">
        <f t="shared" si="27"/>
        <v>45850</v>
      </c>
      <c r="K935" s="53"/>
      <c r="L935" s="58" t="s">
        <v>3394</v>
      </c>
      <c r="M935" s="58" t="s">
        <v>6865</v>
      </c>
      <c r="N935" s="58" t="s">
        <v>6000</v>
      </c>
      <c r="O935" s="58" t="s">
        <v>2655</v>
      </c>
      <c r="P935" s="317" t="s">
        <v>6866</v>
      </c>
      <c r="Q935" s="58" t="s">
        <v>5808</v>
      </c>
      <c r="R935" s="58" t="s">
        <v>3362</v>
      </c>
      <c r="S935" s="58" t="s">
        <v>5983</v>
      </c>
      <c r="T935" s="58" t="s">
        <v>5983</v>
      </c>
      <c r="U935" s="58" t="s">
        <v>3359</v>
      </c>
      <c r="V935" s="378">
        <f t="shared" si="28"/>
        <v>45850</v>
      </c>
      <c r="W935" s="53"/>
      <c r="X935" s="58" t="s">
        <v>3394</v>
      </c>
    </row>
    <row r="936" ht="15.75" customHeight="1">
      <c r="A936" s="58" t="s">
        <v>6867</v>
      </c>
      <c r="B936" s="166" t="s">
        <v>6003</v>
      </c>
      <c r="C936" s="166" t="s">
        <v>3017</v>
      </c>
      <c r="D936" s="317" t="s">
        <v>6868</v>
      </c>
      <c r="E936" s="58" t="s">
        <v>5808</v>
      </c>
      <c r="F936" s="58" t="s">
        <v>3362</v>
      </c>
      <c r="G936" s="166" t="s">
        <v>6869</v>
      </c>
      <c r="H936" s="166" t="s">
        <v>6870</v>
      </c>
      <c r="I936" s="58" t="s">
        <v>3359</v>
      </c>
      <c r="J936" s="378">
        <f t="shared" si="27"/>
        <v>45850</v>
      </c>
      <c r="K936" s="53"/>
      <c r="L936" s="58" t="s">
        <v>3394</v>
      </c>
      <c r="M936" s="58" t="s">
        <v>6867</v>
      </c>
      <c r="N936" s="58" t="s">
        <v>6003</v>
      </c>
      <c r="O936" s="58" t="s">
        <v>3017</v>
      </c>
      <c r="P936" s="317" t="s">
        <v>6868</v>
      </c>
      <c r="Q936" s="58" t="s">
        <v>5808</v>
      </c>
      <c r="R936" s="58" t="s">
        <v>3362</v>
      </c>
      <c r="S936" s="58" t="s">
        <v>6869</v>
      </c>
      <c r="T936" s="58" t="s">
        <v>6870</v>
      </c>
      <c r="U936" s="58" t="s">
        <v>3359</v>
      </c>
      <c r="V936" s="378">
        <f t="shared" si="28"/>
        <v>45850</v>
      </c>
      <c r="W936" s="53"/>
      <c r="X936" s="58" t="s">
        <v>3394</v>
      </c>
    </row>
    <row r="937" ht="15.75" customHeight="1">
      <c r="A937" s="154" t="s">
        <v>3376</v>
      </c>
      <c r="B937" s="229" t="s">
        <v>3377</v>
      </c>
      <c r="C937" s="229" t="s">
        <v>3378</v>
      </c>
      <c r="D937" s="410" t="s">
        <v>3379</v>
      </c>
      <c r="E937" s="155" t="s">
        <v>3380</v>
      </c>
      <c r="F937" s="155" t="s">
        <v>3381</v>
      </c>
      <c r="G937" s="229" t="s">
        <v>6871</v>
      </c>
      <c r="H937" s="229" t="s">
        <v>6872</v>
      </c>
      <c r="I937" s="155" t="s">
        <v>3384</v>
      </c>
      <c r="J937" s="156" t="s">
        <v>3385</v>
      </c>
      <c r="K937" s="155" t="s">
        <v>3386</v>
      </c>
      <c r="L937" s="154" t="s">
        <v>3387</v>
      </c>
      <c r="M937" s="154" t="s">
        <v>3376</v>
      </c>
      <c r="N937" s="155" t="s">
        <v>3377</v>
      </c>
      <c r="O937" s="155" t="s">
        <v>3378</v>
      </c>
      <c r="P937" s="410" t="s">
        <v>3379</v>
      </c>
      <c r="Q937" s="155" t="s">
        <v>3380</v>
      </c>
      <c r="R937" s="155" t="s">
        <v>3381</v>
      </c>
      <c r="S937" s="155" t="s">
        <v>6871</v>
      </c>
      <c r="T937" s="155" t="s">
        <v>6872</v>
      </c>
      <c r="U937" s="155" t="s">
        <v>3384</v>
      </c>
      <c r="V937" s="156" t="s">
        <v>3385</v>
      </c>
      <c r="W937" s="155" t="s">
        <v>3386</v>
      </c>
      <c r="X937" s="154" t="s">
        <v>3387</v>
      </c>
    </row>
    <row r="938" ht="15.75" customHeight="1">
      <c r="A938" s="243"/>
      <c r="B938" s="179" t="s">
        <v>6873</v>
      </c>
      <c r="C938" s="6"/>
      <c r="D938" s="253"/>
      <c r="E938" s="213"/>
      <c r="F938" s="213"/>
      <c r="G938" s="211"/>
      <c r="H938" s="211"/>
      <c r="I938" s="213"/>
      <c r="J938" s="214"/>
      <c r="K938" s="213"/>
      <c r="L938" s="215"/>
      <c r="M938" s="243"/>
      <c r="N938" s="158" t="s">
        <v>6873</v>
      </c>
      <c r="O938" s="6"/>
      <c r="P938" s="253"/>
      <c r="Q938" s="213"/>
      <c r="R938" s="213"/>
      <c r="S938" s="213"/>
      <c r="T938" s="213"/>
      <c r="U938" s="213"/>
      <c r="V938" s="214"/>
      <c r="W938" s="213"/>
      <c r="X938" s="215"/>
    </row>
    <row r="939" ht="15.75" customHeight="1">
      <c r="A939" s="58" t="s">
        <v>6874</v>
      </c>
      <c r="B939" s="166" t="s">
        <v>6875</v>
      </c>
      <c r="C939" s="166" t="s">
        <v>2949</v>
      </c>
      <c r="D939" s="317" t="s">
        <v>6876</v>
      </c>
      <c r="E939" s="58" t="s">
        <v>5808</v>
      </c>
      <c r="F939" s="58" t="s">
        <v>3362</v>
      </c>
      <c r="G939" s="166" t="s">
        <v>6877</v>
      </c>
      <c r="H939" s="166" t="s">
        <v>6877</v>
      </c>
      <c r="I939" s="58" t="s">
        <v>3359</v>
      </c>
      <c r="J939" s="400">
        <f t="shared" ref="J939:J954" si="29">DATE(2025,7,12)</f>
        <v>45850</v>
      </c>
      <c r="K939" s="58"/>
      <c r="L939" s="58" t="s">
        <v>3394</v>
      </c>
      <c r="M939" s="58" t="s">
        <v>6874</v>
      </c>
      <c r="N939" s="58" t="s">
        <v>6875</v>
      </c>
      <c r="O939" s="58" t="s">
        <v>2949</v>
      </c>
      <c r="P939" s="317" t="s">
        <v>6876</v>
      </c>
      <c r="Q939" s="58" t="s">
        <v>5808</v>
      </c>
      <c r="R939" s="58" t="s">
        <v>3362</v>
      </c>
      <c r="S939" s="58" t="s">
        <v>6877</v>
      </c>
      <c r="T939" s="58" t="s">
        <v>6877</v>
      </c>
      <c r="U939" s="58" t="s">
        <v>3359</v>
      </c>
      <c r="V939" s="400">
        <f t="shared" ref="V939:V954" si="30">DATE(2025,7,12)</f>
        <v>45850</v>
      </c>
      <c r="W939" s="58"/>
      <c r="X939" s="58" t="s">
        <v>3394</v>
      </c>
    </row>
    <row r="940" ht="15.75" customHeight="1">
      <c r="A940" s="58" t="s">
        <v>6878</v>
      </c>
      <c r="B940" s="166" t="s">
        <v>5811</v>
      </c>
      <c r="C940" s="166" t="s">
        <v>2951</v>
      </c>
      <c r="D940" s="317" t="s">
        <v>6879</v>
      </c>
      <c r="E940" s="58" t="s">
        <v>5808</v>
      </c>
      <c r="F940" s="58" t="s">
        <v>3362</v>
      </c>
      <c r="G940" s="166" t="s">
        <v>6880</v>
      </c>
      <c r="H940" s="166" t="s">
        <v>6880</v>
      </c>
      <c r="I940" s="58" t="s">
        <v>3359</v>
      </c>
      <c r="J940" s="400">
        <f t="shared" si="29"/>
        <v>45850</v>
      </c>
      <c r="K940" s="58"/>
      <c r="L940" s="58" t="s">
        <v>3394</v>
      </c>
      <c r="M940" s="58" t="s">
        <v>6878</v>
      </c>
      <c r="N940" s="58" t="s">
        <v>5811</v>
      </c>
      <c r="O940" s="58" t="s">
        <v>2951</v>
      </c>
      <c r="P940" s="317" t="s">
        <v>6879</v>
      </c>
      <c r="Q940" s="58" t="s">
        <v>5808</v>
      </c>
      <c r="R940" s="58" t="s">
        <v>3362</v>
      </c>
      <c r="S940" s="58" t="s">
        <v>6880</v>
      </c>
      <c r="T940" s="58" t="s">
        <v>6880</v>
      </c>
      <c r="U940" s="58" t="s">
        <v>3359</v>
      </c>
      <c r="V940" s="400">
        <f t="shared" si="30"/>
        <v>45850</v>
      </c>
      <c r="W940" s="58"/>
      <c r="X940" s="58" t="s">
        <v>3394</v>
      </c>
    </row>
    <row r="941" ht="15.75" customHeight="1">
      <c r="A941" s="58" t="s">
        <v>6881</v>
      </c>
      <c r="B941" s="166" t="s">
        <v>6882</v>
      </c>
      <c r="C941" s="166" t="s">
        <v>2953</v>
      </c>
      <c r="D941" s="317" t="s">
        <v>6883</v>
      </c>
      <c r="E941" s="58" t="s">
        <v>5808</v>
      </c>
      <c r="F941" s="58" t="s">
        <v>3362</v>
      </c>
      <c r="G941" s="166" t="s">
        <v>5817</v>
      </c>
      <c r="H941" s="166" t="s">
        <v>5817</v>
      </c>
      <c r="I941" s="58" t="s">
        <v>3359</v>
      </c>
      <c r="J941" s="400">
        <f t="shared" si="29"/>
        <v>45850</v>
      </c>
      <c r="K941" s="58"/>
      <c r="L941" s="58" t="s">
        <v>3394</v>
      </c>
      <c r="M941" s="58" t="s">
        <v>6881</v>
      </c>
      <c r="N941" s="58" t="s">
        <v>6882</v>
      </c>
      <c r="O941" s="58" t="s">
        <v>2953</v>
      </c>
      <c r="P941" s="317" t="s">
        <v>6883</v>
      </c>
      <c r="Q941" s="58" t="s">
        <v>5808</v>
      </c>
      <c r="R941" s="58" t="s">
        <v>3362</v>
      </c>
      <c r="S941" s="58" t="s">
        <v>5817</v>
      </c>
      <c r="T941" s="58" t="s">
        <v>5817</v>
      </c>
      <c r="U941" s="58" t="s">
        <v>3359</v>
      </c>
      <c r="V941" s="400">
        <f t="shared" si="30"/>
        <v>45850</v>
      </c>
      <c r="W941" s="58"/>
      <c r="X941" s="58" t="s">
        <v>3394</v>
      </c>
    </row>
    <row r="942" ht="15.75" customHeight="1">
      <c r="A942" s="58" t="s">
        <v>6884</v>
      </c>
      <c r="B942" s="166" t="s">
        <v>6885</v>
      </c>
      <c r="C942" s="166" t="s">
        <v>2955</v>
      </c>
      <c r="D942" s="317" t="s">
        <v>6886</v>
      </c>
      <c r="E942" s="58" t="s">
        <v>5808</v>
      </c>
      <c r="F942" s="58" t="s">
        <v>3362</v>
      </c>
      <c r="G942" s="166" t="s">
        <v>6887</v>
      </c>
      <c r="H942" s="166" t="s">
        <v>6887</v>
      </c>
      <c r="I942" s="58" t="s">
        <v>3359</v>
      </c>
      <c r="J942" s="400">
        <f t="shared" si="29"/>
        <v>45850</v>
      </c>
      <c r="K942" s="58"/>
      <c r="L942" s="58" t="s">
        <v>3394</v>
      </c>
      <c r="M942" s="58" t="s">
        <v>6884</v>
      </c>
      <c r="N942" s="58" t="s">
        <v>6885</v>
      </c>
      <c r="O942" s="58" t="s">
        <v>2955</v>
      </c>
      <c r="P942" s="317" t="s">
        <v>6886</v>
      </c>
      <c r="Q942" s="58" t="s">
        <v>5808</v>
      </c>
      <c r="R942" s="58" t="s">
        <v>3362</v>
      </c>
      <c r="S942" s="58" t="s">
        <v>6887</v>
      </c>
      <c r="T942" s="58" t="s">
        <v>6887</v>
      </c>
      <c r="U942" s="58" t="s">
        <v>3359</v>
      </c>
      <c r="V942" s="400">
        <f t="shared" si="30"/>
        <v>45850</v>
      </c>
      <c r="W942" s="58"/>
      <c r="X942" s="58" t="s">
        <v>3394</v>
      </c>
    </row>
    <row r="943" ht="15.75" customHeight="1">
      <c r="A943" s="58" t="s">
        <v>6888</v>
      </c>
      <c r="B943" s="166" t="s">
        <v>5823</v>
      </c>
      <c r="C943" s="166" t="s">
        <v>2572</v>
      </c>
      <c r="D943" s="317" t="s">
        <v>6889</v>
      </c>
      <c r="E943" s="58" t="s">
        <v>5808</v>
      </c>
      <c r="F943" s="58" t="s">
        <v>3362</v>
      </c>
      <c r="G943" s="166" t="s">
        <v>5825</v>
      </c>
      <c r="H943" s="166" t="s">
        <v>5825</v>
      </c>
      <c r="I943" s="58" t="s">
        <v>3359</v>
      </c>
      <c r="J943" s="400">
        <f t="shared" si="29"/>
        <v>45850</v>
      </c>
      <c r="K943" s="58"/>
      <c r="L943" s="58" t="s">
        <v>3394</v>
      </c>
      <c r="M943" s="58" t="s">
        <v>6888</v>
      </c>
      <c r="N943" s="58" t="s">
        <v>5823</v>
      </c>
      <c r="O943" s="58" t="s">
        <v>2572</v>
      </c>
      <c r="P943" s="317" t="s">
        <v>6889</v>
      </c>
      <c r="Q943" s="58" t="s">
        <v>5808</v>
      </c>
      <c r="R943" s="58" t="s">
        <v>3362</v>
      </c>
      <c r="S943" s="58" t="s">
        <v>5825</v>
      </c>
      <c r="T943" s="58" t="s">
        <v>5825</v>
      </c>
      <c r="U943" s="58" t="s">
        <v>3359</v>
      </c>
      <c r="V943" s="400">
        <f t="shared" si="30"/>
        <v>45850</v>
      </c>
      <c r="W943" s="58"/>
      <c r="X943" s="58" t="s">
        <v>3394</v>
      </c>
    </row>
    <row r="944" ht="15.75" customHeight="1">
      <c r="A944" s="58" t="s">
        <v>6890</v>
      </c>
      <c r="B944" s="166" t="s">
        <v>5827</v>
      </c>
      <c r="C944" s="166" t="s">
        <v>2574</v>
      </c>
      <c r="D944" s="317" t="s">
        <v>6891</v>
      </c>
      <c r="E944" s="58" t="s">
        <v>5808</v>
      </c>
      <c r="F944" s="58" t="s">
        <v>3362</v>
      </c>
      <c r="G944" s="166" t="s">
        <v>5829</v>
      </c>
      <c r="H944" s="166" t="s">
        <v>5829</v>
      </c>
      <c r="I944" s="58" t="s">
        <v>3359</v>
      </c>
      <c r="J944" s="400">
        <f t="shared" si="29"/>
        <v>45850</v>
      </c>
      <c r="K944" s="58"/>
      <c r="L944" s="58" t="s">
        <v>3394</v>
      </c>
      <c r="M944" s="58" t="s">
        <v>6890</v>
      </c>
      <c r="N944" s="58" t="s">
        <v>5827</v>
      </c>
      <c r="O944" s="58" t="s">
        <v>2574</v>
      </c>
      <c r="P944" s="317" t="s">
        <v>6891</v>
      </c>
      <c r="Q944" s="58" t="s">
        <v>5808</v>
      </c>
      <c r="R944" s="58" t="s">
        <v>3362</v>
      </c>
      <c r="S944" s="58" t="s">
        <v>5829</v>
      </c>
      <c r="T944" s="58" t="s">
        <v>5829</v>
      </c>
      <c r="U944" s="58" t="s">
        <v>3359</v>
      </c>
      <c r="V944" s="400">
        <f t="shared" si="30"/>
        <v>45850</v>
      </c>
      <c r="W944" s="58"/>
      <c r="X944" s="58" t="s">
        <v>3394</v>
      </c>
    </row>
    <row r="945" ht="15.75" customHeight="1">
      <c r="A945" s="58" t="s">
        <v>6892</v>
      </c>
      <c r="B945" s="166" t="s">
        <v>5831</v>
      </c>
      <c r="C945" s="166" t="s">
        <v>2576</v>
      </c>
      <c r="D945" s="317" t="s">
        <v>6893</v>
      </c>
      <c r="E945" s="58" t="s">
        <v>5808</v>
      </c>
      <c r="F945" s="58" t="s">
        <v>3362</v>
      </c>
      <c r="G945" s="166" t="s">
        <v>5829</v>
      </c>
      <c r="H945" s="166" t="s">
        <v>5829</v>
      </c>
      <c r="I945" s="58" t="s">
        <v>3359</v>
      </c>
      <c r="J945" s="400">
        <f t="shared" si="29"/>
        <v>45850</v>
      </c>
      <c r="K945" s="58"/>
      <c r="L945" s="58" t="s">
        <v>3394</v>
      </c>
      <c r="M945" s="58" t="s">
        <v>6892</v>
      </c>
      <c r="N945" s="58" t="s">
        <v>5831</v>
      </c>
      <c r="O945" s="58" t="s">
        <v>2576</v>
      </c>
      <c r="P945" s="317" t="s">
        <v>6893</v>
      </c>
      <c r="Q945" s="58" t="s">
        <v>5808</v>
      </c>
      <c r="R945" s="58" t="s">
        <v>3362</v>
      </c>
      <c r="S945" s="58" t="s">
        <v>5829</v>
      </c>
      <c r="T945" s="58" t="s">
        <v>5829</v>
      </c>
      <c r="U945" s="58" t="s">
        <v>3359</v>
      </c>
      <c r="V945" s="400">
        <f t="shared" si="30"/>
        <v>45850</v>
      </c>
      <c r="W945" s="58"/>
      <c r="X945" s="58" t="s">
        <v>3394</v>
      </c>
    </row>
    <row r="946" ht="15.75" customHeight="1">
      <c r="A946" s="58" t="s">
        <v>6894</v>
      </c>
      <c r="B946" s="166" t="s">
        <v>5834</v>
      </c>
      <c r="C946" s="166" t="s">
        <v>2960</v>
      </c>
      <c r="D946" s="317" t="s">
        <v>6895</v>
      </c>
      <c r="E946" s="58" t="s">
        <v>5808</v>
      </c>
      <c r="F946" s="58" t="s">
        <v>3362</v>
      </c>
      <c r="G946" s="166" t="s">
        <v>5836</v>
      </c>
      <c r="H946" s="166" t="s">
        <v>5836</v>
      </c>
      <c r="I946" s="58" t="s">
        <v>3359</v>
      </c>
      <c r="J946" s="400">
        <f t="shared" si="29"/>
        <v>45850</v>
      </c>
      <c r="K946" s="58"/>
      <c r="L946" s="58" t="s">
        <v>3394</v>
      </c>
      <c r="M946" s="58" t="s">
        <v>6894</v>
      </c>
      <c r="N946" s="58" t="s">
        <v>5834</v>
      </c>
      <c r="O946" s="58" t="s">
        <v>2960</v>
      </c>
      <c r="P946" s="317" t="s">
        <v>6895</v>
      </c>
      <c r="Q946" s="58" t="s">
        <v>5808</v>
      </c>
      <c r="R946" s="58" t="s">
        <v>3362</v>
      </c>
      <c r="S946" s="58" t="s">
        <v>5836</v>
      </c>
      <c r="T946" s="58" t="s">
        <v>5836</v>
      </c>
      <c r="U946" s="58" t="s">
        <v>3359</v>
      </c>
      <c r="V946" s="400">
        <f t="shared" si="30"/>
        <v>45850</v>
      </c>
      <c r="W946" s="58"/>
      <c r="X946" s="58" t="s">
        <v>3394</v>
      </c>
    </row>
    <row r="947" ht="15.75" customHeight="1">
      <c r="A947" s="58" t="s">
        <v>6896</v>
      </c>
      <c r="B947" s="166" t="s">
        <v>5838</v>
      </c>
      <c r="C947" s="166" t="s">
        <v>2580</v>
      </c>
      <c r="D947" s="317" t="s">
        <v>6897</v>
      </c>
      <c r="E947" s="58" t="s">
        <v>5808</v>
      </c>
      <c r="F947" s="58" t="s">
        <v>3362</v>
      </c>
      <c r="G947" s="166" t="s">
        <v>5840</v>
      </c>
      <c r="H947" s="166" t="s">
        <v>5840</v>
      </c>
      <c r="I947" s="58" t="s">
        <v>3359</v>
      </c>
      <c r="J947" s="400">
        <f t="shared" si="29"/>
        <v>45850</v>
      </c>
      <c r="K947" s="58"/>
      <c r="L947" s="58" t="s">
        <v>3394</v>
      </c>
      <c r="M947" s="58" t="s">
        <v>6896</v>
      </c>
      <c r="N947" s="58" t="s">
        <v>5838</v>
      </c>
      <c r="O947" s="58" t="s">
        <v>2580</v>
      </c>
      <c r="P947" s="317" t="s">
        <v>6897</v>
      </c>
      <c r="Q947" s="58" t="s">
        <v>5808</v>
      </c>
      <c r="R947" s="58" t="s">
        <v>3362</v>
      </c>
      <c r="S947" s="58" t="s">
        <v>5840</v>
      </c>
      <c r="T947" s="58" t="s">
        <v>5840</v>
      </c>
      <c r="U947" s="58" t="s">
        <v>3359</v>
      </c>
      <c r="V947" s="400">
        <f t="shared" si="30"/>
        <v>45850</v>
      </c>
      <c r="W947" s="58"/>
      <c r="X947" s="58" t="s">
        <v>3394</v>
      </c>
    </row>
    <row r="948" ht="15.75" customHeight="1">
      <c r="A948" s="58" t="s">
        <v>6898</v>
      </c>
      <c r="B948" s="166" t="s">
        <v>5842</v>
      </c>
      <c r="C948" s="166" t="s">
        <v>2582</v>
      </c>
      <c r="D948" s="317" t="s">
        <v>6899</v>
      </c>
      <c r="E948" s="58" t="s">
        <v>5808</v>
      </c>
      <c r="F948" s="58" t="s">
        <v>3362</v>
      </c>
      <c r="G948" s="166" t="s">
        <v>5844</v>
      </c>
      <c r="H948" s="166" t="s">
        <v>5844</v>
      </c>
      <c r="I948" s="58" t="s">
        <v>3359</v>
      </c>
      <c r="J948" s="400">
        <f t="shared" si="29"/>
        <v>45850</v>
      </c>
      <c r="K948" s="58"/>
      <c r="L948" s="58" t="s">
        <v>3394</v>
      </c>
      <c r="M948" s="58" t="s">
        <v>6898</v>
      </c>
      <c r="N948" s="58" t="s">
        <v>5842</v>
      </c>
      <c r="O948" s="58" t="s">
        <v>2582</v>
      </c>
      <c r="P948" s="317" t="s">
        <v>6899</v>
      </c>
      <c r="Q948" s="58" t="s">
        <v>5808</v>
      </c>
      <c r="R948" s="58" t="s">
        <v>3362</v>
      </c>
      <c r="S948" s="58" t="s">
        <v>5844</v>
      </c>
      <c r="T948" s="58" t="s">
        <v>5844</v>
      </c>
      <c r="U948" s="58" t="s">
        <v>3359</v>
      </c>
      <c r="V948" s="400">
        <f t="shared" si="30"/>
        <v>45850</v>
      </c>
      <c r="W948" s="58"/>
      <c r="X948" s="58" t="s">
        <v>3394</v>
      </c>
    </row>
    <row r="949" ht="15.75" customHeight="1">
      <c r="A949" s="58" t="s">
        <v>6900</v>
      </c>
      <c r="B949" s="166" t="s">
        <v>5846</v>
      </c>
      <c r="C949" s="166" t="s">
        <v>2584</v>
      </c>
      <c r="D949" s="317" t="s">
        <v>6901</v>
      </c>
      <c r="E949" s="58" t="s">
        <v>5808</v>
      </c>
      <c r="F949" s="58" t="s">
        <v>3362</v>
      </c>
      <c r="G949" s="166" t="s">
        <v>5848</v>
      </c>
      <c r="H949" s="166" t="s">
        <v>5848</v>
      </c>
      <c r="I949" s="58" t="s">
        <v>3359</v>
      </c>
      <c r="J949" s="400">
        <f t="shared" si="29"/>
        <v>45850</v>
      </c>
      <c r="K949" s="58"/>
      <c r="L949" s="58" t="s">
        <v>3394</v>
      </c>
      <c r="M949" s="58" t="s">
        <v>6900</v>
      </c>
      <c r="N949" s="58" t="s">
        <v>5846</v>
      </c>
      <c r="O949" s="58" t="s">
        <v>2584</v>
      </c>
      <c r="P949" s="317" t="s">
        <v>6901</v>
      </c>
      <c r="Q949" s="58" t="s">
        <v>5808</v>
      </c>
      <c r="R949" s="58" t="s">
        <v>3362</v>
      </c>
      <c r="S949" s="58" t="s">
        <v>5848</v>
      </c>
      <c r="T949" s="58" t="s">
        <v>5848</v>
      </c>
      <c r="U949" s="58" t="s">
        <v>3359</v>
      </c>
      <c r="V949" s="400">
        <f t="shared" si="30"/>
        <v>45850</v>
      </c>
      <c r="W949" s="58"/>
      <c r="X949" s="58" t="s">
        <v>3394</v>
      </c>
    </row>
    <row r="950" ht="15.75" customHeight="1">
      <c r="A950" s="58" t="s">
        <v>6902</v>
      </c>
      <c r="B950" s="166" t="s">
        <v>6903</v>
      </c>
      <c r="C950" s="166" t="s">
        <v>2965</v>
      </c>
      <c r="D950" s="317" t="s">
        <v>6904</v>
      </c>
      <c r="E950" s="58" t="s">
        <v>5808</v>
      </c>
      <c r="F950" s="58" t="s">
        <v>3362</v>
      </c>
      <c r="G950" s="166" t="s">
        <v>5852</v>
      </c>
      <c r="H950" s="166" t="s">
        <v>5852</v>
      </c>
      <c r="I950" s="58" t="s">
        <v>3359</v>
      </c>
      <c r="J950" s="400">
        <f t="shared" si="29"/>
        <v>45850</v>
      </c>
      <c r="K950" s="58"/>
      <c r="L950" s="58" t="s">
        <v>3394</v>
      </c>
      <c r="M950" s="58" t="s">
        <v>6902</v>
      </c>
      <c r="N950" s="58" t="s">
        <v>6903</v>
      </c>
      <c r="O950" s="58" t="s">
        <v>2965</v>
      </c>
      <c r="P950" s="317" t="s">
        <v>6904</v>
      </c>
      <c r="Q950" s="58" t="s">
        <v>5808</v>
      </c>
      <c r="R950" s="58" t="s">
        <v>3362</v>
      </c>
      <c r="S950" s="58" t="s">
        <v>5852</v>
      </c>
      <c r="T950" s="58" t="s">
        <v>5852</v>
      </c>
      <c r="U950" s="58" t="s">
        <v>3359</v>
      </c>
      <c r="V950" s="400">
        <f t="shared" si="30"/>
        <v>45850</v>
      </c>
      <c r="W950" s="58"/>
      <c r="X950" s="58" t="s">
        <v>3394</v>
      </c>
    </row>
    <row r="951" ht="15.75" customHeight="1">
      <c r="A951" s="58" t="s">
        <v>6772</v>
      </c>
      <c r="B951" s="166" t="s">
        <v>5854</v>
      </c>
      <c r="C951" s="166" t="s">
        <v>2588</v>
      </c>
      <c r="D951" s="317" t="s">
        <v>6773</v>
      </c>
      <c r="E951" s="58" t="s">
        <v>5808</v>
      </c>
      <c r="F951" s="58" t="s">
        <v>3362</v>
      </c>
      <c r="G951" s="166" t="s">
        <v>6774</v>
      </c>
      <c r="H951" s="166" t="s">
        <v>6774</v>
      </c>
      <c r="I951" s="58" t="s">
        <v>3359</v>
      </c>
      <c r="J951" s="400">
        <f t="shared" si="29"/>
        <v>45850</v>
      </c>
      <c r="K951" s="58"/>
      <c r="L951" s="58" t="s">
        <v>3394</v>
      </c>
      <c r="M951" s="58" t="s">
        <v>6772</v>
      </c>
      <c r="N951" s="58" t="s">
        <v>5854</v>
      </c>
      <c r="O951" s="58" t="s">
        <v>2588</v>
      </c>
      <c r="P951" s="317" t="s">
        <v>6773</v>
      </c>
      <c r="Q951" s="58" t="s">
        <v>5808</v>
      </c>
      <c r="R951" s="58" t="s">
        <v>3362</v>
      </c>
      <c r="S951" s="58" t="s">
        <v>6774</v>
      </c>
      <c r="T951" s="58" t="s">
        <v>6774</v>
      </c>
      <c r="U951" s="58" t="s">
        <v>3359</v>
      </c>
      <c r="V951" s="400">
        <f t="shared" si="30"/>
        <v>45850</v>
      </c>
      <c r="W951" s="58"/>
      <c r="X951" s="58" t="s">
        <v>3394</v>
      </c>
    </row>
    <row r="952" ht="15.75" customHeight="1">
      <c r="A952" s="58" t="s">
        <v>6775</v>
      </c>
      <c r="B952" s="166" t="s">
        <v>6776</v>
      </c>
      <c r="C952" s="166" t="s">
        <v>2968</v>
      </c>
      <c r="D952" s="317" t="s">
        <v>6777</v>
      </c>
      <c r="E952" s="58" t="s">
        <v>5808</v>
      </c>
      <c r="F952" s="58" t="s">
        <v>3362</v>
      </c>
      <c r="G952" s="166" t="s">
        <v>6778</v>
      </c>
      <c r="H952" s="166" t="s">
        <v>6778</v>
      </c>
      <c r="I952" s="58" t="s">
        <v>3359</v>
      </c>
      <c r="J952" s="400">
        <f t="shared" si="29"/>
        <v>45850</v>
      </c>
      <c r="K952" s="58"/>
      <c r="L952" s="58" t="s">
        <v>3394</v>
      </c>
      <c r="M952" s="58" t="s">
        <v>6775</v>
      </c>
      <c r="N952" s="58" t="s">
        <v>6776</v>
      </c>
      <c r="O952" s="58" t="s">
        <v>2968</v>
      </c>
      <c r="P952" s="317" t="s">
        <v>6777</v>
      </c>
      <c r="Q952" s="58" t="s">
        <v>5808</v>
      </c>
      <c r="R952" s="58" t="s">
        <v>3362</v>
      </c>
      <c r="S952" s="58" t="s">
        <v>6778</v>
      </c>
      <c r="T952" s="58" t="s">
        <v>6778</v>
      </c>
      <c r="U952" s="58" t="s">
        <v>3359</v>
      </c>
      <c r="V952" s="400">
        <f t="shared" si="30"/>
        <v>45850</v>
      </c>
      <c r="W952" s="58"/>
      <c r="X952" s="58" t="s">
        <v>3394</v>
      </c>
    </row>
    <row r="953" ht="15.75" customHeight="1">
      <c r="A953" s="58" t="s">
        <v>6779</v>
      </c>
      <c r="B953" s="166" t="s">
        <v>6780</v>
      </c>
      <c r="C953" s="166" t="s">
        <v>2970</v>
      </c>
      <c r="D953" s="317" t="s">
        <v>6781</v>
      </c>
      <c r="E953" s="58" t="s">
        <v>5808</v>
      </c>
      <c r="F953" s="58" t="s">
        <v>3362</v>
      </c>
      <c r="G953" s="166" t="s">
        <v>5864</v>
      </c>
      <c r="H953" s="166" t="s">
        <v>5864</v>
      </c>
      <c r="I953" s="58" t="s">
        <v>3359</v>
      </c>
      <c r="J953" s="400">
        <f t="shared" si="29"/>
        <v>45850</v>
      </c>
      <c r="K953" s="58"/>
      <c r="L953" s="58" t="s">
        <v>3394</v>
      </c>
      <c r="M953" s="58" t="s">
        <v>6779</v>
      </c>
      <c r="N953" s="58" t="s">
        <v>6780</v>
      </c>
      <c r="O953" s="58" t="s">
        <v>2970</v>
      </c>
      <c r="P953" s="317" t="s">
        <v>6781</v>
      </c>
      <c r="Q953" s="58" t="s">
        <v>5808</v>
      </c>
      <c r="R953" s="58" t="s">
        <v>3362</v>
      </c>
      <c r="S953" s="58" t="s">
        <v>5864</v>
      </c>
      <c r="T953" s="58" t="s">
        <v>5864</v>
      </c>
      <c r="U953" s="58" t="s">
        <v>3359</v>
      </c>
      <c r="V953" s="400">
        <f t="shared" si="30"/>
        <v>45850</v>
      </c>
      <c r="W953" s="58"/>
      <c r="X953" s="58" t="s">
        <v>3394</v>
      </c>
    </row>
    <row r="954" ht="15.75" customHeight="1">
      <c r="A954" s="58" t="s">
        <v>6782</v>
      </c>
      <c r="B954" s="166" t="s">
        <v>5866</v>
      </c>
      <c r="C954" s="166" t="s">
        <v>2594</v>
      </c>
      <c r="D954" s="317" t="s">
        <v>6783</v>
      </c>
      <c r="E954" s="58" t="s">
        <v>5808</v>
      </c>
      <c r="F954" s="58" t="s">
        <v>3362</v>
      </c>
      <c r="G954" s="54" t="s">
        <v>5868</v>
      </c>
      <c r="H954" s="54" t="s">
        <v>5868</v>
      </c>
      <c r="I954" s="189" t="s">
        <v>3359</v>
      </c>
      <c r="J954" s="400">
        <f t="shared" si="29"/>
        <v>45850</v>
      </c>
      <c r="K954" s="189"/>
      <c r="L954" s="189" t="s">
        <v>3394</v>
      </c>
      <c r="M954" s="58" t="s">
        <v>6782</v>
      </c>
      <c r="N954" s="58" t="s">
        <v>5866</v>
      </c>
      <c r="O954" s="58" t="s">
        <v>2594</v>
      </c>
      <c r="P954" s="317" t="s">
        <v>6783</v>
      </c>
      <c r="Q954" s="58" t="s">
        <v>5808</v>
      </c>
      <c r="R954" s="58" t="s">
        <v>3362</v>
      </c>
      <c r="S954" s="189" t="s">
        <v>5868</v>
      </c>
      <c r="T954" s="189" t="s">
        <v>5868</v>
      </c>
      <c r="U954" s="189" t="s">
        <v>3359</v>
      </c>
      <c r="V954" s="400">
        <f t="shared" si="30"/>
        <v>45850</v>
      </c>
      <c r="W954" s="189"/>
      <c r="X954" s="189" t="s">
        <v>3394</v>
      </c>
    </row>
    <row r="955" ht="15.75" customHeight="1">
      <c r="A955" s="402"/>
      <c r="B955" s="408" t="s">
        <v>6784</v>
      </c>
      <c r="C955" s="42"/>
      <c r="D955" s="340"/>
      <c r="E955" s="215"/>
      <c r="F955" s="215"/>
      <c r="G955" s="305"/>
      <c r="H955" s="305"/>
      <c r="I955" s="215"/>
      <c r="J955" s="404"/>
      <c r="K955" s="215"/>
      <c r="L955" s="215"/>
      <c r="M955" s="402"/>
      <c r="N955" s="403" t="s">
        <v>6784</v>
      </c>
      <c r="O955" s="42"/>
      <c r="P955" s="340"/>
      <c r="Q955" s="215"/>
      <c r="R955" s="215"/>
      <c r="S955" s="215"/>
      <c r="T955" s="215"/>
      <c r="U955" s="215"/>
      <c r="V955" s="404"/>
      <c r="W955" s="215"/>
      <c r="X955" s="215"/>
    </row>
    <row r="956" ht="15.75" customHeight="1">
      <c r="A956" s="402"/>
      <c r="B956" s="405" t="s">
        <v>5870</v>
      </c>
      <c r="C956" s="405"/>
      <c r="D956" s="340"/>
      <c r="E956" s="215"/>
      <c r="F956" s="215"/>
      <c r="G956" s="305"/>
      <c r="H956" s="305"/>
      <c r="I956" s="215"/>
      <c r="J956" s="404"/>
      <c r="K956" s="215"/>
      <c r="L956" s="215"/>
      <c r="M956" s="402"/>
      <c r="N956" s="409" t="s">
        <v>5870</v>
      </c>
      <c r="O956" s="409"/>
      <c r="P956" s="340"/>
      <c r="Q956" s="215"/>
      <c r="R956" s="215"/>
      <c r="S956" s="215"/>
      <c r="T956" s="215"/>
      <c r="U956" s="215"/>
      <c r="V956" s="404"/>
      <c r="W956" s="215"/>
      <c r="X956" s="215"/>
    </row>
    <row r="957" ht="15.75" customHeight="1">
      <c r="A957" s="58" t="s">
        <v>6785</v>
      </c>
      <c r="B957" s="166" t="s">
        <v>5872</v>
      </c>
      <c r="C957" s="166" t="s">
        <v>2974</v>
      </c>
      <c r="D957" s="317" t="s">
        <v>6786</v>
      </c>
      <c r="E957" s="58" t="s">
        <v>5808</v>
      </c>
      <c r="F957" s="58" t="s">
        <v>6787</v>
      </c>
      <c r="G957" s="166" t="s">
        <v>6788</v>
      </c>
      <c r="H957" s="166" t="s">
        <v>6788</v>
      </c>
      <c r="I957" s="58" t="s">
        <v>3359</v>
      </c>
      <c r="J957" s="378">
        <f t="shared" ref="J957:J965" si="31">DATE(2025,7,12)</f>
        <v>45850</v>
      </c>
      <c r="K957" s="58"/>
      <c r="L957" s="58" t="s">
        <v>3394</v>
      </c>
      <c r="M957" s="58" t="s">
        <v>6785</v>
      </c>
      <c r="N957" s="58" t="s">
        <v>5872</v>
      </c>
      <c r="O957" s="58" t="s">
        <v>2974</v>
      </c>
      <c r="P957" s="317" t="s">
        <v>6786</v>
      </c>
      <c r="Q957" s="58" t="s">
        <v>5808</v>
      </c>
      <c r="R957" s="58" t="s">
        <v>6787</v>
      </c>
      <c r="S957" s="58" t="s">
        <v>6788</v>
      </c>
      <c r="T957" s="58" t="s">
        <v>6788</v>
      </c>
      <c r="U957" s="58" t="s">
        <v>3359</v>
      </c>
      <c r="V957" s="378">
        <f t="shared" ref="V957:V965" si="32">DATE(2025,7,12)</f>
        <v>45850</v>
      </c>
      <c r="W957" s="58"/>
      <c r="X957" s="58" t="s">
        <v>3394</v>
      </c>
    </row>
    <row r="958" ht="15.75" customHeight="1">
      <c r="A958" s="58" t="s">
        <v>6789</v>
      </c>
      <c r="B958" s="195" t="s">
        <v>5877</v>
      </c>
      <c r="C958" s="195" t="s">
        <v>2599</v>
      </c>
      <c r="D958" s="406" t="s">
        <v>6790</v>
      </c>
      <c r="E958" s="201" t="s">
        <v>5808</v>
      </c>
      <c r="F958" s="201" t="s">
        <v>6791</v>
      </c>
      <c r="G958" s="195" t="s">
        <v>5880</v>
      </c>
      <c r="H958" s="195" t="s">
        <v>3811</v>
      </c>
      <c r="I958" s="201" t="s">
        <v>3360</v>
      </c>
      <c r="J958" s="407">
        <f t="shared" si="31"/>
        <v>45850</v>
      </c>
      <c r="K958" s="201"/>
      <c r="L958" s="201" t="s">
        <v>3394</v>
      </c>
      <c r="M958" s="58" t="s">
        <v>6789</v>
      </c>
      <c r="N958" s="201" t="s">
        <v>5877</v>
      </c>
      <c r="O958" s="201" t="s">
        <v>2599</v>
      </c>
      <c r="P958" s="406" t="s">
        <v>6790</v>
      </c>
      <c r="Q958" s="201" t="s">
        <v>5808</v>
      </c>
      <c r="R958" s="201" t="s">
        <v>6791</v>
      </c>
      <c r="S958" s="201" t="s">
        <v>5880</v>
      </c>
      <c r="T958" s="201" t="s">
        <v>3811</v>
      </c>
      <c r="U958" s="201" t="s">
        <v>3360</v>
      </c>
      <c r="V958" s="407">
        <f t="shared" si="32"/>
        <v>45850</v>
      </c>
      <c r="W958" s="201"/>
      <c r="X958" s="201" t="s">
        <v>3394</v>
      </c>
    </row>
    <row r="959" ht="15.75" customHeight="1">
      <c r="A959" s="58" t="s">
        <v>6792</v>
      </c>
      <c r="B959" s="195" t="s">
        <v>5882</v>
      </c>
      <c r="C959" s="195" t="s">
        <v>2601</v>
      </c>
      <c r="D959" s="406" t="s">
        <v>6793</v>
      </c>
      <c r="E959" s="201" t="s">
        <v>5808</v>
      </c>
      <c r="F959" s="201" t="s">
        <v>6794</v>
      </c>
      <c r="G959" s="195" t="s">
        <v>5885</v>
      </c>
      <c r="H959" s="195" t="s">
        <v>3811</v>
      </c>
      <c r="I959" s="201" t="s">
        <v>3360</v>
      </c>
      <c r="J959" s="407">
        <f t="shared" si="31"/>
        <v>45850</v>
      </c>
      <c r="K959" s="201"/>
      <c r="L959" s="201" t="s">
        <v>3394</v>
      </c>
      <c r="M959" s="58" t="s">
        <v>6792</v>
      </c>
      <c r="N959" s="201" t="s">
        <v>5882</v>
      </c>
      <c r="O959" s="201" t="s">
        <v>2601</v>
      </c>
      <c r="P959" s="406" t="s">
        <v>6793</v>
      </c>
      <c r="Q959" s="201" t="s">
        <v>5808</v>
      </c>
      <c r="R959" s="201" t="s">
        <v>6794</v>
      </c>
      <c r="S959" s="201" t="s">
        <v>5885</v>
      </c>
      <c r="T959" s="201" t="s">
        <v>3811</v>
      </c>
      <c r="U959" s="201" t="s">
        <v>3360</v>
      </c>
      <c r="V959" s="407">
        <f t="shared" si="32"/>
        <v>45850</v>
      </c>
      <c r="W959" s="201"/>
      <c r="X959" s="201" t="s">
        <v>3394</v>
      </c>
    </row>
    <row r="960" ht="15.75" customHeight="1">
      <c r="A960" s="58" t="s">
        <v>6795</v>
      </c>
      <c r="B960" s="166" t="s">
        <v>5887</v>
      </c>
      <c r="C960" s="166" t="s">
        <v>2603</v>
      </c>
      <c r="D960" s="317" t="s">
        <v>6796</v>
      </c>
      <c r="E960" s="58" t="s">
        <v>5808</v>
      </c>
      <c r="F960" s="58" t="s">
        <v>6797</v>
      </c>
      <c r="G960" s="166" t="s">
        <v>5890</v>
      </c>
      <c r="H960" s="166" t="s">
        <v>5891</v>
      </c>
      <c r="I960" s="58" t="s">
        <v>3359</v>
      </c>
      <c r="J960" s="378">
        <f t="shared" si="31"/>
        <v>45850</v>
      </c>
      <c r="K960" s="58"/>
      <c r="L960" s="58" t="s">
        <v>3394</v>
      </c>
      <c r="M960" s="58" t="s">
        <v>6795</v>
      </c>
      <c r="N960" s="58" t="s">
        <v>5887</v>
      </c>
      <c r="O960" s="58" t="s">
        <v>2603</v>
      </c>
      <c r="P960" s="317" t="s">
        <v>6796</v>
      </c>
      <c r="Q960" s="58" t="s">
        <v>5808</v>
      </c>
      <c r="R960" s="58" t="s">
        <v>6797</v>
      </c>
      <c r="S960" s="58" t="s">
        <v>5890</v>
      </c>
      <c r="T960" s="58" t="s">
        <v>5891</v>
      </c>
      <c r="U960" s="58" t="s">
        <v>3359</v>
      </c>
      <c r="V960" s="378">
        <f t="shared" si="32"/>
        <v>45850</v>
      </c>
      <c r="W960" s="58"/>
      <c r="X960" s="58" t="s">
        <v>3394</v>
      </c>
    </row>
    <row r="961" ht="15.75" customHeight="1">
      <c r="A961" s="58" t="s">
        <v>6798</v>
      </c>
      <c r="B961" s="166" t="s">
        <v>5893</v>
      </c>
      <c r="C961" s="166" t="s">
        <v>2605</v>
      </c>
      <c r="D961" s="317" t="s">
        <v>6799</v>
      </c>
      <c r="E961" s="58" t="s">
        <v>5808</v>
      </c>
      <c r="F961" s="58" t="s">
        <v>6800</v>
      </c>
      <c r="G961" s="166" t="s">
        <v>5896</v>
      </c>
      <c r="H961" s="166" t="s">
        <v>5891</v>
      </c>
      <c r="I961" s="58" t="s">
        <v>3359</v>
      </c>
      <c r="J961" s="378">
        <f t="shared" si="31"/>
        <v>45850</v>
      </c>
      <c r="K961" s="58"/>
      <c r="L961" s="58" t="s">
        <v>3394</v>
      </c>
      <c r="M961" s="58" t="s">
        <v>6798</v>
      </c>
      <c r="N961" s="58" t="s">
        <v>5893</v>
      </c>
      <c r="O961" s="58" t="s">
        <v>2605</v>
      </c>
      <c r="P961" s="317" t="s">
        <v>6799</v>
      </c>
      <c r="Q961" s="58" t="s">
        <v>5808</v>
      </c>
      <c r="R961" s="58" t="s">
        <v>6800</v>
      </c>
      <c r="S961" s="58" t="s">
        <v>5896</v>
      </c>
      <c r="T961" s="58" t="s">
        <v>5891</v>
      </c>
      <c r="U961" s="58" t="s">
        <v>3359</v>
      </c>
      <c r="V961" s="378">
        <f t="shared" si="32"/>
        <v>45850</v>
      </c>
      <c r="W961" s="58"/>
      <c r="X961" s="58" t="s">
        <v>3394</v>
      </c>
    </row>
    <row r="962" ht="15.75" customHeight="1">
      <c r="A962" s="58" t="s">
        <v>6801</v>
      </c>
      <c r="B962" s="166" t="s">
        <v>5898</v>
      </c>
      <c r="C962" s="166" t="s">
        <v>2607</v>
      </c>
      <c r="D962" s="317" t="s">
        <v>6802</v>
      </c>
      <c r="E962" s="58" t="s">
        <v>5808</v>
      </c>
      <c r="F962" s="58" t="s">
        <v>6803</v>
      </c>
      <c r="G962" s="166" t="s">
        <v>5901</v>
      </c>
      <c r="H962" s="166" t="s">
        <v>5901</v>
      </c>
      <c r="I962" s="58" t="s">
        <v>3359</v>
      </c>
      <c r="J962" s="378">
        <f t="shared" si="31"/>
        <v>45850</v>
      </c>
      <c r="K962" s="58" t="s">
        <v>6142</v>
      </c>
      <c r="L962" s="58" t="s">
        <v>3394</v>
      </c>
      <c r="M962" s="58" t="s">
        <v>6801</v>
      </c>
      <c r="N962" s="58" t="s">
        <v>5898</v>
      </c>
      <c r="O962" s="58" t="s">
        <v>2607</v>
      </c>
      <c r="P962" s="317" t="s">
        <v>6802</v>
      </c>
      <c r="Q962" s="58" t="s">
        <v>5808</v>
      </c>
      <c r="R962" s="58" t="s">
        <v>6803</v>
      </c>
      <c r="S962" s="58" t="s">
        <v>5901</v>
      </c>
      <c r="T962" s="58" t="s">
        <v>5901</v>
      </c>
      <c r="U962" s="58" t="s">
        <v>3359</v>
      </c>
      <c r="V962" s="378">
        <f t="shared" si="32"/>
        <v>45850</v>
      </c>
      <c r="W962" s="58" t="s">
        <v>6142</v>
      </c>
      <c r="X962" s="58" t="s">
        <v>3394</v>
      </c>
    </row>
    <row r="963" ht="15.75" customHeight="1">
      <c r="A963" s="58" t="s">
        <v>6804</v>
      </c>
      <c r="B963" s="166" t="s">
        <v>5903</v>
      </c>
      <c r="C963" s="166" t="s">
        <v>2609</v>
      </c>
      <c r="D963" s="317" t="s">
        <v>6805</v>
      </c>
      <c r="E963" s="58" t="s">
        <v>5808</v>
      </c>
      <c r="F963" s="58" t="s">
        <v>6806</v>
      </c>
      <c r="G963" s="166" t="s">
        <v>5906</v>
      </c>
      <c r="H963" s="166" t="s">
        <v>5906</v>
      </c>
      <c r="I963" s="58" t="s">
        <v>3359</v>
      </c>
      <c r="J963" s="378">
        <f t="shared" si="31"/>
        <v>45850</v>
      </c>
      <c r="K963" s="58" t="s">
        <v>6142</v>
      </c>
      <c r="L963" s="58" t="s">
        <v>3394</v>
      </c>
      <c r="M963" s="58" t="s">
        <v>6804</v>
      </c>
      <c r="N963" s="58" t="s">
        <v>5903</v>
      </c>
      <c r="O963" s="58" t="s">
        <v>2609</v>
      </c>
      <c r="P963" s="317" t="s">
        <v>6805</v>
      </c>
      <c r="Q963" s="58" t="s">
        <v>5808</v>
      </c>
      <c r="R963" s="58" t="s">
        <v>6806</v>
      </c>
      <c r="S963" s="58" t="s">
        <v>5906</v>
      </c>
      <c r="T963" s="58" t="s">
        <v>5906</v>
      </c>
      <c r="U963" s="58" t="s">
        <v>3359</v>
      </c>
      <c r="V963" s="378">
        <f t="shared" si="32"/>
        <v>45850</v>
      </c>
      <c r="W963" s="58" t="s">
        <v>6142</v>
      </c>
      <c r="X963" s="58" t="s">
        <v>3394</v>
      </c>
    </row>
    <row r="964" ht="15.75" customHeight="1">
      <c r="A964" s="58" t="s">
        <v>6807</v>
      </c>
      <c r="B964" s="166" t="s">
        <v>5908</v>
      </c>
      <c r="C964" s="166" t="s">
        <v>2611</v>
      </c>
      <c r="D964" s="317" t="s">
        <v>6808</v>
      </c>
      <c r="E964" s="58" t="s">
        <v>5808</v>
      </c>
      <c r="F964" s="58" t="s">
        <v>6809</v>
      </c>
      <c r="G964" s="166" t="s">
        <v>3811</v>
      </c>
      <c r="H964" s="166" t="s">
        <v>5891</v>
      </c>
      <c r="I964" s="58" t="s">
        <v>3359</v>
      </c>
      <c r="J964" s="378">
        <f t="shared" si="31"/>
        <v>45850</v>
      </c>
      <c r="K964" s="58" t="s">
        <v>6142</v>
      </c>
      <c r="L964" s="58" t="s">
        <v>3394</v>
      </c>
      <c r="M964" s="58" t="s">
        <v>6807</v>
      </c>
      <c r="N964" s="58" t="s">
        <v>5908</v>
      </c>
      <c r="O964" s="58" t="s">
        <v>2611</v>
      </c>
      <c r="P964" s="317" t="s">
        <v>6808</v>
      </c>
      <c r="Q964" s="58" t="s">
        <v>5808</v>
      </c>
      <c r="R964" s="58" t="s">
        <v>6809</v>
      </c>
      <c r="S964" s="58" t="s">
        <v>3811</v>
      </c>
      <c r="T964" s="58" t="s">
        <v>5891</v>
      </c>
      <c r="U964" s="58" t="s">
        <v>3359</v>
      </c>
      <c r="V964" s="378">
        <f t="shared" si="32"/>
        <v>45850</v>
      </c>
      <c r="W964" s="58" t="s">
        <v>6142</v>
      </c>
      <c r="X964" s="58" t="s">
        <v>3394</v>
      </c>
    </row>
    <row r="965" ht="15.75" customHeight="1">
      <c r="A965" s="58" t="s">
        <v>6810</v>
      </c>
      <c r="B965" s="166" t="s">
        <v>5912</v>
      </c>
      <c r="C965" s="166" t="s">
        <v>2983</v>
      </c>
      <c r="D965" s="317" t="s">
        <v>6811</v>
      </c>
      <c r="E965" s="58" t="s">
        <v>5808</v>
      </c>
      <c r="F965" s="58" t="s">
        <v>6812</v>
      </c>
      <c r="G965" s="166" t="s">
        <v>5915</v>
      </c>
      <c r="H965" s="166" t="s">
        <v>5915</v>
      </c>
      <c r="I965" s="58" t="s">
        <v>3359</v>
      </c>
      <c r="J965" s="378">
        <f t="shared" si="31"/>
        <v>45850</v>
      </c>
      <c r="K965" s="58" t="s">
        <v>6142</v>
      </c>
      <c r="L965" s="58" t="s">
        <v>3394</v>
      </c>
      <c r="M965" s="58" t="s">
        <v>6810</v>
      </c>
      <c r="N965" s="58" t="s">
        <v>5912</v>
      </c>
      <c r="O965" s="58" t="s">
        <v>2983</v>
      </c>
      <c r="P965" s="317" t="s">
        <v>6811</v>
      </c>
      <c r="Q965" s="58" t="s">
        <v>5808</v>
      </c>
      <c r="R965" s="58" t="s">
        <v>6812</v>
      </c>
      <c r="S965" s="58" t="s">
        <v>5915</v>
      </c>
      <c r="T965" s="58" t="s">
        <v>5915</v>
      </c>
      <c r="U965" s="58" t="s">
        <v>3359</v>
      </c>
      <c r="V965" s="378">
        <f t="shared" si="32"/>
        <v>45850</v>
      </c>
      <c r="W965" s="58" t="s">
        <v>6142</v>
      </c>
      <c r="X965" s="58" t="s">
        <v>3394</v>
      </c>
    </row>
    <row r="966" ht="15.75" customHeight="1">
      <c r="A966" s="402"/>
      <c r="B966" s="405" t="s">
        <v>5916</v>
      </c>
      <c r="C966" s="405"/>
      <c r="D966" s="340"/>
      <c r="E966" s="215"/>
      <c r="F966" s="215"/>
      <c r="G966" s="305"/>
      <c r="H966" s="305"/>
      <c r="I966" s="215"/>
      <c r="J966" s="404"/>
      <c r="K966" s="215"/>
      <c r="L966" s="215"/>
      <c r="M966" s="402"/>
      <c r="N966" s="409" t="s">
        <v>5916</v>
      </c>
      <c r="O966" s="409"/>
      <c r="P966" s="340"/>
      <c r="Q966" s="215"/>
      <c r="R966" s="215"/>
      <c r="S966" s="215"/>
      <c r="T966" s="215"/>
      <c r="U966" s="215"/>
      <c r="V966" s="404"/>
      <c r="W966" s="215"/>
      <c r="X966" s="215"/>
    </row>
    <row r="967" ht="15.75" customHeight="1">
      <c r="A967" s="58" t="s">
        <v>6813</v>
      </c>
      <c r="B967" s="166" t="s">
        <v>6814</v>
      </c>
      <c r="C967" s="166" t="s">
        <v>2986</v>
      </c>
      <c r="D967" s="317" t="s">
        <v>6815</v>
      </c>
      <c r="E967" s="58" t="s">
        <v>5808</v>
      </c>
      <c r="F967" s="58" t="s">
        <v>6816</v>
      </c>
      <c r="G967" s="166" t="s">
        <v>6817</v>
      </c>
      <c r="H967" s="166" t="s">
        <v>5922</v>
      </c>
      <c r="I967" s="58" t="s">
        <v>3359</v>
      </c>
      <c r="J967" s="378">
        <f t="shared" ref="J967:J977" si="33">DATE(2025,7,12)</f>
        <v>45850</v>
      </c>
      <c r="K967" s="58"/>
      <c r="L967" s="58" t="s">
        <v>3394</v>
      </c>
      <c r="M967" s="58" t="s">
        <v>6813</v>
      </c>
      <c r="N967" s="58" t="s">
        <v>6814</v>
      </c>
      <c r="O967" s="58" t="s">
        <v>2986</v>
      </c>
      <c r="P967" s="317" t="s">
        <v>6815</v>
      </c>
      <c r="Q967" s="58" t="s">
        <v>5808</v>
      </c>
      <c r="R967" s="58" t="s">
        <v>6816</v>
      </c>
      <c r="S967" s="58" t="s">
        <v>6817</v>
      </c>
      <c r="T967" s="58" t="s">
        <v>5922</v>
      </c>
      <c r="U967" s="58" t="s">
        <v>3359</v>
      </c>
      <c r="V967" s="378">
        <f t="shared" ref="V967:V977" si="34">DATE(2025,7,12)</f>
        <v>45850</v>
      </c>
      <c r="W967" s="58"/>
      <c r="X967" s="58" t="s">
        <v>3394</v>
      </c>
    </row>
    <row r="968" ht="15.75" customHeight="1">
      <c r="A968" s="58" t="s">
        <v>6818</v>
      </c>
      <c r="B968" s="166" t="s">
        <v>5924</v>
      </c>
      <c r="C968" s="166" t="s">
        <v>2618</v>
      </c>
      <c r="D968" s="317" t="s">
        <v>6819</v>
      </c>
      <c r="E968" s="58" t="s">
        <v>5808</v>
      </c>
      <c r="F968" s="58" t="s">
        <v>6820</v>
      </c>
      <c r="G968" s="166" t="s">
        <v>3886</v>
      </c>
      <c r="H968" s="166" t="s">
        <v>3886</v>
      </c>
      <c r="I968" s="58" t="s">
        <v>3359</v>
      </c>
      <c r="J968" s="378">
        <f t="shared" si="33"/>
        <v>45850</v>
      </c>
      <c r="K968" s="58"/>
      <c r="L968" s="58" t="s">
        <v>3394</v>
      </c>
      <c r="M968" s="58" t="s">
        <v>6818</v>
      </c>
      <c r="N968" s="58" t="s">
        <v>5924</v>
      </c>
      <c r="O968" s="58" t="s">
        <v>2618</v>
      </c>
      <c r="P968" s="317" t="s">
        <v>6819</v>
      </c>
      <c r="Q968" s="58" t="s">
        <v>5808</v>
      </c>
      <c r="R968" s="58" t="s">
        <v>6820</v>
      </c>
      <c r="S968" s="58" t="s">
        <v>3886</v>
      </c>
      <c r="T968" s="58" t="s">
        <v>3886</v>
      </c>
      <c r="U968" s="58" t="s">
        <v>3359</v>
      </c>
      <c r="V968" s="378">
        <f t="shared" si="34"/>
        <v>45850</v>
      </c>
      <c r="W968" s="58"/>
      <c r="X968" s="58" t="s">
        <v>3394</v>
      </c>
    </row>
    <row r="969" ht="15.75" customHeight="1">
      <c r="A969" s="58" t="s">
        <v>6821</v>
      </c>
      <c r="B969" s="166" t="s">
        <v>5928</v>
      </c>
      <c r="C969" s="166" t="s">
        <v>2620</v>
      </c>
      <c r="D969" s="317" t="s">
        <v>5929</v>
      </c>
      <c r="E969" s="58" t="s">
        <v>5808</v>
      </c>
      <c r="F969" s="58" t="s">
        <v>6822</v>
      </c>
      <c r="G969" s="166" t="s">
        <v>5931</v>
      </c>
      <c r="H969" s="166" t="s">
        <v>5932</v>
      </c>
      <c r="I969" s="58" t="s">
        <v>3359</v>
      </c>
      <c r="J969" s="378">
        <f t="shared" si="33"/>
        <v>45850</v>
      </c>
      <c r="K969" s="58"/>
      <c r="L969" s="58" t="s">
        <v>3394</v>
      </c>
      <c r="M969" s="58" t="s">
        <v>6821</v>
      </c>
      <c r="N969" s="58" t="s">
        <v>5928</v>
      </c>
      <c r="O969" s="58" t="s">
        <v>2620</v>
      </c>
      <c r="P969" s="317" t="s">
        <v>5929</v>
      </c>
      <c r="Q969" s="58" t="s">
        <v>5808</v>
      </c>
      <c r="R969" s="58" t="s">
        <v>6822</v>
      </c>
      <c r="S969" s="58" t="s">
        <v>5931</v>
      </c>
      <c r="T969" s="58" t="s">
        <v>5932</v>
      </c>
      <c r="U969" s="58" t="s">
        <v>3359</v>
      </c>
      <c r="V969" s="378">
        <f t="shared" si="34"/>
        <v>45850</v>
      </c>
      <c r="W969" s="58"/>
      <c r="X969" s="58" t="s">
        <v>3394</v>
      </c>
    </row>
    <row r="970" ht="15.75" customHeight="1">
      <c r="A970" s="58" t="s">
        <v>6823</v>
      </c>
      <c r="B970" s="195" t="s">
        <v>5934</v>
      </c>
      <c r="C970" s="195" t="s">
        <v>2622</v>
      </c>
      <c r="D970" s="406" t="s">
        <v>6824</v>
      </c>
      <c r="E970" s="201" t="s">
        <v>5808</v>
      </c>
      <c r="F970" s="201" t="s">
        <v>5936</v>
      </c>
      <c r="G970" s="195" t="s">
        <v>5937</v>
      </c>
      <c r="H970" s="195" t="s">
        <v>3886</v>
      </c>
      <c r="I970" s="201" t="s">
        <v>3360</v>
      </c>
      <c r="J970" s="407">
        <f t="shared" si="33"/>
        <v>45850</v>
      </c>
      <c r="K970" s="201"/>
      <c r="L970" s="201" t="s">
        <v>3394</v>
      </c>
      <c r="M970" s="58" t="s">
        <v>6823</v>
      </c>
      <c r="N970" s="201" t="s">
        <v>5934</v>
      </c>
      <c r="O970" s="201" t="s">
        <v>2622</v>
      </c>
      <c r="P970" s="406" t="s">
        <v>6824</v>
      </c>
      <c r="Q970" s="201" t="s">
        <v>5808</v>
      </c>
      <c r="R970" s="201" t="s">
        <v>5936</v>
      </c>
      <c r="S970" s="201" t="s">
        <v>5937</v>
      </c>
      <c r="T970" s="201" t="s">
        <v>3886</v>
      </c>
      <c r="U970" s="201" t="s">
        <v>3360</v>
      </c>
      <c r="V970" s="407">
        <f t="shared" si="34"/>
        <v>45850</v>
      </c>
      <c r="W970" s="201"/>
      <c r="X970" s="201" t="s">
        <v>3394</v>
      </c>
    </row>
    <row r="971" ht="15.75" customHeight="1">
      <c r="A971" s="58" t="s">
        <v>6825</v>
      </c>
      <c r="B971" s="195" t="s">
        <v>5939</v>
      </c>
      <c r="C971" s="195" t="s">
        <v>2624</v>
      </c>
      <c r="D971" s="406" t="s">
        <v>6826</v>
      </c>
      <c r="E971" s="201" t="s">
        <v>5808</v>
      </c>
      <c r="F971" s="201" t="s">
        <v>5936</v>
      </c>
      <c r="G971" s="195" t="s">
        <v>5937</v>
      </c>
      <c r="H971" s="195" t="s">
        <v>3886</v>
      </c>
      <c r="I971" s="201" t="s">
        <v>3360</v>
      </c>
      <c r="J971" s="407">
        <f t="shared" si="33"/>
        <v>45850</v>
      </c>
      <c r="K971" s="201"/>
      <c r="L971" s="201" t="s">
        <v>3394</v>
      </c>
      <c r="M971" s="58" t="s">
        <v>6825</v>
      </c>
      <c r="N971" s="201" t="s">
        <v>5939</v>
      </c>
      <c r="O971" s="201" t="s">
        <v>2624</v>
      </c>
      <c r="P971" s="406" t="s">
        <v>6826</v>
      </c>
      <c r="Q971" s="201" t="s">
        <v>5808</v>
      </c>
      <c r="R971" s="201" t="s">
        <v>5936</v>
      </c>
      <c r="S971" s="201" t="s">
        <v>5937</v>
      </c>
      <c r="T971" s="201" t="s">
        <v>3886</v>
      </c>
      <c r="U971" s="201" t="s">
        <v>3360</v>
      </c>
      <c r="V971" s="407">
        <f t="shared" si="34"/>
        <v>45850</v>
      </c>
      <c r="W971" s="201"/>
      <c r="X971" s="201" t="s">
        <v>3394</v>
      </c>
    </row>
    <row r="972" ht="15.75" customHeight="1">
      <c r="A972" s="58" t="s">
        <v>6827</v>
      </c>
      <c r="B972" s="166" t="s">
        <v>5942</v>
      </c>
      <c r="C972" s="166" t="s">
        <v>2626</v>
      </c>
      <c r="D972" s="317" t="s">
        <v>6828</v>
      </c>
      <c r="E972" s="58" t="s">
        <v>5808</v>
      </c>
      <c r="F972" s="58" t="s">
        <v>5944</v>
      </c>
      <c r="G972" s="166" t="s">
        <v>5944</v>
      </c>
      <c r="H972" s="166" t="s">
        <v>3886</v>
      </c>
      <c r="I972" s="58" t="s">
        <v>3359</v>
      </c>
      <c r="J972" s="378">
        <f t="shared" si="33"/>
        <v>45850</v>
      </c>
      <c r="K972" s="53"/>
      <c r="L972" s="58" t="s">
        <v>3394</v>
      </c>
      <c r="M972" s="58" t="s">
        <v>6827</v>
      </c>
      <c r="N972" s="58" t="s">
        <v>5942</v>
      </c>
      <c r="O972" s="58" t="s">
        <v>2626</v>
      </c>
      <c r="P972" s="317" t="s">
        <v>6828</v>
      </c>
      <c r="Q972" s="58" t="s">
        <v>5808</v>
      </c>
      <c r="R972" s="58" t="s">
        <v>5944</v>
      </c>
      <c r="S972" s="58" t="s">
        <v>5944</v>
      </c>
      <c r="T972" s="58" t="s">
        <v>3886</v>
      </c>
      <c r="U972" s="58" t="s">
        <v>3359</v>
      </c>
      <c r="V972" s="378">
        <f t="shared" si="34"/>
        <v>45850</v>
      </c>
      <c r="W972" s="53"/>
      <c r="X972" s="58" t="s">
        <v>3394</v>
      </c>
    </row>
    <row r="973" ht="15.75" customHeight="1">
      <c r="A973" s="58" t="s">
        <v>6829</v>
      </c>
      <c r="B973" s="166" t="s">
        <v>5946</v>
      </c>
      <c r="C973" s="166" t="s">
        <v>2628</v>
      </c>
      <c r="D973" s="317" t="s">
        <v>6830</v>
      </c>
      <c r="E973" s="58" t="s">
        <v>5808</v>
      </c>
      <c r="F973" s="58" t="s">
        <v>5937</v>
      </c>
      <c r="G973" s="166" t="s">
        <v>5932</v>
      </c>
      <c r="H973" s="166" t="s">
        <v>5932</v>
      </c>
      <c r="I973" s="58" t="s">
        <v>3359</v>
      </c>
      <c r="J973" s="378">
        <f t="shared" si="33"/>
        <v>45850</v>
      </c>
      <c r="K973" s="53"/>
      <c r="L973" s="58" t="s">
        <v>3394</v>
      </c>
      <c r="M973" s="58" t="s">
        <v>6829</v>
      </c>
      <c r="N973" s="58" t="s">
        <v>5946</v>
      </c>
      <c r="O973" s="58" t="s">
        <v>2628</v>
      </c>
      <c r="P973" s="317" t="s">
        <v>6830</v>
      </c>
      <c r="Q973" s="58" t="s">
        <v>5808</v>
      </c>
      <c r="R973" s="58" t="s">
        <v>5937</v>
      </c>
      <c r="S973" s="58" t="s">
        <v>5932</v>
      </c>
      <c r="T973" s="58" t="s">
        <v>5932</v>
      </c>
      <c r="U973" s="58" t="s">
        <v>3359</v>
      </c>
      <c r="V973" s="378">
        <f t="shared" si="34"/>
        <v>45850</v>
      </c>
      <c r="W973" s="53"/>
      <c r="X973" s="58" t="s">
        <v>3394</v>
      </c>
    </row>
    <row r="974" ht="15.75" customHeight="1">
      <c r="A974" s="58" t="s">
        <v>6831</v>
      </c>
      <c r="B974" s="166" t="s">
        <v>5949</v>
      </c>
      <c r="C974" s="166" t="s">
        <v>2630</v>
      </c>
      <c r="D974" s="317" t="s">
        <v>6832</v>
      </c>
      <c r="E974" s="58" t="s">
        <v>5808</v>
      </c>
      <c r="F974" s="58" t="s">
        <v>6833</v>
      </c>
      <c r="G974" s="166" t="s">
        <v>3886</v>
      </c>
      <c r="H974" s="166" t="s">
        <v>3886</v>
      </c>
      <c r="I974" s="58" t="s">
        <v>3359</v>
      </c>
      <c r="J974" s="378">
        <f t="shared" si="33"/>
        <v>45850</v>
      </c>
      <c r="K974" s="58"/>
      <c r="L974" s="58" t="s">
        <v>3394</v>
      </c>
      <c r="M974" s="58" t="s">
        <v>6831</v>
      </c>
      <c r="N974" s="58" t="s">
        <v>5949</v>
      </c>
      <c r="O974" s="58" t="s">
        <v>2630</v>
      </c>
      <c r="P974" s="317" t="s">
        <v>6832</v>
      </c>
      <c r="Q974" s="58" t="s">
        <v>5808</v>
      </c>
      <c r="R974" s="58" t="s">
        <v>6833</v>
      </c>
      <c r="S974" s="58" t="s">
        <v>3886</v>
      </c>
      <c r="T974" s="58" t="s">
        <v>3886</v>
      </c>
      <c r="U974" s="58" t="s">
        <v>3359</v>
      </c>
      <c r="V974" s="378">
        <f t="shared" si="34"/>
        <v>45850</v>
      </c>
      <c r="W974" s="58"/>
      <c r="X974" s="58" t="s">
        <v>3394</v>
      </c>
    </row>
    <row r="975" ht="15.75" customHeight="1">
      <c r="A975" s="58" t="s">
        <v>6834</v>
      </c>
      <c r="B975" s="166" t="s">
        <v>5953</v>
      </c>
      <c r="C975" s="166" t="s">
        <v>2995</v>
      </c>
      <c r="D975" s="317" t="s">
        <v>6835</v>
      </c>
      <c r="E975" s="58" t="s">
        <v>5808</v>
      </c>
      <c r="F975" s="58" t="s">
        <v>6836</v>
      </c>
      <c r="G975" s="166" t="s">
        <v>5956</v>
      </c>
      <c r="H975" s="166" t="s">
        <v>5956</v>
      </c>
      <c r="I975" s="58" t="s">
        <v>3359</v>
      </c>
      <c r="J975" s="378">
        <f t="shared" si="33"/>
        <v>45850</v>
      </c>
      <c r="K975" s="53"/>
      <c r="L975" s="58" t="s">
        <v>3394</v>
      </c>
      <c r="M975" s="58" t="s">
        <v>6834</v>
      </c>
      <c r="N975" s="58" t="s">
        <v>5953</v>
      </c>
      <c r="O975" s="58" t="s">
        <v>2995</v>
      </c>
      <c r="P975" s="317" t="s">
        <v>6835</v>
      </c>
      <c r="Q975" s="58" t="s">
        <v>5808</v>
      </c>
      <c r="R975" s="58" t="s">
        <v>6836</v>
      </c>
      <c r="S975" s="58" t="s">
        <v>5956</v>
      </c>
      <c r="T975" s="58" t="s">
        <v>5956</v>
      </c>
      <c r="U975" s="58" t="s">
        <v>3359</v>
      </c>
      <c r="V975" s="378">
        <f t="shared" si="34"/>
        <v>45850</v>
      </c>
      <c r="W975" s="53"/>
      <c r="X975" s="58" t="s">
        <v>3394</v>
      </c>
    </row>
    <row r="976" ht="15.75" customHeight="1">
      <c r="A976" s="58" t="s">
        <v>6837</v>
      </c>
      <c r="B976" s="166" t="s">
        <v>5958</v>
      </c>
      <c r="C976" s="166" t="s">
        <v>2997</v>
      </c>
      <c r="D976" s="317" t="s">
        <v>6838</v>
      </c>
      <c r="E976" s="58" t="s">
        <v>5808</v>
      </c>
      <c r="F976" s="58" t="s">
        <v>6839</v>
      </c>
      <c r="G976" s="166" t="s">
        <v>5961</v>
      </c>
      <c r="H976" s="166" t="s">
        <v>5961</v>
      </c>
      <c r="I976" s="58" t="s">
        <v>3359</v>
      </c>
      <c r="J976" s="378">
        <f t="shared" si="33"/>
        <v>45850</v>
      </c>
      <c r="K976" s="53"/>
      <c r="L976" s="58" t="s">
        <v>3394</v>
      </c>
      <c r="M976" s="58" t="s">
        <v>6837</v>
      </c>
      <c r="N976" s="58" t="s">
        <v>5958</v>
      </c>
      <c r="O976" s="58" t="s">
        <v>2997</v>
      </c>
      <c r="P976" s="317" t="s">
        <v>6838</v>
      </c>
      <c r="Q976" s="58" t="s">
        <v>5808</v>
      </c>
      <c r="R976" s="58" t="s">
        <v>6839</v>
      </c>
      <c r="S976" s="58" t="s">
        <v>5961</v>
      </c>
      <c r="T976" s="58" t="s">
        <v>5961</v>
      </c>
      <c r="U976" s="58" t="s">
        <v>3359</v>
      </c>
      <c r="V976" s="378">
        <f t="shared" si="34"/>
        <v>45850</v>
      </c>
      <c r="W976" s="53"/>
      <c r="X976" s="58" t="s">
        <v>3394</v>
      </c>
    </row>
    <row r="977" ht="15.75" customHeight="1">
      <c r="A977" s="58" t="s">
        <v>6840</v>
      </c>
      <c r="B977" s="166" t="s">
        <v>5963</v>
      </c>
      <c r="C977" s="166" t="s">
        <v>2999</v>
      </c>
      <c r="D977" s="317" t="s">
        <v>6841</v>
      </c>
      <c r="E977" s="58" t="s">
        <v>5808</v>
      </c>
      <c r="F977" s="58" t="s">
        <v>6842</v>
      </c>
      <c r="G977" s="166" t="s">
        <v>5966</v>
      </c>
      <c r="H977" s="166" t="s">
        <v>5966</v>
      </c>
      <c r="I977" s="58" t="s">
        <v>3359</v>
      </c>
      <c r="J977" s="378">
        <f t="shared" si="33"/>
        <v>45850</v>
      </c>
      <c r="K977" s="53"/>
      <c r="L977" s="58" t="s">
        <v>3394</v>
      </c>
      <c r="M977" s="58" t="s">
        <v>6840</v>
      </c>
      <c r="N977" s="58" t="s">
        <v>5963</v>
      </c>
      <c r="O977" s="58" t="s">
        <v>2999</v>
      </c>
      <c r="P977" s="317" t="s">
        <v>6841</v>
      </c>
      <c r="Q977" s="58" t="s">
        <v>5808</v>
      </c>
      <c r="R977" s="58" t="s">
        <v>6842</v>
      </c>
      <c r="S977" s="58" t="s">
        <v>5966</v>
      </c>
      <c r="T977" s="58" t="s">
        <v>5966</v>
      </c>
      <c r="U977" s="58" t="s">
        <v>3359</v>
      </c>
      <c r="V977" s="378">
        <f t="shared" si="34"/>
        <v>45850</v>
      </c>
      <c r="W977" s="53"/>
      <c r="X977" s="58" t="s">
        <v>3394</v>
      </c>
    </row>
    <row r="978" ht="15.75" customHeight="1">
      <c r="A978" s="402"/>
      <c r="B978" s="405" t="s">
        <v>5967</v>
      </c>
      <c r="C978" s="405"/>
      <c r="D978" s="340"/>
      <c r="E978" s="215"/>
      <c r="F978" s="215"/>
      <c r="G978" s="305"/>
      <c r="H978" s="305"/>
      <c r="I978" s="215"/>
      <c r="J978" s="404"/>
      <c r="K978" s="215"/>
      <c r="L978" s="215"/>
      <c r="M978" s="402"/>
      <c r="N978" s="409" t="s">
        <v>5967</v>
      </c>
      <c r="O978" s="409"/>
      <c r="P978" s="340"/>
      <c r="Q978" s="215"/>
      <c r="R978" s="215"/>
      <c r="S978" s="215"/>
      <c r="T978" s="215"/>
      <c r="U978" s="215"/>
      <c r="V978" s="404"/>
      <c r="W978" s="215"/>
      <c r="X978" s="215"/>
    </row>
    <row r="979" ht="15.75" customHeight="1">
      <c r="A979" s="58" t="s">
        <v>6843</v>
      </c>
      <c r="B979" s="166" t="s">
        <v>6844</v>
      </c>
      <c r="C979" s="166" t="s">
        <v>3002</v>
      </c>
      <c r="D979" s="317" t="s">
        <v>6845</v>
      </c>
      <c r="E979" s="58" t="s">
        <v>5808</v>
      </c>
      <c r="F979" s="58" t="s">
        <v>6846</v>
      </c>
      <c r="G979" s="166" t="s">
        <v>6847</v>
      </c>
      <c r="H979" s="166" t="s">
        <v>6847</v>
      </c>
      <c r="I979" s="58" t="s">
        <v>3359</v>
      </c>
      <c r="J979" s="378">
        <f t="shared" ref="J979:J988" si="35">DATE(2025,7,12)</f>
        <v>45850</v>
      </c>
      <c r="K979" s="58"/>
      <c r="L979" s="58" t="s">
        <v>3394</v>
      </c>
      <c r="M979" s="58" t="s">
        <v>6843</v>
      </c>
      <c r="N979" s="58" t="s">
        <v>6844</v>
      </c>
      <c r="O979" s="58" t="s">
        <v>3002</v>
      </c>
      <c r="P979" s="317" t="s">
        <v>6845</v>
      </c>
      <c r="Q979" s="58" t="s">
        <v>5808</v>
      </c>
      <c r="R979" s="58" t="s">
        <v>6846</v>
      </c>
      <c r="S979" s="58" t="s">
        <v>6847</v>
      </c>
      <c r="T979" s="58" t="s">
        <v>6847</v>
      </c>
      <c r="U979" s="58" t="s">
        <v>3359</v>
      </c>
      <c r="V979" s="378">
        <f t="shared" ref="V979:V988" si="36">DATE(2025,7,12)</f>
        <v>45850</v>
      </c>
      <c r="W979" s="58"/>
      <c r="X979" s="58" t="s">
        <v>3394</v>
      </c>
    </row>
    <row r="980" ht="15.75" customHeight="1">
      <c r="A980" s="58" t="s">
        <v>6848</v>
      </c>
      <c r="B980" s="166" t="s">
        <v>6849</v>
      </c>
      <c r="C980" s="166" t="s">
        <v>3004</v>
      </c>
      <c r="D980" s="317" t="s">
        <v>6850</v>
      </c>
      <c r="E980" s="58" t="s">
        <v>5808</v>
      </c>
      <c r="F980" s="58" t="s">
        <v>6822</v>
      </c>
      <c r="G980" s="166" t="s">
        <v>6817</v>
      </c>
      <c r="H980" s="166" t="s">
        <v>6817</v>
      </c>
      <c r="I980" s="58" t="s">
        <v>3359</v>
      </c>
      <c r="J980" s="378">
        <f t="shared" si="35"/>
        <v>45850</v>
      </c>
      <c r="K980" s="58"/>
      <c r="L980" s="58" t="s">
        <v>3394</v>
      </c>
      <c r="M980" s="58" t="s">
        <v>6848</v>
      </c>
      <c r="N980" s="58" t="s">
        <v>6849</v>
      </c>
      <c r="O980" s="58" t="s">
        <v>3004</v>
      </c>
      <c r="P980" s="317" t="s">
        <v>6850</v>
      </c>
      <c r="Q980" s="58" t="s">
        <v>5808</v>
      </c>
      <c r="R980" s="58" t="s">
        <v>6822</v>
      </c>
      <c r="S980" s="58" t="s">
        <v>6817</v>
      </c>
      <c r="T980" s="58" t="s">
        <v>6817</v>
      </c>
      <c r="U980" s="58" t="s">
        <v>3359</v>
      </c>
      <c r="V980" s="378">
        <f t="shared" si="36"/>
        <v>45850</v>
      </c>
      <c r="W980" s="58"/>
      <c r="X980" s="58" t="s">
        <v>3394</v>
      </c>
    </row>
    <row r="981" ht="15.75" customHeight="1">
      <c r="A981" s="58" t="s">
        <v>6851</v>
      </c>
      <c r="B981" s="166" t="s">
        <v>6852</v>
      </c>
      <c r="C981" s="166" t="s">
        <v>3006</v>
      </c>
      <c r="D981" s="317" t="s">
        <v>6853</v>
      </c>
      <c r="E981" s="58" t="s">
        <v>5808</v>
      </c>
      <c r="F981" s="58" t="s">
        <v>3362</v>
      </c>
      <c r="G981" s="166" t="s">
        <v>5979</v>
      </c>
      <c r="H981" s="166" t="s">
        <v>5979</v>
      </c>
      <c r="I981" s="58" t="s">
        <v>3359</v>
      </c>
      <c r="J981" s="378">
        <f t="shared" si="35"/>
        <v>45850</v>
      </c>
      <c r="K981" s="53"/>
      <c r="L981" s="58" t="s">
        <v>3394</v>
      </c>
      <c r="M981" s="58" t="s">
        <v>6851</v>
      </c>
      <c r="N981" s="58" t="s">
        <v>6852</v>
      </c>
      <c r="O981" s="58" t="s">
        <v>3006</v>
      </c>
      <c r="P981" s="317" t="s">
        <v>6853</v>
      </c>
      <c r="Q981" s="58" t="s">
        <v>5808</v>
      </c>
      <c r="R981" s="58" t="s">
        <v>3362</v>
      </c>
      <c r="S981" s="58" t="s">
        <v>5979</v>
      </c>
      <c r="T981" s="58" t="s">
        <v>5979</v>
      </c>
      <c r="U981" s="58" t="s">
        <v>3359</v>
      </c>
      <c r="V981" s="378">
        <f t="shared" si="36"/>
        <v>45850</v>
      </c>
      <c r="W981" s="53"/>
      <c r="X981" s="58" t="s">
        <v>3394</v>
      </c>
    </row>
    <row r="982" ht="15.75" customHeight="1">
      <c r="A982" s="58" t="s">
        <v>6854</v>
      </c>
      <c r="B982" s="166" t="s">
        <v>6855</v>
      </c>
      <c r="C982" s="166" t="s">
        <v>3008</v>
      </c>
      <c r="D982" s="317" t="s">
        <v>6856</v>
      </c>
      <c r="E982" s="58" t="s">
        <v>5808</v>
      </c>
      <c r="F982" s="58" t="s">
        <v>3362</v>
      </c>
      <c r="G982" s="166" t="s">
        <v>5983</v>
      </c>
      <c r="H982" s="166" t="s">
        <v>5983</v>
      </c>
      <c r="I982" s="58" t="s">
        <v>3359</v>
      </c>
      <c r="J982" s="378">
        <f t="shared" si="35"/>
        <v>45850</v>
      </c>
      <c r="K982" s="53"/>
      <c r="L982" s="58" t="s">
        <v>3394</v>
      </c>
      <c r="M982" s="58" t="s">
        <v>6854</v>
      </c>
      <c r="N982" s="58" t="s">
        <v>6855</v>
      </c>
      <c r="O982" s="58" t="s">
        <v>3008</v>
      </c>
      <c r="P982" s="317" t="s">
        <v>6856</v>
      </c>
      <c r="Q982" s="58" t="s">
        <v>5808</v>
      </c>
      <c r="R982" s="58" t="s">
        <v>3362</v>
      </c>
      <c r="S982" s="58" t="s">
        <v>5983</v>
      </c>
      <c r="T982" s="58" t="s">
        <v>5983</v>
      </c>
      <c r="U982" s="58" t="s">
        <v>3359</v>
      </c>
      <c r="V982" s="378">
        <f t="shared" si="36"/>
        <v>45850</v>
      </c>
      <c r="W982" s="53"/>
      <c r="X982" s="58" t="s">
        <v>3394</v>
      </c>
    </row>
    <row r="983" ht="15.75" customHeight="1">
      <c r="A983" s="58" t="s">
        <v>6857</v>
      </c>
      <c r="B983" s="166" t="s">
        <v>5985</v>
      </c>
      <c r="C983" s="166" t="s">
        <v>3010</v>
      </c>
      <c r="D983" s="317" t="s">
        <v>6858</v>
      </c>
      <c r="E983" s="58" t="s">
        <v>5808</v>
      </c>
      <c r="F983" s="58" t="s">
        <v>3362</v>
      </c>
      <c r="G983" s="166" t="s">
        <v>5987</v>
      </c>
      <c r="H983" s="166" t="s">
        <v>5987</v>
      </c>
      <c r="I983" s="58" t="s">
        <v>3359</v>
      </c>
      <c r="J983" s="378">
        <f t="shared" si="35"/>
        <v>45850</v>
      </c>
      <c r="K983" s="53"/>
      <c r="L983" s="58" t="s">
        <v>3394</v>
      </c>
      <c r="M983" s="58" t="s">
        <v>6857</v>
      </c>
      <c r="N983" s="58" t="s">
        <v>5985</v>
      </c>
      <c r="O983" s="58" t="s">
        <v>3010</v>
      </c>
      <c r="P983" s="317" t="s">
        <v>6858</v>
      </c>
      <c r="Q983" s="58" t="s">
        <v>5808</v>
      </c>
      <c r="R983" s="58" t="s">
        <v>3362</v>
      </c>
      <c r="S983" s="58" t="s">
        <v>5987</v>
      </c>
      <c r="T983" s="58" t="s">
        <v>5987</v>
      </c>
      <c r="U983" s="58" t="s">
        <v>3359</v>
      </c>
      <c r="V983" s="378">
        <f t="shared" si="36"/>
        <v>45850</v>
      </c>
      <c r="W983" s="53"/>
      <c r="X983" s="58" t="s">
        <v>3394</v>
      </c>
    </row>
    <row r="984" ht="15.75" customHeight="1">
      <c r="A984" s="58" t="s">
        <v>6859</v>
      </c>
      <c r="B984" s="166" t="s">
        <v>5989</v>
      </c>
      <c r="C984" s="166" t="s">
        <v>3012</v>
      </c>
      <c r="D984" s="317" t="s">
        <v>6860</v>
      </c>
      <c r="E984" s="58" t="s">
        <v>5808</v>
      </c>
      <c r="F984" s="58" t="s">
        <v>3362</v>
      </c>
      <c r="G984" s="166" t="s">
        <v>5991</v>
      </c>
      <c r="H984" s="166" t="s">
        <v>5991</v>
      </c>
      <c r="I984" s="58" t="s">
        <v>3359</v>
      </c>
      <c r="J984" s="378">
        <f t="shared" si="35"/>
        <v>45850</v>
      </c>
      <c r="K984" s="53"/>
      <c r="L984" s="58" t="s">
        <v>3394</v>
      </c>
      <c r="M984" s="58" t="s">
        <v>6859</v>
      </c>
      <c r="N984" s="58" t="s">
        <v>5989</v>
      </c>
      <c r="O984" s="58" t="s">
        <v>3012</v>
      </c>
      <c r="P984" s="317" t="s">
        <v>6860</v>
      </c>
      <c r="Q984" s="58" t="s">
        <v>5808</v>
      </c>
      <c r="R984" s="58" t="s">
        <v>3362</v>
      </c>
      <c r="S984" s="58" t="s">
        <v>5991</v>
      </c>
      <c r="T984" s="58" t="s">
        <v>5991</v>
      </c>
      <c r="U984" s="58" t="s">
        <v>3359</v>
      </c>
      <c r="V984" s="378">
        <f t="shared" si="36"/>
        <v>45850</v>
      </c>
      <c r="W984" s="53"/>
      <c r="X984" s="58" t="s">
        <v>3394</v>
      </c>
    </row>
    <row r="985" ht="15.75" customHeight="1">
      <c r="A985" s="58" t="s">
        <v>6861</v>
      </c>
      <c r="B985" s="166" t="s">
        <v>5993</v>
      </c>
      <c r="C985" s="166" t="s">
        <v>2651</v>
      </c>
      <c r="D985" s="317" t="s">
        <v>6862</v>
      </c>
      <c r="E985" s="58" t="s">
        <v>5808</v>
      </c>
      <c r="F985" s="58" t="s">
        <v>3362</v>
      </c>
      <c r="G985" s="166" t="s">
        <v>5995</v>
      </c>
      <c r="H985" s="166" t="s">
        <v>5995</v>
      </c>
      <c r="I985" s="58" t="s">
        <v>3359</v>
      </c>
      <c r="J985" s="378">
        <f t="shared" si="35"/>
        <v>45850</v>
      </c>
      <c r="K985" s="53"/>
      <c r="L985" s="58" t="s">
        <v>3394</v>
      </c>
      <c r="M985" s="58" t="s">
        <v>6861</v>
      </c>
      <c r="N985" s="58" t="s">
        <v>5993</v>
      </c>
      <c r="O985" s="58" t="s">
        <v>2651</v>
      </c>
      <c r="P985" s="317" t="s">
        <v>6862</v>
      </c>
      <c r="Q985" s="58" t="s">
        <v>5808</v>
      </c>
      <c r="R985" s="58" t="s">
        <v>3362</v>
      </c>
      <c r="S985" s="58" t="s">
        <v>5995</v>
      </c>
      <c r="T985" s="58" t="s">
        <v>5995</v>
      </c>
      <c r="U985" s="58" t="s">
        <v>3359</v>
      </c>
      <c r="V985" s="378">
        <f t="shared" si="36"/>
        <v>45850</v>
      </c>
      <c r="W985" s="53"/>
      <c r="X985" s="58" t="s">
        <v>3394</v>
      </c>
    </row>
    <row r="986" ht="15.75" customHeight="1">
      <c r="A986" s="58" t="s">
        <v>6863</v>
      </c>
      <c r="B986" s="166" t="s">
        <v>5997</v>
      </c>
      <c r="C986" s="166" t="s">
        <v>2653</v>
      </c>
      <c r="D986" s="317" t="s">
        <v>6864</v>
      </c>
      <c r="E986" s="58" t="s">
        <v>5808</v>
      </c>
      <c r="F986" s="58" t="s">
        <v>3362</v>
      </c>
      <c r="G986" s="166" t="s">
        <v>5983</v>
      </c>
      <c r="H986" s="166" t="s">
        <v>5983</v>
      </c>
      <c r="I986" s="58" t="s">
        <v>3359</v>
      </c>
      <c r="J986" s="378">
        <f t="shared" si="35"/>
        <v>45850</v>
      </c>
      <c r="K986" s="53"/>
      <c r="L986" s="58" t="s">
        <v>3394</v>
      </c>
      <c r="M986" s="58" t="s">
        <v>6863</v>
      </c>
      <c r="N986" s="58" t="s">
        <v>5997</v>
      </c>
      <c r="O986" s="58" t="s">
        <v>2653</v>
      </c>
      <c r="P986" s="317" t="s">
        <v>6864</v>
      </c>
      <c r="Q986" s="58" t="s">
        <v>5808</v>
      </c>
      <c r="R986" s="58" t="s">
        <v>3362</v>
      </c>
      <c r="S986" s="58" t="s">
        <v>5983</v>
      </c>
      <c r="T986" s="58" t="s">
        <v>5983</v>
      </c>
      <c r="U986" s="58" t="s">
        <v>3359</v>
      </c>
      <c r="V986" s="378">
        <f t="shared" si="36"/>
        <v>45850</v>
      </c>
      <c r="W986" s="53"/>
      <c r="X986" s="58" t="s">
        <v>3394</v>
      </c>
    </row>
    <row r="987" ht="15.75" customHeight="1">
      <c r="A987" s="58" t="s">
        <v>6865</v>
      </c>
      <c r="B987" s="166" t="s">
        <v>6000</v>
      </c>
      <c r="C987" s="166" t="s">
        <v>2655</v>
      </c>
      <c r="D987" s="317" t="s">
        <v>6866</v>
      </c>
      <c r="E987" s="58" t="s">
        <v>5808</v>
      </c>
      <c r="F987" s="58" t="s">
        <v>3362</v>
      </c>
      <c r="G987" s="166" t="s">
        <v>5983</v>
      </c>
      <c r="H987" s="166" t="s">
        <v>5983</v>
      </c>
      <c r="I987" s="58" t="s">
        <v>3359</v>
      </c>
      <c r="J987" s="378">
        <f t="shared" si="35"/>
        <v>45850</v>
      </c>
      <c r="K987" s="53"/>
      <c r="L987" s="58" t="s">
        <v>3394</v>
      </c>
      <c r="M987" s="58" t="s">
        <v>6865</v>
      </c>
      <c r="N987" s="58" t="s">
        <v>6000</v>
      </c>
      <c r="O987" s="58" t="s">
        <v>2655</v>
      </c>
      <c r="P987" s="317" t="s">
        <v>6866</v>
      </c>
      <c r="Q987" s="58" t="s">
        <v>5808</v>
      </c>
      <c r="R987" s="58" t="s">
        <v>3362</v>
      </c>
      <c r="S987" s="58" t="s">
        <v>5983</v>
      </c>
      <c r="T987" s="58" t="s">
        <v>5983</v>
      </c>
      <c r="U987" s="58" t="s">
        <v>3359</v>
      </c>
      <c r="V987" s="378">
        <f t="shared" si="36"/>
        <v>45850</v>
      </c>
      <c r="W987" s="53"/>
      <c r="X987" s="58" t="s">
        <v>3394</v>
      </c>
    </row>
    <row r="988" ht="15.75" customHeight="1">
      <c r="A988" s="58" t="s">
        <v>6867</v>
      </c>
      <c r="B988" s="166" t="s">
        <v>6003</v>
      </c>
      <c r="C988" s="166" t="s">
        <v>3017</v>
      </c>
      <c r="D988" s="317" t="s">
        <v>6868</v>
      </c>
      <c r="E988" s="58" t="s">
        <v>5808</v>
      </c>
      <c r="F988" s="58" t="s">
        <v>3362</v>
      </c>
      <c r="G988" s="166" t="s">
        <v>6869</v>
      </c>
      <c r="H988" s="166" t="s">
        <v>6870</v>
      </c>
      <c r="I988" s="58" t="s">
        <v>3359</v>
      </c>
      <c r="J988" s="378">
        <f t="shared" si="35"/>
        <v>45850</v>
      </c>
      <c r="K988" s="53"/>
      <c r="L988" s="58" t="s">
        <v>3394</v>
      </c>
      <c r="M988" s="58" t="s">
        <v>6867</v>
      </c>
      <c r="N988" s="58" t="s">
        <v>6003</v>
      </c>
      <c r="O988" s="58" t="s">
        <v>3017</v>
      </c>
      <c r="P988" s="317" t="s">
        <v>6868</v>
      </c>
      <c r="Q988" s="58" t="s">
        <v>5808</v>
      </c>
      <c r="R988" s="58" t="s">
        <v>3362</v>
      </c>
      <c r="S988" s="58" t="s">
        <v>6869</v>
      </c>
      <c r="T988" s="58" t="s">
        <v>6870</v>
      </c>
      <c r="U988" s="58" t="s">
        <v>3359</v>
      </c>
      <c r="V988" s="378">
        <f t="shared" si="36"/>
        <v>45850</v>
      </c>
      <c r="W988" s="53"/>
      <c r="X988" s="58" t="s">
        <v>3394</v>
      </c>
    </row>
    <row r="989" ht="15.75" customHeight="1">
      <c r="B989" s="88"/>
      <c r="C989" s="88"/>
      <c r="G989" s="88"/>
      <c r="H989" s="88"/>
    </row>
    <row r="990" ht="15.75" customHeight="1">
      <c r="B990" s="88"/>
      <c r="C990" s="88"/>
      <c r="G990" s="88"/>
      <c r="H990" s="88"/>
    </row>
    <row r="991" ht="15.75" customHeight="1">
      <c r="B991" s="88"/>
      <c r="C991" s="88"/>
      <c r="G991" s="88"/>
      <c r="H991" s="88"/>
    </row>
    <row r="992" ht="15.75" customHeight="1">
      <c r="B992" s="88"/>
      <c r="C992" s="88"/>
      <c r="G992" s="88"/>
      <c r="H992" s="88"/>
    </row>
    <row r="993" ht="15.75" customHeight="1">
      <c r="B993" s="88"/>
      <c r="C993" s="88"/>
      <c r="G993" s="88"/>
      <c r="H993" s="88"/>
    </row>
    <row r="994" ht="15.75" customHeight="1">
      <c r="B994" s="88"/>
      <c r="C994" s="88"/>
      <c r="G994" s="88"/>
      <c r="H994" s="88"/>
    </row>
    <row r="995" ht="15.75" customHeight="1">
      <c r="B995" s="88"/>
      <c r="C995" s="88"/>
      <c r="G995" s="88"/>
      <c r="H995" s="88"/>
    </row>
    <row r="996" ht="15.75" customHeight="1">
      <c r="B996" s="88"/>
      <c r="C996" s="88"/>
      <c r="G996" s="88"/>
      <c r="H996" s="88"/>
    </row>
    <row r="997" ht="15.75" customHeight="1">
      <c r="B997" s="88"/>
      <c r="C997" s="88"/>
      <c r="G997" s="88"/>
      <c r="H997" s="88"/>
    </row>
    <row r="998" ht="15.75" customHeight="1">
      <c r="B998" s="88"/>
      <c r="C998" s="88"/>
      <c r="G998" s="88"/>
      <c r="H998" s="88"/>
    </row>
    <row r="999" ht="15.75" customHeight="1">
      <c r="B999" s="88"/>
      <c r="C999" s="88"/>
      <c r="G999" s="88"/>
      <c r="H999" s="88"/>
    </row>
    <row r="1000" ht="15.75" customHeight="1">
      <c r="B1000" s="88"/>
      <c r="C1000" s="88"/>
      <c r="G1000" s="88"/>
      <c r="H1000" s="88"/>
    </row>
  </sheetData>
  <mergeCells count="18">
    <mergeCell ref="C3:I3"/>
    <mergeCell ref="C4:I4"/>
    <mergeCell ref="B9:C9"/>
    <mergeCell ref="B26:C26"/>
    <mergeCell ref="B799:C799"/>
    <mergeCell ref="N799:O799"/>
    <mergeCell ref="N834:O834"/>
    <mergeCell ref="B938:C938"/>
    <mergeCell ref="N938:O938"/>
    <mergeCell ref="B955:C955"/>
    <mergeCell ref="N955:O955"/>
    <mergeCell ref="B834:C834"/>
    <mergeCell ref="B851:C851"/>
    <mergeCell ref="N851:O851"/>
    <mergeCell ref="B886:C886"/>
    <mergeCell ref="N886:O886"/>
    <mergeCell ref="B903:C903"/>
    <mergeCell ref="N903:O903"/>
  </mergeCells>
  <dataValidations>
    <dataValidation type="list" allowBlank="1" showErrorMessage="1" sqref="I8 I10:I59 I795:I833 U795:U833 I835:I885 U835:U885 I887:I937 U887:U937 I939:I988 U939:U988">
      <formula1>$O$2:$O$6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13"/>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6905</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6871</v>
      </c>
      <c r="H8" s="155" t="s">
        <v>6872</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6873</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6874</v>
      </c>
      <c r="B10" s="166" t="s">
        <v>6875</v>
      </c>
      <c r="C10" s="166" t="s">
        <v>2949</v>
      </c>
      <c r="D10" s="317" t="s">
        <v>6876</v>
      </c>
      <c r="E10" s="58" t="s">
        <v>5808</v>
      </c>
      <c r="F10" s="58" t="s">
        <v>3362</v>
      </c>
      <c r="G10" s="166" t="s">
        <v>6877</v>
      </c>
      <c r="H10" s="166" t="s">
        <v>6877</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6878</v>
      </c>
      <c r="B11" s="166" t="s">
        <v>5811</v>
      </c>
      <c r="C11" s="166" t="s">
        <v>2951</v>
      </c>
      <c r="D11" s="317" t="s">
        <v>6879</v>
      </c>
      <c r="E11" s="58" t="s">
        <v>5808</v>
      </c>
      <c r="F11" s="58" t="s">
        <v>3362</v>
      </c>
      <c r="G11" s="166" t="s">
        <v>6880</v>
      </c>
      <c r="H11" s="166" t="s">
        <v>6880</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6881</v>
      </c>
      <c r="B12" s="166" t="s">
        <v>6882</v>
      </c>
      <c r="C12" s="166" t="s">
        <v>2953</v>
      </c>
      <c r="D12" s="317" t="s">
        <v>6883</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6884</v>
      </c>
      <c r="B13" s="166" t="s">
        <v>6885</v>
      </c>
      <c r="C13" s="166" t="s">
        <v>2955</v>
      </c>
      <c r="D13" s="317" t="s">
        <v>6886</v>
      </c>
      <c r="E13" s="58" t="s">
        <v>5808</v>
      </c>
      <c r="F13" s="58" t="s">
        <v>3362</v>
      </c>
      <c r="G13" s="166" t="s">
        <v>6887</v>
      </c>
      <c r="H13" s="166" t="s">
        <v>6887</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6888</v>
      </c>
      <c r="B14" s="166" t="s">
        <v>5823</v>
      </c>
      <c r="C14" s="166" t="s">
        <v>2572</v>
      </c>
      <c r="D14" s="317" t="s">
        <v>6889</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6890</v>
      </c>
      <c r="B15" s="166" t="s">
        <v>5827</v>
      </c>
      <c r="C15" s="166" t="s">
        <v>2574</v>
      </c>
      <c r="D15" s="317" t="s">
        <v>6891</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6892</v>
      </c>
      <c r="B16" s="166" t="s">
        <v>5831</v>
      </c>
      <c r="C16" s="166" t="s">
        <v>2576</v>
      </c>
      <c r="D16" s="317" t="s">
        <v>6893</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6894</v>
      </c>
      <c r="B17" s="166" t="s">
        <v>5834</v>
      </c>
      <c r="C17" s="166" t="s">
        <v>2960</v>
      </c>
      <c r="D17" s="317" t="s">
        <v>6895</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6896</v>
      </c>
      <c r="B18" s="166" t="s">
        <v>5838</v>
      </c>
      <c r="C18" s="166" t="s">
        <v>2580</v>
      </c>
      <c r="D18" s="317" t="s">
        <v>6897</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6898</v>
      </c>
      <c r="B19" s="166" t="s">
        <v>5842</v>
      </c>
      <c r="C19" s="166" t="s">
        <v>2582</v>
      </c>
      <c r="D19" s="317" t="s">
        <v>6899</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6900</v>
      </c>
      <c r="B20" s="166" t="s">
        <v>5846</v>
      </c>
      <c r="C20" s="166" t="s">
        <v>2584</v>
      </c>
      <c r="D20" s="317" t="s">
        <v>6901</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6902</v>
      </c>
      <c r="B21" s="166" t="s">
        <v>6903</v>
      </c>
      <c r="C21" s="166" t="s">
        <v>2965</v>
      </c>
      <c r="D21" s="317" t="s">
        <v>6904</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6772</v>
      </c>
      <c r="B22" s="166" t="s">
        <v>5854</v>
      </c>
      <c r="C22" s="166" t="s">
        <v>2588</v>
      </c>
      <c r="D22" s="317" t="s">
        <v>6773</v>
      </c>
      <c r="E22" s="58" t="s">
        <v>5808</v>
      </c>
      <c r="F22" s="58" t="s">
        <v>3362</v>
      </c>
      <c r="G22" s="166" t="s">
        <v>6774</v>
      </c>
      <c r="H22" s="166" t="s">
        <v>6774</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6775</v>
      </c>
      <c r="B23" s="166" t="s">
        <v>6776</v>
      </c>
      <c r="C23" s="166" t="s">
        <v>2968</v>
      </c>
      <c r="D23" s="317" t="s">
        <v>6777</v>
      </c>
      <c r="E23" s="58" t="s">
        <v>5808</v>
      </c>
      <c r="F23" s="58" t="s">
        <v>3362</v>
      </c>
      <c r="G23" s="166" t="s">
        <v>6778</v>
      </c>
      <c r="H23" s="166" t="s">
        <v>6778</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6779</v>
      </c>
      <c r="B24" s="166" t="s">
        <v>6780</v>
      </c>
      <c r="C24" s="166" t="s">
        <v>2970</v>
      </c>
      <c r="D24" s="317" t="s">
        <v>6781</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6782</v>
      </c>
      <c r="B25" s="166" t="s">
        <v>5866</v>
      </c>
      <c r="C25" s="166" t="s">
        <v>2594</v>
      </c>
      <c r="D25" s="317" t="s">
        <v>6783</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6906</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6785</v>
      </c>
      <c r="B28" s="166" t="s">
        <v>5872</v>
      </c>
      <c r="C28" s="166" t="s">
        <v>2974</v>
      </c>
      <c r="D28" s="317" t="s">
        <v>6786</v>
      </c>
      <c r="E28" s="58" t="s">
        <v>5808</v>
      </c>
      <c r="F28" s="58" t="s">
        <v>6787</v>
      </c>
      <c r="G28" s="166" t="s">
        <v>6788</v>
      </c>
      <c r="H28" s="166" t="s">
        <v>6788</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6789</v>
      </c>
      <c r="B29" s="195" t="s">
        <v>5877</v>
      </c>
      <c r="C29" s="195" t="s">
        <v>2599</v>
      </c>
      <c r="D29" s="406" t="s">
        <v>6790</v>
      </c>
      <c r="E29" s="201" t="s">
        <v>5808</v>
      </c>
      <c r="F29" s="201" t="s">
        <v>6791</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6792</v>
      </c>
      <c r="B30" s="195" t="s">
        <v>5882</v>
      </c>
      <c r="C30" s="195" t="s">
        <v>2601</v>
      </c>
      <c r="D30" s="406" t="s">
        <v>6793</v>
      </c>
      <c r="E30" s="201" t="s">
        <v>5808</v>
      </c>
      <c r="F30" s="201" t="s">
        <v>6794</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6795</v>
      </c>
      <c r="B31" s="166" t="s">
        <v>5887</v>
      </c>
      <c r="C31" s="166" t="s">
        <v>2603</v>
      </c>
      <c r="D31" s="317" t="s">
        <v>6796</v>
      </c>
      <c r="E31" s="58" t="s">
        <v>5808</v>
      </c>
      <c r="F31" s="58" t="s">
        <v>6797</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6798</v>
      </c>
      <c r="B32" s="166" t="s">
        <v>5893</v>
      </c>
      <c r="C32" s="166" t="s">
        <v>2605</v>
      </c>
      <c r="D32" s="317" t="s">
        <v>6799</v>
      </c>
      <c r="E32" s="58" t="s">
        <v>5808</v>
      </c>
      <c r="F32" s="58" t="s">
        <v>6800</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6801</v>
      </c>
      <c r="B33" s="166" t="s">
        <v>5898</v>
      </c>
      <c r="C33" s="166" t="s">
        <v>2607</v>
      </c>
      <c r="D33" s="317" t="s">
        <v>6802</v>
      </c>
      <c r="E33" s="58" t="s">
        <v>5808</v>
      </c>
      <c r="F33" s="58" t="s">
        <v>6803</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6804</v>
      </c>
      <c r="B34" s="166" t="s">
        <v>5903</v>
      </c>
      <c r="C34" s="166" t="s">
        <v>2609</v>
      </c>
      <c r="D34" s="317" t="s">
        <v>6805</v>
      </c>
      <c r="E34" s="58" t="s">
        <v>5808</v>
      </c>
      <c r="F34" s="58" t="s">
        <v>6806</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6807</v>
      </c>
      <c r="B35" s="166" t="s">
        <v>5908</v>
      </c>
      <c r="C35" s="166" t="s">
        <v>2611</v>
      </c>
      <c r="D35" s="317" t="s">
        <v>6808</v>
      </c>
      <c r="E35" s="58" t="s">
        <v>5808</v>
      </c>
      <c r="F35" s="58" t="s">
        <v>6809</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6810</v>
      </c>
      <c r="B36" s="166" t="s">
        <v>5912</v>
      </c>
      <c r="C36" s="166" t="s">
        <v>2983</v>
      </c>
      <c r="D36" s="317" t="s">
        <v>6811</v>
      </c>
      <c r="E36" s="58" t="s">
        <v>5808</v>
      </c>
      <c r="F36" s="58" t="s">
        <v>6812</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6813</v>
      </c>
      <c r="B38" s="166" t="s">
        <v>6814</v>
      </c>
      <c r="C38" s="166" t="s">
        <v>2986</v>
      </c>
      <c r="D38" s="317" t="s">
        <v>6815</v>
      </c>
      <c r="E38" s="58" t="s">
        <v>5808</v>
      </c>
      <c r="F38" s="58" t="s">
        <v>6816</v>
      </c>
      <c r="G38" s="166" t="s">
        <v>6817</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6818</v>
      </c>
      <c r="B39" s="166" t="s">
        <v>5924</v>
      </c>
      <c r="C39" s="166" t="s">
        <v>2618</v>
      </c>
      <c r="D39" s="317" t="s">
        <v>6819</v>
      </c>
      <c r="E39" s="58" t="s">
        <v>5808</v>
      </c>
      <c r="F39" s="58" t="s">
        <v>6820</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6821</v>
      </c>
      <c r="B40" s="166" t="s">
        <v>5928</v>
      </c>
      <c r="C40" s="166" t="s">
        <v>2620</v>
      </c>
      <c r="D40" s="317" t="s">
        <v>5929</v>
      </c>
      <c r="E40" s="58" t="s">
        <v>5808</v>
      </c>
      <c r="F40" s="58" t="s">
        <v>6822</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6823</v>
      </c>
      <c r="B41" s="195" t="s">
        <v>5934</v>
      </c>
      <c r="C41" s="195" t="s">
        <v>2622</v>
      </c>
      <c r="D41" s="406" t="s">
        <v>6824</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6825</v>
      </c>
      <c r="B42" s="195" t="s">
        <v>5939</v>
      </c>
      <c r="C42" s="195" t="s">
        <v>2624</v>
      </c>
      <c r="D42" s="406" t="s">
        <v>6826</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6827</v>
      </c>
      <c r="B43" s="166" t="s">
        <v>5942</v>
      </c>
      <c r="C43" s="166" t="s">
        <v>2626</v>
      </c>
      <c r="D43" s="317" t="s">
        <v>6828</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6829</v>
      </c>
      <c r="B44" s="166" t="s">
        <v>5946</v>
      </c>
      <c r="C44" s="166" t="s">
        <v>2628</v>
      </c>
      <c r="D44" s="317" t="s">
        <v>6830</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6831</v>
      </c>
      <c r="B45" s="166" t="s">
        <v>5949</v>
      </c>
      <c r="C45" s="166" t="s">
        <v>2630</v>
      </c>
      <c r="D45" s="317" t="s">
        <v>6832</v>
      </c>
      <c r="E45" s="58" t="s">
        <v>5808</v>
      </c>
      <c r="F45" s="58" t="s">
        <v>6833</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6834</v>
      </c>
      <c r="B46" s="166" t="s">
        <v>5953</v>
      </c>
      <c r="C46" s="166" t="s">
        <v>2995</v>
      </c>
      <c r="D46" s="317" t="s">
        <v>6835</v>
      </c>
      <c r="E46" s="58" t="s">
        <v>5808</v>
      </c>
      <c r="F46" s="58" t="s">
        <v>6836</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6837</v>
      </c>
      <c r="B47" s="166" t="s">
        <v>5958</v>
      </c>
      <c r="C47" s="166" t="s">
        <v>2997</v>
      </c>
      <c r="D47" s="317" t="s">
        <v>6838</v>
      </c>
      <c r="E47" s="58" t="s">
        <v>5808</v>
      </c>
      <c r="F47" s="58" t="s">
        <v>6839</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6840</v>
      </c>
      <c r="B48" s="166" t="s">
        <v>5963</v>
      </c>
      <c r="C48" s="166" t="s">
        <v>2999</v>
      </c>
      <c r="D48" s="317" t="s">
        <v>6841</v>
      </c>
      <c r="E48" s="58" t="s">
        <v>5808</v>
      </c>
      <c r="F48" s="58" t="s">
        <v>6842</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6843</v>
      </c>
      <c r="B50" s="166" t="s">
        <v>6844</v>
      </c>
      <c r="C50" s="166" t="s">
        <v>3002</v>
      </c>
      <c r="D50" s="317" t="s">
        <v>6845</v>
      </c>
      <c r="E50" s="58" t="s">
        <v>5808</v>
      </c>
      <c r="F50" s="58" t="s">
        <v>6846</v>
      </c>
      <c r="G50" s="166" t="s">
        <v>6847</v>
      </c>
      <c r="H50" s="166" t="s">
        <v>6847</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6848</v>
      </c>
      <c r="B51" s="166" t="s">
        <v>6849</v>
      </c>
      <c r="C51" s="166" t="s">
        <v>3004</v>
      </c>
      <c r="D51" s="317" t="s">
        <v>6850</v>
      </c>
      <c r="E51" s="58" t="s">
        <v>5808</v>
      </c>
      <c r="F51" s="58" t="s">
        <v>6822</v>
      </c>
      <c r="G51" s="166" t="s">
        <v>6817</v>
      </c>
      <c r="H51" s="166" t="s">
        <v>6817</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6851</v>
      </c>
      <c r="B52" s="166" t="s">
        <v>6852</v>
      </c>
      <c r="C52" s="166" t="s">
        <v>3006</v>
      </c>
      <c r="D52" s="317" t="s">
        <v>6853</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6854</v>
      </c>
      <c r="B53" s="166" t="s">
        <v>6855</v>
      </c>
      <c r="C53" s="166" t="s">
        <v>3008</v>
      </c>
      <c r="D53" s="317" t="s">
        <v>6856</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6857</v>
      </c>
      <c r="B54" s="166" t="s">
        <v>5985</v>
      </c>
      <c r="C54" s="166" t="s">
        <v>3010</v>
      </c>
      <c r="D54" s="317" t="s">
        <v>6858</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6859</v>
      </c>
      <c r="B55" s="166" t="s">
        <v>5989</v>
      </c>
      <c r="C55" s="166" t="s">
        <v>3012</v>
      </c>
      <c r="D55" s="317" t="s">
        <v>6860</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6861</v>
      </c>
      <c r="B56" s="166" t="s">
        <v>5993</v>
      </c>
      <c r="C56" s="166" t="s">
        <v>2651</v>
      </c>
      <c r="D56" s="317" t="s">
        <v>6862</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6863</v>
      </c>
      <c r="B57" s="166" t="s">
        <v>5997</v>
      </c>
      <c r="C57" s="166" t="s">
        <v>2653</v>
      </c>
      <c r="D57" s="317" t="s">
        <v>6864</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6865</v>
      </c>
      <c r="B58" s="166" t="s">
        <v>6000</v>
      </c>
      <c r="C58" s="166" t="s">
        <v>2655</v>
      </c>
      <c r="D58" s="317" t="s">
        <v>6866</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6867</v>
      </c>
      <c r="B59" s="166" t="s">
        <v>6003</v>
      </c>
      <c r="C59" s="166" t="s">
        <v>3017</v>
      </c>
      <c r="D59" s="317" t="s">
        <v>6868</v>
      </c>
      <c r="E59" s="58" t="s">
        <v>5808</v>
      </c>
      <c r="F59" s="58" t="s">
        <v>3362</v>
      </c>
      <c r="G59" s="166" t="s">
        <v>6869</v>
      </c>
      <c r="H59" s="166" t="s">
        <v>6870</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sheetData>
  <mergeCells count="4">
    <mergeCell ref="C3:I3"/>
    <mergeCell ref="C4:I4"/>
    <mergeCell ref="B9:C9"/>
    <mergeCell ref="B26:C26"/>
  </mergeCells>
  <dataValidations>
    <dataValidation type="list" allowBlank="1" showErrorMessage="1" sqref="I8 I10:I59">
      <formula1>$O$2:$O$6</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1.25"/>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2"/>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6907</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42</v>
      </c>
      <c r="B6" s="149">
        <f>COUNTIF(I10:I414,"Fail")</f>
        <v>4</v>
      </c>
      <c r="C6" s="149">
        <f>COUNTIF(I10:I514,"Untested")</f>
        <v>0</v>
      </c>
      <c r="D6" s="149">
        <f>COUNTIF(I10:I514,"N/A")</f>
        <v>0</v>
      </c>
      <c r="E6" s="150">
        <f>SUM(A6:D6)</f>
        <v>46</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6908</v>
      </c>
      <c r="H8" s="155" t="s">
        <v>6909</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6910</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6911</v>
      </c>
      <c r="B10" s="166" t="s">
        <v>6912</v>
      </c>
      <c r="C10" s="166" t="s">
        <v>3093</v>
      </c>
      <c r="D10" s="317" t="s">
        <v>6913</v>
      </c>
      <c r="E10" s="58" t="s">
        <v>5808</v>
      </c>
      <c r="F10" s="58" t="s">
        <v>3362</v>
      </c>
      <c r="G10" s="166" t="s">
        <v>6914</v>
      </c>
      <c r="H10" s="166" t="s">
        <v>6914</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6915</v>
      </c>
      <c r="B11" s="166" t="s">
        <v>5811</v>
      </c>
      <c r="C11" s="166" t="s">
        <v>3095</v>
      </c>
      <c r="D11" s="317" t="s">
        <v>6916</v>
      </c>
      <c r="E11" s="58" t="s">
        <v>5808</v>
      </c>
      <c r="F11" s="58" t="s">
        <v>3362</v>
      </c>
      <c r="G11" s="166" t="s">
        <v>6917</v>
      </c>
      <c r="H11" s="166" t="s">
        <v>6917</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6918</v>
      </c>
      <c r="B12" s="166" t="s">
        <v>6919</v>
      </c>
      <c r="C12" s="166" t="s">
        <v>3097</v>
      </c>
      <c r="D12" s="317" t="s">
        <v>6920</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6921</v>
      </c>
      <c r="B13" s="166" t="s">
        <v>6922</v>
      </c>
      <c r="C13" s="166" t="s">
        <v>3099</v>
      </c>
      <c r="D13" s="317" t="s">
        <v>6923</v>
      </c>
      <c r="E13" s="58" t="s">
        <v>5808</v>
      </c>
      <c r="F13" s="58" t="s">
        <v>3362</v>
      </c>
      <c r="G13" s="166" t="s">
        <v>6924</v>
      </c>
      <c r="H13" s="166" t="s">
        <v>6924</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6925</v>
      </c>
      <c r="B14" s="166" t="s">
        <v>5823</v>
      </c>
      <c r="C14" s="166" t="s">
        <v>2572</v>
      </c>
      <c r="D14" s="317" t="s">
        <v>6926</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6927</v>
      </c>
      <c r="B15" s="166" t="s">
        <v>5827</v>
      </c>
      <c r="C15" s="166" t="s">
        <v>2574</v>
      </c>
      <c r="D15" s="317" t="s">
        <v>6928</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6929</v>
      </c>
      <c r="B16" s="166" t="s">
        <v>5831</v>
      </c>
      <c r="C16" s="166" t="s">
        <v>2576</v>
      </c>
      <c r="D16" s="317" t="s">
        <v>6930</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6931</v>
      </c>
      <c r="B17" s="166" t="s">
        <v>5834</v>
      </c>
      <c r="C17" s="166" t="s">
        <v>3104</v>
      </c>
      <c r="D17" s="317" t="s">
        <v>6932</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6933</v>
      </c>
      <c r="B18" s="166" t="s">
        <v>5838</v>
      </c>
      <c r="C18" s="166" t="s">
        <v>2580</v>
      </c>
      <c r="D18" s="317" t="s">
        <v>6934</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6935</v>
      </c>
      <c r="B19" s="166" t="s">
        <v>5842</v>
      </c>
      <c r="C19" s="166" t="s">
        <v>2582</v>
      </c>
      <c r="D19" s="317" t="s">
        <v>6936</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6937</v>
      </c>
      <c r="B20" s="166" t="s">
        <v>5846</v>
      </c>
      <c r="C20" s="166" t="s">
        <v>2584</v>
      </c>
      <c r="D20" s="317" t="s">
        <v>6938</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6939</v>
      </c>
      <c r="B21" s="166" t="s">
        <v>6940</v>
      </c>
      <c r="C21" s="166" t="s">
        <v>3109</v>
      </c>
      <c r="D21" s="317" t="s">
        <v>6941</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6942</v>
      </c>
      <c r="B22" s="166" t="s">
        <v>5854</v>
      </c>
      <c r="C22" s="166" t="s">
        <v>2588</v>
      </c>
      <c r="D22" s="317" t="s">
        <v>6943</v>
      </c>
      <c r="E22" s="58" t="s">
        <v>5808</v>
      </c>
      <c r="F22" s="58" t="s">
        <v>3362</v>
      </c>
      <c r="G22" s="166" t="s">
        <v>6944</v>
      </c>
      <c r="H22" s="166" t="s">
        <v>6944</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6945</v>
      </c>
      <c r="B23" s="166" t="s">
        <v>6946</v>
      </c>
      <c r="C23" s="166" t="s">
        <v>3112</v>
      </c>
      <c r="D23" s="317" t="s">
        <v>6947</v>
      </c>
      <c r="E23" s="58" t="s">
        <v>5808</v>
      </c>
      <c r="F23" s="58" t="s">
        <v>3362</v>
      </c>
      <c r="G23" s="166" t="s">
        <v>6948</v>
      </c>
      <c r="H23" s="166" t="s">
        <v>6948</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6949</v>
      </c>
      <c r="B24" s="166" t="s">
        <v>6950</v>
      </c>
      <c r="C24" s="166" t="s">
        <v>3114</v>
      </c>
      <c r="D24" s="317" t="s">
        <v>6951</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6952</v>
      </c>
      <c r="B25" s="166" t="s">
        <v>5866</v>
      </c>
      <c r="C25" s="166" t="s">
        <v>2594</v>
      </c>
      <c r="D25" s="317" t="s">
        <v>6953</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6954</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6955</v>
      </c>
      <c r="B28" s="166" t="s">
        <v>5872</v>
      </c>
      <c r="C28" s="166" t="s">
        <v>3118</v>
      </c>
      <c r="D28" s="317" t="s">
        <v>6956</v>
      </c>
      <c r="E28" s="58" t="s">
        <v>5808</v>
      </c>
      <c r="F28" s="58" t="s">
        <v>6957</v>
      </c>
      <c r="G28" s="166" t="s">
        <v>6958</v>
      </c>
      <c r="H28" s="166" t="s">
        <v>6958</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6959</v>
      </c>
      <c r="B29" s="195" t="s">
        <v>5877</v>
      </c>
      <c r="C29" s="195" t="s">
        <v>2599</v>
      </c>
      <c r="D29" s="406" t="s">
        <v>6960</v>
      </c>
      <c r="E29" s="201" t="s">
        <v>5808</v>
      </c>
      <c r="F29" s="201" t="s">
        <v>5879</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6961</v>
      </c>
      <c r="B30" s="195" t="s">
        <v>5882</v>
      </c>
      <c r="C30" s="195" t="s">
        <v>2601</v>
      </c>
      <c r="D30" s="406" t="s">
        <v>6962</v>
      </c>
      <c r="E30" s="201" t="s">
        <v>5808</v>
      </c>
      <c r="F30" s="201" t="s">
        <v>6963</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6964</v>
      </c>
      <c r="B31" s="166" t="s">
        <v>5887</v>
      </c>
      <c r="C31" s="166" t="s">
        <v>2603</v>
      </c>
      <c r="D31" s="317" t="s">
        <v>6965</v>
      </c>
      <c r="E31" s="58" t="s">
        <v>5808</v>
      </c>
      <c r="F31" s="58" t="s">
        <v>5889</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6966</v>
      </c>
      <c r="B32" s="166" t="s">
        <v>5893</v>
      </c>
      <c r="C32" s="166" t="s">
        <v>2605</v>
      </c>
      <c r="D32" s="317" t="s">
        <v>6967</v>
      </c>
      <c r="E32" s="58" t="s">
        <v>5808</v>
      </c>
      <c r="F32" s="58" t="s">
        <v>5895</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6968</v>
      </c>
      <c r="B33" s="166" t="s">
        <v>5898</v>
      </c>
      <c r="C33" s="166" t="s">
        <v>2607</v>
      </c>
      <c r="D33" s="317" t="s">
        <v>6969</v>
      </c>
      <c r="E33" s="58" t="s">
        <v>5808</v>
      </c>
      <c r="F33" s="58" t="s">
        <v>6970</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6971</v>
      </c>
      <c r="B34" s="166" t="s">
        <v>5903</v>
      </c>
      <c r="C34" s="166" t="s">
        <v>2609</v>
      </c>
      <c r="D34" s="317" t="s">
        <v>6972</v>
      </c>
      <c r="E34" s="58" t="s">
        <v>5808</v>
      </c>
      <c r="F34" s="58" t="s">
        <v>6973</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6974</v>
      </c>
      <c r="B35" s="166" t="s">
        <v>5908</v>
      </c>
      <c r="C35" s="166" t="s">
        <v>2611</v>
      </c>
      <c r="D35" s="317" t="s">
        <v>6975</v>
      </c>
      <c r="E35" s="58" t="s">
        <v>5808</v>
      </c>
      <c r="F35" s="58" t="s">
        <v>6976</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6977</v>
      </c>
      <c r="B36" s="166" t="s">
        <v>5912</v>
      </c>
      <c r="C36" s="166" t="s">
        <v>3127</v>
      </c>
      <c r="D36" s="317" t="s">
        <v>6978</v>
      </c>
      <c r="E36" s="58" t="s">
        <v>5808</v>
      </c>
      <c r="F36" s="58" t="s">
        <v>5914</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6979</v>
      </c>
      <c r="B38" s="166" t="s">
        <v>6980</v>
      </c>
      <c r="C38" s="166" t="s">
        <v>3130</v>
      </c>
      <c r="D38" s="317" t="s">
        <v>6981</v>
      </c>
      <c r="E38" s="58" t="s">
        <v>5808</v>
      </c>
      <c r="F38" s="58" t="s">
        <v>6982</v>
      </c>
      <c r="G38" s="166" t="s">
        <v>6983</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6984</v>
      </c>
      <c r="B39" s="166" t="s">
        <v>5924</v>
      </c>
      <c r="C39" s="166" t="s">
        <v>2618</v>
      </c>
      <c r="D39" s="317" t="s">
        <v>6985</v>
      </c>
      <c r="E39" s="58" t="s">
        <v>5808</v>
      </c>
      <c r="F39" s="58" t="s">
        <v>6986</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6987</v>
      </c>
      <c r="B40" s="166" t="s">
        <v>5928</v>
      </c>
      <c r="C40" s="166" t="s">
        <v>2620</v>
      </c>
      <c r="D40" s="317" t="s">
        <v>5929</v>
      </c>
      <c r="E40" s="58" t="s">
        <v>5808</v>
      </c>
      <c r="F40" s="58" t="s">
        <v>5930</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6988</v>
      </c>
      <c r="B41" s="195" t="s">
        <v>5934</v>
      </c>
      <c r="C41" s="195" t="s">
        <v>2622</v>
      </c>
      <c r="D41" s="406" t="s">
        <v>6989</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6990</v>
      </c>
      <c r="B42" s="195" t="s">
        <v>5939</v>
      </c>
      <c r="C42" s="195" t="s">
        <v>2624</v>
      </c>
      <c r="D42" s="406" t="s">
        <v>6991</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6992</v>
      </c>
      <c r="B43" s="166" t="s">
        <v>5942</v>
      </c>
      <c r="C43" s="166" t="s">
        <v>2626</v>
      </c>
      <c r="D43" s="317" t="s">
        <v>5943</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6993</v>
      </c>
      <c r="B44" s="166" t="s">
        <v>5946</v>
      </c>
      <c r="C44" s="166" t="s">
        <v>2628</v>
      </c>
      <c r="D44" s="317" t="s">
        <v>5947</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6994</v>
      </c>
      <c r="B45" s="166" t="s">
        <v>5949</v>
      </c>
      <c r="C45" s="166" t="s">
        <v>2630</v>
      </c>
      <c r="D45" s="317" t="s">
        <v>6995</v>
      </c>
      <c r="E45" s="58" t="s">
        <v>5808</v>
      </c>
      <c r="F45" s="58" t="s">
        <v>5951</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6996</v>
      </c>
      <c r="B46" s="166" t="s">
        <v>5953</v>
      </c>
      <c r="C46" s="166" t="s">
        <v>2632</v>
      </c>
      <c r="D46" s="317" t="s">
        <v>6997</v>
      </c>
      <c r="E46" s="58" t="s">
        <v>5808</v>
      </c>
      <c r="F46" s="58" t="s">
        <v>5955</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6998</v>
      </c>
      <c r="B47" s="166" t="s">
        <v>5958</v>
      </c>
      <c r="C47" s="166" t="s">
        <v>3140</v>
      </c>
      <c r="D47" s="317" t="s">
        <v>6999</v>
      </c>
      <c r="E47" s="58" t="s">
        <v>5808</v>
      </c>
      <c r="F47" s="58" t="s">
        <v>7000</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7001</v>
      </c>
      <c r="B48" s="166" t="s">
        <v>5963</v>
      </c>
      <c r="C48" s="166" t="s">
        <v>3142</v>
      </c>
      <c r="D48" s="317" t="s">
        <v>7002</v>
      </c>
      <c r="E48" s="58" t="s">
        <v>5808</v>
      </c>
      <c r="F48" s="58" t="s">
        <v>7003</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7004</v>
      </c>
      <c r="B50" s="166" t="s">
        <v>7005</v>
      </c>
      <c r="C50" s="166" t="s">
        <v>3145</v>
      </c>
      <c r="D50" s="317" t="s">
        <v>7006</v>
      </c>
      <c r="E50" s="58" t="s">
        <v>5808</v>
      </c>
      <c r="F50" s="58" t="s">
        <v>5971</v>
      </c>
      <c r="G50" s="166" t="s">
        <v>7007</v>
      </c>
      <c r="H50" s="166" t="s">
        <v>7007</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7008</v>
      </c>
      <c r="B51" s="166" t="s">
        <v>7009</v>
      </c>
      <c r="C51" s="166" t="s">
        <v>3147</v>
      </c>
      <c r="D51" s="317" t="s">
        <v>7010</v>
      </c>
      <c r="E51" s="58" t="s">
        <v>5808</v>
      </c>
      <c r="F51" s="58" t="s">
        <v>5930</v>
      </c>
      <c r="G51" s="166" t="s">
        <v>6983</v>
      </c>
      <c r="H51" s="166" t="s">
        <v>6983</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7011</v>
      </c>
      <c r="B52" s="166" t="s">
        <v>7012</v>
      </c>
      <c r="C52" s="166" t="s">
        <v>2643</v>
      </c>
      <c r="D52" s="317" t="s">
        <v>7013</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7014</v>
      </c>
      <c r="B53" s="166" t="s">
        <v>7015</v>
      </c>
      <c r="C53" s="166" t="s">
        <v>2645</v>
      </c>
      <c r="D53" s="317" t="s">
        <v>5982</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7016</v>
      </c>
      <c r="B54" s="166" t="s">
        <v>5985</v>
      </c>
      <c r="C54" s="166" t="s">
        <v>2647</v>
      </c>
      <c r="D54" s="317" t="s">
        <v>7017</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7018</v>
      </c>
      <c r="B55" s="166" t="s">
        <v>5989</v>
      </c>
      <c r="C55" s="166" t="s">
        <v>2649</v>
      </c>
      <c r="D55" s="317" t="s">
        <v>7019</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7020</v>
      </c>
      <c r="B56" s="166" t="s">
        <v>5993</v>
      </c>
      <c r="C56" s="166" t="s">
        <v>2651</v>
      </c>
      <c r="D56" s="317" t="s">
        <v>7021</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7022</v>
      </c>
      <c r="B57" s="166" t="s">
        <v>5997</v>
      </c>
      <c r="C57" s="166" t="s">
        <v>2653</v>
      </c>
      <c r="D57" s="317" t="s">
        <v>7023</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7024</v>
      </c>
      <c r="B58" s="166" t="s">
        <v>6000</v>
      </c>
      <c r="C58" s="166" t="s">
        <v>2655</v>
      </c>
      <c r="D58" s="317" t="s">
        <v>7025</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7026</v>
      </c>
      <c r="B59" s="166" t="s">
        <v>6003</v>
      </c>
      <c r="C59" s="166" t="s">
        <v>2657</v>
      </c>
      <c r="D59" s="317" t="s">
        <v>7027</v>
      </c>
      <c r="E59" s="58" t="s">
        <v>5808</v>
      </c>
      <c r="F59" s="58" t="s">
        <v>3362</v>
      </c>
      <c r="G59" s="166" t="s">
        <v>6005</v>
      </c>
      <c r="H59" s="166" t="s">
        <v>6006</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sheetData>
  <mergeCells count="4">
    <mergeCell ref="C3:I3"/>
    <mergeCell ref="C4:I4"/>
    <mergeCell ref="B9:C9"/>
    <mergeCell ref="B26:C26"/>
  </mergeCells>
  <dataValidations>
    <dataValidation type="list" allowBlank="1" showErrorMessage="1" sqref="I8 I10:I59">
      <formula1>$O$2:$O$6</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25"/>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33"/>
      <c r="C2" s="5"/>
      <c r="D2" s="5"/>
      <c r="E2" s="5"/>
      <c r="F2" s="5"/>
      <c r="G2" s="5"/>
      <c r="H2" s="5"/>
      <c r="I2" s="134"/>
      <c r="J2" s="261"/>
      <c r="K2" s="298"/>
      <c r="L2" s="237"/>
      <c r="M2" s="237"/>
      <c r="N2" s="237"/>
      <c r="O2" s="411" t="s">
        <v>3359</v>
      </c>
      <c r="P2" s="237"/>
      <c r="Q2" s="237"/>
      <c r="R2" s="237"/>
      <c r="S2" s="237"/>
      <c r="T2" s="237"/>
      <c r="U2" s="237"/>
      <c r="V2" s="237"/>
      <c r="W2" s="237"/>
      <c r="X2" s="237"/>
      <c r="Y2" s="237"/>
      <c r="Z2" s="237"/>
      <c r="AA2" s="124"/>
      <c r="AB2" s="124"/>
      <c r="AC2" s="124"/>
      <c r="AD2" s="124"/>
      <c r="AE2" s="124"/>
      <c r="AF2" s="124"/>
      <c r="AG2" s="124"/>
      <c r="AH2" s="124"/>
      <c r="AI2" s="124"/>
    </row>
    <row r="3" ht="15.75" customHeight="1">
      <c r="A3" s="132" t="s">
        <v>3371</v>
      </c>
      <c r="B3" s="412" t="s">
        <v>7028</v>
      </c>
      <c r="C3" s="413"/>
      <c r="D3" s="414"/>
      <c r="E3" s="414"/>
      <c r="F3" s="414"/>
      <c r="G3" s="88"/>
      <c r="H3" s="88"/>
      <c r="J3" s="261"/>
      <c r="K3" s="298"/>
      <c r="L3" s="237"/>
      <c r="M3" s="237"/>
      <c r="N3" s="237"/>
      <c r="O3" s="415" t="s">
        <v>3360</v>
      </c>
      <c r="P3" s="237"/>
      <c r="Q3" s="237"/>
      <c r="R3" s="237"/>
      <c r="S3" s="237"/>
      <c r="T3" s="237"/>
      <c r="U3" s="237"/>
      <c r="V3" s="237"/>
      <c r="W3" s="237"/>
      <c r="X3" s="237"/>
      <c r="Y3" s="237"/>
      <c r="Z3" s="237"/>
      <c r="AA3" s="124"/>
      <c r="AB3" s="124"/>
      <c r="AC3" s="124"/>
      <c r="AD3" s="124"/>
      <c r="AE3" s="124"/>
      <c r="AF3" s="124"/>
      <c r="AG3" s="124"/>
      <c r="AH3" s="124"/>
      <c r="AI3" s="124"/>
    </row>
    <row r="4" ht="15.75" customHeight="1">
      <c r="A4" s="132" t="s">
        <v>3373</v>
      </c>
      <c r="B4" s="136" t="s">
        <v>5430</v>
      </c>
      <c r="C4" s="5"/>
      <c r="D4" s="5"/>
      <c r="E4" s="5"/>
      <c r="F4" s="5"/>
      <c r="G4" s="5"/>
      <c r="H4" s="5"/>
      <c r="I4" s="134"/>
      <c r="J4" s="261"/>
      <c r="K4" s="416"/>
      <c r="L4" s="237"/>
      <c r="M4" s="237"/>
      <c r="N4" s="237"/>
      <c r="O4" s="417" t="s">
        <v>3361</v>
      </c>
      <c r="P4" s="237"/>
      <c r="Q4" s="237"/>
      <c r="R4" s="237"/>
      <c r="S4" s="237"/>
      <c r="T4" s="237"/>
      <c r="U4" s="237"/>
      <c r="V4" s="237"/>
      <c r="W4" s="237"/>
      <c r="X4" s="237"/>
      <c r="Y4" s="237"/>
      <c r="Z4" s="237"/>
      <c r="AA4" s="124"/>
      <c r="AB4" s="124"/>
      <c r="AC4" s="124"/>
      <c r="AD4" s="124"/>
      <c r="AE4" s="124"/>
      <c r="AF4" s="124"/>
      <c r="AG4" s="124"/>
      <c r="AH4" s="124"/>
      <c r="AI4" s="124"/>
    </row>
    <row r="5" ht="15.75" customHeight="1">
      <c r="A5" s="140" t="s">
        <v>3359</v>
      </c>
      <c r="B5" s="141" t="s">
        <v>3360</v>
      </c>
      <c r="C5" s="141" t="s">
        <v>3361</v>
      </c>
      <c r="D5" s="141" t="s">
        <v>3374</v>
      </c>
      <c r="E5" s="142" t="s">
        <v>3375</v>
      </c>
      <c r="F5" s="418"/>
      <c r="G5" s="418"/>
      <c r="H5" s="418"/>
      <c r="I5" s="230"/>
      <c r="J5" s="419"/>
      <c r="K5" s="420"/>
      <c r="L5" s="421"/>
      <c r="M5" s="421"/>
      <c r="N5" s="230"/>
      <c r="O5" s="147" t="s">
        <v>3362</v>
      </c>
      <c r="P5" s="230"/>
      <c r="Q5" s="230"/>
      <c r="R5" s="230"/>
      <c r="S5" s="230"/>
      <c r="T5" s="230"/>
      <c r="U5" s="230"/>
      <c r="V5" s="230"/>
      <c r="W5" s="230"/>
      <c r="X5" s="230"/>
      <c r="Y5" s="230"/>
      <c r="Z5" s="230"/>
      <c r="AA5" s="147"/>
      <c r="AB5" s="147"/>
      <c r="AC5" s="147"/>
      <c r="AD5" s="147"/>
      <c r="AE5" s="147"/>
      <c r="AF5" s="147"/>
      <c r="AG5" s="147"/>
      <c r="AH5" s="147"/>
      <c r="AI5" s="147"/>
    </row>
    <row r="6" ht="15.75" customHeight="1">
      <c r="A6" s="148">
        <f>COUNTIF(I10:I742,"Pass")</f>
        <v>42</v>
      </c>
      <c r="B6" s="149">
        <f>COUNTIF(I10:I742,"Fail")</f>
        <v>4</v>
      </c>
      <c r="C6" s="149">
        <f>COUNTIF(I10:I742,"Untested")</f>
        <v>0</v>
      </c>
      <c r="D6" s="149">
        <f>COUNTIF(I10:I742,"N/A")</f>
        <v>0</v>
      </c>
      <c r="E6" s="150">
        <f>SUM(A6:C6)</f>
        <v>46</v>
      </c>
      <c r="F6" s="418"/>
      <c r="G6" s="418"/>
      <c r="H6" s="418"/>
      <c r="I6" s="230"/>
      <c r="J6" s="422"/>
      <c r="K6" s="367"/>
      <c r="L6" s="230"/>
      <c r="M6" s="230"/>
      <c r="N6" s="230"/>
      <c r="O6" s="230"/>
      <c r="P6" s="230"/>
      <c r="Q6" s="230"/>
      <c r="R6" s="230"/>
      <c r="S6" s="230"/>
      <c r="T6" s="230"/>
      <c r="U6" s="230"/>
      <c r="V6" s="230"/>
      <c r="W6" s="230"/>
      <c r="X6" s="230"/>
      <c r="Y6" s="230"/>
      <c r="Z6" s="230"/>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7029</v>
      </c>
      <c r="H8" s="155" t="s">
        <v>7030</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7031</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7032</v>
      </c>
      <c r="B10" s="166" t="s">
        <v>7033</v>
      </c>
      <c r="C10" s="166" t="s">
        <v>3159</v>
      </c>
      <c r="D10" s="317" t="s">
        <v>7034</v>
      </c>
      <c r="E10" s="58" t="s">
        <v>5808</v>
      </c>
      <c r="F10" s="58" t="s">
        <v>3362</v>
      </c>
      <c r="G10" s="166" t="s">
        <v>7035</v>
      </c>
      <c r="H10" s="166" t="s">
        <v>7035</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7036</v>
      </c>
      <c r="B11" s="166" t="s">
        <v>5811</v>
      </c>
      <c r="C11" s="166" t="s">
        <v>3161</v>
      </c>
      <c r="D11" s="317" t="s">
        <v>7037</v>
      </c>
      <c r="E11" s="58" t="s">
        <v>5808</v>
      </c>
      <c r="F11" s="58" t="s">
        <v>3362</v>
      </c>
      <c r="G11" s="166" t="s">
        <v>7038</v>
      </c>
      <c r="H11" s="166" t="s">
        <v>7038</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7039</v>
      </c>
      <c r="B12" s="166" t="s">
        <v>7040</v>
      </c>
      <c r="C12" s="166" t="s">
        <v>3163</v>
      </c>
      <c r="D12" s="317" t="s">
        <v>7041</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7042</v>
      </c>
      <c r="B13" s="166" t="s">
        <v>7043</v>
      </c>
      <c r="C13" s="166" t="s">
        <v>3165</v>
      </c>
      <c r="D13" s="317" t="s">
        <v>7044</v>
      </c>
      <c r="E13" s="58" t="s">
        <v>5808</v>
      </c>
      <c r="F13" s="58" t="s">
        <v>3362</v>
      </c>
      <c r="G13" s="166" t="s">
        <v>7045</v>
      </c>
      <c r="H13" s="166" t="s">
        <v>7045</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7046</v>
      </c>
      <c r="B14" s="166" t="s">
        <v>5823</v>
      </c>
      <c r="C14" s="166" t="s">
        <v>2572</v>
      </c>
      <c r="D14" s="317" t="s">
        <v>7047</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7048</v>
      </c>
      <c r="B15" s="166" t="s">
        <v>5827</v>
      </c>
      <c r="C15" s="166" t="s">
        <v>2574</v>
      </c>
      <c r="D15" s="317" t="s">
        <v>7049</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7050</v>
      </c>
      <c r="B16" s="166" t="s">
        <v>5831</v>
      </c>
      <c r="C16" s="166" t="s">
        <v>2576</v>
      </c>
      <c r="D16" s="317" t="s">
        <v>7051</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7052</v>
      </c>
      <c r="B17" s="166" t="s">
        <v>5834</v>
      </c>
      <c r="C17" s="166" t="s">
        <v>3170</v>
      </c>
      <c r="D17" s="317" t="s">
        <v>7053</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7054</v>
      </c>
      <c r="B18" s="166" t="s">
        <v>5838</v>
      </c>
      <c r="C18" s="166" t="s">
        <v>2580</v>
      </c>
      <c r="D18" s="317" t="s">
        <v>7055</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7056</v>
      </c>
      <c r="B19" s="166" t="s">
        <v>5842</v>
      </c>
      <c r="C19" s="166" t="s">
        <v>2582</v>
      </c>
      <c r="D19" s="317" t="s">
        <v>7057</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7058</v>
      </c>
      <c r="B20" s="166" t="s">
        <v>5846</v>
      </c>
      <c r="C20" s="166" t="s">
        <v>2584</v>
      </c>
      <c r="D20" s="317" t="s">
        <v>7059</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7060</v>
      </c>
      <c r="B21" s="166" t="s">
        <v>7061</v>
      </c>
      <c r="C21" s="166" t="s">
        <v>3175</v>
      </c>
      <c r="D21" s="317" t="s">
        <v>7062</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7063</v>
      </c>
      <c r="B22" s="166" t="s">
        <v>5854</v>
      </c>
      <c r="C22" s="166" t="s">
        <v>2588</v>
      </c>
      <c r="D22" s="317" t="s">
        <v>7064</v>
      </c>
      <c r="E22" s="58" t="s">
        <v>5808</v>
      </c>
      <c r="F22" s="58" t="s">
        <v>3362</v>
      </c>
      <c r="G22" s="166" t="s">
        <v>7065</v>
      </c>
      <c r="H22" s="166" t="s">
        <v>7065</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7066</v>
      </c>
      <c r="B23" s="166" t="s">
        <v>7067</v>
      </c>
      <c r="C23" s="166" t="s">
        <v>3178</v>
      </c>
      <c r="D23" s="317" t="s">
        <v>7068</v>
      </c>
      <c r="E23" s="58" t="s">
        <v>5808</v>
      </c>
      <c r="F23" s="58" t="s">
        <v>3362</v>
      </c>
      <c r="G23" s="166" t="s">
        <v>7069</v>
      </c>
      <c r="H23" s="166" t="s">
        <v>7069</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7070</v>
      </c>
      <c r="B24" s="166" t="s">
        <v>7071</v>
      </c>
      <c r="C24" s="166" t="s">
        <v>3180</v>
      </c>
      <c r="D24" s="317" t="s">
        <v>7072</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7073</v>
      </c>
      <c r="B25" s="166" t="s">
        <v>5866</v>
      </c>
      <c r="C25" s="166" t="s">
        <v>2594</v>
      </c>
      <c r="D25" s="317" t="s">
        <v>7074</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7075</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7076</v>
      </c>
      <c r="B28" s="166" t="s">
        <v>5872</v>
      </c>
      <c r="C28" s="166" t="s">
        <v>3184</v>
      </c>
      <c r="D28" s="317" t="s">
        <v>7077</v>
      </c>
      <c r="E28" s="58" t="s">
        <v>5808</v>
      </c>
      <c r="F28" s="58" t="s">
        <v>7078</v>
      </c>
      <c r="G28" s="166" t="s">
        <v>7079</v>
      </c>
      <c r="H28" s="166" t="s">
        <v>7079</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7080</v>
      </c>
      <c r="B29" s="195" t="s">
        <v>5877</v>
      </c>
      <c r="C29" s="195" t="s">
        <v>2599</v>
      </c>
      <c r="D29" s="406" t="s">
        <v>7081</v>
      </c>
      <c r="E29" s="201" t="s">
        <v>5808</v>
      </c>
      <c r="F29" s="201" t="s">
        <v>7082</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7083</v>
      </c>
      <c r="B30" s="195" t="s">
        <v>5882</v>
      </c>
      <c r="C30" s="195" t="s">
        <v>2601</v>
      </c>
      <c r="D30" s="406" t="s">
        <v>7084</v>
      </c>
      <c r="E30" s="201" t="s">
        <v>5808</v>
      </c>
      <c r="F30" s="201" t="s">
        <v>7085</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7086</v>
      </c>
      <c r="B31" s="166" t="s">
        <v>5887</v>
      </c>
      <c r="C31" s="166" t="s">
        <v>2603</v>
      </c>
      <c r="D31" s="317" t="s">
        <v>7087</v>
      </c>
      <c r="E31" s="58" t="s">
        <v>5808</v>
      </c>
      <c r="F31" s="58" t="s">
        <v>7088</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7089</v>
      </c>
      <c r="B32" s="166" t="s">
        <v>5893</v>
      </c>
      <c r="C32" s="166" t="s">
        <v>2605</v>
      </c>
      <c r="D32" s="317" t="s">
        <v>7090</v>
      </c>
      <c r="E32" s="58" t="s">
        <v>5808</v>
      </c>
      <c r="F32" s="58" t="s">
        <v>7091</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7092</v>
      </c>
      <c r="B33" s="166" t="s">
        <v>5898</v>
      </c>
      <c r="C33" s="166" t="s">
        <v>2607</v>
      </c>
      <c r="D33" s="317" t="s">
        <v>7093</v>
      </c>
      <c r="E33" s="58" t="s">
        <v>5808</v>
      </c>
      <c r="F33" s="58" t="s">
        <v>7094</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7095</v>
      </c>
      <c r="B34" s="166" t="s">
        <v>5903</v>
      </c>
      <c r="C34" s="166" t="s">
        <v>2609</v>
      </c>
      <c r="D34" s="317" t="s">
        <v>7096</v>
      </c>
      <c r="E34" s="58" t="s">
        <v>5808</v>
      </c>
      <c r="F34" s="58" t="s">
        <v>7097</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7098</v>
      </c>
      <c r="B35" s="166" t="s">
        <v>5908</v>
      </c>
      <c r="C35" s="166" t="s">
        <v>2611</v>
      </c>
      <c r="D35" s="317" t="s">
        <v>7099</v>
      </c>
      <c r="E35" s="58" t="s">
        <v>5808</v>
      </c>
      <c r="F35" s="58" t="s">
        <v>7100</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7101</v>
      </c>
      <c r="B36" s="166" t="s">
        <v>5912</v>
      </c>
      <c r="C36" s="166" t="s">
        <v>3193</v>
      </c>
      <c r="D36" s="317" t="s">
        <v>7102</v>
      </c>
      <c r="E36" s="58" t="s">
        <v>5808</v>
      </c>
      <c r="F36" s="58" t="s">
        <v>7103</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7104</v>
      </c>
      <c r="B38" s="166" t="s">
        <v>7105</v>
      </c>
      <c r="C38" s="166" t="s">
        <v>3196</v>
      </c>
      <c r="D38" s="317" t="s">
        <v>7106</v>
      </c>
      <c r="E38" s="58" t="s">
        <v>5808</v>
      </c>
      <c r="F38" s="58" t="s">
        <v>7107</v>
      </c>
      <c r="G38" s="166" t="s">
        <v>7108</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7109</v>
      </c>
      <c r="B39" s="166" t="s">
        <v>5924</v>
      </c>
      <c r="C39" s="166" t="s">
        <v>2618</v>
      </c>
      <c r="D39" s="317" t="s">
        <v>7110</v>
      </c>
      <c r="E39" s="58" t="s">
        <v>5808</v>
      </c>
      <c r="F39" s="58" t="s">
        <v>7111</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7112</v>
      </c>
      <c r="B40" s="166" t="s">
        <v>5928</v>
      </c>
      <c r="C40" s="166" t="s">
        <v>2620</v>
      </c>
      <c r="D40" s="317" t="s">
        <v>5929</v>
      </c>
      <c r="E40" s="58" t="s">
        <v>5808</v>
      </c>
      <c r="F40" s="58" t="s">
        <v>7113</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7114</v>
      </c>
      <c r="B41" s="195" t="s">
        <v>5934</v>
      </c>
      <c r="C41" s="195" t="s">
        <v>2622</v>
      </c>
      <c r="D41" s="406" t="s">
        <v>7115</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7116</v>
      </c>
      <c r="B42" s="195" t="s">
        <v>5939</v>
      </c>
      <c r="C42" s="195" t="s">
        <v>2624</v>
      </c>
      <c r="D42" s="406" t="s">
        <v>7117</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7118</v>
      </c>
      <c r="B43" s="166" t="s">
        <v>5942</v>
      </c>
      <c r="C43" s="166" t="s">
        <v>2626</v>
      </c>
      <c r="D43" s="317" t="s">
        <v>7119</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7120</v>
      </c>
      <c r="B44" s="166" t="s">
        <v>5946</v>
      </c>
      <c r="C44" s="166" t="s">
        <v>2628</v>
      </c>
      <c r="D44" s="317" t="s">
        <v>7121</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7122</v>
      </c>
      <c r="B45" s="166" t="s">
        <v>5949</v>
      </c>
      <c r="C45" s="166" t="s">
        <v>2630</v>
      </c>
      <c r="D45" s="317" t="s">
        <v>7123</v>
      </c>
      <c r="E45" s="58" t="s">
        <v>5808</v>
      </c>
      <c r="F45" s="58" t="s">
        <v>7124</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7125</v>
      </c>
      <c r="B46" s="166" t="s">
        <v>5953</v>
      </c>
      <c r="C46" s="166" t="s">
        <v>3205</v>
      </c>
      <c r="D46" s="317" t="s">
        <v>7126</v>
      </c>
      <c r="E46" s="58" t="s">
        <v>5808</v>
      </c>
      <c r="F46" s="58" t="s">
        <v>7127</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7128</v>
      </c>
      <c r="B47" s="166" t="s">
        <v>5958</v>
      </c>
      <c r="C47" s="166" t="s">
        <v>3207</v>
      </c>
      <c r="D47" s="317" t="s">
        <v>7129</v>
      </c>
      <c r="E47" s="58" t="s">
        <v>5808</v>
      </c>
      <c r="F47" s="58" t="s">
        <v>7130</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7131</v>
      </c>
      <c r="B48" s="166" t="s">
        <v>5963</v>
      </c>
      <c r="C48" s="166" t="s">
        <v>3209</v>
      </c>
      <c r="D48" s="317" t="s">
        <v>7132</v>
      </c>
      <c r="E48" s="58" t="s">
        <v>5808</v>
      </c>
      <c r="F48" s="58" t="s">
        <v>7133</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7134</v>
      </c>
      <c r="B50" s="166" t="s">
        <v>7135</v>
      </c>
      <c r="C50" s="166" t="s">
        <v>3212</v>
      </c>
      <c r="D50" s="317" t="s">
        <v>7136</v>
      </c>
      <c r="E50" s="58" t="s">
        <v>5808</v>
      </c>
      <c r="F50" s="58" t="s">
        <v>7137</v>
      </c>
      <c r="G50" s="166" t="s">
        <v>7138</v>
      </c>
      <c r="H50" s="166" t="s">
        <v>7138</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7139</v>
      </c>
      <c r="B51" s="166" t="s">
        <v>7140</v>
      </c>
      <c r="C51" s="166" t="s">
        <v>3214</v>
      </c>
      <c r="D51" s="317" t="s">
        <v>7141</v>
      </c>
      <c r="E51" s="58" t="s">
        <v>5808</v>
      </c>
      <c r="F51" s="58" t="s">
        <v>7113</v>
      </c>
      <c r="G51" s="166" t="s">
        <v>7108</v>
      </c>
      <c r="H51" s="166" t="s">
        <v>7108</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7142</v>
      </c>
      <c r="B52" s="166" t="s">
        <v>7143</v>
      </c>
      <c r="C52" s="166" t="s">
        <v>3216</v>
      </c>
      <c r="D52" s="317" t="s">
        <v>7144</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7145</v>
      </c>
      <c r="B53" s="166" t="s">
        <v>7146</v>
      </c>
      <c r="C53" s="166" t="s">
        <v>3218</v>
      </c>
      <c r="D53" s="317" t="s">
        <v>7147</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7148</v>
      </c>
      <c r="B54" s="166" t="s">
        <v>5985</v>
      </c>
      <c r="C54" s="166" t="s">
        <v>3220</v>
      </c>
      <c r="D54" s="317" t="s">
        <v>7149</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7150</v>
      </c>
      <c r="B55" s="166" t="s">
        <v>5989</v>
      </c>
      <c r="C55" s="166" t="s">
        <v>3222</v>
      </c>
      <c r="D55" s="317" t="s">
        <v>7151</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7152</v>
      </c>
      <c r="B56" s="166" t="s">
        <v>5993</v>
      </c>
      <c r="C56" s="166" t="s">
        <v>2651</v>
      </c>
      <c r="D56" s="317" t="s">
        <v>7153</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7154</v>
      </c>
      <c r="B57" s="166" t="s">
        <v>5997</v>
      </c>
      <c r="C57" s="166" t="s">
        <v>2653</v>
      </c>
      <c r="D57" s="317" t="s">
        <v>7155</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7156</v>
      </c>
      <c r="B58" s="166" t="s">
        <v>6000</v>
      </c>
      <c r="C58" s="166" t="s">
        <v>2655</v>
      </c>
      <c r="D58" s="317" t="s">
        <v>7157</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7158</v>
      </c>
      <c r="B59" s="166" t="s">
        <v>6003</v>
      </c>
      <c r="C59" s="166" t="s">
        <v>3227</v>
      </c>
      <c r="D59" s="317" t="s">
        <v>7159</v>
      </c>
      <c r="E59" s="58" t="s">
        <v>5808</v>
      </c>
      <c r="F59" s="58" t="s">
        <v>3362</v>
      </c>
      <c r="G59" s="166" t="s">
        <v>7160</v>
      </c>
      <c r="H59" s="166" t="s">
        <v>7161</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sheetData>
  <mergeCells count="4">
    <mergeCell ref="B2:I2"/>
    <mergeCell ref="B4:I4"/>
    <mergeCell ref="B9:C9"/>
    <mergeCell ref="B26:C26"/>
  </mergeCells>
  <dataValidations>
    <dataValidation type="list" allowBlank="1" showErrorMessage="1" sqref="I8 I10:I59">
      <formula1>$O$2:$O$6</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2"/>
      <c r="C1" s="352"/>
      <c r="D1" s="351"/>
      <c r="E1" s="351"/>
      <c r="F1" s="351"/>
      <c r="G1" s="352"/>
      <c r="H1" s="352"/>
      <c r="I1" s="351"/>
      <c r="J1" s="261"/>
      <c r="K1" s="298"/>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33"/>
      <c r="C2" s="5"/>
      <c r="D2" s="5"/>
      <c r="E2" s="5"/>
      <c r="F2" s="5"/>
      <c r="G2" s="5"/>
      <c r="H2" s="5"/>
      <c r="I2" s="134"/>
      <c r="J2" s="423"/>
      <c r="K2" s="300"/>
      <c r="L2" s="260"/>
      <c r="M2" s="260"/>
      <c r="N2" s="260"/>
      <c r="O2" s="131" t="s">
        <v>3359</v>
      </c>
      <c r="P2" s="260"/>
      <c r="Q2" s="260"/>
      <c r="R2" s="260"/>
      <c r="S2" s="260"/>
      <c r="T2" s="260"/>
      <c r="U2" s="260"/>
      <c r="V2" s="260"/>
      <c r="W2" s="260"/>
      <c r="X2" s="260"/>
      <c r="Y2" s="260"/>
      <c r="Z2" s="260"/>
      <c r="AA2" s="124"/>
      <c r="AB2" s="124"/>
      <c r="AC2" s="124"/>
      <c r="AD2" s="124"/>
      <c r="AE2" s="124"/>
      <c r="AF2" s="124"/>
      <c r="AG2" s="124"/>
      <c r="AH2" s="124"/>
      <c r="AI2" s="124"/>
    </row>
    <row r="3" ht="15.75" customHeight="1">
      <c r="A3" s="132" t="s">
        <v>3371</v>
      </c>
      <c r="B3" s="424" t="s">
        <v>7162</v>
      </c>
      <c r="C3" s="413"/>
      <c r="D3" s="413"/>
      <c r="E3" s="413"/>
      <c r="F3" s="413"/>
      <c r="G3" s="413"/>
      <c r="H3" s="88"/>
      <c r="I3" s="88"/>
      <c r="J3" s="423"/>
      <c r="K3" s="300"/>
      <c r="L3" s="260"/>
      <c r="M3" s="260"/>
      <c r="N3" s="260"/>
      <c r="O3" s="135" t="s">
        <v>3360</v>
      </c>
      <c r="P3" s="260"/>
      <c r="Q3" s="260"/>
      <c r="R3" s="260"/>
      <c r="S3" s="260"/>
      <c r="T3" s="260"/>
      <c r="U3" s="260"/>
      <c r="V3" s="260"/>
      <c r="W3" s="260"/>
      <c r="X3" s="260"/>
      <c r="Y3" s="260"/>
      <c r="Z3" s="260"/>
      <c r="AA3" s="124"/>
      <c r="AB3" s="124"/>
      <c r="AC3" s="124"/>
      <c r="AD3" s="124"/>
      <c r="AE3" s="124"/>
      <c r="AF3" s="124"/>
      <c r="AG3" s="124"/>
      <c r="AH3" s="124"/>
      <c r="AI3" s="124"/>
    </row>
    <row r="4" ht="15.75" customHeight="1">
      <c r="A4" s="132" t="s">
        <v>3373</v>
      </c>
      <c r="B4" s="136" t="s">
        <v>5430</v>
      </c>
      <c r="C4" s="5"/>
      <c r="D4" s="5"/>
      <c r="E4" s="5"/>
      <c r="F4" s="5"/>
      <c r="G4" s="5"/>
      <c r="H4" s="5"/>
      <c r="I4" s="134"/>
      <c r="J4" s="423"/>
      <c r="K4" s="425"/>
      <c r="L4" s="260"/>
      <c r="M4" s="260"/>
      <c r="N4" s="260"/>
      <c r="O4" s="139" t="s">
        <v>3361</v>
      </c>
      <c r="P4" s="260"/>
      <c r="Q4" s="260"/>
      <c r="R4" s="260"/>
      <c r="S4" s="260"/>
      <c r="T4" s="260"/>
      <c r="U4" s="260"/>
      <c r="V4" s="260"/>
      <c r="W4" s="260"/>
      <c r="X4" s="260"/>
      <c r="Y4" s="260"/>
      <c r="Z4" s="260"/>
      <c r="AA4" s="124"/>
      <c r="AB4" s="124"/>
      <c r="AC4" s="124"/>
      <c r="AD4" s="124"/>
      <c r="AE4" s="124"/>
      <c r="AF4" s="124"/>
      <c r="AG4" s="124"/>
      <c r="AH4" s="124"/>
      <c r="AI4" s="124"/>
    </row>
    <row r="5" ht="15.75" customHeight="1">
      <c r="A5" s="140" t="s">
        <v>3359</v>
      </c>
      <c r="B5" s="141" t="s">
        <v>3360</v>
      </c>
      <c r="C5" s="141" t="s">
        <v>3361</v>
      </c>
      <c r="D5" s="141" t="s">
        <v>3374</v>
      </c>
      <c r="E5" s="142" t="s">
        <v>3375</v>
      </c>
      <c r="F5" s="418"/>
      <c r="G5" s="418"/>
      <c r="H5" s="418"/>
      <c r="I5" s="230"/>
      <c r="J5" s="419"/>
      <c r="K5" s="420"/>
      <c r="L5" s="421"/>
      <c r="M5" s="421"/>
      <c r="N5" s="230"/>
      <c r="O5" s="147" t="s">
        <v>3362</v>
      </c>
      <c r="P5" s="230"/>
      <c r="Q5" s="230"/>
      <c r="R5" s="230"/>
      <c r="S5" s="230"/>
      <c r="T5" s="230"/>
      <c r="U5" s="230"/>
      <c r="V5" s="230"/>
      <c r="W5" s="230"/>
      <c r="X5" s="230"/>
      <c r="Y5" s="230"/>
      <c r="Z5" s="230"/>
      <c r="AA5" s="147"/>
      <c r="AB5" s="147"/>
      <c r="AC5" s="147"/>
      <c r="AD5" s="147"/>
      <c r="AE5" s="147"/>
      <c r="AF5" s="147"/>
      <c r="AG5" s="147"/>
      <c r="AH5" s="147"/>
      <c r="AI5" s="147"/>
    </row>
    <row r="6" ht="15.75" customHeight="1">
      <c r="A6" s="148">
        <f>COUNTIF(I10:I742,"Pass")</f>
        <v>42</v>
      </c>
      <c r="B6" s="149">
        <f>COUNTIF(I10:I742,"Fail")</f>
        <v>4</v>
      </c>
      <c r="C6" s="149">
        <f>COUNTIF(I10:I742,"Untested")</f>
        <v>0</v>
      </c>
      <c r="D6" s="149">
        <f>COUNTIF(I10:I742,"N/A")</f>
        <v>0</v>
      </c>
      <c r="E6" s="150">
        <f>SUM(A6:C6)</f>
        <v>46</v>
      </c>
      <c r="F6" s="418"/>
      <c r="G6" s="418"/>
      <c r="H6" s="418"/>
      <c r="I6" s="230"/>
      <c r="J6" s="422"/>
      <c r="K6" s="367"/>
      <c r="L6" s="230"/>
      <c r="M6" s="230"/>
      <c r="N6" s="230"/>
      <c r="O6" s="230"/>
      <c r="P6" s="230"/>
      <c r="Q6" s="230"/>
      <c r="R6" s="230"/>
      <c r="S6" s="230"/>
      <c r="T6" s="230"/>
      <c r="U6" s="230"/>
      <c r="V6" s="230"/>
      <c r="W6" s="230"/>
      <c r="X6" s="230"/>
      <c r="Y6" s="230"/>
      <c r="Z6" s="230"/>
      <c r="AA6" s="147"/>
      <c r="AB6" s="147"/>
      <c r="AC6" s="147"/>
      <c r="AD6" s="147"/>
      <c r="AE6" s="147"/>
      <c r="AF6" s="147"/>
      <c r="AG6" s="147"/>
      <c r="AH6" s="147"/>
      <c r="AI6" s="147"/>
    </row>
    <row r="7" ht="15.75" customHeight="1">
      <c r="A7" s="301"/>
      <c r="B7" s="152"/>
      <c r="C7" s="152"/>
      <c r="D7" s="152"/>
      <c r="E7" s="152"/>
      <c r="F7" s="152"/>
      <c r="G7" s="152"/>
      <c r="H7" s="152"/>
      <c r="I7" s="149"/>
      <c r="J7" s="302"/>
      <c r="K7" s="367"/>
      <c r="L7" s="147"/>
      <c r="M7" s="147"/>
      <c r="N7" s="147"/>
      <c r="O7" s="147"/>
      <c r="P7" s="147"/>
      <c r="Q7" s="147"/>
      <c r="R7" s="147"/>
      <c r="S7" s="147"/>
      <c r="T7" s="147"/>
      <c r="U7" s="147"/>
      <c r="V7" s="147"/>
      <c r="W7" s="147"/>
      <c r="X7" s="147"/>
      <c r="Y7" s="147"/>
      <c r="Z7" s="147"/>
      <c r="AA7" s="147"/>
      <c r="AB7" s="147"/>
      <c r="AC7" s="147"/>
      <c r="AD7" s="147"/>
      <c r="AE7" s="147"/>
      <c r="AF7" s="147"/>
      <c r="AG7" s="147"/>
      <c r="AH7" s="147"/>
      <c r="AI7" s="147"/>
    </row>
    <row r="8" ht="15.75" customHeight="1">
      <c r="A8" s="154" t="s">
        <v>3376</v>
      </c>
      <c r="B8" s="155" t="s">
        <v>3377</v>
      </c>
      <c r="C8" s="155" t="s">
        <v>3378</v>
      </c>
      <c r="D8" s="155" t="s">
        <v>3379</v>
      </c>
      <c r="E8" s="155" t="s">
        <v>3380</v>
      </c>
      <c r="F8" s="155" t="s">
        <v>3381</v>
      </c>
      <c r="G8" s="155" t="s">
        <v>3382</v>
      </c>
      <c r="H8" s="155" t="s">
        <v>3383</v>
      </c>
      <c r="I8" s="155" t="s">
        <v>3384</v>
      </c>
      <c r="J8" s="156" t="s">
        <v>3385</v>
      </c>
      <c r="K8" s="155" t="s">
        <v>3386</v>
      </c>
      <c r="L8" s="154"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75" customHeight="1">
      <c r="A9" s="243"/>
      <c r="B9" s="179" t="s">
        <v>7163</v>
      </c>
      <c r="C9" s="6"/>
      <c r="D9" s="253"/>
      <c r="E9" s="213"/>
      <c r="F9" s="213"/>
      <c r="G9" s="211"/>
      <c r="H9" s="211"/>
      <c r="I9" s="213"/>
      <c r="J9" s="214"/>
      <c r="K9" s="213"/>
      <c r="L9" s="215"/>
      <c r="M9" s="265"/>
      <c r="N9" s="266"/>
      <c r="O9" s="266"/>
      <c r="P9" s="266"/>
      <c r="Q9" s="266"/>
      <c r="R9" s="266"/>
      <c r="S9" s="266"/>
      <c r="T9" s="266"/>
      <c r="U9" s="266"/>
      <c r="V9" s="266"/>
      <c r="W9" s="266"/>
      <c r="X9" s="266"/>
      <c r="Y9" s="266"/>
      <c r="Z9" s="266"/>
      <c r="AA9" s="124"/>
      <c r="AB9" s="124"/>
      <c r="AC9" s="124"/>
      <c r="AD9" s="124"/>
      <c r="AE9" s="124"/>
      <c r="AF9" s="124"/>
      <c r="AG9" s="124"/>
      <c r="AH9" s="124"/>
      <c r="AI9" s="124"/>
    </row>
    <row r="10" ht="15.75" customHeight="1">
      <c r="A10" s="58" t="s">
        <v>7164</v>
      </c>
      <c r="B10" s="166" t="s">
        <v>7165</v>
      </c>
      <c r="C10" s="166" t="s">
        <v>3231</v>
      </c>
      <c r="D10" s="317" t="s">
        <v>7166</v>
      </c>
      <c r="E10" s="58" t="s">
        <v>5808</v>
      </c>
      <c r="F10" s="58" t="s">
        <v>3362</v>
      </c>
      <c r="G10" s="166" t="s">
        <v>7167</v>
      </c>
      <c r="H10" s="166" t="s">
        <v>7167</v>
      </c>
      <c r="I10" s="58" t="s">
        <v>3359</v>
      </c>
      <c r="J10" s="400">
        <f t="shared" ref="J10:J25" si="1">DATE(2025,7,12)</f>
        <v>45850</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75" customHeight="1">
      <c r="A11" s="58" t="s">
        <v>7168</v>
      </c>
      <c r="B11" s="166" t="s">
        <v>5811</v>
      </c>
      <c r="C11" s="166" t="s">
        <v>3233</v>
      </c>
      <c r="D11" s="317" t="s">
        <v>7169</v>
      </c>
      <c r="E11" s="58" t="s">
        <v>5808</v>
      </c>
      <c r="F11" s="58" t="s">
        <v>3362</v>
      </c>
      <c r="G11" s="166" t="s">
        <v>7170</v>
      </c>
      <c r="H11" s="166" t="s">
        <v>7170</v>
      </c>
      <c r="I11" s="58" t="s">
        <v>3359</v>
      </c>
      <c r="J11" s="400">
        <f t="shared" si="1"/>
        <v>45850</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75" customHeight="1">
      <c r="A12" s="58" t="s">
        <v>7171</v>
      </c>
      <c r="B12" s="166" t="s">
        <v>7172</v>
      </c>
      <c r="C12" s="166" t="s">
        <v>3235</v>
      </c>
      <c r="D12" s="317" t="s">
        <v>7173</v>
      </c>
      <c r="E12" s="58" t="s">
        <v>5808</v>
      </c>
      <c r="F12" s="58" t="s">
        <v>3362</v>
      </c>
      <c r="G12" s="166" t="s">
        <v>5817</v>
      </c>
      <c r="H12" s="166" t="s">
        <v>5817</v>
      </c>
      <c r="I12" s="58" t="s">
        <v>3359</v>
      </c>
      <c r="J12" s="400">
        <f t="shared" si="1"/>
        <v>45850</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75" customHeight="1">
      <c r="A13" s="58" t="s">
        <v>7174</v>
      </c>
      <c r="B13" s="166" t="s">
        <v>7175</v>
      </c>
      <c r="C13" s="166" t="s">
        <v>3237</v>
      </c>
      <c r="D13" s="317" t="s">
        <v>7176</v>
      </c>
      <c r="E13" s="58" t="s">
        <v>5808</v>
      </c>
      <c r="F13" s="58" t="s">
        <v>3362</v>
      </c>
      <c r="G13" s="166" t="s">
        <v>7177</v>
      </c>
      <c r="H13" s="166" t="s">
        <v>7177</v>
      </c>
      <c r="I13" s="58" t="s">
        <v>3359</v>
      </c>
      <c r="J13" s="400">
        <f t="shared" si="1"/>
        <v>45850</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75" customHeight="1">
      <c r="A14" s="58" t="s">
        <v>7178</v>
      </c>
      <c r="B14" s="166" t="s">
        <v>5823</v>
      </c>
      <c r="C14" s="166" t="s">
        <v>2572</v>
      </c>
      <c r="D14" s="317" t="s">
        <v>7179</v>
      </c>
      <c r="E14" s="58" t="s">
        <v>5808</v>
      </c>
      <c r="F14" s="58" t="s">
        <v>3362</v>
      </c>
      <c r="G14" s="166" t="s">
        <v>5825</v>
      </c>
      <c r="H14" s="166" t="s">
        <v>5825</v>
      </c>
      <c r="I14" s="58" t="s">
        <v>3359</v>
      </c>
      <c r="J14" s="400">
        <f t="shared" si="1"/>
        <v>45850</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75" customHeight="1">
      <c r="A15" s="58" t="s">
        <v>7180</v>
      </c>
      <c r="B15" s="166" t="s">
        <v>5827</v>
      </c>
      <c r="C15" s="166" t="s">
        <v>2574</v>
      </c>
      <c r="D15" s="317" t="s">
        <v>7181</v>
      </c>
      <c r="E15" s="58" t="s">
        <v>5808</v>
      </c>
      <c r="F15" s="58" t="s">
        <v>3362</v>
      </c>
      <c r="G15" s="166" t="s">
        <v>5829</v>
      </c>
      <c r="H15" s="166" t="s">
        <v>5829</v>
      </c>
      <c r="I15" s="58" t="s">
        <v>3359</v>
      </c>
      <c r="J15" s="400">
        <f t="shared" si="1"/>
        <v>45850</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75" customHeight="1">
      <c r="A16" s="58" t="s">
        <v>7182</v>
      </c>
      <c r="B16" s="166" t="s">
        <v>5831</v>
      </c>
      <c r="C16" s="166" t="s">
        <v>2576</v>
      </c>
      <c r="D16" s="317" t="s">
        <v>7183</v>
      </c>
      <c r="E16" s="58" t="s">
        <v>5808</v>
      </c>
      <c r="F16" s="58" t="s">
        <v>3362</v>
      </c>
      <c r="G16" s="166" t="s">
        <v>5829</v>
      </c>
      <c r="H16" s="166" t="s">
        <v>5829</v>
      </c>
      <c r="I16" s="58" t="s">
        <v>3359</v>
      </c>
      <c r="J16" s="400">
        <f t="shared" si="1"/>
        <v>45850</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75" customHeight="1">
      <c r="A17" s="58" t="s">
        <v>7184</v>
      </c>
      <c r="B17" s="166" t="s">
        <v>5834</v>
      </c>
      <c r="C17" s="166" t="s">
        <v>3242</v>
      </c>
      <c r="D17" s="317" t="s">
        <v>7185</v>
      </c>
      <c r="E17" s="58" t="s">
        <v>5808</v>
      </c>
      <c r="F17" s="58" t="s">
        <v>3362</v>
      </c>
      <c r="G17" s="166" t="s">
        <v>5836</v>
      </c>
      <c r="H17" s="166" t="s">
        <v>5836</v>
      </c>
      <c r="I17" s="58" t="s">
        <v>3359</v>
      </c>
      <c r="J17" s="400">
        <f t="shared" si="1"/>
        <v>45850</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75" customHeight="1">
      <c r="A18" s="58" t="s">
        <v>7186</v>
      </c>
      <c r="B18" s="166" t="s">
        <v>5838</v>
      </c>
      <c r="C18" s="166" t="s">
        <v>2580</v>
      </c>
      <c r="D18" s="317" t="s">
        <v>7187</v>
      </c>
      <c r="E18" s="58" t="s">
        <v>5808</v>
      </c>
      <c r="F18" s="58" t="s">
        <v>3362</v>
      </c>
      <c r="G18" s="166" t="s">
        <v>5840</v>
      </c>
      <c r="H18" s="166" t="s">
        <v>5840</v>
      </c>
      <c r="I18" s="58" t="s">
        <v>3359</v>
      </c>
      <c r="J18" s="400">
        <f t="shared" si="1"/>
        <v>45850</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75" customHeight="1">
      <c r="A19" s="58" t="s">
        <v>7188</v>
      </c>
      <c r="B19" s="166" t="s">
        <v>5842</v>
      </c>
      <c r="C19" s="166" t="s">
        <v>2582</v>
      </c>
      <c r="D19" s="317" t="s">
        <v>7189</v>
      </c>
      <c r="E19" s="58" t="s">
        <v>5808</v>
      </c>
      <c r="F19" s="58" t="s">
        <v>3362</v>
      </c>
      <c r="G19" s="166" t="s">
        <v>5844</v>
      </c>
      <c r="H19" s="166" t="s">
        <v>5844</v>
      </c>
      <c r="I19" s="58" t="s">
        <v>3359</v>
      </c>
      <c r="J19" s="400">
        <f t="shared" si="1"/>
        <v>45850</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75" customHeight="1">
      <c r="A20" s="58" t="s">
        <v>7190</v>
      </c>
      <c r="B20" s="166" t="s">
        <v>5846</v>
      </c>
      <c r="C20" s="166" t="s">
        <v>2584</v>
      </c>
      <c r="D20" s="317" t="s">
        <v>7191</v>
      </c>
      <c r="E20" s="58" t="s">
        <v>5808</v>
      </c>
      <c r="F20" s="58" t="s">
        <v>3362</v>
      </c>
      <c r="G20" s="166" t="s">
        <v>5848</v>
      </c>
      <c r="H20" s="166" t="s">
        <v>5848</v>
      </c>
      <c r="I20" s="58" t="s">
        <v>3359</v>
      </c>
      <c r="J20" s="400">
        <f t="shared" si="1"/>
        <v>45850</v>
      </c>
      <c r="K20" s="58"/>
      <c r="L20" s="58" t="s">
        <v>3394</v>
      </c>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row>
    <row r="21" ht="15.75" customHeight="1">
      <c r="A21" s="58" t="s">
        <v>7192</v>
      </c>
      <c r="B21" s="166" t="s">
        <v>7193</v>
      </c>
      <c r="C21" s="166" t="s">
        <v>3247</v>
      </c>
      <c r="D21" s="317" t="s">
        <v>7194</v>
      </c>
      <c r="E21" s="58" t="s">
        <v>5808</v>
      </c>
      <c r="F21" s="58" t="s">
        <v>3362</v>
      </c>
      <c r="G21" s="166" t="s">
        <v>5852</v>
      </c>
      <c r="H21" s="166" t="s">
        <v>5852</v>
      </c>
      <c r="I21" s="58" t="s">
        <v>3359</v>
      </c>
      <c r="J21" s="400">
        <f t="shared" si="1"/>
        <v>45850</v>
      </c>
      <c r="K21" s="58"/>
      <c r="L21" s="58" t="s">
        <v>3394</v>
      </c>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row>
    <row r="22" ht="15.75" customHeight="1">
      <c r="A22" s="58" t="s">
        <v>7195</v>
      </c>
      <c r="B22" s="166" t="s">
        <v>5854</v>
      </c>
      <c r="C22" s="166" t="s">
        <v>2588</v>
      </c>
      <c r="D22" s="317" t="s">
        <v>7196</v>
      </c>
      <c r="E22" s="58" t="s">
        <v>5808</v>
      </c>
      <c r="F22" s="58" t="s">
        <v>3362</v>
      </c>
      <c r="G22" s="166" t="s">
        <v>7197</v>
      </c>
      <c r="H22" s="166" t="s">
        <v>7197</v>
      </c>
      <c r="I22" s="58" t="s">
        <v>3359</v>
      </c>
      <c r="J22" s="400">
        <f t="shared" si="1"/>
        <v>45850</v>
      </c>
      <c r="K22" s="58"/>
      <c r="L22" s="58" t="s">
        <v>3394</v>
      </c>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row>
    <row r="23" ht="15.75" customHeight="1">
      <c r="A23" s="58" t="s">
        <v>7198</v>
      </c>
      <c r="B23" s="166" t="s">
        <v>7199</v>
      </c>
      <c r="C23" s="166" t="s">
        <v>3250</v>
      </c>
      <c r="D23" s="317" t="s">
        <v>7200</v>
      </c>
      <c r="E23" s="58" t="s">
        <v>5808</v>
      </c>
      <c r="F23" s="58" t="s">
        <v>3362</v>
      </c>
      <c r="G23" s="166" t="s">
        <v>7201</v>
      </c>
      <c r="H23" s="166" t="s">
        <v>7201</v>
      </c>
      <c r="I23" s="58" t="s">
        <v>3359</v>
      </c>
      <c r="J23" s="400">
        <f t="shared" si="1"/>
        <v>45850</v>
      </c>
      <c r="K23" s="58"/>
      <c r="L23" s="58" t="s">
        <v>3394</v>
      </c>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row>
    <row r="24" ht="15.75" customHeight="1">
      <c r="A24" s="58" t="s">
        <v>7202</v>
      </c>
      <c r="B24" s="166" t="s">
        <v>7203</v>
      </c>
      <c r="C24" s="166" t="s">
        <v>3252</v>
      </c>
      <c r="D24" s="317" t="s">
        <v>7204</v>
      </c>
      <c r="E24" s="58" t="s">
        <v>5808</v>
      </c>
      <c r="F24" s="58" t="s">
        <v>3362</v>
      </c>
      <c r="G24" s="166" t="s">
        <v>5864</v>
      </c>
      <c r="H24" s="166" t="s">
        <v>5864</v>
      </c>
      <c r="I24" s="58" t="s">
        <v>3359</v>
      </c>
      <c r="J24" s="400">
        <f t="shared" si="1"/>
        <v>45850</v>
      </c>
      <c r="K24" s="58"/>
      <c r="L24" s="58" t="s">
        <v>3394</v>
      </c>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row>
    <row r="25" ht="15.75" customHeight="1">
      <c r="A25" s="58" t="s">
        <v>7205</v>
      </c>
      <c r="B25" s="166" t="s">
        <v>5866</v>
      </c>
      <c r="C25" s="166" t="s">
        <v>2594</v>
      </c>
      <c r="D25" s="317" t="s">
        <v>7206</v>
      </c>
      <c r="E25" s="58" t="s">
        <v>5808</v>
      </c>
      <c r="F25" s="58" t="s">
        <v>3362</v>
      </c>
      <c r="G25" s="54" t="s">
        <v>5868</v>
      </c>
      <c r="H25" s="54" t="s">
        <v>5868</v>
      </c>
      <c r="I25" s="189" t="s">
        <v>3359</v>
      </c>
      <c r="J25" s="400">
        <f t="shared" si="1"/>
        <v>45850</v>
      </c>
      <c r="K25" s="189"/>
      <c r="L25" s="189" t="s">
        <v>3394</v>
      </c>
      <c r="M25" s="401"/>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75" customHeight="1">
      <c r="A26" s="402"/>
      <c r="B26" s="403" t="s">
        <v>7207</v>
      </c>
      <c r="C26" s="42"/>
      <c r="D26" s="340"/>
      <c r="E26" s="215"/>
      <c r="F26" s="215"/>
      <c r="G26" s="305"/>
      <c r="H26" s="305"/>
      <c r="I26" s="215"/>
      <c r="J26" s="404"/>
      <c r="K26" s="215"/>
      <c r="L26" s="215"/>
      <c r="M26" s="401"/>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75" customHeight="1">
      <c r="A27" s="402"/>
      <c r="B27" s="405" t="s">
        <v>5870</v>
      </c>
      <c r="C27" s="405"/>
      <c r="D27" s="340"/>
      <c r="E27" s="215"/>
      <c r="F27" s="215"/>
      <c r="G27" s="305"/>
      <c r="H27" s="305"/>
      <c r="I27" s="215"/>
      <c r="J27" s="404"/>
      <c r="K27" s="215"/>
      <c r="L27" s="215"/>
      <c r="M27" s="401"/>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75" customHeight="1">
      <c r="A28" s="58" t="s">
        <v>7208</v>
      </c>
      <c r="B28" s="166" t="s">
        <v>5872</v>
      </c>
      <c r="C28" s="166" t="s">
        <v>3256</v>
      </c>
      <c r="D28" s="317" t="s">
        <v>7209</v>
      </c>
      <c r="E28" s="58" t="s">
        <v>5808</v>
      </c>
      <c r="F28" s="58" t="s">
        <v>7210</v>
      </c>
      <c r="G28" s="166" t="s">
        <v>7211</v>
      </c>
      <c r="H28" s="166" t="s">
        <v>7211</v>
      </c>
      <c r="I28" s="58" t="s">
        <v>3359</v>
      </c>
      <c r="J28" s="378">
        <f t="shared" ref="J28:J36" si="2">DATE(2025,7,12)</f>
        <v>45850</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75" customHeight="1">
      <c r="A29" s="201" t="s">
        <v>7212</v>
      </c>
      <c r="B29" s="195" t="s">
        <v>5877</v>
      </c>
      <c r="C29" s="195" t="s">
        <v>2599</v>
      </c>
      <c r="D29" s="406" t="s">
        <v>7213</v>
      </c>
      <c r="E29" s="201" t="s">
        <v>5808</v>
      </c>
      <c r="F29" s="201" t="s">
        <v>7214</v>
      </c>
      <c r="G29" s="195" t="s">
        <v>5880</v>
      </c>
      <c r="H29" s="195" t="s">
        <v>3811</v>
      </c>
      <c r="I29" s="201" t="s">
        <v>3360</v>
      </c>
      <c r="J29" s="407">
        <f t="shared" si="2"/>
        <v>45850</v>
      </c>
      <c r="K29" s="201"/>
      <c r="L29" s="201"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75" customHeight="1">
      <c r="A30" s="201" t="s">
        <v>7215</v>
      </c>
      <c r="B30" s="195" t="s">
        <v>5882</v>
      </c>
      <c r="C30" s="195" t="s">
        <v>2601</v>
      </c>
      <c r="D30" s="406" t="s">
        <v>7216</v>
      </c>
      <c r="E30" s="201" t="s">
        <v>5808</v>
      </c>
      <c r="F30" s="201" t="s">
        <v>7217</v>
      </c>
      <c r="G30" s="195" t="s">
        <v>5885</v>
      </c>
      <c r="H30" s="195" t="s">
        <v>3811</v>
      </c>
      <c r="I30" s="201" t="s">
        <v>3360</v>
      </c>
      <c r="J30" s="407">
        <f t="shared" si="2"/>
        <v>45850</v>
      </c>
      <c r="K30" s="201"/>
      <c r="L30" s="201"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75" customHeight="1">
      <c r="A31" s="58" t="s">
        <v>7218</v>
      </c>
      <c r="B31" s="166" t="s">
        <v>5887</v>
      </c>
      <c r="C31" s="166" t="s">
        <v>2603</v>
      </c>
      <c r="D31" s="317" t="s">
        <v>7219</v>
      </c>
      <c r="E31" s="58" t="s">
        <v>5808</v>
      </c>
      <c r="F31" s="58" t="s">
        <v>7220</v>
      </c>
      <c r="G31" s="166" t="s">
        <v>5890</v>
      </c>
      <c r="H31" s="166" t="s">
        <v>5891</v>
      </c>
      <c r="I31" s="58" t="s">
        <v>3359</v>
      </c>
      <c r="J31" s="378">
        <f t="shared" si="2"/>
        <v>45850</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75" customHeight="1">
      <c r="A32" s="58" t="s">
        <v>7221</v>
      </c>
      <c r="B32" s="166" t="s">
        <v>5893</v>
      </c>
      <c r="C32" s="166" t="s">
        <v>2605</v>
      </c>
      <c r="D32" s="317" t="s">
        <v>7222</v>
      </c>
      <c r="E32" s="58" t="s">
        <v>5808</v>
      </c>
      <c r="F32" s="58" t="s">
        <v>7223</v>
      </c>
      <c r="G32" s="166" t="s">
        <v>5896</v>
      </c>
      <c r="H32" s="166" t="s">
        <v>5891</v>
      </c>
      <c r="I32" s="58" t="s">
        <v>3359</v>
      </c>
      <c r="J32" s="378">
        <f t="shared" si="2"/>
        <v>45850</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75" customHeight="1">
      <c r="A33" s="58" t="s">
        <v>7224</v>
      </c>
      <c r="B33" s="166" t="s">
        <v>5898</v>
      </c>
      <c r="C33" s="166" t="s">
        <v>2607</v>
      </c>
      <c r="D33" s="317" t="s">
        <v>7225</v>
      </c>
      <c r="E33" s="58" t="s">
        <v>5808</v>
      </c>
      <c r="F33" s="58" t="s">
        <v>7226</v>
      </c>
      <c r="G33" s="166" t="s">
        <v>5901</v>
      </c>
      <c r="H33" s="166" t="s">
        <v>5901</v>
      </c>
      <c r="I33" s="58" t="s">
        <v>3359</v>
      </c>
      <c r="J33" s="378">
        <f t="shared" si="2"/>
        <v>45850</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75" customHeight="1">
      <c r="A34" s="58" t="s">
        <v>7227</v>
      </c>
      <c r="B34" s="166" t="s">
        <v>5903</v>
      </c>
      <c r="C34" s="166" t="s">
        <v>2609</v>
      </c>
      <c r="D34" s="317" t="s">
        <v>7228</v>
      </c>
      <c r="E34" s="58" t="s">
        <v>5808</v>
      </c>
      <c r="F34" s="58" t="s">
        <v>7229</v>
      </c>
      <c r="G34" s="166" t="s">
        <v>5906</v>
      </c>
      <c r="H34" s="166" t="s">
        <v>5906</v>
      </c>
      <c r="I34" s="58" t="s">
        <v>3359</v>
      </c>
      <c r="J34" s="378">
        <f t="shared" si="2"/>
        <v>45850</v>
      </c>
      <c r="K34" s="58"/>
      <c r="L34" s="58" t="s">
        <v>3394</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75" customHeight="1">
      <c r="A35" s="58" t="s">
        <v>7230</v>
      </c>
      <c r="B35" s="166" t="s">
        <v>5908</v>
      </c>
      <c r="C35" s="166" t="s">
        <v>2611</v>
      </c>
      <c r="D35" s="317" t="s">
        <v>7231</v>
      </c>
      <c r="E35" s="58" t="s">
        <v>5808</v>
      </c>
      <c r="F35" s="58" t="s">
        <v>7232</v>
      </c>
      <c r="G35" s="166" t="s">
        <v>3811</v>
      </c>
      <c r="H35" s="166" t="s">
        <v>5891</v>
      </c>
      <c r="I35" s="58" t="s">
        <v>3359</v>
      </c>
      <c r="J35" s="378">
        <f t="shared" si="2"/>
        <v>45850</v>
      </c>
      <c r="K35" s="58"/>
      <c r="L35" s="58"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75" customHeight="1">
      <c r="A36" s="58" t="s">
        <v>7233</v>
      </c>
      <c r="B36" s="166" t="s">
        <v>5912</v>
      </c>
      <c r="C36" s="166" t="s">
        <v>3265</v>
      </c>
      <c r="D36" s="317" t="s">
        <v>7234</v>
      </c>
      <c r="E36" s="58" t="s">
        <v>5808</v>
      </c>
      <c r="F36" s="58" t="s">
        <v>7235</v>
      </c>
      <c r="G36" s="166" t="s">
        <v>5915</v>
      </c>
      <c r="H36" s="166" t="s">
        <v>5915</v>
      </c>
      <c r="I36" s="58" t="s">
        <v>3359</v>
      </c>
      <c r="J36" s="378">
        <f t="shared" si="2"/>
        <v>45850</v>
      </c>
      <c r="K36" s="58"/>
      <c r="L36" s="58"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75" customHeight="1">
      <c r="A37" s="402"/>
      <c r="B37" s="405" t="s">
        <v>5916</v>
      </c>
      <c r="C37" s="405"/>
      <c r="D37" s="340"/>
      <c r="E37" s="215"/>
      <c r="F37" s="215"/>
      <c r="G37" s="305"/>
      <c r="H37" s="305"/>
      <c r="I37" s="215"/>
      <c r="J37" s="404"/>
      <c r="K37" s="215"/>
      <c r="L37" s="215"/>
      <c r="M37" s="401"/>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75" customHeight="1">
      <c r="A38" s="58" t="s">
        <v>7236</v>
      </c>
      <c r="B38" s="166" t="s">
        <v>7237</v>
      </c>
      <c r="C38" s="166" t="s">
        <v>3268</v>
      </c>
      <c r="D38" s="317" t="s">
        <v>7238</v>
      </c>
      <c r="E38" s="58" t="s">
        <v>5808</v>
      </c>
      <c r="F38" s="58" t="s">
        <v>7239</v>
      </c>
      <c r="G38" s="166" t="s">
        <v>7240</v>
      </c>
      <c r="H38" s="166" t="s">
        <v>5922</v>
      </c>
      <c r="I38" s="58" t="s">
        <v>3359</v>
      </c>
      <c r="J38" s="378">
        <f t="shared" ref="J38:J48" si="3">DATE(2025,7,12)</f>
        <v>45850</v>
      </c>
      <c r="K38" s="58"/>
      <c r="L38" s="58"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75" customHeight="1">
      <c r="A39" s="58" t="s">
        <v>7241</v>
      </c>
      <c r="B39" s="166" t="s">
        <v>5924</v>
      </c>
      <c r="C39" s="166" t="s">
        <v>2618</v>
      </c>
      <c r="D39" s="317" t="s">
        <v>7242</v>
      </c>
      <c r="E39" s="58" t="s">
        <v>5808</v>
      </c>
      <c r="F39" s="58" t="s">
        <v>7243</v>
      </c>
      <c r="G39" s="166" t="s">
        <v>3886</v>
      </c>
      <c r="H39" s="166" t="s">
        <v>3886</v>
      </c>
      <c r="I39" s="58" t="s">
        <v>3359</v>
      </c>
      <c r="J39" s="378">
        <f t="shared" si="3"/>
        <v>45850</v>
      </c>
      <c r="K39" s="58"/>
      <c r="L39" s="58"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75" customHeight="1">
      <c r="A40" s="58" t="s">
        <v>7244</v>
      </c>
      <c r="B40" s="166" t="s">
        <v>5928</v>
      </c>
      <c r="C40" s="166" t="s">
        <v>2620</v>
      </c>
      <c r="D40" s="317" t="s">
        <v>5929</v>
      </c>
      <c r="E40" s="58" t="s">
        <v>5808</v>
      </c>
      <c r="F40" s="58" t="s">
        <v>7245</v>
      </c>
      <c r="G40" s="166" t="s">
        <v>5931</v>
      </c>
      <c r="H40" s="166" t="s">
        <v>5932</v>
      </c>
      <c r="I40" s="58" t="s">
        <v>3359</v>
      </c>
      <c r="J40" s="378">
        <f t="shared" si="3"/>
        <v>45850</v>
      </c>
      <c r="K40" s="58"/>
      <c r="L40" s="58"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75" customHeight="1">
      <c r="A41" s="201" t="s">
        <v>7246</v>
      </c>
      <c r="B41" s="195" t="s">
        <v>5934</v>
      </c>
      <c r="C41" s="195" t="s">
        <v>2622</v>
      </c>
      <c r="D41" s="406" t="s">
        <v>7247</v>
      </c>
      <c r="E41" s="201" t="s">
        <v>5808</v>
      </c>
      <c r="F41" s="201" t="s">
        <v>5936</v>
      </c>
      <c r="G41" s="195" t="s">
        <v>5937</v>
      </c>
      <c r="H41" s="195" t="s">
        <v>3886</v>
      </c>
      <c r="I41" s="201" t="s">
        <v>3360</v>
      </c>
      <c r="J41" s="407">
        <f t="shared" si="3"/>
        <v>45850</v>
      </c>
      <c r="K41" s="201"/>
      <c r="L41" s="201"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75" customHeight="1">
      <c r="A42" s="201" t="s">
        <v>7248</v>
      </c>
      <c r="B42" s="195" t="s">
        <v>5939</v>
      </c>
      <c r="C42" s="195" t="s">
        <v>2624</v>
      </c>
      <c r="D42" s="406" t="s">
        <v>7249</v>
      </c>
      <c r="E42" s="201" t="s">
        <v>5808</v>
      </c>
      <c r="F42" s="201" t="s">
        <v>5936</v>
      </c>
      <c r="G42" s="195" t="s">
        <v>5937</v>
      </c>
      <c r="H42" s="195" t="s">
        <v>3886</v>
      </c>
      <c r="I42" s="201" t="s">
        <v>3360</v>
      </c>
      <c r="J42" s="407">
        <f t="shared" si="3"/>
        <v>45850</v>
      </c>
      <c r="K42" s="201"/>
      <c r="L42" s="201"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75" customHeight="1">
      <c r="A43" s="58" t="s">
        <v>7250</v>
      </c>
      <c r="B43" s="166" t="s">
        <v>5942</v>
      </c>
      <c r="C43" s="166" t="s">
        <v>2626</v>
      </c>
      <c r="D43" s="317" t="s">
        <v>7251</v>
      </c>
      <c r="E43" s="58" t="s">
        <v>5808</v>
      </c>
      <c r="F43" s="58" t="s">
        <v>5944</v>
      </c>
      <c r="G43" s="166" t="s">
        <v>5944</v>
      </c>
      <c r="H43" s="166" t="s">
        <v>3886</v>
      </c>
      <c r="I43" s="58" t="s">
        <v>3359</v>
      </c>
      <c r="J43" s="378">
        <f t="shared" si="3"/>
        <v>45850</v>
      </c>
      <c r="K43" s="53"/>
      <c r="L43" s="58"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75" customHeight="1">
      <c r="A44" s="58" t="s">
        <v>7252</v>
      </c>
      <c r="B44" s="166" t="s">
        <v>5946</v>
      </c>
      <c r="C44" s="166" t="s">
        <v>2628</v>
      </c>
      <c r="D44" s="317" t="s">
        <v>7253</v>
      </c>
      <c r="E44" s="58" t="s">
        <v>5808</v>
      </c>
      <c r="F44" s="58" t="s">
        <v>5937</v>
      </c>
      <c r="G44" s="166" t="s">
        <v>5932</v>
      </c>
      <c r="H44" s="166" t="s">
        <v>5932</v>
      </c>
      <c r="I44" s="58" t="s">
        <v>3359</v>
      </c>
      <c r="J44" s="378">
        <f t="shared" si="3"/>
        <v>45850</v>
      </c>
      <c r="K44" s="53"/>
      <c r="L44" s="58"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75" customHeight="1">
      <c r="A45" s="58" t="s">
        <v>7254</v>
      </c>
      <c r="B45" s="166" t="s">
        <v>5949</v>
      </c>
      <c r="C45" s="166" t="s">
        <v>2630</v>
      </c>
      <c r="D45" s="317" t="s">
        <v>7255</v>
      </c>
      <c r="E45" s="58" t="s">
        <v>5808</v>
      </c>
      <c r="F45" s="58" t="s">
        <v>7256</v>
      </c>
      <c r="G45" s="166" t="s">
        <v>3886</v>
      </c>
      <c r="H45" s="166" t="s">
        <v>3886</v>
      </c>
      <c r="I45" s="58" t="s">
        <v>3359</v>
      </c>
      <c r="J45" s="378">
        <f t="shared" si="3"/>
        <v>45850</v>
      </c>
      <c r="K45" s="58"/>
      <c r="L45" s="58"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75" customHeight="1">
      <c r="A46" s="58" t="s">
        <v>7257</v>
      </c>
      <c r="B46" s="166" t="s">
        <v>5953</v>
      </c>
      <c r="C46" s="166" t="s">
        <v>3277</v>
      </c>
      <c r="D46" s="317" t="s">
        <v>7258</v>
      </c>
      <c r="E46" s="58" t="s">
        <v>5808</v>
      </c>
      <c r="F46" s="58" t="s">
        <v>7259</v>
      </c>
      <c r="G46" s="166" t="s">
        <v>5956</v>
      </c>
      <c r="H46" s="166" t="s">
        <v>5956</v>
      </c>
      <c r="I46" s="58" t="s">
        <v>3359</v>
      </c>
      <c r="J46" s="378">
        <f t="shared" si="3"/>
        <v>45850</v>
      </c>
      <c r="K46" s="53"/>
      <c r="L46" s="58"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75" customHeight="1">
      <c r="A47" s="58" t="s">
        <v>7260</v>
      </c>
      <c r="B47" s="166" t="s">
        <v>5958</v>
      </c>
      <c r="C47" s="166" t="s">
        <v>3279</v>
      </c>
      <c r="D47" s="317" t="s">
        <v>7261</v>
      </c>
      <c r="E47" s="58" t="s">
        <v>5808</v>
      </c>
      <c r="F47" s="58" t="s">
        <v>7262</v>
      </c>
      <c r="G47" s="166" t="s">
        <v>5961</v>
      </c>
      <c r="H47" s="166" t="s">
        <v>5961</v>
      </c>
      <c r="I47" s="58" t="s">
        <v>3359</v>
      </c>
      <c r="J47" s="378">
        <f t="shared" si="3"/>
        <v>45850</v>
      </c>
      <c r="K47" s="53"/>
      <c r="L47" s="58"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58" t="s">
        <v>7263</v>
      </c>
      <c r="B48" s="166" t="s">
        <v>5963</v>
      </c>
      <c r="C48" s="166" t="s">
        <v>3281</v>
      </c>
      <c r="D48" s="317" t="s">
        <v>7264</v>
      </c>
      <c r="E48" s="58" t="s">
        <v>5808</v>
      </c>
      <c r="F48" s="58" t="s">
        <v>7265</v>
      </c>
      <c r="G48" s="166" t="s">
        <v>5966</v>
      </c>
      <c r="H48" s="166" t="s">
        <v>5966</v>
      </c>
      <c r="I48" s="58" t="s">
        <v>3359</v>
      </c>
      <c r="J48" s="378">
        <f t="shared" si="3"/>
        <v>45850</v>
      </c>
      <c r="K48" s="53"/>
      <c r="L48" s="58" t="s">
        <v>3394</v>
      </c>
      <c r="M48" s="276"/>
      <c r="N48" s="276"/>
      <c r="O48" s="276"/>
      <c r="P48" s="276"/>
      <c r="Q48" s="276"/>
      <c r="R48" s="276"/>
      <c r="S48" s="276"/>
      <c r="T48" s="276"/>
      <c r="U48" s="276"/>
      <c r="V48" s="276"/>
      <c r="W48" s="276"/>
      <c r="X48" s="276"/>
      <c r="Y48" s="276"/>
      <c r="Z48" s="276"/>
      <c r="AA48" s="192"/>
      <c r="AB48" s="192"/>
      <c r="AC48" s="192"/>
      <c r="AD48" s="192"/>
      <c r="AE48" s="192"/>
      <c r="AF48" s="192"/>
      <c r="AG48" s="192"/>
      <c r="AH48" s="192"/>
      <c r="AI48" s="192"/>
    </row>
    <row r="49" ht="15.75" customHeight="1">
      <c r="A49" s="402"/>
      <c r="B49" s="405" t="s">
        <v>5967</v>
      </c>
      <c r="C49" s="405"/>
      <c r="D49" s="340"/>
      <c r="E49" s="215"/>
      <c r="F49" s="215"/>
      <c r="G49" s="305"/>
      <c r="H49" s="305"/>
      <c r="I49" s="215"/>
      <c r="J49" s="404"/>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75" customHeight="1">
      <c r="A50" s="58" t="s">
        <v>7266</v>
      </c>
      <c r="B50" s="166" t="s">
        <v>7267</v>
      </c>
      <c r="C50" s="166" t="s">
        <v>3284</v>
      </c>
      <c r="D50" s="317" t="s">
        <v>7268</v>
      </c>
      <c r="E50" s="58" t="s">
        <v>5808</v>
      </c>
      <c r="F50" s="58" t="s">
        <v>7269</v>
      </c>
      <c r="G50" s="166" t="s">
        <v>7270</v>
      </c>
      <c r="H50" s="166" t="s">
        <v>7270</v>
      </c>
      <c r="I50" s="58" t="s">
        <v>3359</v>
      </c>
      <c r="J50" s="378">
        <f t="shared" ref="J50:J59" si="4">DATE(2025,7,12)</f>
        <v>45850</v>
      </c>
      <c r="K50" s="58"/>
      <c r="L50" s="58" t="s">
        <v>3394</v>
      </c>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75" customHeight="1">
      <c r="A51" s="58" t="s">
        <v>7271</v>
      </c>
      <c r="B51" s="166" t="s">
        <v>7272</v>
      </c>
      <c r="C51" s="166" t="s">
        <v>3286</v>
      </c>
      <c r="D51" s="317" t="s">
        <v>7273</v>
      </c>
      <c r="E51" s="58" t="s">
        <v>5808</v>
      </c>
      <c r="F51" s="58" t="s">
        <v>7245</v>
      </c>
      <c r="G51" s="166" t="s">
        <v>7240</v>
      </c>
      <c r="H51" s="166" t="s">
        <v>7240</v>
      </c>
      <c r="I51" s="58" t="s">
        <v>3359</v>
      </c>
      <c r="J51" s="378">
        <f t="shared" si="4"/>
        <v>45850</v>
      </c>
      <c r="K51" s="58"/>
      <c r="L51" s="58" t="s">
        <v>3394</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75" customHeight="1">
      <c r="A52" s="58" t="s">
        <v>7274</v>
      </c>
      <c r="B52" s="166" t="s">
        <v>7275</v>
      </c>
      <c r="C52" s="166" t="s">
        <v>3288</v>
      </c>
      <c r="D52" s="317" t="s">
        <v>7276</v>
      </c>
      <c r="E52" s="58" t="s">
        <v>5808</v>
      </c>
      <c r="F52" s="58" t="s">
        <v>3362</v>
      </c>
      <c r="G52" s="166" t="s">
        <v>5979</v>
      </c>
      <c r="H52" s="166" t="s">
        <v>5979</v>
      </c>
      <c r="I52" s="58" t="s">
        <v>3359</v>
      </c>
      <c r="J52" s="378">
        <f t="shared" si="4"/>
        <v>45850</v>
      </c>
      <c r="K52" s="53"/>
      <c r="L52" s="58" t="s">
        <v>3394</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75" customHeight="1">
      <c r="A53" s="58" t="s">
        <v>7277</v>
      </c>
      <c r="B53" s="166" t="s">
        <v>7278</v>
      </c>
      <c r="C53" s="166" t="s">
        <v>3290</v>
      </c>
      <c r="D53" s="317" t="s">
        <v>7279</v>
      </c>
      <c r="E53" s="58" t="s">
        <v>5808</v>
      </c>
      <c r="F53" s="58" t="s">
        <v>3362</v>
      </c>
      <c r="G53" s="166" t="s">
        <v>5983</v>
      </c>
      <c r="H53" s="166" t="s">
        <v>5983</v>
      </c>
      <c r="I53" s="58" t="s">
        <v>3359</v>
      </c>
      <c r="J53" s="378">
        <f t="shared" si="4"/>
        <v>45850</v>
      </c>
      <c r="K53" s="53"/>
      <c r="L53" s="58" t="s">
        <v>3394</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75" customHeight="1">
      <c r="A54" s="58" t="s">
        <v>7280</v>
      </c>
      <c r="B54" s="166" t="s">
        <v>5985</v>
      </c>
      <c r="C54" s="166" t="s">
        <v>3292</v>
      </c>
      <c r="D54" s="317" t="s">
        <v>7281</v>
      </c>
      <c r="E54" s="58" t="s">
        <v>5808</v>
      </c>
      <c r="F54" s="58" t="s">
        <v>3362</v>
      </c>
      <c r="G54" s="166" t="s">
        <v>5987</v>
      </c>
      <c r="H54" s="166" t="s">
        <v>5987</v>
      </c>
      <c r="I54" s="58" t="s">
        <v>3359</v>
      </c>
      <c r="J54" s="378">
        <f t="shared" si="4"/>
        <v>45850</v>
      </c>
      <c r="K54" s="53"/>
      <c r="L54" s="58" t="s">
        <v>3394</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75" customHeight="1">
      <c r="A55" s="58" t="s">
        <v>7282</v>
      </c>
      <c r="B55" s="166" t="s">
        <v>5989</v>
      </c>
      <c r="C55" s="166" t="s">
        <v>3294</v>
      </c>
      <c r="D55" s="317" t="s">
        <v>7283</v>
      </c>
      <c r="E55" s="58" t="s">
        <v>5808</v>
      </c>
      <c r="F55" s="58" t="s">
        <v>3362</v>
      </c>
      <c r="G55" s="166" t="s">
        <v>5991</v>
      </c>
      <c r="H55" s="166" t="s">
        <v>5991</v>
      </c>
      <c r="I55" s="58" t="s">
        <v>3359</v>
      </c>
      <c r="J55" s="378">
        <f t="shared" si="4"/>
        <v>45850</v>
      </c>
      <c r="K55" s="53"/>
      <c r="L55" s="58" t="s">
        <v>3394</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75" customHeight="1">
      <c r="A56" s="58" t="s">
        <v>7284</v>
      </c>
      <c r="B56" s="166" t="s">
        <v>5993</v>
      </c>
      <c r="C56" s="166" t="s">
        <v>2651</v>
      </c>
      <c r="D56" s="317" t="s">
        <v>7285</v>
      </c>
      <c r="E56" s="58" t="s">
        <v>5808</v>
      </c>
      <c r="F56" s="58" t="s">
        <v>3362</v>
      </c>
      <c r="G56" s="166" t="s">
        <v>5995</v>
      </c>
      <c r="H56" s="166" t="s">
        <v>5995</v>
      </c>
      <c r="I56" s="58" t="s">
        <v>3359</v>
      </c>
      <c r="J56" s="378">
        <f t="shared" si="4"/>
        <v>45850</v>
      </c>
      <c r="K56" s="53"/>
      <c r="L56" s="58" t="s">
        <v>3394</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75" customHeight="1">
      <c r="A57" s="58" t="s">
        <v>7286</v>
      </c>
      <c r="B57" s="166" t="s">
        <v>5997</v>
      </c>
      <c r="C57" s="166" t="s">
        <v>2653</v>
      </c>
      <c r="D57" s="317" t="s">
        <v>7287</v>
      </c>
      <c r="E57" s="58" t="s">
        <v>5808</v>
      </c>
      <c r="F57" s="58" t="s">
        <v>3362</v>
      </c>
      <c r="G57" s="166" t="s">
        <v>5983</v>
      </c>
      <c r="H57" s="166" t="s">
        <v>5983</v>
      </c>
      <c r="I57" s="58" t="s">
        <v>3359</v>
      </c>
      <c r="J57" s="378">
        <f t="shared" si="4"/>
        <v>45850</v>
      </c>
      <c r="K57" s="53"/>
      <c r="L57" s="58" t="s">
        <v>3394</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75" customHeight="1">
      <c r="A58" s="58" t="s">
        <v>7288</v>
      </c>
      <c r="B58" s="166" t="s">
        <v>6000</v>
      </c>
      <c r="C58" s="166" t="s">
        <v>2655</v>
      </c>
      <c r="D58" s="317" t="s">
        <v>7289</v>
      </c>
      <c r="E58" s="58" t="s">
        <v>5808</v>
      </c>
      <c r="F58" s="58" t="s">
        <v>3362</v>
      </c>
      <c r="G58" s="166" t="s">
        <v>5983</v>
      </c>
      <c r="H58" s="166" t="s">
        <v>5983</v>
      </c>
      <c r="I58" s="58" t="s">
        <v>3359</v>
      </c>
      <c r="J58" s="378">
        <f t="shared" si="4"/>
        <v>45850</v>
      </c>
      <c r="K58" s="53"/>
      <c r="L58" s="58" t="s">
        <v>3394</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75" customHeight="1">
      <c r="A59" s="58" t="s">
        <v>7290</v>
      </c>
      <c r="B59" s="166" t="s">
        <v>6003</v>
      </c>
      <c r="C59" s="166" t="s">
        <v>3299</v>
      </c>
      <c r="D59" s="317" t="s">
        <v>7291</v>
      </c>
      <c r="E59" s="58" t="s">
        <v>5808</v>
      </c>
      <c r="F59" s="58" t="s">
        <v>3362</v>
      </c>
      <c r="G59" s="166" t="s">
        <v>7292</v>
      </c>
      <c r="H59" s="166" t="s">
        <v>7293</v>
      </c>
      <c r="I59" s="58" t="s">
        <v>3359</v>
      </c>
      <c r="J59" s="378">
        <f t="shared" si="4"/>
        <v>45850</v>
      </c>
      <c r="K59" s="53"/>
      <c r="L59" s="58" t="s">
        <v>3394</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75" customHeight="1">
      <c r="A60" s="147"/>
      <c r="B60" s="124"/>
      <c r="C60" s="124"/>
      <c r="D60" s="266"/>
      <c r="E60" s="147"/>
      <c r="F60" s="147"/>
      <c r="G60" s="124"/>
      <c r="H60" s="124"/>
      <c r="I60" s="147"/>
      <c r="J60" s="367"/>
      <c r="K60" s="147"/>
      <c r="L60" s="147"/>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75" customHeight="1">
      <c r="A61" s="147"/>
      <c r="B61" s="124"/>
      <c r="C61" s="124"/>
      <c r="D61" s="266"/>
      <c r="E61" s="147"/>
      <c r="F61" s="147"/>
      <c r="G61" s="124"/>
      <c r="H61" s="124"/>
      <c r="I61" s="147"/>
      <c r="J61" s="367"/>
      <c r="K61" s="147"/>
      <c r="L61" s="147"/>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75" customHeight="1">
      <c r="A62" s="147"/>
      <c r="B62" s="124"/>
      <c r="C62" s="124"/>
      <c r="D62" s="266"/>
      <c r="E62" s="147"/>
      <c r="F62" s="147"/>
      <c r="G62" s="124"/>
      <c r="H62" s="124"/>
      <c r="I62" s="147"/>
      <c r="J62" s="367"/>
      <c r="K62" s="147"/>
      <c r="L62" s="147"/>
      <c r="M62" s="266"/>
      <c r="N62" s="266"/>
      <c r="O62" s="266"/>
      <c r="P62" s="266"/>
      <c r="Q62" s="266"/>
      <c r="R62" s="266"/>
      <c r="S62" s="266"/>
      <c r="T62" s="266"/>
      <c r="U62" s="266"/>
      <c r="V62" s="266"/>
      <c r="W62" s="266"/>
      <c r="X62" s="266"/>
      <c r="Y62" s="266"/>
      <c r="Z62" s="266"/>
      <c r="AA62" s="124"/>
      <c r="AB62" s="124"/>
      <c r="AC62" s="124"/>
      <c r="AD62" s="124"/>
      <c r="AE62" s="124"/>
      <c r="AF62" s="124"/>
      <c r="AG62" s="124"/>
      <c r="AH62" s="124"/>
      <c r="AI62" s="124"/>
    </row>
    <row r="63" ht="15.75" customHeight="1">
      <c r="A63" s="147"/>
      <c r="B63" s="124"/>
      <c r="C63" s="124"/>
      <c r="D63" s="266"/>
      <c r="E63" s="147"/>
      <c r="F63" s="147"/>
      <c r="G63" s="124"/>
      <c r="H63" s="124"/>
      <c r="I63" s="147"/>
      <c r="J63" s="367"/>
      <c r="K63" s="147"/>
      <c r="L63" s="147"/>
      <c r="M63" s="266"/>
      <c r="N63" s="266"/>
      <c r="O63" s="266"/>
      <c r="P63" s="266"/>
      <c r="Q63" s="266"/>
      <c r="R63" s="266"/>
      <c r="S63" s="266"/>
      <c r="T63" s="266"/>
      <c r="U63" s="266"/>
      <c r="V63" s="266"/>
      <c r="W63" s="266"/>
      <c r="X63" s="266"/>
      <c r="Y63" s="266"/>
      <c r="Z63" s="266"/>
      <c r="AA63" s="124"/>
      <c r="AB63" s="124"/>
      <c r="AC63" s="124"/>
      <c r="AD63" s="124"/>
      <c r="AE63" s="124"/>
      <c r="AF63" s="124"/>
      <c r="AG63" s="124"/>
      <c r="AH63" s="124"/>
      <c r="AI63" s="124"/>
    </row>
    <row r="64" ht="15.75" customHeight="1">
      <c r="A64" s="147"/>
      <c r="B64" s="124"/>
      <c r="C64" s="124"/>
      <c r="D64" s="266"/>
      <c r="E64" s="147"/>
      <c r="F64" s="147"/>
      <c r="G64" s="124"/>
      <c r="H64" s="124"/>
      <c r="I64" s="147"/>
      <c r="J64" s="367"/>
      <c r="K64" s="147"/>
      <c r="L64" s="147"/>
      <c r="M64" s="266"/>
      <c r="N64" s="266"/>
      <c r="O64" s="266"/>
      <c r="P64" s="266"/>
      <c r="Q64" s="266"/>
      <c r="R64" s="266"/>
      <c r="S64" s="266"/>
      <c r="T64" s="266"/>
      <c r="U64" s="266"/>
      <c r="V64" s="266"/>
      <c r="W64" s="266"/>
      <c r="X64" s="266"/>
      <c r="Y64" s="266"/>
      <c r="Z64" s="266"/>
      <c r="AA64" s="124"/>
      <c r="AB64" s="124"/>
      <c r="AC64" s="124"/>
      <c r="AD64" s="124"/>
      <c r="AE64" s="124"/>
      <c r="AF64" s="124"/>
      <c r="AG64" s="124"/>
      <c r="AH64" s="124"/>
      <c r="AI64" s="124"/>
    </row>
    <row r="65" ht="15.75" customHeight="1">
      <c r="A65" s="147"/>
      <c r="B65" s="124"/>
      <c r="C65" s="124"/>
      <c r="D65" s="266"/>
      <c r="E65" s="147"/>
      <c r="F65" s="147"/>
      <c r="G65" s="124"/>
      <c r="H65" s="124"/>
      <c r="I65" s="147"/>
      <c r="J65" s="367"/>
      <c r="K65" s="147"/>
      <c r="L65" s="147"/>
      <c r="M65" s="266"/>
      <c r="N65" s="266"/>
      <c r="O65" s="266"/>
      <c r="P65" s="266"/>
      <c r="Q65" s="266"/>
      <c r="R65" s="266"/>
      <c r="S65" s="266"/>
      <c r="T65" s="266"/>
      <c r="U65" s="266"/>
      <c r="V65" s="266"/>
      <c r="W65" s="266"/>
      <c r="X65" s="266"/>
      <c r="Y65" s="266"/>
      <c r="Z65" s="266"/>
      <c r="AA65" s="124"/>
      <c r="AB65" s="124"/>
      <c r="AC65" s="124"/>
      <c r="AD65" s="124"/>
      <c r="AE65" s="124"/>
      <c r="AF65" s="124"/>
      <c r="AG65" s="124"/>
      <c r="AH65" s="124"/>
      <c r="AI65" s="124"/>
    </row>
    <row r="66" ht="15.75" customHeight="1">
      <c r="A66" s="147"/>
      <c r="B66" s="124"/>
      <c r="C66" s="124"/>
      <c r="D66" s="266"/>
      <c r="E66" s="147"/>
      <c r="F66" s="147"/>
      <c r="G66" s="124"/>
      <c r="H66" s="124"/>
      <c r="I66" s="147"/>
      <c r="J66" s="367"/>
      <c r="K66" s="147"/>
      <c r="L66" s="147"/>
      <c r="M66" s="266"/>
      <c r="N66" s="266"/>
      <c r="O66" s="266"/>
      <c r="P66" s="266"/>
      <c r="Q66" s="266"/>
      <c r="R66" s="266"/>
      <c r="S66" s="266"/>
      <c r="T66" s="266"/>
      <c r="U66" s="266"/>
      <c r="V66" s="266"/>
      <c r="W66" s="266"/>
      <c r="X66" s="266"/>
      <c r="Y66" s="266"/>
      <c r="Z66" s="266"/>
      <c r="AA66" s="124"/>
      <c r="AB66" s="124"/>
      <c r="AC66" s="124"/>
      <c r="AD66" s="124"/>
      <c r="AE66" s="124"/>
      <c r="AF66" s="124"/>
      <c r="AG66" s="124"/>
      <c r="AH66" s="124"/>
      <c r="AI66" s="124"/>
    </row>
    <row r="67" ht="15.75" customHeight="1">
      <c r="A67" s="147"/>
      <c r="B67" s="124"/>
      <c r="C67" s="124"/>
      <c r="D67" s="266"/>
      <c r="E67" s="147"/>
      <c r="F67" s="147"/>
      <c r="G67" s="124"/>
      <c r="H67" s="124"/>
      <c r="I67" s="147"/>
      <c r="J67" s="367"/>
      <c r="K67" s="147"/>
      <c r="L67" s="147"/>
      <c r="M67" s="266"/>
      <c r="N67" s="266"/>
      <c r="O67" s="266"/>
      <c r="P67" s="266"/>
      <c r="Q67" s="266"/>
      <c r="R67" s="266"/>
      <c r="S67" s="266"/>
      <c r="T67" s="266"/>
      <c r="U67" s="266"/>
      <c r="V67" s="266"/>
      <c r="W67" s="266"/>
      <c r="X67" s="266"/>
      <c r="Y67" s="266"/>
      <c r="Z67" s="266"/>
      <c r="AA67" s="124"/>
      <c r="AB67" s="124"/>
      <c r="AC67" s="124"/>
      <c r="AD67" s="124"/>
      <c r="AE67" s="124"/>
      <c r="AF67" s="124"/>
      <c r="AG67" s="124"/>
      <c r="AH67" s="124"/>
      <c r="AI67" s="124"/>
    </row>
    <row r="68" ht="15.75" customHeight="1">
      <c r="A68" s="147"/>
      <c r="B68" s="124"/>
      <c r="C68" s="124"/>
      <c r="D68" s="266"/>
      <c r="E68" s="147"/>
      <c r="F68" s="147"/>
      <c r="G68" s="124"/>
      <c r="H68" s="124"/>
      <c r="I68" s="147"/>
      <c r="J68" s="367"/>
      <c r="K68" s="147"/>
      <c r="L68" s="147"/>
      <c r="M68" s="266"/>
      <c r="N68" s="266"/>
      <c r="O68" s="266"/>
      <c r="P68" s="266"/>
      <c r="Q68" s="266"/>
      <c r="R68" s="266"/>
      <c r="S68" s="266"/>
      <c r="T68" s="266"/>
      <c r="U68" s="266"/>
      <c r="V68" s="266"/>
      <c r="W68" s="266"/>
      <c r="X68" s="266"/>
      <c r="Y68" s="266"/>
      <c r="Z68" s="266"/>
      <c r="AA68" s="124"/>
      <c r="AB68" s="124"/>
      <c r="AC68" s="124"/>
      <c r="AD68" s="124"/>
      <c r="AE68" s="124"/>
      <c r="AF68" s="124"/>
      <c r="AG68" s="124"/>
      <c r="AH68" s="124"/>
      <c r="AI68" s="124"/>
    </row>
    <row r="69" ht="15.75" customHeight="1">
      <c r="A69" s="147"/>
      <c r="B69" s="124"/>
      <c r="C69" s="124"/>
      <c r="D69" s="266"/>
      <c r="E69" s="147"/>
      <c r="F69" s="147"/>
      <c r="G69" s="124"/>
      <c r="H69" s="124"/>
      <c r="I69" s="147"/>
      <c r="J69" s="367"/>
      <c r="K69" s="147"/>
      <c r="L69" s="147"/>
      <c r="M69" s="266"/>
      <c r="N69" s="266"/>
      <c r="O69" s="266"/>
      <c r="P69" s="266"/>
      <c r="Q69" s="266"/>
      <c r="R69" s="266"/>
      <c r="S69" s="266"/>
      <c r="T69" s="266"/>
      <c r="U69" s="266"/>
      <c r="V69" s="266"/>
      <c r="W69" s="266"/>
      <c r="X69" s="266"/>
      <c r="Y69" s="266"/>
      <c r="Z69" s="266"/>
      <c r="AA69" s="124"/>
      <c r="AB69" s="124"/>
      <c r="AC69" s="124"/>
      <c r="AD69" s="124"/>
      <c r="AE69" s="124"/>
      <c r="AF69" s="124"/>
      <c r="AG69" s="124"/>
      <c r="AH69" s="124"/>
      <c r="AI69" s="124"/>
    </row>
    <row r="70" ht="15.75" customHeight="1">
      <c r="A70" s="147"/>
      <c r="B70" s="124"/>
      <c r="C70" s="124"/>
      <c r="D70" s="266"/>
      <c r="E70" s="147"/>
      <c r="F70" s="147"/>
      <c r="G70" s="124"/>
      <c r="H70" s="124"/>
      <c r="I70" s="147"/>
      <c r="J70" s="367"/>
      <c r="K70" s="147"/>
      <c r="L70" s="147"/>
      <c r="M70" s="266"/>
      <c r="N70" s="266"/>
      <c r="O70" s="266"/>
      <c r="P70" s="266"/>
      <c r="Q70" s="266"/>
      <c r="R70" s="266"/>
      <c r="S70" s="266"/>
      <c r="T70" s="266"/>
      <c r="U70" s="266"/>
      <c r="V70" s="266"/>
      <c r="W70" s="266"/>
      <c r="X70" s="266"/>
      <c r="Y70" s="266"/>
      <c r="Z70" s="266"/>
      <c r="AA70" s="124"/>
      <c r="AB70" s="124"/>
      <c r="AC70" s="124"/>
      <c r="AD70" s="124"/>
      <c r="AE70" s="124"/>
      <c r="AF70" s="124"/>
      <c r="AG70" s="124"/>
      <c r="AH70" s="124"/>
      <c r="AI70" s="124"/>
    </row>
    <row r="71" ht="15.75" customHeight="1">
      <c r="A71" s="147"/>
      <c r="B71" s="124"/>
      <c r="C71" s="124"/>
      <c r="D71" s="266"/>
      <c r="E71" s="147"/>
      <c r="F71" s="147"/>
      <c r="G71" s="124"/>
      <c r="H71" s="124"/>
      <c r="I71" s="147"/>
      <c r="J71" s="367"/>
      <c r="K71" s="147"/>
      <c r="L71" s="147"/>
      <c r="M71" s="266"/>
      <c r="N71" s="266"/>
      <c r="O71" s="266"/>
      <c r="P71" s="266"/>
      <c r="Q71" s="266"/>
      <c r="R71" s="266"/>
      <c r="S71" s="266"/>
      <c r="T71" s="266"/>
      <c r="U71" s="266"/>
      <c r="V71" s="266"/>
      <c r="W71" s="266"/>
      <c r="X71" s="266"/>
      <c r="Y71" s="266"/>
      <c r="Z71" s="266"/>
      <c r="AA71" s="124"/>
      <c r="AB71" s="124"/>
      <c r="AC71" s="124"/>
      <c r="AD71" s="124"/>
      <c r="AE71" s="124"/>
      <c r="AF71" s="124"/>
      <c r="AG71" s="124"/>
      <c r="AH71" s="124"/>
      <c r="AI71" s="124"/>
    </row>
    <row r="72" ht="15.75" customHeight="1">
      <c r="A72" s="147"/>
      <c r="B72" s="124"/>
      <c r="C72" s="124"/>
      <c r="D72" s="266"/>
      <c r="E72" s="147"/>
      <c r="F72" s="147"/>
      <c r="G72" s="124"/>
      <c r="H72" s="124"/>
      <c r="I72" s="147"/>
      <c r="J72" s="367"/>
      <c r="K72" s="147"/>
      <c r="L72" s="147"/>
      <c r="M72" s="266"/>
      <c r="N72" s="266"/>
      <c r="O72" s="266"/>
      <c r="P72" s="266"/>
      <c r="Q72" s="266"/>
      <c r="R72" s="266"/>
      <c r="S72" s="266"/>
      <c r="T72" s="266"/>
      <c r="U72" s="266"/>
      <c r="V72" s="266"/>
      <c r="W72" s="266"/>
      <c r="X72" s="266"/>
      <c r="Y72" s="266"/>
      <c r="Z72" s="266"/>
      <c r="AA72" s="124"/>
      <c r="AB72" s="124"/>
      <c r="AC72" s="124"/>
      <c r="AD72" s="124"/>
      <c r="AE72" s="124"/>
      <c r="AF72" s="124"/>
      <c r="AG72" s="124"/>
      <c r="AH72" s="124"/>
      <c r="AI72" s="124"/>
    </row>
    <row r="73" ht="15.75" customHeight="1">
      <c r="A73" s="147"/>
      <c r="B73" s="124"/>
      <c r="C73" s="124"/>
      <c r="D73" s="266"/>
      <c r="E73" s="147"/>
      <c r="F73" s="147"/>
      <c r="G73" s="124"/>
      <c r="H73" s="124"/>
      <c r="I73" s="147"/>
      <c r="J73" s="367"/>
      <c r="K73" s="147"/>
      <c r="L73" s="147"/>
      <c r="M73" s="266"/>
      <c r="N73" s="266"/>
      <c r="O73" s="266"/>
      <c r="P73" s="266"/>
      <c r="Q73" s="266"/>
      <c r="R73" s="266"/>
      <c r="S73" s="266"/>
      <c r="T73" s="266"/>
      <c r="U73" s="266"/>
      <c r="V73" s="266"/>
      <c r="W73" s="266"/>
      <c r="X73" s="266"/>
      <c r="Y73" s="266"/>
      <c r="Z73" s="266"/>
      <c r="AA73" s="124"/>
      <c r="AB73" s="124"/>
      <c r="AC73" s="124"/>
      <c r="AD73" s="124"/>
      <c r="AE73" s="124"/>
      <c r="AF73" s="124"/>
      <c r="AG73" s="124"/>
      <c r="AH73" s="124"/>
      <c r="AI73" s="124"/>
    </row>
    <row r="74" ht="15.75" customHeight="1">
      <c r="A74" s="147"/>
      <c r="B74" s="124"/>
      <c r="C74" s="124"/>
      <c r="D74" s="266"/>
      <c r="E74" s="147"/>
      <c r="F74" s="147"/>
      <c r="G74" s="124"/>
      <c r="H74" s="124"/>
      <c r="I74" s="147"/>
      <c r="J74" s="367"/>
      <c r="K74" s="147"/>
      <c r="L74" s="147"/>
      <c r="M74" s="266"/>
      <c r="N74" s="266"/>
      <c r="O74" s="266"/>
      <c r="P74" s="266"/>
      <c r="Q74" s="266"/>
      <c r="R74" s="266"/>
      <c r="S74" s="266"/>
      <c r="T74" s="266"/>
      <c r="U74" s="266"/>
      <c r="V74" s="266"/>
      <c r="W74" s="266"/>
      <c r="X74" s="266"/>
      <c r="Y74" s="266"/>
      <c r="Z74" s="266"/>
      <c r="AA74" s="124"/>
      <c r="AB74" s="124"/>
      <c r="AC74" s="124"/>
      <c r="AD74" s="124"/>
      <c r="AE74" s="124"/>
      <c r="AF74" s="124"/>
      <c r="AG74" s="124"/>
      <c r="AH74" s="124"/>
      <c r="AI74" s="124"/>
    </row>
    <row r="75" ht="15.75" customHeight="1">
      <c r="A75" s="147"/>
      <c r="B75" s="124"/>
      <c r="C75" s="124"/>
      <c r="D75" s="266"/>
      <c r="E75" s="147"/>
      <c r="F75" s="147"/>
      <c r="G75" s="124"/>
      <c r="H75" s="124"/>
      <c r="I75" s="147"/>
      <c r="J75" s="367"/>
      <c r="K75" s="147"/>
      <c r="L75" s="147"/>
      <c r="M75" s="266"/>
      <c r="N75" s="266"/>
      <c r="O75" s="266"/>
      <c r="P75" s="266"/>
      <c r="Q75" s="266"/>
      <c r="R75" s="266"/>
      <c r="S75" s="266"/>
      <c r="T75" s="266"/>
      <c r="U75" s="266"/>
      <c r="V75" s="266"/>
      <c r="W75" s="266"/>
      <c r="X75" s="266"/>
      <c r="Y75" s="266"/>
      <c r="Z75" s="266"/>
      <c r="AA75" s="124"/>
      <c r="AB75" s="124"/>
      <c r="AC75" s="124"/>
      <c r="AD75" s="124"/>
      <c r="AE75" s="124"/>
      <c r="AF75" s="124"/>
      <c r="AG75" s="124"/>
      <c r="AH75" s="124"/>
      <c r="AI75" s="124"/>
    </row>
    <row r="76" ht="15.75" customHeight="1">
      <c r="A76" s="147"/>
      <c r="B76" s="124"/>
      <c r="C76" s="124"/>
      <c r="D76" s="266"/>
      <c r="E76" s="147"/>
      <c r="F76" s="147"/>
      <c r="G76" s="124"/>
      <c r="H76" s="124"/>
      <c r="I76" s="147"/>
      <c r="J76" s="367"/>
      <c r="K76" s="147"/>
      <c r="L76" s="147"/>
      <c r="M76" s="266"/>
      <c r="N76" s="266"/>
      <c r="O76" s="266"/>
      <c r="P76" s="266"/>
      <c r="Q76" s="266"/>
      <c r="R76" s="266"/>
      <c r="S76" s="266"/>
      <c r="T76" s="266"/>
      <c r="U76" s="266"/>
      <c r="V76" s="266"/>
      <c r="W76" s="266"/>
      <c r="X76" s="266"/>
      <c r="Y76" s="266"/>
      <c r="Z76" s="266"/>
      <c r="AA76" s="124"/>
      <c r="AB76" s="124"/>
      <c r="AC76" s="124"/>
      <c r="AD76" s="124"/>
      <c r="AE76" s="124"/>
      <c r="AF76" s="124"/>
      <c r="AG76" s="124"/>
      <c r="AH76" s="124"/>
      <c r="AI76" s="124"/>
    </row>
    <row r="77" ht="15.75" customHeight="1">
      <c r="A77" s="147"/>
      <c r="B77" s="124"/>
      <c r="C77" s="124"/>
      <c r="D77" s="266"/>
      <c r="E77" s="147"/>
      <c r="F77" s="147"/>
      <c r="G77" s="124"/>
      <c r="H77" s="124"/>
      <c r="I77" s="147"/>
      <c r="J77" s="147"/>
      <c r="K77" s="147"/>
      <c r="L77" s="147"/>
      <c r="M77" s="266"/>
      <c r="N77" s="266"/>
      <c r="O77" s="266"/>
      <c r="P77" s="266"/>
      <c r="Q77" s="266"/>
      <c r="R77" s="266"/>
      <c r="S77" s="266"/>
      <c r="T77" s="266"/>
      <c r="U77" s="266"/>
      <c r="V77" s="266"/>
      <c r="W77" s="266"/>
      <c r="X77" s="266"/>
      <c r="Y77" s="266"/>
      <c r="Z77" s="266"/>
      <c r="AA77" s="266"/>
      <c r="AB77" s="266"/>
      <c r="AC77" s="266"/>
      <c r="AD77" s="266"/>
      <c r="AE77" s="266"/>
      <c r="AF77" s="266"/>
      <c r="AG77" s="266"/>
      <c r="AH77" s="266"/>
      <c r="AI77" s="266"/>
    </row>
    <row r="78" ht="15.75" customHeight="1">
      <c r="A78" s="147"/>
      <c r="B78" s="124"/>
      <c r="C78" s="124"/>
      <c r="D78" s="266"/>
      <c r="E78" s="147"/>
      <c r="F78" s="147"/>
      <c r="G78" s="124"/>
      <c r="H78" s="124"/>
      <c r="I78" s="147"/>
      <c r="J78" s="147"/>
      <c r="K78" s="147"/>
      <c r="L78" s="147"/>
      <c r="M78" s="266"/>
      <c r="N78" s="266"/>
      <c r="O78" s="266"/>
      <c r="P78" s="266"/>
      <c r="Q78" s="266"/>
      <c r="R78" s="266"/>
      <c r="S78" s="266"/>
      <c r="T78" s="266"/>
      <c r="U78" s="266"/>
      <c r="V78" s="266"/>
      <c r="W78" s="266"/>
      <c r="X78" s="266"/>
      <c r="Y78" s="266"/>
      <c r="Z78" s="266"/>
      <c r="AA78" s="266"/>
      <c r="AB78" s="266"/>
      <c r="AC78" s="266"/>
      <c r="AD78" s="266"/>
      <c r="AE78" s="266"/>
      <c r="AF78" s="266"/>
      <c r="AG78" s="266"/>
      <c r="AH78" s="266"/>
      <c r="AI78" s="266"/>
    </row>
    <row r="79" ht="15.75" customHeight="1">
      <c r="A79" s="147"/>
      <c r="B79" s="124"/>
      <c r="C79" s="124"/>
      <c r="D79" s="266"/>
      <c r="E79" s="147"/>
      <c r="F79" s="147"/>
      <c r="G79" s="124"/>
      <c r="H79" s="124"/>
      <c r="I79" s="147"/>
      <c r="J79" s="147"/>
      <c r="K79" s="147"/>
      <c r="L79" s="147"/>
      <c r="M79" s="266"/>
      <c r="N79" s="266"/>
      <c r="O79" s="266"/>
      <c r="P79" s="266"/>
      <c r="Q79" s="266"/>
      <c r="R79" s="266"/>
      <c r="S79" s="266"/>
      <c r="T79" s="266"/>
      <c r="U79" s="266"/>
      <c r="V79" s="266"/>
      <c r="W79" s="266"/>
      <c r="X79" s="266"/>
      <c r="Y79" s="266"/>
      <c r="Z79" s="266"/>
      <c r="AA79" s="266"/>
      <c r="AB79" s="266"/>
      <c r="AC79" s="266"/>
      <c r="AD79" s="266"/>
      <c r="AE79" s="266"/>
      <c r="AF79" s="266"/>
      <c r="AG79" s="266"/>
      <c r="AH79" s="266"/>
      <c r="AI79" s="266"/>
    </row>
    <row r="80" ht="15.75" customHeight="1">
      <c r="A80" s="147"/>
      <c r="B80" s="124"/>
      <c r="C80" s="124"/>
      <c r="D80" s="266"/>
      <c r="E80" s="147"/>
      <c r="F80" s="147"/>
      <c r="G80" s="124"/>
      <c r="H80" s="124"/>
      <c r="I80" s="147"/>
      <c r="J80" s="147"/>
      <c r="K80" s="147"/>
      <c r="L80" s="147"/>
      <c r="M80" s="266"/>
      <c r="N80" s="266"/>
      <c r="O80" s="266"/>
      <c r="P80" s="266"/>
      <c r="Q80" s="266"/>
      <c r="R80" s="266"/>
      <c r="S80" s="266"/>
      <c r="T80" s="266"/>
      <c r="U80" s="266"/>
      <c r="V80" s="266"/>
      <c r="W80" s="266"/>
      <c r="X80" s="266"/>
      <c r="Y80" s="266"/>
      <c r="Z80" s="266"/>
      <c r="AA80" s="266"/>
      <c r="AB80" s="266"/>
      <c r="AC80" s="266"/>
      <c r="AD80" s="266"/>
      <c r="AE80" s="266"/>
      <c r="AF80" s="266"/>
      <c r="AG80" s="266"/>
      <c r="AH80" s="266"/>
      <c r="AI80" s="266"/>
    </row>
    <row r="81" ht="15.75" customHeight="1">
      <c r="A81" s="147"/>
      <c r="B81" s="124"/>
      <c r="C81" s="124"/>
      <c r="D81" s="266"/>
      <c r="E81" s="147"/>
      <c r="F81" s="147"/>
      <c r="G81" s="124"/>
      <c r="H81" s="124"/>
      <c r="I81" s="147"/>
      <c r="J81" s="147"/>
      <c r="K81" s="147"/>
      <c r="L81" s="147"/>
      <c r="M81" s="266"/>
      <c r="N81" s="266"/>
      <c r="O81" s="266"/>
      <c r="P81" s="266"/>
      <c r="Q81" s="266"/>
      <c r="R81" s="266"/>
      <c r="S81" s="266"/>
      <c r="T81" s="266"/>
      <c r="U81" s="266"/>
      <c r="V81" s="266"/>
      <c r="W81" s="266"/>
      <c r="X81" s="266"/>
      <c r="Y81" s="266"/>
      <c r="Z81" s="266"/>
      <c r="AA81" s="266"/>
      <c r="AB81" s="266"/>
      <c r="AC81" s="266"/>
      <c r="AD81" s="266"/>
      <c r="AE81" s="266"/>
      <c r="AF81" s="266"/>
      <c r="AG81" s="266"/>
      <c r="AH81" s="266"/>
      <c r="AI81" s="266"/>
    </row>
    <row r="82" ht="15.75" customHeight="1">
      <c r="A82" s="147"/>
      <c r="B82" s="124"/>
      <c r="C82" s="124"/>
      <c r="D82" s="266"/>
      <c r="E82" s="147"/>
      <c r="F82" s="147"/>
      <c r="G82" s="124"/>
      <c r="H82" s="124"/>
      <c r="I82" s="147"/>
      <c r="J82" s="147"/>
      <c r="K82" s="147"/>
      <c r="L82" s="147"/>
      <c r="M82" s="266"/>
      <c r="N82" s="266"/>
      <c r="O82" s="266"/>
      <c r="P82" s="266"/>
      <c r="Q82" s="266"/>
      <c r="R82" s="266"/>
      <c r="S82" s="266"/>
      <c r="T82" s="266"/>
      <c r="U82" s="266"/>
      <c r="V82" s="266"/>
      <c r="W82" s="266"/>
      <c r="X82" s="266"/>
      <c r="Y82" s="266"/>
      <c r="Z82" s="266"/>
      <c r="AA82" s="266"/>
      <c r="AB82" s="266"/>
      <c r="AC82" s="266"/>
      <c r="AD82" s="266"/>
      <c r="AE82" s="266"/>
      <c r="AF82" s="266"/>
      <c r="AG82" s="266"/>
      <c r="AH82" s="266"/>
      <c r="AI82" s="266"/>
    </row>
    <row r="83" ht="15.75" customHeight="1">
      <c r="A83" s="147"/>
      <c r="B83" s="124"/>
      <c r="C83" s="124"/>
      <c r="D83" s="266"/>
      <c r="E83" s="147"/>
      <c r="F83" s="147"/>
      <c r="G83" s="124"/>
      <c r="H83" s="124"/>
      <c r="I83" s="147"/>
      <c r="J83" s="147"/>
      <c r="K83" s="147"/>
      <c r="L83" s="147"/>
      <c r="M83" s="266"/>
      <c r="N83" s="266"/>
      <c r="O83" s="266"/>
      <c r="P83" s="266"/>
      <c r="Q83" s="266"/>
      <c r="R83" s="266"/>
      <c r="S83" s="266"/>
      <c r="T83" s="266"/>
      <c r="U83" s="266"/>
      <c r="V83" s="266"/>
      <c r="W83" s="266"/>
      <c r="X83" s="266"/>
      <c r="Y83" s="266"/>
      <c r="Z83" s="266"/>
      <c r="AA83" s="266"/>
      <c r="AB83" s="266"/>
      <c r="AC83" s="266"/>
      <c r="AD83" s="266"/>
      <c r="AE83" s="266"/>
      <c r="AF83" s="266"/>
      <c r="AG83" s="266"/>
      <c r="AH83" s="266"/>
      <c r="AI83" s="266"/>
    </row>
    <row r="84" ht="15.75" customHeight="1">
      <c r="A84" s="147"/>
      <c r="B84" s="124"/>
      <c r="C84" s="124"/>
      <c r="D84" s="266"/>
      <c r="E84" s="147"/>
      <c r="F84" s="147"/>
      <c r="G84" s="124"/>
      <c r="H84" s="124"/>
      <c r="I84" s="147"/>
      <c r="J84" s="147"/>
      <c r="K84" s="147"/>
      <c r="L84" s="147"/>
      <c r="M84" s="266"/>
      <c r="N84" s="266"/>
      <c r="O84" s="266"/>
      <c r="P84" s="266"/>
      <c r="Q84" s="266"/>
      <c r="R84" s="266"/>
      <c r="S84" s="266"/>
      <c r="T84" s="266"/>
      <c r="U84" s="266"/>
      <c r="V84" s="266"/>
      <c r="W84" s="266"/>
      <c r="X84" s="266"/>
      <c r="Y84" s="266"/>
      <c r="Z84" s="266"/>
      <c r="AA84" s="266"/>
      <c r="AB84" s="266"/>
      <c r="AC84" s="266"/>
      <c r="AD84" s="266"/>
      <c r="AE84" s="266"/>
      <c r="AF84" s="266"/>
      <c r="AG84" s="266"/>
      <c r="AH84" s="266"/>
      <c r="AI84" s="266"/>
    </row>
    <row r="85" ht="15.75" customHeight="1">
      <c r="A85" s="147"/>
      <c r="B85" s="124"/>
      <c r="C85" s="124"/>
      <c r="D85" s="266"/>
      <c r="E85" s="147"/>
      <c r="F85" s="147"/>
      <c r="G85" s="124"/>
      <c r="H85" s="124"/>
      <c r="I85" s="147"/>
      <c r="J85" s="147"/>
      <c r="K85" s="147"/>
      <c r="L85" s="147"/>
      <c r="M85" s="266"/>
      <c r="N85" s="266"/>
      <c r="O85" s="266"/>
      <c r="P85" s="266"/>
      <c r="Q85" s="266"/>
      <c r="R85" s="266"/>
      <c r="S85" s="266"/>
      <c r="T85" s="266"/>
      <c r="U85" s="266"/>
      <c r="V85" s="266"/>
      <c r="W85" s="266"/>
      <c r="X85" s="266"/>
      <c r="Y85" s="266"/>
      <c r="Z85" s="266"/>
      <c r="AA85" s="266"/>
      <c r="AB85" s="266"/>
      <c r="AC85" s="266"/>
      <c r="AD85" s="266"/>
      <c r="AE85" s="266"/>
      <c r="AF85" s="266"/>
      <c r="AG85" s="266"/>
      <c r="AH85" s="266"/>
      <c r="AI85" s="266"/>
    </row>
    <row r="86" ht="15.75" customHeight="1">
      <c r="A86" s="147"/>
      <c r="B86" s="124"/>
      <c r="C86" s="124"/>
      <c r="D86" s="266"/>
      <c r="E86" s="147"/>
      <c r="F86" s="147"/>
      <c r="G86" s="124"/>
      <c r="H86" s="124"/>
      <c r="I86" s="147"/>
      <c r="J86" s="147"/>
      <c r="K86" s="147"/>
      <c r="L86" s="147"/>
      <c r="M86" s="266"/>
      <c r="N86" s="266"/>
      <c r="O86" s="266"/>
      <c r="P86" s="266"/>
      <c r="Q86" s="266"/>
      <c r="R86" s="266"/>
      <c r="S86" s="266"/>
      <c r="T86" s="266"/>
      <c r="U86" s="266"/>
      <c r="V86" s="266"/>
      <c r="W86" s="266"/>
      <c r="X86" s="266"/>
      <c r="Y86" s="266"/>
      <c r="Z86" s="266"/>
      <c r="AA86" s="266"/>
      <c r="AB86" s="266"/>
      <c r="AC86" s="266"/>
      <c r="AD86" s="266"/>
      <c r="AE86" s="266"/>
      <c r="AF86" s="266"/>
      <c r="AG86" s="266"/>
      <c r="AH86" s="266"/>
      <c r="AI86" s="266"/>
    </row>
    <row r="87" ht="15.75" customHeight="1">
      <c r="A87" s="147"/>
      <c r="B87" s="124"/>
      <c r="C87" s="124"/>
      <c r="D87" s="266"/>
      <c r="E87" s="147"/>
      <c r="F87" s="147"/>
      <c r="G87" s="124"/>
      <c r="H87" s="124"/>
      <c r="I87" s="147"/>
      <c r="J87" s="147"/>
      <c r="K87" s="147"/>
      <c r="L87" s="147"/>
      <c r="M87" s="266"/>
      <c r="N87" s="266"/>
      <c r="O87" s="266"/>
      <c r="P87" s="266"/>
      <c r="Q87" s="266"/>
      <c r="R87" s="266"/>
      <c r="S87" s="266"/>
      <c r="T87" s="266"/>
      <c r="U87" s="266"/>
      <c r="V87" s="266"/>
      <c r="W87" s="266"/>
      <c r="X87" s="266"/>
      <c r="Y87" s="266"/>
      <c r="Z87" s="266"/>
      <c r="AA87" s="266"/>
      <c r="AB87" s="266"/>
      <c r="AC87" s="266"/>
      <c r="AD87" s="266"/>
      <c r="AE87" s="266"/>
      <c r="AF87" s="266"/>
      <c r="AG87" s="266"/>
      <c r="AH87" s="266"/>
      <c r="AI87" s="266"/>
    </row>
    <row r="88" ht="15.75" customHeight="1">
      <c r="A88" s="147"/>
      <c r="B88" s="124"/>
      <c r="C88" s="124"/>
      <c r="D88" s="266"/>
      <c r="E88" s="147"/>
      <c r="F88" s="147"/>
      <c r="G88" s="124"/>
      <c r="H88" s="124"/>
      <c r="I88" s="147"/>
      <c r="J88" s="147"/>
      <c r="K88" s="147"/>
      <c r="L88" s="147"/>
      <c r="M88" s="266"/>
      <c r="N88" s="266"/>
      <c r="O88" s="266"/>
      <c r="P88" s="266"/>
      <c r="Q88" s="266"/>
      <c r="R88" s="266"/>
      <c r="S88" s="266"/>
      <c r="T88" s="266"/>
      <c r="U88" s="266"/>
      <c r="V88" s="266"/>
      <c r="W88" s="266"/>
      <c r="X88" s="266"/>
      <c r="Y88" s="266"/>
      <c r="Z88" s="266"/>
      <c r="AA88" s="266"/>
      <c r="AB88" s="266"/>
      <c r="AC88" s="266"/>
      <c r="AD88" s="266"/>
      <c r="AE88" s="266"/>
      <c r="AF88" s="266"/>
      <c r="AG88" s="266"/>
      <c r="AH88" s="266"/>
      <c r="AI88" s="266"/>
    </row>
    <row r="89" ht="15.75" customHeight="1">
      <c r="A89" s="147"/>
      <c r="B89" s="124"/>
      <c r="C89" s="124"/>
      <c r="D89" s="266"/>
      <c r="E89" s="147"/>
      <c r="F89" s="147"/>
      <c r="G89" s="124"/>
      <c r="H89" s="124"/>
      <c r="I89" s="147"/>
      <c r="J89" s="147"/>
      <c r="K89" s="147"/>
      <c r="L89" s="147"/>
      <c r="M89" s="266"/>
      <c r="N89" s="266"/>
      <c r="O89" s="266"/>
      <c r="P89" s="266"/>
      <c r="Q89" s="266"/>
      <c r="R89" s="266"/>
      <c r="S89" s="266"/>
      <c r="T89" s="266"/>
      <c r="U89" s="266"/>
      <c r="V89" s="266"/>
      <c r="W89" s="266"/>
      <c r="X89" s="266"/>
      <c r="Y89" s="266"/>
      <c r="Z89" s="266"/>
      <c r="AA89" s="266"/>
      <c r="AB89" s="266"/>
      <c r="AC89" s="266"/>
      <c r="AD89" s="266"/>
      <c r="AE89" s="266"/>
      <c r="AF89" s="266"/>
      <c r="AG89" s="266"/>
      <c r="AH89" s="266"/>
      <c r="AI89" s="266"/>
    </row>
    <row r="90" ht="15.75" customHeight="1">
      <c r="A90" s="147"/>
      <c r="B90" s="124"/>
      <c r="C90" s="124"/>
      <c r="D90" s="266"/>
      <c r="E90" s="147"/>
      <c r="F90" s="147"/>
      <c r="G90" s="124"/>
      <c r="H90" s="124"/>
      <c r="I90" s="147"/>
      <c r="J90" s="147"/>
      <c r="K90" s="147"/>
      <c r="L90" s="147"/>
      <c r="M90" s="266"/>
      <c r="N90" s="266"/>
      <c r="O90" s="266"/>
      <c r="P90" s="266"/>
      <c r="Q90" s="266"/>
      <c r="R90" s="266"/>
      <c r="S90" s="266"/>
      <c r="T90" s="266"/>
      <c r="U90" s="266"/>
      <c r="V90" s="266"/>
      <c r="W90" s="266"/>
      <c r="X90" s="266"/>
      <c r="Y90" s="266"/>
      <c r="Z90" s="266"/>
      <c r="AA90" s="266"/>
      <c r="AB90" s="266"/>
      <c r="AC90" s="266"/>
      <c r="AD90" s="266"/>
      <c r="AE90" s="266"/>
      <c r="AF90" s="266"/>
      <c r="AG90" s="266"/>
      <c r="AH90" s="266"/>
      <c r="AI90" s="266"/>
    </row>
    <row r="91" ht="15.75" customHeight="1">
      <c r="A91" s="147"/>
      <c r="B91" s="124"/>
      <c r="C91" s="124"/>
      <c r="D91" s="266"/>
      <c r="E91" s="147"/>
      <c r="F91" s="147"/>
      <c r="G91" s="124"/>
      <c r="H91" s="124"/>
      <c r="I91" s="147"/>
      <c r="J91" s="147"/>
      <c r="K91" s="147"/>
      <c r="L91" s="147"/>
      <c r="M91" s="266"/>
      <c r="N91" s="266"/>
      <c r="O91" s="266"/>
      <c r="P91" s="266"/>
      <c r="Q91" s="266"/>
      <c r="R91" s="266"/>
      <c r="S91" s="266"/>
      <c r="T91" s="266"/>
      <c r="U91" s="266"/>
      <c r="V91" s="266"/>
      <c r="W91" s="266"/>
      <c r="X91" s="266"/>
      <c r="Y91" s="266"/>
      <c r="Z91" s="266"/>
      <c r="AA91" s="266"/>
      <c r="AB91" s="266"/>
      <c r="AC91" s="266"/>
      <c r="AD91" s="266"/>
      <c r="AE91" s="266"/>
      <c r="AF91" s="266"/>
      <c r="AG91" s="266"/>
      <c r="AH91" s="266"/>
      <c r="AI91" s="266"/>
    </row>
    <row r="92" ht="15.75" customHeight="1">
      <c r="A92" s="147"/>
      <c r="B92" s="124"/>
      <c r="C92" s="124"/>
      <c r="D92" s="266"/>
      <c r="E92" s="147"/>
      <c r="F92" s="147"/>
      <c r="G92" s="124"/>
      <c r="H92" s="124"/>
      <c r="I92" s="147"/>
      <c r="J92" s="147"/>
      <c r="K92" s="147"/>
      <c r="L92" s="147"/>
      <c r="M92" s="266"/>
      <c r="N92" s="266"/>
      <c r="O92" s="266"/>
      <c r="P92" s="266"/>
      <c r="Q92" s="266"/>
      <c r="R92" s="266"/>
      <c r="S92" s="266"/>
      <c r="T92" s="266"/>
      <c r="U92" s="266"/>
      <c r="V92" s="266"/>
      <c r="W92" s="266"/>
      <c r="X92" s="266"/>
      <c r="Y92" s="266"/>
      <c r="Z92" s="266"/>
      <c r="AA92" s="266"/>
      <c r="AB92" s="266"/>
      <c r="AC92" s="266"/>
      <c r="AD92" s="266"/>
      <c r="AE92" s="266"/>
      <c r="AF92" s="266"/>
      <c r="AG92" s="266"/>
      <c r="AH92" s="266"/>
      <c r="AI92" s="266"/>
    </row>
    <row r="93" ht="15.75" customHeight="1">
      <c r="A93" s="147"/>
      <c r="B93" s="124"/>
      <c r="C93" s="124"/>
      <c r="D93" s="266"/>
      <c r="E93" s="147"/>
      <c r="F93" s="147"/>
      <c r="G93" s="124"/>
      <c r="H93" s="124"/>
      <c r="I93" s="147"/>
      <c r="J93" s="147"/>
      <c r="K93" s="147"/>
      <c r="L93" s="147"/>
      <c r="M93" s="266"/>
      <c r="N93" s="266"/>
      <c r="O93" s="266"/>
      <c r="P93" s="266"/>
      <c r="Q93" s="266"/>
      <c r="R93" s="266"/>
      <c r="S93" s="266"/>
      <c r="T93" s="266"/>
      <c r="U93" s="266"/>
      <c r="V93" s="266"/>
      <c r="W93" s="266"/>
      <c r="X93" s="266"/>
      <c r="Y93" s="266"/>
      <c r="Z93" s="266"/>
      <c r="AA93" s="266"/>
      <c r="AB93" s="266"/>
      <c r="AC93" s="266"/>
      <c r="AD93" s="266"/>
      <c r="AE93" s="266"/>
      <c r="AF93" s="266"/>
      <c r="AG93" s="266"/>
      <c r="AH93" s="266"/>
      <c r="AI93" s="266"/>
    </row>
    <row r="94" ht="15.75" customHeight="1">
      <c r="A94" s="147"/>
      <c r="B94" s="124"/>
      <c r="C94" s="124"/>
      <c r="D94" s="266"/>
      <c r="E94" s="147"/>
      <c r="F94" s="147"/>
      <c r="G94" s="124"/>
      <c r="H94" s="124"/>
      <c r="I94" s="147"/>
      <c r="J94" s="147"/>
      <c r="K94" s="147"/>
      <c r="L94" s="147"/>
      <c r="M94" s="266"/>
      <c r="N94" s="266"/>
      <c r="O94" s="266"/>
      <c r="P94" s="266"/>
      <c r="Q94" s="266"/>
      <c r="R94" s="266"/>
      <c r="S94" s="266"/>
      <c r="T94" s="266"/>
      <c r="U94" s="266"/>
      <c r="V94" s="266"/>
      <c r="W94" s="266"/>
      <c r="X94" s="266"/>
      <c r="Y94" s="266"/>
      <c r="Z94" s="266"/>
      <c r="AA94" s="266"/>
      <c r="AB94" s="266"/>
      <c r="AC94" s="266"/>
      <c r="AD94" s="266"/>
      <c r="AE94" s="266"/>
      <c r="AF94" s="266"/>
      <c r="AG94" s="266"/>
      <c r="AH94" s="266"/>
      <c r="AI94" s="266"/>
    </row>
    <row r="95" ht="15.75" customHeight="1">
      <c r="A95" s="147"/>
      <c r="B95" s="124"/>
      <c r="C95" s="124"/>
      <c r="D95" s="266"/>
      <c r="E95" s="147"/>
      <c r="F95" s="147"/>
      <c r="G95" s="124"/>
      <c r="H95" s="124"/>
      <c r="I95" s="147"/>
      <c r="J95" s="147"/>
      <c r="K95" s="147"/>
      <c r="L95" s="147"/>
      <c r="M95" s="266"/>
      <c r="N95" s="266"/>
      <c r="O95" s="266"/>
      <c r="P95" s="266"/>
      <c r="Q95" s="266"/>
      <c r="R95" s="266"/>
      <c r="S95" s="266"/>
      <c r="T95" s="266"/>
      <c r="U95" s="266"/>
      <c r="V95" s="266"/>
      <c r="W95" s="266"/>
      <c r="X95" s="266"/>
      <c r="Y95" s="266"/>
      <c r="Z95" s="266"/>
      <c r="AA95" s="266"/>
      <c r="AB95" s="266"/>
      <c r="AC95" s="266"/>
      <c r="AD95" s="266"/>
      <c r="AE95" s="266"/>
      <c r="AF95" s="266"/>
      <c r="AG95" s="266"/>
      <c r="AH95" s="266"/>
      <c r="AI95" s="266"/>
    </row>
    <row r="96" ht="15.75" customHeight="1">
      <c r="A96" s="147"/>
      <c r="B96" s="124"/>
      <c r="C96" s="124"/>
      <c r="D96" s="266"/>
      <c r="E96" s="147"/>
      <c r="F96" s="147"/>
      <c r="G96" s="124"/>
      <c r="H96" s="124"/>
      <c r="I96" s="147"/>
      <c r="J96" s="147"/>
      <c r="K96" s="147"/>
      <c r="L96" s="147"/>
      <c r="M96" s="266"/>
      <c r="N96" s="266"/>
      <c r="O96" s="266"/>
      <c r="P96" s="266"/>
      <c r="Q96" s="266"/>
      <c r="R96" s="266"/>
      <c r="S96" s="266"/>
      <c r="T96" s="266"/>
      <c r="U96" s="266"/>
      <c r="V96" s="266"/>
      <c r="W96" s="266"/>
      <c r="X96" s="266"/>
      <c r="Y96" s="266"/>
      <c r="Z96" s="266"/>
      <c r="AA96" s="266"/>
      <c r="AB96" s="266"/>
      <c r="AC96" s="266"/>
      <c r="AD96" s="266"/>
      <c r="AE96" s="266"/>
      <c r="AF96" s="266"/>
      <c r="AG96" s="266"/>
      <c r="AH96" s="266"/>
      <c r="AI96" s="266"/>
    </row>
    <row r="97" ht="15.75" customHeight="1">
      <c r="A97" s="147"/>
      <c r="B97" s="124"/>
      <c r="C97" s="124"/>
      <c r="D97" s="266"/>
      <c r="E97" s="147"/>
      <c r="F97" s="147"/>
      <c r="G97" s="124"/>
      <c r="H97" s="124"/>
      <c r="I97" s="147"/>
      <c r="J97" s="147"/>
      <c r="K97" s="147"/>
      <c r="L97" s="147"/>
      <c r="M97" s="266"/>
      <c r="N97" s="266"/>
      <c r="O97" s="266"/>
      <c r="P97" s="266"/>
      <c r="Q97" s="266"/>
      <c r="R97" s="266"/>
      <c r="S97" s="266"/>
      <c r="T97" s="266"/>
      <c r="U97" s="266"/>
      <c r="V97" s="266"/>
      <c r="W97" s="266"/>
      <c r="X97" s="266"/>
      <c r="Y97" s="266"/>
      <c r="Z97" s="266"/>
      <c r="AA97" s="266"/>
      <c r="AB97" s="266"/>
      <c r="AC97" s="266"/>
      <c r="AD97" s="266"/>
      <c r="AE97" s="266"/>
      <c r="AF97" s="266"/>
      <c r="AG97" s="266"/>
      <c r="AH97" s="266"/>
      <c r="AI97" s="266"/>
    </row>
    <row r="98" ht="15.75" customHeight="1">
      <c r="A98" s="147"/>
      <c r="B98" s="124"/>
      <c r="C98" s="124"/>
      <c r="D98" s="266"/>
      <c r="E98" s="147"/>
      <c r="F98" s="147"/>
      <c r="G98" s="124"/>
      <c r="H98" s="124"/>
      <c r="I98" s="147"/>
      <c r="J98" s="147"/>
      <c r="K98" s="147"/>
      <c r="L98" s="147"/>
      <c r="M98" s="266"/>
      <c r="N98" s="266"/>
      <c r="O98" s="266"/>
      <c r="P98" s="266"/>
      <c r="Q98" s="266"/>
      <c r="R98" s="266"/>
      <c r="S98" s="266"/>
      <c r="T98" s="266"/>
      <c r="U98" s="266"/>
      <c r="V98" s="266"/>
      <c r="W98" s="266"/>
      <c r="X98" s="266"/>
      <c r="Y98" s="266"/>
      <c r="Z98" s="266"/>
      <c r="AA98" s="266"/>
      <c r="AB98" s="266"/>
      <c r="AC98" s="266"/>
      <c r="AD98" s="266"/>
      <c r="AE98" s="266"/>
      <c r="AF98" s="266"/>
      <c r="AG98" s="266"/>
      <c r="AH98" s="266"/>
      <c r="AI98" s="266"/>
    </row>
    <row r="99" ht="15.75" customHeight="1">
      <c r="A99" s="147"/>
      <c r="B99" s="124"/>
      <c r="C99" s="124"/>
      <c r="D99" s="266"/>
      <c r="E99" s="147"/>
      <c r="F99" s="147"/>
      <c r="G99" s="124"/>
      <c r="H99" s="124"/>
      <c r="I99" s="147"/>
      <c r="J99" s="147"/>
      <c r="K99" s="147"/>
      <c r="L99" s="147"/>
      <c r="M99" s="266"/>
      <c r="N99" s="266"/>
      <c r="O99" s="266"/>
      <c r="P99" s="266"/>
      <c r="Q99" s="266"/>
      <c r="R99" s="266"/>
      <c r="S99" s="266"/>
      <c r="T99" s="266"/>
      <c r="U99" s="266"/>
      <c r="V99" s="266"/>
      <c r="W99" s="266"/>
      <c r="X99" s="266"/>
      <c r="Y99" s="266"/>
      <c r="Z99" s="266"/>
      <c r="AA99" s="266"/>
      <c r="AB99" s="266"/>
      <c r="AC99" s="266"/>
      <c r="AD99" s="266"/>
      <c r="AE99" s="266"/>
      <c r="AF99" s="266"/>
      <c r="AG99" s="266"/>
      <c r="AH99" s="266"/>
      <c r="AI99" s="266"/>
    </row>
    <row r="100" ht="15.75" customHeight="1">
      <c r="A100" s="147"/>
      <c r="B100" s="124"/>
      <c r="C100" s="124"/>
      <c r="D100" s="266"/>
      <c r="E100" s="147"/>
      <c r="F100" s="147"/>
      <c r="G100" s="124"/>
      <c r="H100" s="124"/>
      <c r="I100" s="147"/>
      <c r="J100" s="147"/>
      <c r="K100" s="147"/>
      <c r="L100" s="147"/>
      <c r="M100" s="266"/>
      <c r="N100" s="266"/>
      <c r="O100" s="266"/>
      <c r="P100" s="266"/>
      <c r="Q100" s="266"/>
      <c r="R100" s="266"/>
      <c r="S100" s="266"/>
      <c r="T100" s="266"/>
      <c r="U100" s="266"/>
      <c r="V100" s="266"/>
      <c r="W100" s="266"/>
      <c r="X100" s="266"/>
      <c r="Y100" s="266"/>
      <c r="Z100" s="266"/>
      <c r="AA100" s="266"/>
      <c r="AB100" s="266"/>
      <c r="AC100" s="266"/>
      <c r="AD100" s="266"/>
      <c r="AE100" s="266"/>
      <c r="AF100" s="266"/>
      <c r="AG100" s="266"/>
      <c r="AH100" s="266"/>
      <c r="AI100" s="266"/>
    </row>
    <row r="101" ht="15.75" customHeight="1">
      <c r="A101" s="147"/>
      <c r="B101" s="124"/>
      <c r="C101" s="124"/>
      <c r="D101" s="266"/>
      <c r="E101" s="147"/>
      <c r="F101" s="147"/>
      <c r="G101" s="124"/>
      <c r="H101" s="124"/>
      <c r="I101" s="147"/>
      <c r="J101" s="147"/>
      <c r="K101" s="147"/>
      <c r="L101" s="147"/>
      <c r="M101" s="266"/>
      <c r="N101" s="266"/>
      <c r="O101" s="266"/>
      <c r="P101" s="266"/>
      <c r="Q101" s="266"/>
      <c r="R101" s="266"/>
      <c r="S101" s="266"/>
      <c r="T101" s="266"/>
      <c r="U101" s="266"/>
      <c r="V101" s="266"/>
      <c r="W101" s="266"/>
      <c r="X101" s="266"/>
      <c r="Y101" s="266"/>
      <c r="Z101" s="266"/>
      <c r="AA101" s="266"/>
      <c r="AB101" s="266"/>
      <c r="AC101" s="266"/>
      <c r="AD101" s="266"/>
      <c r="AE101" s="266"/>
      <c r="AF101" s="266"/>
      <c r="AG101" s="266"/>
      <c r="AH101" s="266"/>
      <c r="AI101" s="266"/>
    </row>
    <row r="102" ht="15.75" customHeight="1">
      <c r="A102" s="147"/>
      <c r="B102" s="124"/>
      <c r="C102" s="124"/>
      <c r="D102" s="266"/>
      <c r="E102" s="147"/>
      <c r="F102" s="147"/>
      <c r="G102" s="124"/>
      <c r="H102" s="124"/>
      <c r="I102" s="147"/>
      <c r="J102" s="147"/>
      <c r="K102" s="147"/>
      <c r="L102" s="147"/>
      <c r="M102" s="266"/>
      <c r="N102" s="266"/>
      <c r="O102" s="266"/>
      <c r="P102" s="266"/>
      <c r="Q102" s="266"/>
      <c r="R102" s="266"/>
      <c r="S102" s="266"/>
      <c r="T102" s="266"/>
      <c r="U102" s="266"/>
      <c r="V102" s="266"/>
      <c r="W102" s="266"/>
      <c r="X102" s="266"/>
      <c r="Y102" s="266"/>
      <c r="Z102" s="266"/>
      <c r="AA102" s="266"/>
      <c r="AB102" s="266"/>
      <c r="AC102" s="266"/>
      <c r="AD102" s="266"/>
      <c r="AE102" s="266"/>
      <c r="AF102" s="266"/>
      <c r="AG102" s="266"/>
      <c r="AH102" s="266"/>
      <c r="AI102" s="266"/>
    </row>
    <row r="103" ht="15.75" customHeight="1">
      <c r="A103" s="147"/>
      <c r="B103" s="124"/>
      <c r="C103" s="124"/>
      <c r="D103" s="266"/>
      <c r="E103" s="147"/>
      <c r="F103" s="147"/>
      <c r="G103" s="124"/>
      <c r="H103" s="124"/>
      <c r="I103" s="147"/>
      <c r="J103" s="147"/>
      <c r="K103" s="147"/>
      <c r="L103" s="147"/>
      <c r="M103" s="266"/>
      <c r="N103" s="266"/>
      <c r="O103" s="266"/>
      <c r="P103" s="266"/>
      <c r="Q103" s="266"/>
      <c r="R103" s="266"/>
      <c r="S103" s="266"/>
      <c r="T103" s="266"/>
      <c r="U103" s="266"/>
      <c r="V103" s="266"/>
      <c r="W103" s="266"/>
      <c r="X103" s="266"/>
      <c r="Y103" s="266"/>
      <c r="Z103" s="266"/>
      <c r="AA103" s="266"/>
      <c r="AB103" s="266"/>
      <c r="AC103" s="266"/>
      <c r="AD103" s="266"/>
      <c r="AE103" s="266"/>
      <c r="AF103" s="266"/>
      <c r="AG103" s="266"/>
      <c r="AH103" s="266"/>
      <c r="AI103" s="266"/>
    </row>
    <row r="104" ht="15.75" customHeight="1">
      <c r="A104" s="147"/>
      <c r="B104" s="124"/>
      <c r="C104" s="124"/>
      <c r="D104" s="266"/>
      <c r="E104" s="147"/>
      <c r="F104" s="147"/>
      <c r="G104" s="124"/>
      <c r="H104" s="124"/>
      <c r="I104" s="147"/>
      <c r="J104" s="147"/>
      <c r="K104" s="147"/>
      <c r="L104" s="147"/>
      <c r="M104" s="266"/>
      <c r="N104" s="266"/>
      <c r="O104" s="266"/>
      <c r="P104" s="266"/>
      <c r="Q104" s="266"/>
      <c r="R104" s="266"/>
      <c r="S104" s="266"/>
      <c r="T104" s="266"/>
      <c r="U104" s="266"/>
      <c r="V104" s="266"/>
      <c r="W104" s="266"/>
      <c r="X104" s="266"/>
      <c r="Y104" s="266"/>
      <c r="Z104" s="266"/>
      <c r="AA104" s="266"/>
      <c r="AB104" s="266"/>
      <c r="AC104" s="266"/>
      <c r="AD104" s="266"/>
      <c r="AE104" s="266"/>
      <c r="AF104" s="266"/>
      <c r="AG104" s="266"/>
      <c r="AH104" s="266"/>
      <c r="AI104" s="266"/>
    </row>
    <row r="105" ht="15.75" customHeight="1">
      <c r="A105" s="147"/>
      <c r="B105" s="124"/>
      <c r="C105" s="124"/>
      <c r="D105" s="266"/>
      <c r="E105" s="147"/>
      <c r="F105" s="147"/>
      <c r="G105" s="124"/>
      <c r="H105" s="124"/>
      <c r="I105" s="147"/>
      <c r="J105" s="147"/>
      <c r="K105" s="147"/>
      <c r="L105" s="147"/>
      <c r="M105" s="266"/>
      <c r="N105" s="266"/>
      <c r="O105" s="266"/>
      <c r="P105" s="266"/>
      <c r="Q105" s="266"/>
      <c r="R105" s="266"/>
      <c r="S105" s="266"/>
      <c r="T105" s="266"/>
      <c r="U105" s="266"/>
      <c r="V105" s="266"/>
      <c r="W105" s="266"/>
      <c r="X105" s="266"/>
      <c r="Y105" s="266"/>
      <c r="Z105" s="266"/>
      <c r="AA105" s="266"/>
      <c r="AB105" s="266"/>
      <c r="AC105" s="266"/>
      <c r="AD105" s="266"/>
      <c r="AE105" s="266"/>
      <c r="AF105" s="266"/>
      <c r="AG105" s="266"/>
      <c r="AH105" s="266"/>
      <c r="AI105" s="266"/>
    </row>
    <row r="106" ht="15.75" customHeight="1">
      <c r="A106" s="147"/>
      <c r="B106" s="124"/>
      <c r="C106" s="124"/>
      <c r="D106" s="266"/>
      <c r="E106" s="147"/>
      <c r="F106" s="147"/>
      <c r="G106" s="124"/>
      <c r="H106" s="124"/>
      <c r="I106" s="147"/>
      <c r="J106" s="147"/>
      <c r="K106" s="147"/>
      <c r="L106" s="147"/>
      <c r="M106" s="266"/>
      <c r="N106" s="266"/>
      <c r="O106" s="266"/>
      <c r="P106" s="266"/>
      <c r="Q106" s="266"/>
      <c r="R106" s="266"/>
      <c r="S106" s="266"/>
      <c r="T106" s="266"/>
      <c r="U106" s="266"/>
      <c r="V106" s="266"/>
      <c r="W106" s="266"/>
      <c r="X106" s="266"/>
      <c r="Y106" s="266"/>
      <c r="Z106" s="266"/>
      <c r="AA106" s="266"/>
      <c r="AB106" s="266"/>
      <c r="AC106" s="266"/>
      <c r="AD106" s="266"/>
      <c r="AE106" s="266"/>
      <c r="AF106" s="266"/>
      <c r="AG106" s="266"/>
      <c r="AH106" s="266"/>
      <c r="AI106" s="266"/>
    </row>
    <row r="107" ht="15.75" customHeight="1">
      <c r="A107" s="147"/>
      <c r="B107" s="124"/>
      <c r="C107" s="124"/>
      <c r="D107" s="266"/>
      <c r="E107" s="147"/>
      <c r="F107" s="147"/>
      <c r="G107" s="124"/>
      <c r="H107" s="124"/>
      <c r="I107" s="147"/>
      <c r="J107" s="147"/>
      <c r="K107" s="147"/>
      <c r="L107" s="147"/>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row>
    <row r="108" ht="15.75" customHeight="1">
      <c r="A108" s="147"/>
      <c r="B108" s="124"/>
      <c r="C108" s="124"/>
      <c r="D108" s="266"/>
      <c r="E108" s="147"/>
      <c r="F108" s="147"/>
      <c r="G108" s="124"/>
      <c r="H108" s="124"/>
      <c r="I108" s="147"/>
      <c r="J108" s="147"/>
      <c r="K108" s="147"/>
      <c r="L108" s="147"/>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row>
    <row r="109" ht="15.75" customHeight="1">
      <c r="A109" s="147"/>
      <c r="B109" s="124"/>
      <c r="C109" s="124"/>
      <c r="D109" s="266"/>
      <c r="E109" s="147"/>
      <c r="F109" s="147"/>
      <c r="G109" s="124"/>
      <c r="H109" s="124"/>
      <c r="I109" s="147"/>
      <c r="J109" s="147"/>
      <c r="K109" s="147"/>
      <c r="L109" s="147"/>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row>
    <row r="110" ht="15.75" customHeight="1">
      <c r="A110" s="147"/>
      <c r="B110" s="124"/>
      <c r="C110" s="124"/>
      <c r="D110" s="266"/>
      <c r="E110" s="147"/>
      <c r="F110" s="147"/>
      <c r="G110" s="124"/>
      <c r="H110" s="124"/>
      <c r="I110" s="147"/>
      <c r="J110" s="147"/>
      <c r="K110" s="147"/>
      <c r="L110" s="147"/>
      <c r="M110" s="266"/>
      <c r="N110" s="266"/>
      <c r="O110" s="266"/>
      <c r="P110" s="266"/>
      <c r="Q110" s="266"/>
      <c r="R110" s="266"/>
      <c r="S110" s="266"/>
      <c r="T110" s="266"/>
      <c r="U110" s="266"/>
      <c r="V110" s="266"/>
      <c r="W110" s="266"/>
      <c r="X110" s="266"/>
      <c r="Y110" s="266"/>
      <c r="Z110" s="266"/>
      <c r="AA110" s="266"/>
      <c r="AB110" s="266"/>
      <c r="AC110" s="266"/>
      <c r="AD110" s="266"/>
      <c r="AE110" s="266"/>
      <c r="AF110" s="266"/>
      <c r="AG110" s="266"/>
      <c r="AH110" s="266"/>
      <c r="AI110" s="266"/>
    </row>
    <row r="111" ht="15.75" customHeight="1">
      <c r="A111" s="147"/>
      <c r="B111" s="124"/>
      <c r="C111" s="124"/>
      <c r="D111" s="266"/>
      <c r="E111" s="147"/>
      <c r="F111" s="147"/>
      <c r="G111" s="124"/>
      <c r="H111" s="124"/>
      <c r="I111" s="147"/>
      <c r="J111" s="147"/>
      <c r="K111" s="147"/>
      <c r="L111" s="147"/>
      <c r="M111" s="266"/>
      <c r="N111" s="266"/>
      <c r="O111" s="266"/>
      <c r="P111" s="266"/>
      <c r="Q111" s="266"/>
      <c r="R111" s="266"/>
      <c r="S111" s="266"/>
      <c r="T111" s="266"/>
      <c r="U111" s="266"/>
      <c r="V111" s="266"/>
      <c r="W111" s="266"/>
      <c r="X111" s="266"/>
      <c r="Y111" s="266"/>
      <c r="Z111" s="266"/>
      <c r="AA111" s="266"/>
      <c r="AB111" s="266"/>
      <c r="AC111" s="266"/>
      <c r="AD111" s="266"/>
      <c r="AE111" s="266"/>
      <c r="AF111" s="266"/>
      <c r="AG111" s="266"/>
      <c r="AH111" s="266"/>
      <c r="AI111" s="266"/>
    </row>
    <row r="112" ht="15.75" customHeight="1">
      <c r="A112" s="147"/>
      <c r="B112" s="124"/>
      <c r="C112" s="124"/>
      <c r="D112" s="266"/>
      <c r="E112" s="147"/>
      <c r="F112" s="147"/>
      <c r="G112" s="124"/>
      <c r="H112" s="124"/>
      <c r="I112" s="147"/>
      <c r="J112" s="147"/>
      <c r="K112" s="147"/>
      <c r="L112" s="147"/>
      <c r="M112" s="266"/>
      <c r="N112" s="266"/>
      <c r="O112" s="266"/>
      <c r="P112" s="266"/>
      <c r="Q112" s="266"/>
      <c r="R112" s="266"/>
      <c r="S112" s="266"/>
      <c r="T112" s="266"/>
      <c r="U112" s="266"/>
      <c r="V112" s="266"/>
      <c r="W112" s="266"/>
      <c r="X112" s="266"/>
      <c r="Y112" s="266"/>
      <c r="Z112" s="266"/>
      <c r="AA112" s="266"/>
      <c r="AB112" s="266"/>
      <c r="AC112" s="266"/>
      <c r="AD112" s="266"/>
      <c r="AE112" s="266"/>
      <c r="AF112" s="266"/>
      <c r="AG112" s="266"/>
      <c r="AH112" s="266"/>
      <c r="AI112" s="266"/>
    </row>
    <row r="113" ht="15.75" customHeight="1">
      <c r="A113" s="147"/>
      <c r="B113" s="124"/>
      <c r="C113" s="124"/>
      <c r="D113" s="266"/>
      <c r="E113" s="147"/>
      <c r="F113" s="147"/>
      <c r="G113" s="124"/>
      <c r="H113" s="124"/>
      <c r="I113" s="147"/>
      <c r="J113" s="147"/>
      <c r="K113" s="147"/>
      <c r="L113" s="147"/>
      <c r="M113" s="266"/>
      <c r="N113" s="266"/>
      <c r="O113" s="266"/>
      <c r="P113" s="266"/>
      <c r="Q113" s="266"/>
      <c r="R113" s="266"/>
      <c r="S113" s="266"/>
      <c r="T113" s="266"/>
      <c r="U113" s="266"/>
      <c r="V113" s="266"/>
      <c r="W113" s="266"/>
      <c r="X113" s="266"/>
      <c r="Y113" s="266"/>
      <c r="Z113" s="266"/>
      <c r="AA113" s="266"/>
      <c r="AB113" s="266"/>
      <c r="AC113" s="266"/>
      <c r="AD113" s="266"/>
      <c r="AE113" s="266"/>
      <c r="AF113" s="266"/>
      <c r="AG113" s="266"/>
      <c r="AH113" s="266"/>
      <c r="AI113" s="266"/>
    </row>
    <row r="114" ht="15.75" customHeight="1">
      <c r="A114" s="147"/>
      <c r="B114" s="124"/>
      <c r="C114" s="124"/>
      <c r="D114" s="266"/>
      <c r="E114" s="147"/>
      <c r="F114" s="147"/>
      <c r="G114" s="124"/>
      <c r="H114" s="124"/>
      <c r="I114" s="147"/>
      <c r="J114" s="147"/>
      <c r="K114" s="147"/>
      <c r="L114" s="147"/>
      <c r="M114" s="266"/>
      <c r="N114" s="266"/>
      <c r="O114" s="266"/>
      <c r="P114" s="266"/>
      <c r="Q114" s="266"/>
      <c r="R114" s="266"/>
      <c r="S114" s="266"/>
      <c r="T114" s="266"/>
      <c r="U114" s="266"/>
      <c r="V114" s="266"/>
      <c r="W114" s="266"/>
      <c r="X114" s="266"/>
      <c r="Y114" s="266"/>
      <c r="Z114" s="266"/>
      <c r="AA114" s="266"/>
      <c r="AB114" s="266"/>
      <c r="AC114" s="266"/>
      <c r="AD114" s="266"/>
      <c r="AE114" s="266"/>
      <c r="AF114" s="266"/>
      <c r="AG114" s="266"/>
      <c r="AH114" s="266"/>
      <c r="AI114" s="266"/>
    </row>
    <row r="115" ht="15.75" customHeight="1">
      <c r="A115" s="147"/>
      <c r="B115" s="124"/>
      <c r="C115" s="124"/>
      <c r="D115" s="266"/>
      <c r="E115" s="147"/>
      <c r="F115" s="147"/>
      <c r="G115" s="124"/>
      <c r="H115" s="124"/>
      <c r="I115" s="147"/>
      <c r="J115" s="147"/>
      <c r="K115" s="147"/>
      <c r="L115" s="147"/>
      <c r="M115" s="266"/>
      <c r="N115" s="266"/>
      <c r="O115" s="266"/>
      <c r="P115" s="266"/>
      <c r="Q115" s="266"/>
      <c r="R115" s="266"/>
      <c r="S115" s="266"/>
      <c r="T115" s="266"/>
      <c r="U115" s="266"/>
      <c r="V115" s="266"/>
      <c r="W115" s="266"/>
      <c r="X115" s="266"/>
      <c r="Y115" s="266"/>
      <c r="Z115" s="266"/>
      <c r="AA115" s="266"/>
      <c r="AB115" s="266"/>
      <c r="AC115" s="266"/>
      <c r="AD115" s="266"/>
      <c r="AE115" s="266"/>
      <c r="AF115" s="266"/>
      <c r="AG115" s="266"/>
      <c r="AH115" s="266"/>
      <c r="AI115" s="266"/>
    </row>
    <row r="116" ht="15.75" customHeight="1">
      <c r="A116" s="147"/>
      <c r="B116" s="124"/>
      <c r="C116" s="124"/>
      <c r="D116" s="266"/>
      <c r="E116" s="147"/>
      <c r="F116" s="147"/>
      <c r="G116" s="124"/>
      <c r="H116" s="124"/>
      <c r="I116" s="147"/>
      <c r="J116" s="147"/>
      <c r="K116" s="147"/>
      <c r="L116" s="147"/>
      <c r="M116" s="266"/>
      <c r="N116" s="266"/>
      <c r="O116" s="266"/>
      <c r="P116" s="266"/>
      <c r="Q116" s="266"/>
      <c r="R116" s="266"/>
      <c r="S116" s="266"/>
      <c r="T116" s="266"/>
      <c r="U116" s="266"/>
      <c r="V116" s="266"/>
      <c r="W116" s="266"/>
      <c r="X116" s="266"/>
      <c r="Y116" s="266"/>
      <c r="Z116" s="266"/>
      <c r="AA116" s="266"/>
      <c r="AB116" s="266"/>
      <c r="AC116" s="266"/>
      <c r="AD116" s="266"/>
      <c r="AE116" s="266"/>
      <c r="AF116" s="266"/>
      <c r="AG116" s="266"/>
      <c r="AH116" s="266"/>
      <c r="AI116" s="266"/>
    </row>
    <row r="117" ht="15.75" customHeight="1">
      <c r="A117" s="147"/>
      <c r="B117" s="124"/>
      <c r="C117" s="124"/>
      <c r="D117" s="266"/>
      <c r="E117" s="147"/>
      <c r="F117" s="147"/>
      <c r="G117" s="124"/>
      <c r="H117" s="124"/>
      <c r="I117" s="147"/>
      <c r="J117" s="147"/>
      <c r="K117" s="147"/>
      <c r="L117" s="147"/>
      <c r="M117" s="266"/>
      <c r="N117" s="266"/>
      <c r="O117" s="266"/>
      <c r="P117" s="266"/>
      <c r="Q117" s="266"/>
      <c r="R117" s="266"/>
      <c r="S117" s="266"/>
      <c r="T117" s="266"/>
      <c r="U117" s="266"/>
      <c r="V117" s="266"/>
      <c r="W117" s="266"/>
      <c r="X117" s="266"/>
      <c r="Y117" s="266"/>
      <c r="Z117" s="266"/>
      <c r="AA117" s="266"/>
      <c r="AB117" s="266"/>
      <c r="AC117" s="266"/>
      <c r="AD117" s="266"/>
      <c r="AE117" s="266"/>
      <c r="AF117" s="266"/>
      <c r="AG117" s="266"/>
      <c r="AH117" s="266"/>
      <c r="AI117" s="266"/>
    </row>
    <row r="118" ht="15.75" customHeight="1">
      <c r="A118" s="147"/>
      <c r="B118" s="124"/>
      <c r="C118" s="124"/>
      <c r="D118" s="266"/>
      <c r="E118" s="147"/>
      <c r="F118" s="147"/>
      <c r="G118" s="124"/>
      <c r="H118" s="124"/>
      <c r="I118" s="147"/>
      <c r="J118" s="147"/>
      <c r="K118" s="147"/>
      <c r="L118" s="147"/>
      <c r="M118" s="266"/>
      <c r="N118" s="266"/>
      <c r="O118" s="266"/>
      <c r="P118" s="266"/>
      <c r="Q118" s="266"/>
      <c r="R118" s="266"/>
      <c r="S118" s="266"/>
      <c r="T118" s="266"/>
      <c r="U118" s="266"/>
      <c r="V118" s="266"/>
      <c r="W118" s="266"/>
      <c r="X118" s="266"/>
      <c r="Y118" s="266"/>
      <c r="Z118" s="266"/>
      <c r="AA118" s="266"/>
      <c r="AB118" s="266"/>
      <c r="AC118" s="266"/>
      <c r="AD118" s="266"/>
      <c r="AE118" s="266"/>
      <c r="AF118" s="266"/>
      <c r="AG118" s="266"/>
      <c r="AH118" s="266"/>
      <c r="AI118" s="266"/>
    </row>
    <row r="119" ht="15.75" customHeight="1">
      <c r="A119" s="147"/>
      <c r="B119" s="124"/>
      <c r="C119" s="124"/>
      <c r="D119" s="266"/>
      <c r="E119" s="147"/>
      <c r="F119" s="147"/>
      <c r="G119" s="124"/>
      <c r="H119" s="124"/>
      <c r="I119" s="147"/>
      <c r="J119" s="147"/>
      <c r="K119" s="147"/>
      <c r="L119" s="147"/>
      <c r="M119" s="266"/>
      <c r="N119" s="266"/>
      <c r="O119" s="266"/>
      <c r="P119" s="266"/>
      <c r="Q119" s="266"/>
      <c r="R119" s="266"/>
      <c r="S119" s="266"/>
      <c r="T119" s="266"/>
      <c r="U119" s="266"/>
      <c r="V119" s="266"/>
      <c r="W119" s="266"/>
      <c r="X119" s="266"/>
      <c r="Y119" s="266"/>
      <c r="Z119" s="266"/>
      <c r="AA119" s="266"/>
      <c r="AB119" s="266"/>
      <c r="AC119" s="266"/>
      <c r="AD119" s="266"/>
      <c r="AE119" s="266"/>
      <c r="AF119" s="266"/>
      <c r="AG119" s="266"/>
      <c r="AH119" s="266"/>
      <c r="AI119" s="266"/>
    </row>
    <row r="120" ht="15.75" customHeight="1">
      <c r="A120" s="147"/>
      <c r="B120" s="124"/>
      <c r="C120" s="124"/>
      <c r="D120" s="266"/>
      <c r="E120" s="147"/>
      <c r="F120" s="147"/>
      <c r="G120" s="124"/>
      <c r="H120" s="124"/>
      <c r="I120" s="147"/>
      <c r="J120" s="147"/>
      <c r="K120" s="147"/>
      <c r="L120" s="147"/>
      <c r="M120" s="266"/>
      <c r="N120" s="266"/>
      <c r="O120" s="266"/>
      <c r="P120" s="266"/>
      <c r="Q120" s="266"/>
      <c r="R120" s="266"/>
      <c r="S120" s="266"/>
      <c r="T120" s="266"/>
      <c r="U120" s="266"/>
      <c r="V120" s="266"/>
      <c r="W120" s="266"/>
      <c r="X120" s="266"/>
      <c r="Y120" s="266"/>
      <c r="Z120" s="266"/>
      <c r="AA120" s="266"/>
      <c r="AB120" s="266"/>
      <c r="AC120" s="266"/>
      <c r="AD120" s="266"/>
      <c r="AE120" s="266"/>
      <c r="AF120" s="266"/>
      <c r="AG120" s="266"/>
      <c r="AH120" s="266"/>
      <c r="AI120" s="266"/>
    </row>
    <row r="121" ht="15.75" customHeight="1">
      <c r="A121" s="147"/>
      <c r="B121" s="124"/>
      <c r="C121" s="124"/>
      <c r="D121" s="266"/>
      <c r="E121" s="147"/>
      <c r="F121" s="147"/>
      <c r="G121" s="124"/>
      <c r="H121" s="124"/>
      <c r="I121" s="147"/>
      <c r="J121" s="147"/>
      <c r="K121" s="147"/>
      <c r="L121" s="147"/>
      <c r="M121" s="266"/>
      <c r="N121" s="266"/>
      <c r="O121" s="266"/>
      <c r="P121" s="266"/>
      <c r="Q121" s="266"/>
      <c r="R121" s="266"/>
      <c r="S121" s="266"/>
      <c r="T121" s="266"/>
      <c r="U121" s="266"/>
      <c r="V121" s="266"/>
      <c r="W121" s="266"/>
      <c r="X121" s="266"/>
      <c r="Y121" s="266"/>
      <c r="Z121" s="266"/>
      <c r="AA121" s="266"/>
      <c r="AB121" s="266"/>
      <c r="AC121" s="266"/>
      <c r="AD121" s="266"/>
      <c r="AE121" s="266"/>
      <c r="AF121" s="266"/>
      <c r="AG121" s="266"/>
      <c r="AH121" s="266"/>
      <c r="AI121" s="266"/>
    </row>
    <row r="122" ht="15.75" customHeight="1">
      <c r="A122" s="147"/>
      <c r="B122" s="124"/>
      <c r="C122" s="124"/>
      <c r="D122" s="266"/>
      <c r="E122" s="147"/>
      <c r="F122" s="147"/>
      <c r="G122" s="124"/>
      <c r="H122" s="124"/>
      <c r="I122" s="147"/>
      <c r="J122" s="147"/>
      <c r="K122" s="147"/>
      <c r="L122" s="147"/>
      <c r="M122" s="266"/>
      <c r="N122" s="266"/>
      <c r="O122" s="266"/>
      <c r="P122" s="266"/>
      <c r="Q122" s="266"/>
      <c r="R122" s="266"/>
      <c r="S122" s="266"/>
      <c r="T122" s="266"/>
      <c r="U122" s="266"/>
      <c r="V122" s="266"/>
      <c r="W122" s="266"/>
      <c r="X122" s="266"/>
      <c r="Y122" s="266"/>
      <c r="Z122" s="266"/>
      <c r="AA122" s="266"/>
      <c r="AB122" s="266"/>
      <c r="AC122" s="266"/>
      <c r="AD122" s="266"/>
      <c r="AE122" s="266"/>
      <c r="AF122" s="266"/>
      <c r="AG122" s="266"/>
      <c r="AH122" s="266"/>
      <c r="AI122" s="266"/>
    </row>
    <row r="123" ht="15.75" customHeight="1">
      <c r="A123" s="147"/>
      <c r="B123" s="124"/>
      <c r="C123" s="124"/>
      <c r="D123" s="266"/>
      <c r="E123" s="147"/>
      <c r="F123" s="147"/>
      <c r="G123" s="124"/>
      <c r="H123" s="124"/>
      <c r="I123" s="147"/>
      <c r="J123" s="147"/>
      <c r="K123" s="147"/>
      <c r="L123" s="147"/>
      <c r="M123" s="266"/>
      <c r="N123" s="266"/>
      <c r="O123" s="266"/>
      <c r="P123" s="266"/>
      <c r="Q123" s="266"/>
      <c r="R123" s="266"/>
      <c r="S123" s="266"/>
      <c r="T123" s="266"/>
      <c r="U123" s="266"/>
      <c r="V123" s="266"/>
      <c r="W123" s="266"/>
      <c r="X123" s="266"/>
      <c r="Y123" s="266"/>
      <c r="Z123" s="266"/>
      <c r="AA123" s="266"/>
      <c r="AB123" s="266"/>
      <c r="AC123" s="266"/>
      <c r="AD123" s="266"/>
      <c r="AE123" s="266"/>
      <c r="AF123" s="266"/>
      <c r="AG123" s="266"/>
      <c r="AH123" s="266"/>
      <c r="AI123" s="266"/>
    </row>
    <row r="124" ht="15.75" customHeight="1">
      <c r="A124" s="147"/>
      <c r="B124" s="124"/>
      <c r="C124" s="124"/>
      <c r="D124" s="266"/>
      <c r="E124" s="147"/>
      <c r="F124" s="147"/>
      <c r="G124" s="124"/>
      <c r="H124" s="124"/>
      <c r="I124" s="147"/>
      <c r="J124" s="147"/>
      <c r="K124" s="147"/>
      <c r="L124" s="147"/>
      <c r="M124" s="266"/>
      <c r="N124" s="266"/>
      <c r="O124" s="266"/>
      <c r="P124" s="266"/>
      <c r="Q124" s="266"/>
      <c r="R124" s="266"/>
      <c r="S124" s="266"/>
      <c r="T124" s="266"/>
      <c r="U124" s="266"/>
      <c r="V124" s="266"/>
      <c r="W124" s="266"/>
      <c r="X124" s="266"/>
      <c r="Y124" s="266"/>
      <c r="Z124" s="266"/>
      <c r="AA124" s="266"/>
      <c r="AB124" s="266"/>
      <c r="AC124" s="266"/>
      <c r="AD124" s="266"/>
      <c r="AE124" s="266"/>
      <c r="AF124" s="266"/>
      <c r="AG124" s="266"/>
      <c r="AH124" s="266"/>
      <c r="AI124" s="266"/>
    </row>
    <row r="125" ht="15.75" customHeight="1">
      <c r="A125" s="147"/>
      <c r="B125" s="124"/>
      <c r="C125" s="124"/>
      <c r="D125" s="266"/>
      <c r="E125" s="147"/>
      <c r="F125" s="147"/>
      <c r="G125" s="124"/>
      <c r="H125" s="124"/>
      <c r="I125" s="147"/>
      <c r="J125" s="147"/>
      <c r="K125" s="147"/>
      <c r="L125" s="147"/>
      <c r="M125" s="266"/>
      <c r="N125" s="266"/>
      <c r="O125" s="266"/>
      <c r="P125" s="266"/>
      <c r="Q125" s="266"/>
      <c r="R125" s="266"/>
      <c r="S125" s="266"/>
      <c r="T125" s="266"/>
      <c r="U125" s="266"/>
      <c r="V125" s="266"/>
      <c r="W125" s="266"/>
      <c r="X125" s="266"/>
      <c r="Y125" s="266"/>
      <c r="Z125" s="266"/>
      <c r="AA125" s="266"/>
      <c r="AB125" s="266"/>
      <c r="AC125" s="266"/>
      <c r="AD125" s="266"/>
      <c r="AE125" s="266"/>
      <c r="AF125" s="266"/>
      <c r="AG125" s="266"/>
      <c r="AH125" s="266"/>
      <c r="AI125" s="266"/>
    </row>
    <row r="126" ht="15.75" customHeight="1">
      <c r="A126" s="147"/>
      <c r="B126" s="124"/>
      <c r="C126" s="124"/>
      <c r="D126" s="266"/>
      <c r="E126" s="147"/>
      <c r="F126" s="147"/>
      <c r="G126" s="124"/>
      <c r="H126" s="124"/>
      <c r="I126" s="147"/>
      <c r="J126" s="147"/>
      <c r="K126" s="147"/>
      <c r="L126" s="147"/>
      <c r="M126" s="266"/>
      <c r="N126" s="266"/>
      <c r="O126" s="266"/>
      <c r="P126" s="266"/>
      <c r="Q126" s="266"/>
      <c r="R126" s="266"/>
      <c r="S126" s="266"/>
      <c r="T126" s="266"/>
      <c r="U126" s="266"/>
      <c r="V126" s="266"/>
      <c r="W126" s="266"/>
      <c r="X126" s="266"/>
      <c r="Y126" s="266"/>
      <c r="Z126" s="266"/>
      <c r="AA126" s="266"/>
      <c r="AB126" s="266"/>
      <c r="AC126" s="266"/>
      <c r="AD126" s="266"/>
      <c r="AE126" s="266"/>
      <c r="AF126" s="266"/>
      <c r="AG126" s="266"/>
      <c r="AH126" s="266"/>
      <c r="AI126" s="266"/>
    </row>
    <row r="127" ht="15.75" customHeight="1">
      <c r="A127" s="147"/>
      <c r="B127" s="124"/>
      <c r="C127" s="124"/>
      <c r="D127" s="266"/>
      <c r="E127" s="147"/>
      <c r="F127" s="147"/>
      <c r="G127" s="124"/>
      <c r="H127" s="124"/>
      <c r="I127" s="147"/>
      <c r="J127" s="147"/>
      <c r="K127" s="147"/>
      <c r="L127" s="147"/>
      <c r="M127" s="266"/>
      <c r="N127" s="266"/>
      <c r="O127" s="266"/>
      <c r="P127" s="266"/>
      <c r="Q127" s="266"/>
      <c r="R127" s="266"/>
      <c r="S127" s="266"/>
      <c r="T127" s="266"/>
      <c r="U127" s="266"/>
      <c r="V127" s="266"/>
      <c r="W127" s="266"/>
      <c r="X127" s="266"/>
      <c r="Y127" s="266"/>
      <c r="Z127" s="266"/>
      <c r="AA127" s="266"/>
      <c r="AB127" s="266"/>
      <c r="AC127" s="266"/>
      <c r="AD127" s="266"/>
      <c r="AE127" s="266"/>
      <c r="AF127" s="266"/>
      <c r="AG127" s="266"/>
      <c r="AH127" s="266"/>
      <c r="AI127" s="266"/>
    </row>
    <row r="128" ht="15.75" customHeight="1">
      <c r="A128" s="147"/>
      <c r="B128" s="124"/>
      <c r="C128" s="124"/>
      <c r="D128" s="266"/>
      <c r="E128" s="147"/>
      <c r="F128" s="147"/>
      <c r="G128" s="124"/>
      <c r="H128" s="124"/>
      <c r="I128" s="147"/>
      <c r="J128" s="147"/>
      <c r="K128" s="147"/>
      <c r="L128" s="147"/>
      <c r="M128" s="266"/>
      <c r="N128" s="266"/>
      <c r="O128" s="266"/>
      <c r="P128" s="266"/>
      <c r="Q128" s="266"/>
      <c r="R128" s="266"/>
      <c r="S128" s="266"/>
      <c r="T128" s="266"/>
      <c r="U128" s="266"/>
      <c r="V128" s="266"/>
      <c r="W128" s="266"/>
      <c r="X128" s="266"/>
      <c r="Y128" s="266"/>
      <c r="Z128" s="266"/>
      <c r="AA128" s="266"/>
      <c r="AB128" s="266"/>
      <c r="AC128" s="266"/>
      <c r="AD128" s="266"/>
      <c r="AE128" s="266"/>
      <c r="AF128" s="266"/>
      <c r="AG128" s="266"/>
      <c r="AH128" s="266"/>
      <c r="AI128" s="266"/>
    </row>
    <row r="129" ht="15.75" customHeight="1">
      <c r="A129" s="147"/>
      <c r="B129" s="124"/>
      <c r="C129" s="124"/>
      <c r="D129" s="266"/>
      <c r="E129" s="147"/>
      <c r="F129" s="147"/>
      <c r="G129" s="124"/>
      <c r="H129" s="124"/>
      <c r="I129" s="147"/>
      <c r="J129" s="147"/>
      <c r="K129" s="147"/>
      <c r="L129" s="147"/>
      <c r="M129" s="266"/>
      <c r="N129" s="266"/>
      <c r="O129" s="266"/>
      <c r="P129" s="266"/>
      <c r="Q129" s="266"/>
      <c r="R129" s="266"/>
      <c r="S129" s="266"/>
      <c r="T129" s="266"/>
      <c r="U129" s="266"/>
      <c r="V129" s="266"/>
      <c r="W129" s="266"/>
      <c r="X129" s="266"/>
      <c r="Y129" s="266"/>
      <c r="Z129" s="266"/>
      <c r="AA129" s="266"/>
      <c r="AB129" s="266"/>
      <c r="AC129" s="266"/>
      <c r="AD129" s="266"/>
      <c r="AE129" s="266"/>
      <c r="AF129" s="266"/>
      <c r="AG129" s="266"/>
      <c r="AH129" s="266"/>
      <c r="AI129" s="266"/>
    </row>
    <row r="130" ht="15.75" customHeight="1">
      <c r="A130" s="147"/>
      <c r="B130" s="124"/>
      <c r="C130" s="124"/>
      <c r="D130" s="266"/>
      <c r="E130" s="147"/>
      <c r="F130" s="147"/>
      <c r="G130" s="124"/>
      <c r="H130" s="124"/>
      <c r="I130" s="147"/>
      <c r="J130" s="147"/>
      <c r="K130" s="147"/>
      <c r="L130" s="147"/>
      <c r="M130" s="266"/>
      <c r="N130" s="266"/>
      <c r="O130" s="266"/>
      <c r="P130" s="266"/>
      <c r="Q130" s="266"/>
      <c r="R130" s="266"/>
      <c r="S130" s="266"/>
      <c r="T130" s="266"/>
      <c r="U130" s="266"/>
      <c r="V130" s="266"/>
      <c r="W130" s="266"/>
      <c r="X130" s="266"/>
      <c r="Y130" s="266"/>
      <c r="Z130" s="266"/>
      <c r="AA130" s="266"/>
      <c r="AB130" s="266"/>
      <c r="AC130" s="266"/>
      <c r="AD130" s="266"/>
      <c r="AE130" s="266"/>
      <c r="AF130" s="266"/>
      <c r="AG130" s="266"/>
      <c r="AH130" s="266"/>
      <c r="AI130" s="266"/>
    </row>
    <row r="131" ht="15.75" customHeight="1">
      <c r="A131" s="147"/>
      <c r="B131" s="124"/>
      <c r="C131" s="124"/>
      <c r="D131" s="266"/>
      <c r="E131" s="147"/>
      <c r="F131" s="147"/>
      <c r="G131" s="124"/>
      <c r="H131" s="124"/>
      <c r="I131" s="147"/>
      <c r="J131" s="147"/>
      <c r="K131" s="147"/>
      <c r="L131" s="147"/>
      <c r="M131" s="266"/>
      <c r="N131" s="266"/>
      <c r="O131" s="266"/>
      <c r="P131" s="266"/>
      <c r="Q131" s="266"/>
      <c r="R131" s="266"/>
      <c r="S131" s="266"/>
      <c r="T131" s="266"/>
      <c r="U131" s="266"/>
      <c r="V131" s="266"/>
      <c r="W131" s="266"/>
      <c r="X131" s="266"/>
      <c r="Y131" s="266"/>
      <c r="Z131" s="266"/>
      <c r="AA131" s="266"/>
      <c r="AB131" s="266"/>
      <c r="AC131" s="266"/>
      <c r="AD131" s="266"/>
      <c r="AE131" s="266"/>
      <c r="AF131" s="266"/>
      <c r="AG131" s="266"/>
      <c r="AH131" s="266"/>
      <c r="AI131" s="266"/>
    </row>
    <row r="132" ht="15.75" customHeight="1">
      <c r="A132" s="147"/>
      <c r="B132" s="124"/>
      <c r="C132" s="124"/>
      <c r="D132" s="266"/>
      <c r="E132" s="147"/>
      <c r="F132" s="147"/>
      <c r="G132" s="124"/>
      <c r="H132" s="124"/>
      <c r="I132" s="147"/>
      <c r="J132" s="147"/>
      <c r="K132" s="147"/>
      <c r="L132" s="147"/>
      <c r="M132" s="266"/>
      <c r="N132" s="266"/>
      <c r="O132" s="266"/>
      <c r="P132" s="266"/>
      <c r="Q132" s="266"/>
      <c r="R132" s="266"/>
      <c r="S132" s="266"/>
      <c r="T132" s="266"/>
      <c r="U132" s="266"/>
      <c r="V132" s="266"/>
      <c r="W132" s="266"/>
      <c r="X132" s="266"/>
      <c r="Y132" s="266"/>
      <c r="Z132" s="266"/>
      <c r="AA132" s="266"/>
      <c r="AB132" s="266"/>
      <c r="AC132" s="266"/>
      <c r="AD132" s="266"/>
      <c r="AE132" s="266"/>
      <c r="AF132" s="266"/>
      <c r="AG132" s="266"/>
      <c r="AH132" s="266"/>
      <c r="AI132" s="266"/>
    </row>
    <row r="133" ht="15.75" customHeight="1">
      <c r="A133" s="147"/>
      <c r="B133" s="124"/>
      <c r="C133" s="124"/>
      <c r="D133" s="266"/>
      <c r="E133" s="147"/>
      <c r="F133" s="147"/>
      <c r="G133" s="124"/>
      <c r="H133" s="124"/>
      <c r="I133" s="147"/>
      <c r="J133" s="147"/>
      <c r="K133" s="147"/>
      <c r="L133" s="147"/>
      <c r="M133" s="266"/>
      <c r="N133" s="266"/>
      <c r="O133" s="266"/>
      <c r="P133" s="266"/>
      <c r="Q133" s="266"/>
      <c r="R133" s="266"/>
      <c r="S133" s="266"/>
      <c r="T133" s="266"/>
      <c r="U133" s="266"/>
      <c r="V133" s="266"/>
      <c r="W133" s="266"/>
      <c r="X133" s="266"/>
      <c r="Y133" s="266"/>
      <c r="Z133" s="266"/>
      <c r="AA133" s="266"/>
      <c r="AB133" s="266"/>
      <c r="AC133" s="266"/>
      <c r="AD133" s="266"/>
      <c r="AE133" s="266"/>
      <c r="AF133" s="266"/>
      <c r="AG133" s="266"/>
      <c r="AH133" s="266"/>
      <c r="AI133" s="266"/>
    </row>
    <row r="134" ht="15.75" customHeight="1">
      <c r="A134" s="147"/>
      <c r="B134" s="124"/>
      <c r="C134" s="124"/>
      <c r="D134" s="266"/>
      <c r="E134" s="147"/>
      <c r="F134" s="147"/>
      <c r="G134" s="124"/>
      <c r="H134" s="124"/>
      <c r="I134" s="147"/>
      <c r="J134" s="147"/>
      <c r="K134" s="147"/>
      <c r="L134" s="147"/>
      <c r="M134" s="266"/>
      <c r="N134" s="266"/>
      <c r="O134" s="266"/>
      <c r="P134" s="266"/>
      <c r="Q134" s="266"/>
      <c r="R134" s="266"/>
      <c r="S134" s="266"/>
      <c r="T134" s="266"/>
      <c r="U134" s="266"/>
      <c r="V134" s="266"/>
      <c r="W134" s="266"/>
      <c r="X134" s="266"/>
      <c r="Y134" s="266"/>
      <c r="Z134" s="266"/>
      <c r="AA134" s="266"/>
      <c r="AB134" s="266"/>
      <c r="AC134" s="266"/>
      <c r="AD134" s="266"/>
      <c r="AE134" s="266"/>
      <c r="AF134" s="266"/>
      <c r="AG134" s="266"/>
      <c r="AH134" s="266"/>
      <c r="AI134" s="266"/>
    </row>
    <row r="135" ht="15.75" customHeight="1">
      <c r="A135" s="147"/>
      <c r="B135" s="124"/>
      <c r="C135" s="124"/>
      <c r="D135" s="266"/>
      <c r="E135" s="147"/>
      <c r="F135" s="147"/>
      <c r="G135" s="124"/>
      <c r="H135" s="124"/>
      <c r="I135" s="147"/>
      <c r="J135" s="147"/>
      <c r="K135" s="147"/>
      <c r="L135" s="147"/>
      <c r="M135" s="266"/>
      <c r="N135" s="266"/>
      <c r="O135" s="266"/>
      <c r="P135" s="266"/>
      <c r="Q135" s="266"/>
      <c r="R135" s="266"/>
      <c r="S135" s="266"/>
      <c r="T135" s="266"/>
      <c r="U135" s="266"/>
      <c r="V135" s="266"/>
      <c r="W135" s="266"/>
      <c r="X135" s="266"/>
      <c r="Y135" s="266"/>
      <c r="Z135" s="266"/>
      <c r="AA135" s="266"/>
      <c r="AB135" s="266"/>
      <c r="AC135" s="266"/>
      <c r="AD135" s="266"/>
      <c r="AE135" s="266"/>
      <c r="AF135" s="266"/>
      <c r="AG135" s="266"/>
      <c r="AH135" s="266"/>
      <c r="AI135" s="266"/>
    </row>
    <row r="136" ht="15.75" customHeight="1">
      <c r="A136" s="147"/>
      <c r="B136" s="124"/>
      <c r="C136" s="124"/>
      <c r="D136" s="266"/>
      <c r="E136" s="147"/>
      <c r="F136" s="147"/>
      <c r="G136" s="124"/>
      <c r="H136" s="124"/>
      <c r="I136" s="147"/>
      <c r="J136" s="147"/>
      <c r="K136" s="147"/>
      <c r="L136" s="147"/>
      <c r="M136" s="266"/>
      <c r="N136" s="266"/>
      <c r="O136" s="266"/>
      <c r="P136" s="266"/>
      <c r="Q136" s="266"/>
      <c r="R136" s="266"/>
      <c r="S136" s="266"/>
      <c r="T136" s="266"/>
      <c r="U136" s="266"/>
      <c r="V136" s="266"/>
      <c r="W136" s="266"/>
      <c r="X136" s="266"/>
      <c r="Y136" s="266"/>
      <c r="Z136" s="266"/>
      <c r="AA136" s="266"/>
      <c r="AB136" s="266"/>
      <c r="AC136" s="266"/>
      <c r="AD136" s="266"/>
      <c r="AE136" s="266"/>
      <c r="AF136" s="266"/>
      <c r="AG136" s="266"/>
      <c r="AH136" s="266"/>
      <c r="AI136" s="266"/>
    </row>
    <row r="137" ht="15.75" customHeight="1">
      <c r="A137" s="147"/>
      <c r="B137" s="124"/>
      <c r="C137" s="124"/>
      <c r="D137" s="266"/>
      <c r="E137" s="147"/>
      <c r="F137" s="147"/>
      <c r="G137" s="124"/>
      <c r="H137" s="124"/>
      <c r="I137" s="147"/>
      <c r="J137" s="147"/>
      <c r="K137" s="147"/>
      <c r="L137" s="147"/>
      <c r="M137" s="266"/>
      <c r="N137" s="266"/>
      <c r="O137" s="266"/>
      <c r="P137" s="266"/>
      <c r="Q137" s="266"/>
      <c r="R137" s="266"/>
      <c r="S137" s="266"/>
      <c r="T137" s="266"/>
      <c r="U137" s="266"/>
      <c r="V137" s="266"/>
      <c r="W137" s="266"/>
      <c r="X137" s="266"/>
      <c r="Y137" s="266"/>
      <c r="Z137" s="266"/>
      <c r="AA137" s="266"/>
      <c r="AB137" s="266"/>
      <c r="AC137" s="266"/>
      <c r="AD137" s="266"/>
      <c r="AE137" s="266"/>
      <c r="AF137" s="266"/>
      <c r="AG137" s="266"/>
      <c r="AH137" s="266"/>
      <c r="AI137" s="266"/>
    </row>
    <row r="138" ht="15.75" customHeight="1">
      <c r="A138" s="147"/>
      <c r="B138" s="124"/>
      <c r="C138" s="124"/>
      <c r="D138" s="266"/>
      <c r="E138" s="147"/>
      <c r="F138" s="147"/>
      <c r="G138" s="124"/>
      <c r="H138" s="124"/>
      <c r="I138" s="147"/>
      <c r="J138" s="147"/>
      <c r="K138" s="147"/>
      <c r="L138" s="147"/>
      <c r="M138" s="266"/>
      <c r="N138" s="266"/>
      <c r="O138" s="266"/>
      <c r="P138" s="266"/>
      <c r="Q138" s="266"/>
      <c r="R138" s="266"/>
      <c r="S138" s="266"/>
      <c r="T138" s="266"/>
      <c r="U138" s="266"/>
      <c r="V138" s="266"/>
      <c r="W138" s="266"/>
      <c r="X138" s="266"/>
      <c r="Y138" s="266"/>
      <c r="Z138" s="266"/>
      <c r="AA138" s="266"/>
      <c r="AB138" s="266"/>
      <c r="AC138" s="266"/>
      <c r="AD138" s="266"/>
      <c r="AE138" s="266"/>
      <c r="AF138" s="266"/>
      <c r="AG138" s="266"/>
      <c r="AH138" s="266"/>
      <c r="AI138" s="266"/>
    </row>
    <row r="139" ht="15.75" customHeight="1">
      <c r="A139" s="147"/>
      <c r="B139" s="124"/>
      <c r="C139" s="124"/>
      <c r="D139" s="266"/>
      <c r="E139" s="147"/>
      <c r="F139" s="147"/>
      <c r="G139" s="124"/>
      <c r="H139" s="124"/>
      <c r="I139" s="147"/>
      <c r="J139" s="147"/>
      <c r="K139" s="147"/>
      <c r="L139" s="147"/>
      <c r="M139" s="266"/>
      <c r="N139" s="266"/>
      <c r="O139" s="266"/>
      <c r="P139" s="266"/>
      <c r="Q139" s="266"/>
      <c r="R139" s="266"/>
      <c r="S139" s="266"/>
      <c r="T139" s="266"/>
      <c r="U139" s="266"/>
      <c r="V139" s="266"/>
      <c r="W139" s="266"/>
      <c r="X139" s="266"/>
      <c r="Y139" s="266"/>
      <c r="Z139" s="266"/>
      <c r="AA139" s="266"/>
      <c r="AB139" s="266"/>
      <c r="AC139" s="266"/>
      <c r="AD139" s="266"/>
      <c r="AE139" s="266"/>
      <c r="AF139" s="266"/>
      <c r="AG139" s="266"/>
      <c r="AH139" s="266"/>
      <c r="AI139" s="266"/>
    </row>
    <row r="140" ht="15.75" customHeight="1">
      <c r="A140" s="147"/>
      <c r="B140" s="124"/>
      <c r="C140" s="124"/>
      <c r="D140" s="266"/>
      <c r="E140" s="147"/>
      <c r="F140" s="147"/>
      <c r="G140" s="124"/>
      <c r="H140" s="124"/>
      <c r="I140" s="147"/>
      <c r="J140" s="147"/>
      <c r="K140" s="147"/>
      <c r="L140" s="147"/>
      <c r="M140" s="266"/>
      <c r="N140" s="266"/>
      <c r="O140" s="266"/>
      <c r="P140" s="266"/>
      <c r="Q140" s="266"/>
      <c r="R140" s="266"/>
      <c r="S140" s="266"/>
      <c r="T140" s="266"/>
      <c r="U140" s="266"/>
      <c r="V140" s="266"/>
      <c r="W140" s="266"/>
      <c r="X140" s="266"/>
      <c r="Y140" s="266"/>
      <c r="Z140" s="266"/>
      <c r="AA140" s="266"/>
      <c r="AB140" s="266"/>
      <c r="AC140" s="266"/>
      <c r="AD140" s="266"/>
      <c r="AE140" s="266"/>
      <c r="AF140" s="266"/>
      <c r="AG140" s="266"/>
      <c r="AH140" s="266"/>
      <c r="AI140" s="266"/>
    </row>
    <row r="141" ht="15.75" customHeight="1">
      <c r="A141" s="147"/>
      <c r="B141" s="124"/>
      <c r="C141" s="124"/>
      <c r="D141" s="266"/>
      <c r="E141" s="147"/>
      <c r="F141" s="147"/>
      <c r="G141" s="124"/>
      <c r="H141" s="124"/>
      <c r="I141" s="147"/>
      <c r="J141" s="147"/>
      <c r="K141" s="147"/>
      <c r="L141" s="147"/>
      <c r="M141" s="266"/>
      <c r="N141" s="266"/>
      <c r="O141" s="266"/>
      <c r="P141" s="266"/>
      <c r="Q141" s="266"/>
      <c r="R141" s="266"/>
      <c r="S141" s="266"/>
      <c r="T141" s="266"/>
      <c r="U141" s="266"/>
      <c r="V141" s="266"/>
      <c r="W141" s="266"/>
      <c r="X141" s="266"/>
      <c r="Y141" s="266"/>
      <c r="Z141" s="266"/>
      <c r="AA141" s="266"/>
      <c r="AB141" s="266"/>
      <c r="AC141" s="266"/>
      <c r="AD141" s="266"/>
      <c r="AE141" s="266"/>
      <c r="AF141" s="266"/>
      <c r="AG141" s="266"/>
      <c r="AH141" s="266"/>
      <c r="AI141" s="266"/>
    </row>
    <row r="142" ht="15.75" customHeight="1">
      <c r="A142" s="147"/>
      <c r="B142" s="124"/>
      <c r="C142" s="124"/>
      <c r="D142" s="266"/>
      <c r="E142" s="147"/>
      <c r="F142" s="147"/>
      <c r="G142" s="124"/>
      <c r="H142" s="124"/>
      <c r="I142" s="147"/>
      <c r="J142" s="147"/>
      <c r="K142" s="147"/>
      <c r="L142" s="147"/>
      <c r="M142" s="266"/>
      <c r="N142" s="266"/>
      <c r="O142" s="266"/>
      <c r="P142" s="266"/>
      <c r="Q142" s="266"/>
      <c r="R142" s="266"/>
      <c r="S142" s="266"/>
      <c r="T142" s="266"/>
      <c r="U142" s="266"/>
      <c r="V142" s="266"/>
      <c r="W142" s="266"/>
      <c r="X142" s="266"/>
      <c r="Y142" s="266"/>
      <c r="Z142" s="266"/>
      <c r="AA142" s="266"/>
      <c r="AB142" s="266"/>
      <c r="AC142" s="266"/>
      <c r="AD142" s="266"/>
      <c r="AE142" s="266"/>
      <c r="AF142" s="266"/>
      <c r="AG142" s="266"/>
      <c r="AH142" s="266"/>
      <c r="AI142" s="266"/>
    </row>
    <row r="143" ht="15.75" customHeight="1">
      <c r="A143" s="147"/>
      <c r="B143" s="124"/>
      <c r="C143" s="124"/>
      <c r="D143" s="266"/>
      <c r="E143" s="147"/>
      <c r="F143" s="147"/>
      <c r="G143" s="124"/>
      <c r="H143" s="124"/>
      <c r="I143" s="147"/>
      <c r="J143" s="147"/>
      <c r="K143" s="147"/>
      <c r="L143" s="147"/>
      <c r="M143" s="266"/>
      <c r="N143" s="266"/>
      <c r="O143" s="266"/>
      <c r="P143" s="266"/>
      <c r="Q143" s="266"/>
      <c r="R143" s="266"/>
      <c r="S143" s="266"/>
      <c r="T143" s="266"/>
      <c r="U143" s="266"/>
      <c r="V143" s="266"/>
      <c r="W143" s="266"/>
      <c r="X143" s="266"/>
      <c r="Y143" s="266"/>
      <c r="Z143" s="266"/>
      <c r="AA143" s="266"/>
      <c r="AB143" s="266"/>
      <c r="AC143" s="266"/>
      <c r="AD143" s="266"/>
      <c r="AE143" s="266"/>
      <c r="AF143" s="266"/>
      <c r="AG143" s="266"/>
      <c r="AH143" s="266"/>
      <c r="AI143" s="266"/>
    </row>
    <row r="144" ht="15.75" customHeight="1">
      <c r="A144" s="147"/>
      <c r="B144" s="124"/>
      <c r="C144" s="124"/>
      <c r="D144" s="266"/>
      <c r="E144" s="147"/>
      <c r="F144" s="147"/>
      <c r="G144" s="124"/>
      <c r="H144" s="124"/>
      <c r="I144" s="147"/>
      <c r="J144" s="147"/>
      <c r="K144" s="147"/>
      <c r="L144" s="147"/>
      <c r="M144" s="266"/>
      <c r="N144" s="266"/>
      <c r="O144" s="266"/>
      <c r="P144" s="266"/>
      <c r="Q144" s="266"/>
      <c r="R144" s="266"/>
      <c r="S144" s="266"/>
      <c r="T144" s="266"/>
      <c r="U144" s="266"/>
      <c r="V144" s="266"/>
      <c r="W144" s="266"/>
      <c r="X144" s="266"/>
      <c r="Y144" s="266"/>
      <c r="Z144" s="266"/>
      <c r="AA144" s="266"/>
      <c r="AB144" s="266"/>
      <c r="AC144" s="266"/>
      <c r="AD144" s="266"/>
      <c r="AE144" s="266"/>
      <c r="AF144" s="266"/>
      <c r="AG144" s="266"/>
      <c r="AH144" s="266"/>
      <c r="AI144" s="266"/>
    </row>
    <row r="145" ht="15.75" customHeight="1">
      <c r="A145" s="147"/>
      <c r="B145" s="124"/>
      <c r="C145" s="124"/>
      <c r="D145" s="266"/>
      <c r="E145" s="147"/>
      <c r="F145" s="147"/>
      <c r="G145" s="124"/>
      <c r="H145" s="124"/>
      <c r="I145" s="147"/>
      <c r="J145" s="147"/>
      <c r="K145" s="147"/>
      <c r="L145" s="147"/>
      <c r="M145" s="266"/>
      <c r="N145" s="266"/>
      <c r="O145" s="266"/>
      <c r="P145" s="266"/>
      <c r="Q145" s="266"/>
      <c r="R145" s="266"/>
      <c r="S145" s="266"/>
      <c r="T145" s="266"/>
      <c r="U145" s="266"/>
      <c r="V145" s="266"/>
      <c r="W145" s="266"/>
      <c r="X145" s="266"/>
      <c r="Y145" s="266"/>
      <c r="Z145" s="266"/>
      <c r="AA145" s="266"/>
      <c r="AB145" s="266"/>
      <c r="AC145" s="266"/>
      <c r="AD145" s="266"/>
      <c r="AE145" s="266"/>
      <c r="AF145" s="266"/>
      <c r="AG145" s="266"/>
      <c r="AH145" s="266"/>
      <c r="AI145" s="266"/>
    </row>
    <row r="146" ht="15.75" customHeight="1">
      <c r="A146" s="147"/>
      <c r="B146" s="124"/>
      <c r="C146" s="124"/>
      <c r="D146" s="266"/>
      <c r="E146" s="147"/>
      <c r="F146" s="147"/>
      <c r="G146" s="124"/>
      <c r="H146" s="124"/>
      <c r="I146" s="147"/>
      <c r="J146" s="147"/>
      <c r="K146" s="147"/>
      <c r="L146" s="147"/>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266"/>
      <c r="AI146" s="266"/>
    </row>
    <row r="147" ht="15.75" customHeight="1">
      <c r="A147" s="147"/>
      <c r="B147" s="124"/>
      <c r="C147" s="124"/>
      <c r="D147" s="266"/>
      <c r="E147" s="147"/>
      <c r="F147" s="147"/>
      <c r="G147" s="124"/>
      <c r="H147" s="124"/>
      <c r="I147" s="147"/>
      <c r="J147" s="147"/>
      <c r="K147" s="147"/>
      <c r="L147" s="147"/>
      <c r="M147" s="266"/>
      <c r="N147" s="266"/>
      <c r="O147" s="266"/>
      <c r="P147" s="266"/>
      <c r="Q147" s="266"/>
      <c r="R147" s="266"/>
      <c r="S147" s="266"/>
      <c r="T147" s="266"/>
      <c r="U147" s="266"/>
      <c r="V147" s="266"/>
      <c r="W147" s="266"/>
      <c r="X147" s="266"/>
      <c r="Y147" s="266"/>
      <c r="Z147" s="266"/>
      <c r="AA147" s="266"/>
      <c r="AB147" s="266"/>
      <c r="AC147" s="266"/>
      <c r="AD147" s="266"/>
      <c r="AE147" s="266"/>
      <c r="AF147" s="266"/>
      <c r="AG147" s="266"/>
      <c r="AH147" s="266"/>
      <c r="AI147" s="266"/>
    </row>
    <row r="148" ht="15.75" customHeight="1">
      <c r="A148" s="147"/>
      <c r="B148" s="124"/>
      <c r="C148" s="124"/>
      <c r="D148" s="266"/>
      <c r="E148" s="147"/>
      <c r="F148" s="147"/>
      <c r="G148" s="124"/>
      <c r="H148" s="124"/>
      <c r="I148" s="147"/>
      <c r="J148" s="147"/>
      <c r="K148" s="147"/>
      <c r="L148" s="147"/>
      <c r="M148" s="266"/>
      <c r="N148" s="266"/>
      <c r="O148" s="266"/>
      <c r="P148" s="266"/>
      <c r="Q148" s="266"/>
      <c r="R148" s="266"/>
      <c r="S148" s="266"/>
      <c r="T148" s="266"/>
      <c r="U148" s="266"/>
      <c r="V148" s="266"/>
      <c r="W148" s="266"/>
      <c r="X148" s="266"/>
      <c r="Y148" s="266"/>
      <c r="Z148" s="266"/>
      <c r="AA148" s="266"/>
      <c r="AB148" s="266"/>
      <c r="AC148" s="266"/>
      <c r="AD148" s="266"/>
      <c r="AE148" s="266"/>
      <c r="AF148" s="266"/>
      <c r="AG148" s="266"/>
      <c r="AH148" s="266"/>
      <c r="AI148" s="266"/>
    </row>
    <row r="149" ht="15.75" customHeight="1">
      <c r="A149" s="147"/>
      <c r="B149" s="124"/>
      <c r="C149" s="124"/>
      <c r="D149" s="266"/>
      <c r="E149" s="147"/>
      <c r="F149" s="147"/>
      <c r="G149" s="124"/>
      <c r="H149" s="124"/>
      <c r="I149" s="147"/>
      <c r="J149" s="147"/>
      <c r="K149" s="147"/>
      <c r="L149" s="147"/>
      <c r="M149" s="266"/>
      <c r="N149" s="266"/>
      <c r="O149" s="266"/>
      <c r="P149" s="266"/>
      <c r="Q149" s="266"/>
      <c r="R149" s="266"/>
      <c r="S149" s="266"/>
      <c r="T149" s="266"/>
      <c r="U149" s="266"/>
      <c r="V149" s="266"/>
      <c r="W149" s="266"/>
      <c r="X149" s="266"/>
      <c r="Y149" s="266"/>
      <c r="Z149" s="266"/>
      <c r="AA149" s="266"/>
      <c r="AB149" s="266"/>
      <c r="AC149" s="266"/>
      <c r="AD149" s="266"/>
      <c r="AE149" s="266"/>
      <c r="AF149" s="266"/>
      <c r="AG149" s="266"/>
      <c r="AH149" s="266"/>
      <c r="AI149" s="266"/>
    </row>
    <row r="150" ht="15.75" customHeight="1">
      <c r="A150" s="147"/>
      <c r="B150" s="124"/>
      <c r="C150" s="124"/>
      <c r="D150" s="266"/>
      <c r="E150" s="147"/>
      <c r="F150" s="147"/>
      <c r="G150" s="124"/>
      <c r="H150" s="124"/>
      <c r="I150" s="147"/>
      <c r="J150" s="147"/>
      <c r="K150" s="147"/>
      <c r="L150" s="147"/>
      <c r="M150" s="266"/>
      <c r="N150" s="266"/>
      <c r="O150" s="266"/>
      <c r="P150" s="266"/>
      <c r="Q150" s="266"/>
      <c r="R150" s="266"/>
      <c r="S150" s="266"/>
      <c r="T150" s="266"/>
      <c r="U150" s="266"/>
      <c r="V150" s="266"/>
      <c r="W150" s="266"/>
      <c r="X150" s="266"/>
      <c r="Y150" s="266"/>
      <c r="Z150" s="266"/>
      <c r="AA150" s="266"/>
      <c r="AB150" s="266"/>
      <c r="AC150" s="266"/>
      <c r="AD150" s="266"/>
      <c r="AE150" s="266"/>
      <c r="AF150" s="266"/>
      <c r="AG150" s="266"/>
      <c r="AH150" s="266"/>
      <c r="AI150" s="266"/>
    </row>
    <row r="151" ht="15.75" customHeight="1">
      <c r="A151" s="147"/>
      <c r="B151" s="124"/>
      <c r="C151" s="124"/>
      <c r="D151" s="266"/>
      <c r="E151" s="147"/>
      <c r="F151" s="147"/>
      <c r="G151" s="124"/>
      <c r="H151" s="124"/>
      <c r="I151" s="147"/>
      <c r="J151" s="147"/>
      <c r="K151" s="147"/>
      <c r="L151" s="147"/>
      <c r="M151" s="266"/>
      <c r="N151" s="266"/>
      <c r="O151" s="266"/>
      <c r="P151" s="266"/>
      <c r="Q151" s="266"/>
      <c r="R151" s="266"/>
      <c r="S151" s="266"/>
      <c r="T151" s="266"/>
      <c r="U151" s="266"/>
      <c r="V151" s="266"/>
      <c r="W151" s="266"/>
      <c r="X151" s="266"/>
      <c r="Y151" s="266"/>
      <c r="Z151" s="266"/>
      <c r="AA151" s="266"/>
      <c r="AB151" s="266"/>
      <c r="AC151" s="266"/>
      <c r="AD151" s="266"/>
      <c r="AE151" s="266"/>
      <c r="AF151" s="266"/>
      <c r="AG151" s="266"/>
      <c r="AH151" s="266"/>
      <c r="AI151" s="266"/>
    </row>
    <row r="152" ht="15.75" customHeight="1">
      <c r="A152" s="147"/>
      <c r="B152" s="124"/>
      <c r="C152" s="124"/>
      <c r="D152" s="266"/>
      <c r="E152" s="147"/>
      <c r="F152" s="147"/>
      <c r="G152" s="124"/>
      <c r="H152" s="124"/>
      <c r="I152" s="147"/>
      <c r="J152" s="147"/>
      <c r="K152" s="147"/>
      <c r="L152" s="147"/>
      <c r="M152" s="266"/>
      <c r="N152" s="266"/>
      <c r="O152" s="266"/>
      <c r="P152" s="266"/>
      <c r="Q152" s="266"/>
      <c r="R152" s="266"/>
      <c r="S152" s="266"/>
      <c r="T152" s="266"/>
      <c r="U152" s="266"/>
      <c r="V152" s="266"/>
      <c r="W152" s="266"/>
      <c r="X152" s="266"/>
      <c r="Y152" s="266"/>
      <c r="Z152" s="266"/>
      <c r="AA152" s="266"/>
      <c r="AB152" s="266"/>
      <c r="AC152" s="266"/>
      <c r="AD152" s="266"/>
      <c r="AE152" s="266"/>
      <c r="AF152" s="266"/>
      <c r="AG152" s="266"/>
      <c r="AH152" s="266"/>
      <c r="AI152" s="266"/>
    </row>
    <row r="153" ht="15.75" customHeight="1">
      <c r="A153" s="147"/>
      <c r="B153" s="124"/>
      <c r="C153" s="124"/>
      <c r="D153" s="266"/>
      <c r="E153" s="147"/>
      <c r="F153" s="147"/>
      <c r="G153" s="124"/>
      <c r="H153" s="124"/>
      <c r="I153" s="147"/>
      <c r="J153" s="147"/>
      <c r="K153" s="147"/>
      <c r="L153" s="147"/>
      <c r="M153" s="266"/>
      <c r="N153" s="266"/>
      <c r="O153" s="266"/>
      <c r="P153" s="266"/>
      <c r="Q153" s="266"/>
      <c r="R153" s="266"/>
      <c r="S153" s="266"/>
      <c r="T153" s="266"/>
      <c r="U153" s="266"/>
      <c r="V153" s="266"/>
      <c r="W153" s="266"/>
      <c r="X153" s="266"/>
      <c r="Y153" s="266"/>
      <c r="Z153" s="266"/>
      <c r="AA153" s="266"/>
      <c r="AB153" s="266"/>
      <c r="AC153" s="266"/>
      <c r="AD153" s="266"/>
      <c r="AE153" s="266"/>
      <c r="AF153" s="266"/>
      <c r="AG153" s="266"/>
      <c r="AH153" s="266"/>
      <c r="AI153" s="266"/>
    </row>
    <row r="154" ht="15.75" customHeight="1">
      <c r="A154" s="147"/>
      <c r="B154" s="124"/>
      <c r="C154" s="124"/>
      <c r="D154" s="266"/>
      <c r="E154" s="147"/>
      <c r="F154" s="147"/>
      <c r="G154" s="124"/>
      <c r="H154" s="124"/>
      <c r="I154" s="147"/>
      <c r="J154" s="147"/>
      <c r="K154" s="147"/>
      <c r="L154" s="147"/>
      <c r="M154" s="266"/>
      <c r="N154" s="266"/>
      <c r="O154" s="266"/>
      <c r="P154" s="266"/>
      <c r="Q154" s="266"/>
      <c r="R154" s="266"/>
      <c r="S154" s="266"/>
      <c r="T154" s="266"/>
      <c r="U154" s="266"/>
      <c r="V154" s="266"/>
      <c r="W154" s="266"/>
      <c r="X154" s="266"/>
      <c r="Y154" s="266"/>
      <c r="Z154" s="266"/>
      <c r="AA154" s="266"/>
      <c r="AB154" s="266"/>
      <c r="AC154" s="266"/>
      <c r="AD154" s="266"/>
      <c r="AE154" s="266"/>
      <c r="AF154" s="266"/>
      <c r="AG154" s="266"/>
      <c r="AH154" s="266"/>
      <c r="AI154" s="266"/>
    </row>
    <row r="155" ht="15.75" customHeight="1">
      <c r="A155" s="147"/>
      <c r="B155" s="124"/>
      <c r="C155" s="124"/>
      <c r="D155" s="266"/>
      <c r="E155" s="147"/>
      <c r="F155" s="147"/>
      <c r="G155" s="124"/>
      <c r="H155" s="124"/>
      <c r="I155" s="147"/>
      <c r="J155" s="147"/>
      <c r="K155" s="147"/>
      <c r="L155" s="147"/>
      <c r="M155" s="266"/>
      <c r="N155" s="266"/>
      <c r="O155" s="266"/>
      <c r="P155" s="266"/>
      <c r="Q155" s="266"/>
      <c r="R155" s="266"/>
      <c r="S155" s="266"/>
      <c r="T155" s="266"/>
      <c r="U155" s="266"/>
      <c r="V155" s="266"/>
      <c r="W155" s="266"/>
      <c r="X155" s="266"/>
      <c r="Y155" s="266"/>
      <c r="Z155" s="266"/>
      <c r="AA155" s="266"/>
      <c r="AB155" s="266"/>
      <c r="AC155" s="266"/>
      <c r="AD155" s="266"/>
      <c r="AE155" s="266"/>
      <c r="AF155" s="266"/>
      <c r="AG155" s="266"/>
      <c r="AH155" s="266"/>
      <c r="AI155" s="266"/>
    </row>
    <row r="156" ht="15.75" customHeight="1">
      <c r="A156" s="147"/>
      <c r="B156" s="124"/>
      <c r="C156" s="124"/>
      <c r="D156" s="266"/>
      <c r="E156" s="147"/>
      <c r="F156" s="147"/>
      <c r="G156" s="124"/>
      <c r="H156" s="124"/>
      <c r="I156" s="147"/>
      <c r="J156" s="147"/>
      <c r="K156" s="147"/>
      <c r="L156" s="147"/>
      <c r="M156" s="266"/>
      <c r="N156" s="266"/>
      <c r="O156" s="266"/>
      <c r="P156" s="266"/>
      <c r="Q156" s="266"/>
      <c r="R156" s="266"/>
      <c r="S156" s="266"/>
      <c r="T156" s="266"/>
      <c r="U156" s="266"/>
      <c r="V156" s="266"/>
      <c r="W156" s="266"/>
      <c r="X156" s="266"/>
      <c r="Y156" s="266"/>
      <c r="Z156" s="266"/>
      <c r="AA156" s="266"/>
      <c r="AB156" s="266"/>
      <c r="AC156" s="266"/>
      <c r="AD156" s="266"/>
      <c r="AE156" s="266"/>
      <c r="AF156" s="266"/>
      <c r="AG156" s="266"/>
      <c r="AH156" s="266"/>
      <c r="AI156" s="266"/>
    </row>
    <row r="157" ht="15.75" customHeight="1">
      <c r="A157" s="147"/>
      <c r="B157" s="124"/>
      <c r="C157" s="124"/>
      <c r="D157" s="266"/>
      <c r="E157" s="147"/>
      <c r="F157" s="147"/>
      <c r="G157" s="124"/>
      <c r="H157" s="124"/>
      <c r="I157" s="147"/>
      <c r="J157" s="147"/>
      <c r="K157" s="147"/>
      <c r="L157" s="147"/>
      <c r="M157" s="266"/>
      <c r="N157" s="266"/>
      <c r="O157" s="266"/>
      <c r="P157" s="266"/>
      <c r="Q157" s="266"/>
      <c r="R157" s="266"/>
      <c r="S157" s="266"/>
      <c r="T157" s="266"/>
      <c r="U157" s="266"/>
      <c r="V157" s="266"/>
      <c r="W157" s="266"/>
      <c r="X157" s="266"/>
      <c r="Y157" s="266"/>
      <c r="Z157" s="266"/>
      <c r="AA157" s="266"/>
      <c r="AB157" s="266"/>
      <c r="AC157" s="266"/>
      <c r="AD157" s="266"/>
      <c r="AE157" s="266"/>
      <c r="AF157" s="266"/>
      <c r="AG157" s="266"/>
      <c r="AH157" s="266"/>
      <c r="AI157" s="266"/>
    </row>
    <row r="158" ht="15.75" customHeight="1">
      <c r="A158" s="147"/>
      <c r="B158" s="124"/>
      <c r="C158" s="124"/>
      <c r="D158" s="266"/>
      <c r="E158" s="147"/>
      <c r="F158" s="147"/>
      <c r="G158" s="124"/>
      <c r="H158" s="124"/>
      <c r="I158" s="147"/>
      <c r="J158" s="147"/>
      <c r="K158" s="147"/>
      <c r="L158" s="147"/>
      <c r="M158" s="266"/>
      <c r="N158" s="266"/>
      <c r="O158" s="266"/>
      <c r="P158" s="266"/>
      <c r="Q158" s="266"/>
      <c r="R158" s="266"/>
      <c r="S158" s="266"/>
      <c r="T158" s="266"/>
      <c r="U158" s="266"/>
      <c r="V158" s="266"/>
      <c r="W158" s="266"/>
      <c r="X158" s="266"/>
      <c r="Y158" s="266"/>
      <c r="Z158" s="266"/>
      <c r="AA158" s="266"/>
      <c r="AB158" s="266"/>
      <c r="AC158" s="266"/>
      <c r="AD158" s="266"/>
      <c r="AE158" s="266"/>
      <c r="AF158" s="266"/>
      <c r="AG158" s="266"/>
      <c r="AH158" s="266"/>
      <c r="AI158" s="266"/>
    </row>
    <row r="159" ht="15.75" customHeight="1">
      <c r="A159" s="147"/>
      <c r="B159" s="124"/>
      <c r="C159" s="124"/>
      <c r="D159" s="266"/>
      <c r="E159" s="147"/>
      <c r="F159" s="147"/>
      <c r="G159" s="124"/>
      <c r="H159" s="124"/>
      <c r="I159" s="147"/>
      <c r="J159" s="147"/>
      <c r="K159" s="147"/>
      <c r="L159" s="147"/>
      <c r="M159" s="266"/>
      <c r="N159" s="266"/>
      <c r="O159" s="266"/>
      <c r="P159" s="266"/>
      <c r="Q159" s="266"/>
      <c r="R159" s="266"/>
      <c r="S159" s="266"/>
      <c r="T159" s="266"/>
      <c r="U159" s="266"/>
      <c r="V159" s="266"/>
      <c r="W159" s="266"/>
      <c r="X159" s="266"/>
      <c r="Y159" s="266"/>
      <c r="Z159" s="266"/>
      <c r="AA159" s="266"/>
      <c r="AB159" s="266"/>
      <c r="AC159" s="266"/>
      <c r="AD159" s="266"/>
      <c r="AE159" s="266"/>
      <c r="AF159" s="266"/>
      <c r="AG159" s="266"/>
      <c r="AH159" s="266"/>
      <c r="AI159" s="266"/>
    </row>
    <row r="160" ht="15.75" customHeight="1">
      <c r="A160" s="147"/>
      <c r="B160" s="124"/>
      <c r="C160" s="124"/>
      <c r="D160" s="266"/>
      <c r="E160" s="147"/>
      <c r="F160" s="147"/>
      <c r="G160" s="124"/>
      <c r="H160" s="124"/>
      <c r="I160" s="147"/>
      <c r="J160" s="147"/>
      <c r="K160" s="147"/>
      <c r="L160" s="147"/>
      <c r="M160" s="266"/>
      <c r="N160" s="266"/>
      <c r="O160" s="266"/>
      <c r="P160" s="266"/>
      <c r="Q160" s="266"/>
      <c r="R160" s="266"/>
      <c r="S160" s="266"/>
      <c r="T160" s="266"/>
      <c r="U160" s="266"/>
      <c r="V160" s="266"/>
      <c r="W160" s="266"/>
      <c r="X160" s="266"/>
      <c r="Y160" s="266"/>
      <c r="Z160" s="266"/>
      <c r="AA160" s="266"/>
      <c r="AB160" s="266"/>
      <c r="AC160" s="266"/>
      <c r="AD160" s="266"/>
      <c r="AE160" s="266"/>
      <c r="AF160" s="266"/>
      <c r="AG160" s="266"/>
      <c r="AH160" s="266"/>
      <c r="AI160" s="266"/>
    </row>
    <row r="161" ht="15.75" customHeight="1">
      <c r="A161" s="147"/>
      <c r="B161" s="124"/>
      <c r="C161" s="124"/>
      <c r="D161" s="266"/>
      <c r="E161" s="147"/>
      <c r="F161" s="147"/>
      <c r="G161" s="124"/>
      <c r="H161" s="124"/>
      <c r="I161" s="147"/>
      <c r="J161" s="147"/>
      <c r="K161" s="147"/>
      <c r="L161" s="147"/>
      <c r="M161" s="266"/>
      <c r="N161" s="266"/>
      <c r="O161" s="266"/>
      <c r="P161" s="266"/>
      <c r="Q161" s="266"/>
      <c r="R161" s="266"/>
      <c r="S161" s="266"/>
      <c r="T161" s="266"/>
      <c r="U161" s="266"/>
      <c r="V161" s="266"/>
      <c r="W161" s="266"/>
      <c r="X161" s="266"/>
      <c r="Y161" s="266"/>
      <c r="Z161" s="266"/>
      <c r="AA161" s="266"/>
      <c r="AB161" s="266"/>
      <c r="AC161" s="266"/>
      <c r="AD161" s="266"/>
      <c r="AE161" s="266"/>
      <c r="AF161" s="266"/>
      <c r="AG161" s="266"/>
      <c r="AH161" s="266"/>
      <c r="AI161" s="266"/>
    </row>
    <row r="162" ht="15.75" customHeight="1">
      <c r="A162" s="147"/>
      <c r="B162" s="124"/>
      <c r="C162" s="124"/>
      <c r="D162" s="266"/>
      <c r="E162" s="147"/>
      <c r="F162" s="147"/>
      <c r="G162" s="124"/>
      <c r="H162" s="124"/>
      <c r="I162" s="147"/>
      <c r="J162" s="147"/>
      <c r="K162" s="147"/>
      <c r="L162" s="147"/>
      <c r="M162" s="266"/>
      <c r="N162" s="266"/>
      <c r="O162" s="266"/>
      <c r="P162" s="266"/>
      <c r="Q162" s="266"/>
      <c r="R162" s="266"/>
      <c r="S162" s="266"/>
      <c r="T162" s="266"/>
      <c r="U162" s="266"/>
      <c r="V162" s="266"/>
      <c r="W162" s="266"/>
      <c r="X162" s="266"/>
      <c r="Y162" s="266"/>
      <c r="Z162" s="266"/>
      <c r="AA162" s="266"/>
      <c r="AB162" s="266"/>
      <c r="AC162" s="266"/>
      <c r="AD162" s="266"/>
      <c r="AE162" s="266"/>
      <c r="AF162" s="266"/>
      <c r="AG162" s="266"/>
      <c r="AH162" s="266"/>
      <c r="AI162" s="266"/>
    </row>
    <row r="163" ht="15.75" customHeight="1">
      <c r="A163" s="147"/>
      <c r="B163" s="124"/>
      <c r="C163" s="124"/>
      <c r="D163" s="266"/>
      <c r="E163" s="147"/>
      <c r="F163" s="147"/>
      <c r="G163" s="124"/>
      <c r="H163" s="124"/>
      <c r="I163" s="147"/>
      <c r="J163" s="147"/>
      <c r="K163" s="147"/>
      <c r="L163" s="147"/>
      <c r="M163" s="266"/>
      <c r="N163" s="266"/>
      <c r="O163" s="266"/>
      <c r="P163" s="266"/>
      <c r="Q163" s="266"/>
      <c r="R163" s="266"/>
      <c r="S163" s="266"/>
      <c r="T163" s="266"/>
      <c r="U163" s="266"/>
      <c r="V163" s="266"/>
      <c r="W163" s="266"/>
      <c r="X163" s="266"/>
      <c r="Y163" s="266"/>
      <c r="Z163" s="266"/>
      <c r="AA163" s="266"/>
      <c r="AB163" s="266"/>
      <c r="AC163" s="266"/>
      <c r="AD163" s="266"/>
      <c r="AE163" s="266"/>
      <c r="AF163" s="266"/>
      <c r="AG163" s="266"/>
      <c r="AH163" s="266"/>
      <c r="AI163" s="266"/>
    </row>
    <row r="164" ht="15.75" customHeight="1">
      <c r="A164" s="147"/>
      <c r="B164" s="124"/>
      <c r="C164" s="124"/>
      <c r="D164" s="266"/>
      <c r="E164" s="147"/>
      <c r="F164" s="147"/>
      <c r="G164" s="124"/>
      <c r="H164" s="124"/>
      <c r="I164" s="147"/>
      <c r="J164" s="147"/>
      <c r="K164" s="147"/>
      <c r="L164" s="147"/>
      <c r="M164" s="266"/>
      <c r="N164" s="266"/>
      <c r="O164" s="266"/>
      <c r="P164" s="266"/>
      <c r="Q164" s="266"/>
      <c r="R164" s="266"/>
      <c r="S164" s="266"/>
      <c r="T164" s="266"/>
      <c r="U164" s="266"/>
      <c r="V164" s="266"/>
      <c r="W164" s="266"/>
      <c r="X164" s="266"/>
      <c r="Y164" s="266"/>
      <c r="Z164" s="266"/>
      <c r="AA164" s="266"/>
      <c r="AB164" s="266"/>
      <c r="AC164" s="266"/>
      <c r="AD164" s="266"/>
      <c r="AE164" s="266"/>
      <c r="AF164" s="266"/>
      <c r="AG164" s="266"/>
      <c r="AH164" s="266"/>
      <c r="AI164" s="266"/>
    </row>
    <row r="165" ht="15.75" customHeight="1">
      <c r="A165" s="147"/>
      <c r="B165" s="124"/>
      <c r="C165" s="124"/>
      <c r="D165" s="266"/>
      <c r="E165" s="147"/>
      <c r="F165" s="147"/>
      <c r="G165" s="124"/>
      <c r="H165" s="124"/>
      <c r="I165" s="147"/>
      <c r="J165" s="147"/>
      <c r="K165" s="147"/>
      <c r="L165" s="147"/>
      <c r="M165" s="266"/>
      <c r="N165" s="266"/>
      <c r="O165" s="266"/>
      <c r="P165" s="266"/>
      <c r="Q165" s="266"/>
      <c r="R165" s="266"/>
      <c r="S165" s="266"/>
      <c r="T165" s="266"/>
      <c r="U165" s="266"/>
      <c r="V165" s="266"/>
      <c r="W165" s="266"/>
      <c r="X165" s="266"/>
      <c r="Y165" s="266"/>
      <c r="Z165" s="266"/>
      <c r="AA165" s="266"/>
      <c r="AB165" s="266"/>
      <c r="AC165" s="266"/>
      <c r="AD165" s="266"/>
      <c r="AE165" s="266"/>
      <c r="AF165" s="266"/>
      <c r="AG165" s="266"/>
      <c r="AH165" s="266"/>
      <c r="AI165" s="266"/>
    </row>
    <row r="166" ht="15.75" customHeight="1">
      <c r="A166" s="147"/>
      <c r="B166" s="124"/>
      <c r="C166" s="124"/>
      <c r="D166" s="266"/>
      <c r="E166" s="147"/>
      <c r="F166" s="147"/>
      <c r="G166" s="124"/>
      <c r="H166" s="124"/>
      <c r="I166" s="147"/>
      <c r="J166" s="147"/>
      <c r="K166" s="147"/>
      <c r="L166" s="147"/>
      <c r="M166" s="266"/>
      <c r="N166" s="266"/>
      <c r="O166" s="266"/>
      <c r="P166" s="266"/>
      <c r="Q166" s="266"/>
      <c r="R166" s="266"/>
      <c r="S166" s="266"/>
      <c r="T166" s="266"/>
      <c r="U166" s="266"/>
      <c r="V166" s="266"/>
      <c r="W166" s="266"/>
      <c r="X166" s="266"/>
      <c r="Y166" s="266"/>
      <c r="Z166" s="266"/>
      <c r="AA166" s="266"/>
      <c r="AB166" s="266"/>
      <c r="AC166" s="266"/>
      <c r="AD166" s="266"/>
      <c r="AE166" s="266"/>
      <c r="AF166" s="266"/>
      <c r="AG166" s="266"/>
      <c r="AH166" s="266"/>
      <c r="AI166" s="266"/>
    </row>
    <row r="167" ht="15.75" customHeight="1">
      <c r="A167" s="147"/>
      <c r="B167" s="124"/>
      <c r="C167" s="124"/>
      <c r="D167" s="266"/>
      <c r="E167" s="147"/>
      <c r="F167" s="147"/>
      <c r="G167" s="124"/>
      <c r="H167" s="124"/>
      <c r="I167" s="147"/>
      <c r="J167" s="147"/>
      <c r="K167" s="147"/>
      <c r="L167" s="147"/>
      <c r="M167" s="266"/>
      <c r="N167" s="266"/>
      <c r="O167" s="266"/>
      <c r="P167" s="266"/>
      <c r="Q167" s="266"/>
      <c r="R167" s="266"/>
      <c r="S167" s="266"/>
      <c r="T167" s="266"/>
      <c r="U167" s="266"/>
      <c r="V167" s="266"/>
      <c r="W167" s="266"/>
      <c r="X167" s="266"/>
      <c r="Y167" s="266"/>
      <c r="Z167" s="266"/>
      <c r="AA167" s="266"/>
      <c r="AB167" s="266"/>
      <c r="AC167" s="266"/>
      <c r="AD167" s="266"/>
      <c r="AE167" s="266"/>
      <c r="AF167" s="266"/>
      <c r="AG167" s="266"/>
      <c r="AH167" s="266"/>
      <c r="AI167" s="266"/>
    </row>
    <row r="168" ht="15.75" customHeight="1">
      <c r="A168" s="147"/>
      <c r="B168" s="124"/>
      <c r="C168" s="124"/>
      <c r="D168" s="266"/>
      <c r="E168" s="147"/>
      <c r="F168" s="147"/>
      <c r="G168" s="124"/>
      <c r="H168" s="124"/>
      <c r="I168" s="147"/>
      <c r="J168" s="147"/>
      <c r="K168" s="147"/>
      <c r="L168" s="147"/>
      <c r="M168" s="266"/>
      <c r="N168" s="266"/>
      <c r="O168" s="266"/>
      <c r="P168" s="266"/>
      <c r="Q168" s="266"/>
      <c r="R168" s="266"/>
      <c r="S168" s="266"/>
      <c r="T168" s="266"/>
      <c r="U168" s="266"/>
      <c r="V168" s="266"/>
      <c r="W168" s="266"/>
      <c r="X168" s="266"/>
      <c r="Y168" s="266"/>
      <c r="Z168" s="266"/>
      <c r="AA168" s="266"/>
      <c r="AB168" s="266"/>
      <c r="AC168" s="266"/>
      <c r="AD168" s="266"/>
      <c r="AE168" s="266"/>
      <c r="AF168" s="266"/>
      <c r="AG168" s="266"/>
      <c r="AH168" s="266"/>
      <c r="AI168" s="266"/>
    </row>
    <row r="169" ht="15.75" customHeight="1">
      <c r="A169" s="147"/>
      <c r="B169" s="124"/>
      <c r="C169" s="124"/>
      <c r="D169" s="266"/>
      <c r="E169" s="147"/>
      <c r="F169" s="147"/>
      <c r="G169" s="124"/>
      <c r="H169" s="124"/>
      <c r="I169" s="147"/>
      <c r="J169" s="147"/>
      <c r="K169" s="147"/>
      <c r="L169" s="147"/>
      <c r="M169" s="266"/>
      <c r="N169" s="266"/>
      <c r="O169" s="266"/>
      <c r="P169" s="266"/>
      <c r="Q169" s="266"/>
      <c r="R169" s="266"/>
      <c r="S169" s="266"/>
      <c r="T169" s="266"/>
      <c r="U169" s="266"/>
      <c r="V169" s="266"/>
      <c r="W169" s="266"/>
      <c r="X169" s="266"/>
      <c r="Y169" s="266"/>
      <c r="Z169" s="266"/>
      <c r="AA169" s="266"/>
      <c r="AB169" s="266"/>
      <c r="AC169" s="266"/>
      <c r="AD169" s="266"/>
      <c r="AE169" s="266"/>
      <c r="AF169" s="266"/>
      <c r="AG169" s="266"/>
      <c r="AH169" s="266"/>
      <c r="AI169" s="266"/>
    </row>
    <row r="170" ht="15.75" customHeight="1">
      <c r="A170" s="147"/>
      <c r="B170" s="124"/>
      <c r="C170" s="124"/>
      <c r="D170" s="266"/>
      <c r="E170" s="147"/>
      <c r="F170" s="147"/>
      <c r="G170" s="124"/>
      <c r="H170" s="124"/>
      <c r="I170" s="147"/>
      <c r="J170" s="147"/>
      <c r="K170" s="147"/>
      <c r="L170" s="147"/>
      <c r="M170" s="266"/>
      <c r="N170" s="266"/>
      <c r="O170" s="266"/>
      <c r="P170" s="266"/>
      <c r="Q170" s="266"/>
      <c r="R170" s="266"/>
      <c r="S170" s="266"/>
      <c r="T170" s="266"/>
      <c r="U170" s="266"/>
      <c r="V170" s="266"/>
      <c r="W170" s="266"/>
      <c r="X170" s="266"/>
      <c r="Y170" s="266"/>
      <c r="Z170" s="266"/>
      <c r="AA170" s="266"/>
      <c r="AB170" s="266"/>
      <c r="AC170" s="266"/>
      <c r="AD170" s="266"/>
      <c r="AE170" s="266"/>
      <c r="AF170" s="266"/>
      <c r="AG170" s="266"/>
      <c r="AH170" s="266"/>
      <c r="AI170" s="266"/>
    </row>
    <row r="171" ht="15.75" customHeight="1">
      <c r="A171" s="147"/>
      <c r="B171" s="124"/>
      <c r="C171" s="124"/>
      <c r="D171" s="266"/>
      <c r="E171" s="147"/>
      <c r="F171" s="147"/>
      <c r="G171" s="124"/>
      <c r="H171" s="124"/>
      <c r="I171" s="147"/>
      <c r="J171" s="147"/>
      <c r="K171" s="147"/>
      <c r="L171" s="147"/>
      <c r="M171" s="266"/>
      <c r="N171" s="266"/>
      <c r="O171" s="266"/>
      <c r="P171" s="266"/>
      <c r="Q171" s="266"/>
      <c r="R171" s="266"/>
      <c r="S171" s="266"/>
      <c r="T171" s="266"/>
      <c r="U171" s="266"/>
      <c r="V171" s="266"/>
      <c r="W171" s="266"/>
      <c r="X171" s="266"/>
      <c r="Y171" s="266"/>
      <c r="Z171" s="266"/>
      <c r="AA171" s="266"/>
      <c r="AB171" s="266"/>
      <c r="AC171" s="266"/>
      <c r="AD171" s="266"/>
      <c r="AE171" s="266"/>
      <c r="AF171" s="266"/>
      <c r="AG171" s="266"/>
      <c r="AH171" s="266"/>
      <c r="AI171" s="266"/>
    </row>
    <row r="172" ht="15.75" customHeight="1">
      <c r="A172" s="147"/>
      <c r="B172" s="124"/>
      <c r="C172" s="124"/>
      <c r="D172" s="266"/>
      <c r="E172" s="147"/>
      <c r="F172" s="147"/>
      <c r="G172" s="124"/>
      <c r="H172" s="124"/>
      <c r="I172" s="147"/>
      <c r="J172" s="147"/>
      <c r="K172" s="147"/>
      <c r="L172" s="147"/>
      <c r="M172" s="266"/>
      <c r="N172" s="266"/>
      <c r="O172" s="266"/>
      <c r="P172" s="266"/>
      <c r="Q172" s="266"/>
      <c r="R172" s="266"/>
      <c r="S172" s="266"/>
      <c r="T172" s="266"/>
      <c r="U172" s="266"/>
      <c r="V172" s="266"/>
      <c r="W172" s="266"/>
      <c r="X172" s="266"/>
      <c r="Y172" s="266"/>
      <c r="Z172" s="266"/>
      <c r="AA172" s="266"/>
      <c r="AB172" s="266"/>
      <c r="AC172" s="266"/>
      <c r="AD172" s="266"/>
      <c r="AE172" s="266"/>
      <c r="AF172" s="266"/>
      <c r="AG172" s="266"/>
      <c r="AH172" s="266"/>
      <c r="AI172" s="266"/>
    </row>
    <row r="173" ht="15.75" customHeight="1">
      <c r="A173" s="147"/>
      <c r="B173" s="124"/>
      <c r="C173" s="124"/>
      <c r="D173" s="266"/>
      <c r="E173" s="147"/>
      <c r="F173" s="147"/>
      <c r="G173" s="124"/>
      <c r="H173" s="124"/>
      <c r="I173" s="147"/>
      <c r="J173" s="147"/>
      <c r="K173" s="147"/>
      <c r="L173" s="147"/>
      <c r="M173" s="266"/>
      <c r="N173" s="266"/>
      <c r="O173" s="266"/>
      <c r="P173" s="266"/>
      <c r="Q173" s="266"/>
      <c r="R173" s="266"/>
      <c r="S173" s="266"/>
      <c r="T173" s="266"/>
      <c r="U173" s="266"/>
      <c r="V173" s="266"/>
      <c r="W173" s="266"/>
      <c r="X173" s="266"/>
      <c r="Y173" s="266"/>
      <c r="Z173" s="266"/>
      <c r="AA173" s="266"/>
      <c r="AB173" s="266"/>
      <c r="AC173" s="266"/>
      <c r="AD173" s="266"/>
      <c r="AE173" s="266"/>
      <c r="AF173" s="266"/>
      <c r="AG173" s="266"/>
      <c r="AH173" s="266"/>
      <c r="AI173" s="266"/>
    </row>
    <row r="174" ht="15.75" customHeight="1">
      <c r="A174" s="147"/>
      <c r="B174" s="124"/>
      <c r="C174" s="124"/>
      <c r="D174" s="266"/>
      <c r="E174" s="147"/>
      <c r="F174" s="147"/>
      <c r="G174" s="124"/>
      <c r="H174" s="124"/>
      <c r="I174" s="147"/>
      <c r="J174" s="147"/>
      <c r="K174" s="147"/>
      <c r="L174" s="147"/>
      <c r="M174" s="266"/>
      <c r="N174" s="266"/>
      <c r="O174" s="266"/>
      <c r="P174" s="266"/>
      <c r="Q174" s="266"/>
      <c r="R174" s="266"/>
      <c r="S174" s="266"/>
      <c r="T174" s="266"/>
      <c r="U174" s="266"/>
      <c r="V174" s="266"/>
      <c r="W174" s="266"/>
      <c r="X174" s="266"/>
      <c r="Y174" s="266"/>
      <c r="Z174" s="266"/>
      <c r="AA174" s="266"/>
      <c r="AB174" s="266"/>
      <c r="AC174" s="266"/>
      <c r="AD174" s="266"/>
      <c r="AE174" s="266"/>
      <c r="AF174" s="266"/>
      <c r="AG174" s="266"/>
      <c r="AH174" s="266"/>
      <c r="AI174" s="266"/>
    </row>
    <row r="175" ht="15.75" customHeight="1">
      <c r="A175" s="147"/>
      <c r="B175" s="124"/>
      <c r="C175" s="124"/>
      <c r="D175" s="266"/>
      <c r="E175" s="147"/>
      <c r="F175" s="147"/>
      <c r="G175" s="124"/>
      <c r="H175" s="124"/>
      <c r="I175" s="147"/>
      <c r="J175" s="147"/>
      <c r="K175" s="147"/>
      <c r="L175" s="147"/>
      <c r="M175" s="266"/>
      <c r="N175" s="266"/>
      <c r="O175" s="266"/>
      <c r="P175" s="266"/>
      <c r="Q175" s="266"/>
      <c r="R175" s="266"/>
      <c r="S175" s="266"/>
      <c r="T175" s="266"/>
      <c r="U175" s="266"/>
      <c r="V175" s="266"/>
      <c r="W175" s="266"/>
      <c r="X175" s="266"/>
      <c r="Y175" s="266"/>
      <c r="Z175" s="266"/>
      <c r="AA175" s="266"/>
      <c r="AB175" s="266"/>
      <c r="AC175" s="266"/>
      <c r="AD175" s="266"/>
      <c r="AE175" s="266"/>
      <c r="AF175" s="266"/>
      <c r="AG175" s="266"/>
      <c r="AH175" s="266"/>
      <c r="AI175" s="266"/>
    </row>
    <row r="176" ht="15.75" customHeight="1">
      <c r="A176" s="147"/>
      <c r="B176" s="124"/>
      <c r="C176" s="124"/>
      <c r="D176" s="266"/>
      <c r="E176" s="147"/>
      <c r="F176" s="147"/>
      <c r="G176" s="124"/>
      <c r="H176" s="124"/>
      <c r="I176" s="147"/>
      <c r="J176" s="147"/>
      <c r="K176" s="147"/>
      <c r="L176" s="147"/>
      <c r="M176" s="266"/>
      <c r="N176" s="266"/>
      <c r="O176" s="266"/>
      <c r="P176" s="266"/>
      <c r="Q176" s="266"/>
      <c r="R176" s="266"/>
      <c r="S176" s="266"/>
      <c r="T176" s="266"/>
      <c r="U176" s="266"/>
      <c r="V176" s="266"/>
      <c r="W176" s="266"/>
      <c r="X176" s="266"/>
      <c r="Y176" s="266"/>
      <c r="Z176" s="266"/>
      <c r="AA176" s="266"/>
      <c r="AB176" s="266"/>
      <c r="AC176" s="266"/>
      <c r="AD176" s="266"/>
      <c r="AE176" s="266"/>
      <c r="AF176" s="266"/>
      <c r="AG176" s="266"/>
      <c r="AH176" s="266"/>
      <c r="AI176" s="266"/>
    </row>
    <row r="177" ht="15.75" customHeight="1">
      <c r="A177" s="147"/>
      <c r="B177" s="124"/>
      <c r="C177" s="124"/>
      <c r="D177" s="266"/>
      <c r="E177" s="147"/>
      <c r="F177" s="147"/>
      <c r="G177" s="124"/>
      <c r="H177" s="124"/>
      <c r="I177" s="147"/>
      <c r="J177" s="147"/>
      <c r="K177" s="147"/>
      <c r="L177" s="147"/>
      <c r="M177" s="266"/>
      <c r="N177" s="266"/>
      <c r="O177" s="266"/>
      <c r="P177" s="266"/>
      <c r="Q177" s="266"/>
      <c r="R177" s="266"/>
      <c r="S177" s="266"/>
      <c r="T177" s="266"/>
      <c r="U177" s="266"/>
      <c r="V177" s="266"/>
      <c r="W177" s="266"/>
      <c r="X177" s="266"/>
      <c r="Y177" s="266"/>
      <c r="Z177" s="266"/>
      <c r="AA177" s="266"/>
      <c r="AB177" s="266"/>
      <c r="AC177" s="266"/>
      <c r="AD177" s="266"/>
      <c r="AE177" s="266"/>
      <c r="AF177" s="266"/>
      <c r="AG177" s="266"/>
      <c r="AH177" s="266"/>
      <c r="AI177" s="266"/>
    </row>
    <row r="178" ht="15.75" customHeight="1">
      <c r="A178" s="147"/>
      <c r="B178" s="124"/>
      <c r="C178" s="124"/>
      <c r="D178" s="266"/>
      <c r="E178" s="147"/>
      <c r="F178" s="147"/>
      <c r="G178" s="124"/>
      <c r="H178" s="124"/>
      <c r="I178" s="147"/>
      <c r="J178" s="147"/>
      <c r="K178" s="147"/>
      <c r="L178" s="147"/>
      <c r="M178" s="266"/>
      <c r="N178" s="266"/>
      <c r="O178" s="266"/>
      <c r="P178" s="266"/>
      <c r="Q178" s="266"/>
      <c r="R178" s="266"/>
      <c r="S178" s="266"/>
      <c r="T178" s="266"/>
      <c r="U178" s="266"/>
      <c r="V178" s="266"/>
      <c r="W178" s="266"/>
      <c r="X178" s="266"/>
      <c r="Y178" s="266"/>
      <c r="Z178" s="266"/>
      <c r="AA178" s="266"/>
      <c r="AB178" s="266"/>
      <c r="AC178" s="266"/>
      <c r="AD178" s="266"/>
      <c r="AE178" s="266"/>
      <c r="AF178" s="266"/>
      <c r="AG178" s="266"/>
      <c r="AH178" s="266"/>
      <c r="AI178" s="266"/>
    </row>
    <row r="179" ht="15.75" customHeight="1">
      <c r="A179" s="147"/>
      <c r="B179" s="124"/>
      <c r="C179" s="124"/>
      <c r="D179" s="266"/>
      <c r="E179" s="147"/>
      <c r="F179" s="147"/>
      <c r="G179" s="124"/>
      <c r="H179" s="124"/>
      <c r="I179" s="147"/>
      <c r="J179" s="147"/>
      <c r="K179" s="147"/>
      <c r="L179" s="147"/>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row>
    <row r="180" ht="15.75" customHeight="1">
      <c r="A180" s="147"/>
      <c r="B180" s="124"/>
      <c r="C180" s="124"/>
      <c r="D180" s="266"/>
      <c r="E180" s="147"/>
      <c r="F180" s="147"/>
      <c r="G180" s="124"/>
      <c r="H180" s="124"/>
      <c r="I180" s="147"/>
      <c r="J180" s="147"/>
      <c r="K180" s="147"/>
      <c r="L180" s="147"/>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row>
    <row r="181" ht="15.75" customHeight="1">
      <c r="A181" s="147"/>
      <c r="B181" s="124"/>
      <c r="C181" s="124"/>
      <c r="D181" s="266"/>
      <c r="E181" s="147"/>
      <c r="F181" s="147"/>
      <c r="G181" s="124"/>
      <c r="H181" s="124"/>
      <c r="I181" s="147"/>
      <c r="J181" s="147"/>
      <c r="K181" s="147"/>
      <c r="L181" s="147"/>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row>
    <row r="182" ht="15.75" customHeight="1">
      <c r="A182" s="147"/>
      <c r="B182" s="124"/>
      <c r="C182" s="124"/>
      <c r="D182" s="266"/>
      <c r="E182" s="147"/>
      <c r="F182" s="147"/>
      <c r="G182" s="124"/>
      <c r="H182" s="124"/>
      <c r="I182" s="147"/>
      <c r="J182" s="147"/>
      <c r="K182" s="147"/>
      <c r="L182" s="147"/>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row>
    <row r="183" ht="15.75" customHeight="1">
      <c r="A183" s="147"/>
      <c r="B183" s="124"/>
      <c r="C183" s="124"/>
      <c r="D183" s="266"/>
      <c r="E183" s="147"/>
      <c r="F183" s="147"/>
      <c r="G183" s="124"/>
      <c r="H183" s="124"/>
      <c r="I183" s="147"/>
      <c r="J183" s="147"/>
      <c r="K183" s="147"/>
      <c r="L183" s="147"/>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row>
    <row r="184" ht="15.75" customHeight="1">
      <c r="A184" s="147"/>
      <c r="B184" s="124"/>
      <c r="C184" s="124"/>
      <c r="D184" s="266"/>
      <c r="E184" s="147"/>
      <c r="F184" s="147"/>
      <c r="G184" s="124"/>
      <c r="H184" s="124"/>
      <c r="I184" s="147"/>
      <c r="J184" s="147"/>
      <c r="K184" s="147"/>
      <c r="L184" s="147"/>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row>
    <row r="185" ht="15.75" customHeight="1">
      <c r="A185" s="147"/>
      <c r="B185" s="124"/>
      <c r="C185" s="124"/>
      <c r="D185" s="266"/>
      <c r="E185" s="147"/>
      <c r="F185" s="147"/>
      <c r="G185" s="124"/>
      <c r="H185" s="124"/>
      <c r="I185" s="147"/>
      <c r="J185" s="147"/>
      <c r="K185" s="147"/>
      <c r="L185" s="147"/>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row>
    <row r="186" ht="15.75" customHeight="1">
      <c r="A186" s="147"/>
      <c r="B186" s="124"/>
      <c r="C186" s="124"/>
      <c r="D186" s="266"/>
      <c r="E186" s="147"/>
      <c r="F186" s="147"/>
      <c r="G186" s="124"/>
      <c r="H186" s="124"/>
      <c r="I186" s="147"/>
      <c r="J186" s="147"/>
      <c r="K186" s="147"/>
      <c r="L186" s="147"/>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75" customHeight="1">
      <c r="A187" s="147"/>
      <c r="B187" s="124"/>
      <c r="C187" s="124"/>
      <c r="D187" s="266"/>
      <c r="E187" s="147"/>
      <c r="F187" s="147"/>
      <c r="G187" s="124"/>
      <c r="H187" s="124"/>
      <c r="I187" s="147"/>
      <c r="J187" s="147"/>
      <c r="K187" s="147"/>
      <c r="L187" s="147"/>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75" customHeight="1">
      <c r="A188" s="147"/>
      <c r="B188" s="124"/>
      <c r="C188" s="124"/>
      <c r="D188" s="266"/>
      <c r="E188" s="147"/>
      <c r="F188" s="147"/>
      <c r="G188" s="124"/>
      <c r="H188" s="124"/>
      <c r="I188" s="147"/>
      <c r="J188" s="147"/>
      <c r="K188" s="147"/>
      <c r="L188" s="147"/>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75" customHeight="1">
      <c r="A189" s="147"/>
      <c r="B189" s="124"/>
      <c r="C189" s="124"/>
      <c r="D189" s="266"/>
      <c r="E189" s="147"/>
      <c r="F189" s="147"/>
      <c r="G189" s="124"/>
      <c r="H189" s="124"/>
      <c r="I189" s="147"/>
      <c r="J189" s="147"/>
      <c r="K189" s="147"/>
      <c r="L189" s="147"/>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75" customHeight="1">
      <c r="A190" s="147"/>
      <c r="B190" s="124"/>
      <c r="C190" s="124"/>
      <c r="D190" s="266"/>
      <c r="E190" s="147"/>
      <c r="F190" s="147"/>
      <c r="G190" s="124"/>
      <c r="H190" s="124"/>
      <c r="I190" s="147"/>
      <c r="J190" s="147"/>
      <c r="K190" s="147"/>
      <c r="L190" s="147"/>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75" customHeight="1">
      <c r="A191" s="147"/>
      <c r="B191" s="124"/>
      <c r="C191" s="124"/>
      <c r="D191" s="266"/>
      <c r="E191" s="147"/>
      <c r="F191" s="147"/>
      <c r="G191" s="124"/>
      <c r="H191" s="124"/>
      <c r="I191" s="147"/>
      <c r="J191" s="147"/>
      <c r="K191" s="147"/>
      <c r="L191" s="147"/>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75" customHeight="1">
      <c r="A192" s="147"/>
      <c r="B192" s="124"/>
      <c r="C192" s="124"/>
      <c r="D192" s="266"/>
      <c r="E192" s="147"/>
      <c r="F192" s="147"/>
      <c r="G192" s="124"/>
      <c r="H192" s="124"/>
      <c r="I192" s="147"/>
      <c r="J192" s="147"/>
      <c r="K192" s="147"/>
      <c r="L192" s="147"/>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75" customHeight="1">
      <c r="A193" s="147"/>
      <c r="B193" s="124"/>
      <c r="C193" s="124"/>
      <c r="D193" s="266"/>
      <c r="E193" s="147"/>
      <c r="F193" s="147"/>
      <c r="G193" s="124"/>
      <c r="H193" s="124"/>
      <c r="I193" s="147"/>
      <c r="J193" s="147"/>
      <c r="K193" s="147"/>
      <c r="L193" s="147"/>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75" customHeight="1">
      <c r="A194" s="147"/>
      <c r="B194" s="124"/>
      <c r="C194" s="124"/>
      <c r="D194" s="266"/>
      <c r="E194" s="147"/>
      <c r="F194" s="147"/>
      <c r="G194" s="124"/>
      <c r="H194" s="124"/>
      <c r="I194" s="147"/>
      <c r="J194" s="147"/>
      <c r="K194" s="147"/>
      <c r="L194" s="147"/>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75" customHeight="1">
      <c r="A195" s="147"/>
      <c r="B195" s="124"/>
      <c r="C195" s="124"/>
      <c r="D195" s="266"/>
      <c r="E195" s="147"/>
      <c r="F195" s="147"/>
      <c r="G195" s="124"/>
      <c r="H195" s="124"/>
      <c r="I195" s="147"/>
      <c r="J195" s="147"/>
      <c r="K195" s="147"/>
      <c r="L195" s="147"/>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75" customHeight="1">
      <c r="A196" s="147"/>
      <c r="B196" s="124"/>
      <c r="C196" s="124"/>
      <c r="D196" s="266"/>
      <c r="E196" s="147"/>
      <c r="F196" s="147"/>
      <c r="G196" s="124"/>
      <c r="H196" s="124"/>
      <c r="I196" s="147"/>
      <c r="J196" s="147"/>
      <c r="K196" s="147"/>
      <c r="L196" s="147"/>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75" customHeight="1">
      <c r="A197" s="147"/>
      <c r="B197" s="124"/>
      <c r="C197" s="124"/>
      <c r="D197" s="266"/>
      <c r="E197" s="147"/>
      <c r="F197" s="147"/>
      <c r="G197" s="124"/>
      <c r="H197" s="124"/>
      <c r="I197" s="147"/>
      <c r="J197" s="147"/>
      <c r="K197" s="147"/>
      <c r="L197" s="147"/>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75" customHeight="1">
      <c r="A198" s="147"/>
      <c r="B198" s="124"/>
      <c r="C198" s="124"/>
      <c r="D198" s="266"/>
      <c r="E198" s="147"/>
      <c r="F198" s="147"/>
      <c r="G198" s="124"/>
      <c r="H198" s="124"/>
      <c r="I198" s="147"/>
      <c r="J198" s="147"/>
      <c r="K198" s="147"/>
      <c r="L198" s="147"/>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75" customHeight="1">
      <c r="A199" s="147"/>
      <c r="B199" s="124"/>
      <c r="C199" s="124"/>
      <c r="D199" s="266"/>
      <c r="E199" s="147"/>
      <c r="F199" s="147"/>
      <c r="G199" s="124"/>
      <c r="H199" s="124"/>
      <c r="I199" s="147"/>
      <c r="J199" s="147"/>
      <c r="K199" s="147"/>
      <c r="L199" s="147"/>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75" customHeight="1">
      <c r="A200" s="147"/>
      <c r="B200" s="124"/>
      <c r="C200" s="124"/>
      <c r="D200" s="266"/>
      <c r="E200" s="147"/>
      <c r="F200" s="147"/>
      <c r="G200" s="124"/>
      <c r="H200" s="124"/>
      <c r="I200" s="147"/>
      <c r="J200" s="147"/>
      <c r="K200" s="147"/>
      <c r="L200" s="147"/>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75" customHeight="1">
      <c r="A201" s="147"/>
      <c r="B201" s="124"/>
      <c r="C201" s="124"/>
      <c r="D201" s="266"/>
      <c r="E201" s="147"/>
      <c r="F201" s="147"/>
      <c r="G201" s="124"/>
      <c r="H201" s="124"/>
      <c r="I201" s="147"/>
      <c r="J201" s="147"/>
      <c r="K201" s="147"/>
      <c r="L201" s="147"/>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75" customHeight="1">
      <c r="A202" s="147"/>
      <c r="B202" s="124"/>
      <c r="C202" s="124"/>
      <c r="D202" s="266"/>
      <c r="E202" s="147"/>
      <c r="F202" s="147"/>
      <c r="G202" s="124"/>
      <c r="H202" s="124"/>
      <c r="I202" s="147"/>
      <c r="J202" s="147"/>
      <c r="K202" s="147"/>
      <c r="L202" s="147"/>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75" customHeight="1">
      <c r="A203" s="147"/>
      <c r="B203" s="124"/>
      <c r="C203" s="124"/>
      <c r="D203" s="266"/>
      <c r="E203" s="147"/>
      <c r="F203" s="147"/>
      <c r="G203" s="124"/>
      <c r="H203" s="124"/>
      <c r="I203" s="147"/>
      <c r="J203" s="147"/>
      <c r="K203" s="147"/>
      <c r="L203" s="147"/>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75" customHeight="1">
      <c r="A204" s="147"/>
      <c r="B204" s="124"/>
      <c r="C204" s="124"/>
      <c r="D204" s="266"/>
      <c r="E204" s="147"/>
      <c r="F204" s="147"/>
      <c r="G204" s="124"/>
      <c r="H204" s="124"/>
      <c r="I204" s="147"/>
      <c r="J204" s="147"/>
      <c r="K204" s="147"/>
      <c r="L204" s="147"/>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75" customHeight="1">
      <c r="A205" s="147"/>
      <c r="B205" s="124"/>
      <c r="C205" s="124"/>
      <c r="D205" s="266"/>
      <c r="E205" s="147"/>
      <c r="F205" s="147"/>
      <c r="G205" s="124"/>
      <c r="H205" s="124"/>
      <c r="I205" s="147"/>
      <c r="J205" s="147"/>
      <c r="K205" s="147"/>
      <c r="L205" s="147"/>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75" customHeight="1">
      <c r="A206" s="147"/>
      <c r="B206" s="124"/>
      <c r="C206" s="124"/>
      <c r="D206" s="266"/>
      <c r="E206" s="147"/>
      <c r="F206" s="147"/>
      <c r="G206" s="124"/>
      <c r="H206" s="124"/>
      <c r="I206" s="147"/>
      <c r="J206" s="147"/>
      <c r="K206" s="147"/>
      <c r="L206" s="147"/>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75" customHeight="1">
      <c r="A207" s="147"/>
      <c r="B207" s="124"/>
      <c r="C207" s="124"/>
      <c r="D207" s="266"/>
      <c r="E207" s="147"/>
      <c r="F207" s="147"/>
      <c r="G207" s="124"/>
      <c r="H207" s="124"/>
      <c r="I207" s="147"/>
      <c r="J207" s="147"/>
      <c r="K207" s="147"/>
      <c r="L207" s="147"/>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75" customHeight="1">
      <c r="A208" s="147"/>
      <c r="B208" s="124"/>
      <c r="C208" s="124"/>
      <c r="D208" s="266"/>
      <c r="E208" s="147"/>
      <c r="F208" s="147"/>
      <c r="G208" s="124"/>
      <c r="H208" s="124"/>
      <c r="I208" s="147"/>
      <c r="J208" s="147"/>
      <c r="K208" s="147"/>
      <c r="L208" s="147"/>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75" customHeight="1">
      <c r="A209" s="147"/>
      <c r="B209" s="124"/>
      <c r="C209" s="124"/>
      <c r="D209" s="266"/>
      <c r="E209" s="147"/>
      <c r="F209" s="147"/>
      <c r="G209" s="124"/>
      <c r="H209" s="124"/>
      <c r="I209" s="147"/>
      <c r="J209" s="147"/>
      <c r="K209" s="147"/>
      <c r="L209" s="147"/>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75" customHeight="1">
      <c r="A210" s="147"/>
      <c r="B210" s="124"/>
      <c r="C210" s="124"/>
      <c r="D210" s="266"/>
      <c r="E210" s="147"/>
      <c r="F210" s="147"/>
      <c r="G210" s="124"/>
      <c r="H210" s="124"/>
      <c r="I210" s="147"/>
      <c r="J210" s="147"/>
      <c r="K210" s="147"/>
      <c r="L210" s="147"/>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75" customHeight="1">
      <c r="A211" s="147"/>
      <c r="B211" s="124"/>
      <c r="C211" s="124"/>
      <c r="D211" s="266"/>
      <c r="E211" s="147"/>
      <c r="F211" s="147"/>
      <c r="G211" s="124"/>
      <c r="H211" s="124"/>
      <c r="I211" s="147"/>
      <c r="J211" s="147"/>
      <c r="K211" s="147"/>
      <c r="L211" s="147"/>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75" customHeight="1">
      <c r="A212" s="147"/>
      <c r="B212" s="124"/>
      <c r="C212" s="124"/>
      <c r="D212" s="266"/>
      <c r="E212" s="147"/>
      <c r="F212" s="147"/>
      <c r="G212" s="124"/>
      <c r="H212" s="124"/>
      <c r="I212" s="147"/>
      <c r="J212" s="147"/>
      <c r="K212" s="147"/>
      <c r="L212" s="147"/>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75" customHeight="1">
      <c r="A213" s="147"/>
      <c r="B213" s="124"/>
      <c r="C213" s="124"/>
      <c r="D213" s="266"/>
      <c r="E213" s="147"/>
      <c r="F213" s="147"/>
      <c r="G213" s="124"/>
      <c r="H213" s="124"/>
      <c r="I213" s="147"/>
      <c r="J213" s="147"/>
      <c r="K213" s="147"/>
      <c r="L213" s="147"/>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75" customHeight="1">
      <c r="A214" s="147"/>
      <c r="B214" s="124"/>
      <c r="C214" s="124"/>
      <c r="D214" s="266"/>
      <c r="E214" s="147"/>
      <c r="F214" s="147"/>
      <c r="G214" s="124"/>
      <c r="H214" s="124"/>
      <c r="I214" s="147"/>
      <c r="J214" s="147"/>
      <c r="K214" s="147"/>
      <c r="L214" s="147"/>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75" customHeight="1">
      <c r="A215" s="147"/>
      <c r="B215" s="124"/>
      <c r="C215" s="124"/>
      <c r="D215" s="266"/>
      <c r="E215" s="147"/>
      <c r="F215" s="147"/>
      <c r="G215" s="124"/>
      <c r="H215" s="124"/>
      <c r="I215" s="147"/>
      <c r="J215" s="147"/>
      <c r="K215" s="147"/>
      <c r="L215" s="147"/>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75" customHeight="1">
      <c r="A216" s="147"/>
      <c r="B216" s="124"/>
      <c r="C216" s="124"/>
      <c r="D216" s="266"/>
      <c r="E216" s="147"/>
      <c r="F216" s="147"/>
      <c r="G216" s="124"/>
      <c r="H216" s="124"/>
      <c r="I216" s="147"/>
      <c r="J216" s="147"/>
      <c r="K216" s="147"/>
      <c r="L216" s="147"/>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75" customHeight="1">
      <c r="A217" s="147"/>
      <c r="B217" s="124"/>
      <c r="C217" s="124"/>
      <c r="D217" s="266"/>
      <c r="E217" s="147"/>
      <c r="F217" s="147"/>
      <c r="G217" s="124"/>
      <c r="H217" s="124"/>
      <c r="I217" s="147"/>
      <c r="J217" s="147"/>
      <c r="K217" s="147"/>
      <c r="L217" s="147"/>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75" customHeight="1">
      <c r="A218" s="147"/>
      <c r="B218" s="124"/>
      <c r="C218" s="124"/>
      <c r="D218" s="266"/>
      <c r="E218" s="147"/>
      <c r="F218" s="147"/>
      <c r="G218" s="124"/>
      <c r="H218" s="124"/>
      <c r="I218" s="147"/>
      <c r="J218" s="147"/>
      <c r="K218" s="147"/>
      <c r="L218" s="147"/>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75" customHeight="1">
      <c r="A219" s="147"/>
      <c r="B219" s="124"/>
      <c r="C219" s="124"/>
      <c r="D219" s="266"/>
      <c r="E219" s="147"/>
      <c r="F219" s="147"/>
      <c r="G219" s="124"/>
      <c r="H219" s="124"/>
      <c r="I219" s="147"/>
      <c r="J219" s="147"/>
      <c r="K219" s="147"/>
      <c r="L219" s="147"/>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75" customHeight="1">
      <c r="A220" s="147"/>
      <c r="B220" s="124"/>
      <c r="C220" s="124"/>
      <c r="D220" s="266"/>
      <c r="E220" s="147"/>
      <c r="F220" s="147"/>
      <c r="G220" s="124"/>
      <c r="H220" s="124"/>
      <c r="I220" s="147"/>
      <c r="J220" s="147"/>
      <c r="K220" s="147"/>
      <c r="L220" s="147"/>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75" customHeight="1">
      <c r="A221" s="147"/>
      <c r="B221" s="124"/>
      <c r="C221" s="124"/>
      <c r="D221" s="266"/>
      <c r="E221" s="147"/>
      <c r="F221" s="147"/>
      <c r="G221" s="124"/>
      <c r="H221" s="124"/>
      <c r="I221" s="147"/>
      <c r="J221" s="147"/>
      <c r="K221" s="147"/>
      <c r="L221" s="147"/>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75" customHeight="1">
      <c r="A222" s="147"/>
      <c r="B222" s="124"/>
      <c r="C222" s="124"/>
      <c r="D222" s="266"/>
      <c r="E222" s="147"/>
      <c r="F222" s="147"/>
      <c r="G222" s="124"/>
      <c r="H222" s="124"/>
      <c r="I222" s="147"/>
      <c r="J222" s="147"/>
      <c r="K222" s="147"/>
      <c r="L222" s="147"/>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75" customHeight="1">
      <c r="A223" s="147"/>
      <c r="B223" s="124"/>
      <c r="C223" s="124"/>
      <c r="D223" s="266"/>
      <c r="E223" s="147"/>
      <c r="F223" s="147"/>
      <c r="G223" s="124"/>
      <c r="H223" s="124"/>
      <c r="I223" s="147"/>
      <c r="J223" s="147"/>
      <c r="K223" s="147"/>
      <c r="L223" s="147"/>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75" customHeight="1">
      <c r="A224" s="147"/>
      <c r="B224" s="124"/>
      <c r="C224" s="124"/>
      <c r="D224" s="266"/>
      <c r="E224" s="147"/>
      <c r="F224" s="147"/>
      <c r="G224" s="124"/>
      <c r="H224" s="124"/>
      <c r="I224" s="147"/>
      <c r="J224" s="147"/>
      <c r="K224" s="147"/>
      <c r="L224" s="147"/>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75" customHeight="1">
      <c r="A225" s="147"/>
      <c r="B225" s="124"/>
      <c r="C225" s="124"/>
      <c r="D225" s="266"/>
      <c r="E225" s="147"/>
      <c r="F225" s="147"/>
      <c r="G225" s="124"/>
      <c r="H225" s="124"/>
      <c r="I225" s="147"/>
      <c r="J225" s="147"/>
      <c r="K225" s="147"/>
      <c r="L225" s="147"/>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75" customHeight="1">
      <c r="A226" s="147"/>
      <c r="B226" s="124"/>
      <c r="C226" s="124"/>
      <c r="D226" s="266"/>
      <c r="E226" s="147"/>
      <c r="F226" s="147"/>
      <c r="G226" s="124"/>
      <c r="H226" s="124"/>
      <c r="I226" s="147"/>
      <c r="J226" s="147"/>
      <c r="K226" s="147"/>
      <c r="L226" s="147"/>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75" customHeight="1">
      <c r="A227" s="147"/>
      <c r="B227" s="124"/>
      <c r="C227" s="124"/>
      <c r="D227" s="266"/>
      <c r="E227" s="147"/>
      <c r="F227" s="147"/>
      <c r="G227" s="124"/>
      <c r="H227" s="124"/>
      <c r="I227" s="147"/>
      <c r="J227" s="147"/>
      <c r="K227" s="147"/>
      <c r="L227" s="147"/>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75" customHeight="1">
      <c r="A228" s="147"/>
      <c r="B228" s="124"/>
      <c r="C228" s="124"/>
      <c r="D228" s="266"/>
      <c r="E228" s="147"/>
      <c r="F228" s="147"/>
      <c r="G228" s="124"/>
      <c r="H228" s="124"/>
      <c r="I228" s="147"/>
      <c r="J228" s="147"/>
      <c r="K228" s="147"/>
      <c r="L228" s="147"/>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75" customHeight="1">
      <c r="A229" s="147"/>
      <c r="B229" s="124"/>
      <c r="C229" s="124"/>
      <c r="D229" s="266"/>
      <c r="E229" s="147"/>
      <c r="F229" s="147"/>
      <c r="G229" s="124"/>
      <c r="H229" s="124"/>
      <c r="I229" s="147"/>
      <c r="J229" s="147"/>
      <c r="K229" s="147"/>
      <c r="L229" s="147"/>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75" customHeight="1">
      <c r="A230" s="147"/>
      <c r="B230" s="124"/>
      <c r="C230" s="124"/>
      <c r="D230" s="266"/>
      <c r="E230" s="147"/>
      <c r="F230" s="147"/>
      <c r="G230" s="124"/>
      <c r="H230" s="124"/>
      <c r="I230" s="147"/>
      <c r="J230" s="147"/>
      <c r="K230" s="147"/>
      <c r="L230" s="147"/>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75" customHeight="1">
      <c r="A231" s="147"/>
      <c r="B231" s="124"/>
      <c r="C231" s="124"/>
      <c r="D231" s="266"/>
      <c r="E231" s="147"/>
      <c r="F231" s="147"/>
      <c r="G231" s="124"/>
      <c r="H231" s="124"/>
      <c r="I231" s="147"/>
      <c r="J231" s="147"/>
      <c r="K231" s="147"/>
      <c r="L231" s="147"/>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75" customHeight="1">
      <c r="A232" s="147"/>
      <c r="B232" s="124"/>
      <c r="C232" s="124"/>
      <c r="D232" s="266"/>
      <c r="E232" s="147"/>
      <c r="F232" s="147"/>
      <c r="G232" s="124"/>
      <c r="H232" s="124"/>
      <c r="I232" s="147"/>
      <c r="J232" s="147"/>
      <c r="K232" s="147"/>
      <c r="L232" s="147"/>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75" customHeight="1">
      <c r="A233" s="147"/>
      <c r="B233" s="124"/>
      <c r="C233" s="124"/>
      <c r="D233" s="266"/>
      <c r="E233" s="147"/>
      <c r="F233" s="147"/>
      <c r="G233" s="124"/>
      <c r="H233" s="124"/>
      <c r="I233" s="147"/>
      <c r="J233" s="147"/>
      <c r="K233" s="147"/>
      <c r="L233" s="147"/>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75" customHeight="1">
      <c r="A234" s="147"/>
      <c r="B234" s="124"/>
      <c r="C234" s="124"/>
      <c r="D234" s="266"/>
      <c r="E234" s="147"/>
      <c r="F234" s="147"/>
      <c r="G234" s="124"/>
      <c r="H234" s="124"/>
      <c r="I234" s="147"/>
      <c r="J234" s="147"/>
      <c r="K234" s="147"/>
      <c r="L234" s="147"/>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75" customHeight="1">
      <c r="A235" s="147"/>
      <c r="B235" s="124"/>
      <c r="C235" s="124"/>
      <c r="D235" s="266"/>
      <c r="E235" s="147"/>
      <c r="F235" s="147"/>
      <c r="G235" s="124"/>
      <c r="H235" s="124"/>
      <c r="I235" s="147"/>
      <c r="J235" s="147"/>
      <c r="K235" s="147"/>
      <c r="L235" s="147"/>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75" customHeight="1">
      <c r="A236" s="147"/>
      <c r="B236" s="124"/>
      <c r="C236" s="124"/>
      <c r="D236" s="266"/>
      <c r="E236" s="147"/>
      <c r="F236" s="147"/>
      <c r="G236" s="124"/>
      <c r="H236" s="124"/>
      <c r="I236" s="147"/>
      <c r="J236" s="147"/>
      <c r="K236" s="147"/>
      <c r="L236" s="147"/>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75" customHeight="1">
      <c r="A237" s="147"/>
      <c r="B237" s="124"/>
      <c r="C237" s="124"/>
      <c r="D237" s="266"/>
      <c r="E237" s="147"/>
      <c r="F237" s="147"/>
      <c r="G237" s="124"/>
      <c r="H237" s="124"/>
      <c r="I237" s="147"/>
      <c r="J237" s="147"/>
      <c r="K237" s="147"/>
      <c r="L237" s="147"/>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75" customHeight="1">
      <c r="A238" s="147"/>
      <c r="B238" s="124"/>
      <c r="C238" s="124"/>
      <c r="D238" s="266"/>
      <c r="E238" s="147"/>
      <c r="F238" s="147"/>
      <c r="G238" s="124"/>
      <c r="H238" s="124"/>
      <c r="I238" s="147"/>
      <c r="J238" s="147"/>
      <c r="K238" s="147"/>
      <c r="L238" s="147"/>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75" customHeight="1">
      <c r="A239" s="147"/>
      <c r="B239" s="124"/>
      <c r="C239" s="124"/>
      <c r="D239" s="266"/>
      <c r="E239" s="147"/>
      <c r="F239" s="147"/>
      <c r="G239" s="124"/>
      <c r="H239" s="124"/>
      <c r="I239" s="147"/>
      <c r="J239" s="147"/>
      <c r="K239" s="147"/>
      <c r="L239" s="147"/>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75" customHeight="1">
      <c r="A240" s="147"/>
      <c r="B240" s="124"/>
      <c r="C240" s="124"/>
      <c r="D240" s="266"/>
      <c r="E240" s="147"/>
      <c r="F240" s="147"/>
      <c r="G240" s="124"/>
      <c r="H240" s="124"/>
      <c r="I240" s="147"/>
      <c r="J240" s="147"/>
      <c r="K240" s="147"/>
      <c r="L240" s="147"/>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75" customHeight="1">
      <c r="A241" s="147"/>
      <c r="B241" s="124"/>
      <c r="C241" s="124"/>
      <c r="D241" s="266"/>
      <c r="E241" s="147"/>
      <c r="F241" s="147"/>
      <c r="G241" s="124"/>
      <c r="H241" s="124"/>
      <c r="I241" s="147"/>
      <c r="J241" s="147"/>
      <c r="K241" s="147"/>
      <c r="L241" s="147"/>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75" customHeight="1">
      <c r="A242" s="147"/>
      <c r="B242" s="124"/>
      <c r="C242" s="124"/>
      <c r="D242" s="266"/>
      <c r="E242" s="147"/>
      <c r="F242" s="147"/>
      <c r="G242" s="124"/>
      <c r="H242" s="124"/>
      <c r="I242" s="147"/>
      <c r="J242" s="147"/>
      <c r="K242" s="147"/>
      <c r="L242" s="147"/>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75" customHeight="1">
      <c r="A243" s="147"/>
      <c r="B243" s="124"/>
      <c r="C243" s="124"/>
      <c r="D243" s="266"/>
      <c r="E243" s="147"/>
      <c r="F243" s="147"/>
      <c r="G243" s="124"/>
      <c r="H243" s="124"/>
      <c r="I243" s="147"/>
      <c r="J243" s="147"/>
      <c r="K243" s="147"/>
      <c r="L243" s="147"/>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75" customHeight="1">
      <c r="A244" s="147"/>
      <c r="B244" s="124"/>
      <c r="C244" s="124"/>
      <c r="D244" s="266"/>
      <c r="E244" s="147"/>
      <c r="F244" s="147"/>
      <c r="G244" s="124"/>
      <c r="H244" s="124"/>
      <c r="I244" s="147"/>
      <c r="J244" s="147"/>
      <c r="K244" s="147"/>
      <c r="L244" s="147"/>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75" customHeight="1">
      <c r="A245" s="147"/>
      <c r="B245" s="124"/>
      <c r="C245" s="124"/>
      <c r="D245" s="266"/>
      <c r="E245" s="147"/>
      <c r="F245" s="147"/>
      <c r="G245" s="124"/>
      <c r="H245" s="124"/>
      <c r="I245" s="147"/>
      <c r="J245" s="147"/>
      <c r="K245" s="147"/>
      <c r="L245" s="147"/>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75" customHeight="1">
      <c r="A246" s="147"/>
      <c r="B246" s="124"/>
      <c r="C246" s="124"/>
      <c r="D246" s="266"/>
      <c r="E246" s="147"/>
      <c r="F246" s="147"/>
      <c r="G246" s="124"/>
      <c r="H246" s="124"/>
      <c r="I246" s="147"/>
      <c r="J246" s="147"/>
      <c r="K246" s="147"/>
      <c r="L246" s="147"/>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75" customHeight="1">
      <c r="A247" s="147"/>
      <c r="B247" s="124"/>
      <c r="C247" s="124"/>
      <c r="D247" s="266"/>
      <c r="E247" s="147"/>
      <c r="F247" s="147"/>
      <c r="G247" s="124"/>
      <c r="H247" s="124"/>
      <c r="I247" s="147"/>
      <c r="J247" s="147"/>
      <c r="K247" s="147"/>
      <c r="L247" s="147"/>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75" customHeight="1">
      <c r="A248" s="147"/>
      <c r="B248" s="124"/>
      <c r="C248" s="124"/>
      <c r="D248" s="266"/>
      <c r="E248" s="147"/>
      <c r="F248" s="147"/>
      <c r="G248" s="124"/>
      <c r="H248" s="124"/>
      <c r="I248" s="147"/>
      <c r="J248" s="147"/>
      <c r="K248" s="147"/>
      <c r="L248" s="147"/>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75" customHeight="1">
      <c r="A249" s="147"/>
      <c r="B249" s="124"/>
      <c r="C249" s="124"/>
      <c r="D249" s="266"/>
      <c r="E249" s="147"/>
      <c r="F249" s="147"/>
      <c r="G249" s="124"/>
      <c r="H249" s="124"/>
      <c r="I249" s="147"/>
      <c r="J249" s="147"/>
      <c r="K249" s="147"/>
      <c r="L249" s="147"/>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75" customHeight="1">
      <c r="A250" s="147"/>
      <c r="B250" s="124"/>
      <c r="C250" s="124"/>
      <c r="D250" s="266"/>
      <c r="E250" s="147"/>
      <c r="F250" s="147"/>
      <c r="G250" s="124"/>
      <c r="H250" s="124"/>
      <c r="I250" s="147"/>
      <c r="J250" s="147"/>
      <c r="K250" s="147"/>
      <c r="L250" s="147"/>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75" customHeight="1">
      <c r="A251" s="147"/>
      <c r="B251" s="124"/>
      <c r="C251" s="124"/>
      <c r="D251" s="266"/>
      <c r="E251" s="147"/>
      <c r="F251" s="147"/>
      <c r="G251" s="124"/>
      <c r="H251" s="124"/>
      <c r="I251" s="147"/>
      <c r="J251" s="147"/>
      <c r="K251" s="147"/>
      <c r="L251" s="147"/>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75" customHeight="1">
      <c r="A252" s="147"/>
      <c r="B252" s="124"/>
      <c r="C252" s="124"/>
      <c r="D252" s="266"/>
      <c r="E252" s="147"/>
      <c r="F252" s="147"/>
      <c r="G252" s="124"/>
      <c r="H252" s="124"/>
      <c r="I252" s="147"/>
      <c r="J252" s="147"/>
      <c r="K252" s="147"/>
      <c r="L252" s="147"/>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75" customHeight="1">
      <c r="A253" s="147"/>
      <c r="B253" s="124"/>
      <c r="C253" s="124"/>
      <c r="D253" s="266"/>
      <c r="E253" s="147"/>
      <c r="F253" s="147"/>
      <c r="G253" s="124"/>
      <c r="H253" s="124"/>
      <c r="I253" s="147"/>
      <c r="J253" s="147"/>
      <c r="K253" s="147"/>
      <c r="L253" s="147"/>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75" customHeight="1">
      <c r="A254" s="147"/>
      <c r="B254" s="124"/>
      <c r="C254" s="124"/>
      <c r="D254" s="266"/>
      <c r="E254" s="147"/>
      <c r="F254" s="147"/>
      <c r="G254" s="124"/>
      <c r="H254" s="124"/>
      <c r="I254" s="147"/>
      <c r="J254" s="147"/>
      <c r="K254" s="147"/>
      <c r="L254" s="147"/>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75" customHeight="1">
      <c r="A255" s="147"/>
      <c r="B255" s="124"/>
      <c r="C255" s="124"/>
      <c r="D255" s="266"/>
      <c r="E255" s="147"/>
      <c r="F255" s="147"/>
      <c r="G255" s="124"/>
      <c r="H255" s="124"/>
      <c r="I255" s="147"/>
      <c r="J255" s="147"/>
      <c r="K255" s="147"/>
      <c r="L255" s="147"/>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75" customHeight="1">
      <c r="A256" s="147"/>
      <c r="B256" s="124"/>
      <c r="C256" s="124"/>
      <c r="D256" s="266"/>
      <c r="E256" s="147"/>
      <c r="F256" s="147"/>
      <c r="G256" s="124"/>
      <c r="H256" s="124"/>
      <c r="I256" s="147"/>
      <c r="J256" s="147"/>
      <c r="K256" s="147"/>
      <c r="L256" s="147"/>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75" customHeight="1">
      <c r="A257" s="147"/>
      <c r="B257" s="124"/>
      <c r="C257" s="124"/>
      <c r="D257" s="266"/>
      <c r="E257" s="147"/>
      <c r="F257" s="147"/>
      <c r="G257" s="124"/>
      <c r="H257" s="124"/>
      <c r="I257" s="147"/>
      <c r="J257" s="147"/>
      <c r="K257" s="147"/>
      <c r="L257" s="147"/>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75" customHeight="1">
      <c r="A258" s="147"/>
      <c r="B258" s="124"/>
      <c r="C258" s="124"/>
      <c r="D258" s="266"/>
      <c r="E258" s="147"/>
      <c r="F258" s="147"/>
      <c r="G258" s="124"/>
      <c r="H258" s="124"/>
      <c r="I258" s="147"/>
      <c r="J258" s="147"/>
      <c r="K258" s="147"/>
      <c r="L258" s="147"/>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75" customHeight="1">
      <c r="A259" s="147"/>
      <c r="B259" s="124"/>
      <c r="C259" s="124"/>
      <c r="D259" s="266"/>
      <c r="E259" s="147"/>
      <c r="F259" s="147"/>
      <c r="G259" s="124"/>
      <c r="H259" s="124"/>
      <c r="I259" s="147"/>
      <c r="J259" s="147"/>
      <c r="K259" s="147"/>
      <c r="L259" s="147"/>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75" customHeight="1">
      <c r="A260" s="147"/>
      <c r="B260" s="124"/>
      <c r="C260" s="124"/>
      <c r="D260" s="266"/>
      <c r="E260" s="147"/>
      <c r="F260" s="147"/>
      <c r="G260" s="124"/>
      <c r="H260" s="124"/>
      <c r="I260" s="147"/>
      <c r="J260" s="147"/>
      <c r="K260" s="147"/>
      <c r="L260" s="147"/>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75" customHeight="1">
      <c r="A261" s="147"/>
      <c r="B261" s="124"/>
      <c r="C261" s="124"/>
      <c r="D261" s="266"/>
      <c r="E261" s="147"/>
      <c r="F261" s="147"/>
      <c r="G261" s="124"/>
      <c r="H261" s="124"/>
      <c r="I261" s="147"/>
      <c r="J261" s="147"/>
      <c r="K261" s="147"/>
      <c r="L261" s="147"/>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75" customHeight="1">
      <c r="A262" s="147"/>
      <c r="B262" s="124"/>
      <c r="C262" s="124"/>
      <c r="D262" s="266"/>
      <c r="E262" s="147"/>
      <c r="F262" s="147"/>
      <c r="G262" s="124"/>
      <c r="H262" s="124"/>
      <c r="I262" s="147"/>
      <c r="J262" s="147"/>
      <c r="K262" s="147"/>
      <c r="L262" s="147"/>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75" customHeight="1">
      <c r="A263" s="147"/>
      <c r="B263" s="124"/>
      <c r="C263" s="124"/>
      <c r="D263" s="266"/>
      <c r="E263" s="147"/>
      <c r="F263" s="147"/>
      <c r="G263" s="124"/>
      <c r="H263" s="124"/>
      <c r="I263" s="147"/>
      <c r="J263" s="147"/>
      <c r="K263" s="147"/>
      <c r="L263" s="147"/>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75" customHeight="1">
      <c r="A264" s="147"/>
      <c r="B264" s="124"/>
      <c r="C264" s="124"/>
      <c r="D264" s="266"/>
      <c r="E264" s="147"/>
      <c r="F264" s="147"/>
      <c r="G264" s="124"/>
      <c r="H264" s="124"/>
      <c r="I264" s="147"/>
      <c r="J264" s="147"/>
      <c r="K264" s="147"/>
      <c r="L264" s="147"/>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75" customHeight="1">
      <c r="A265" s="147"/>
      <c r="B265" s="124"/>
      <c r="C265" s="124"/>
      <c r="D265" s="266"/>
      <c r="E265" s="147"/>
      <c r="F265" s="147"/>
      <c r="G265" s="124"/>
      <c r="H265" s="124"/>
      <c r="I265" s="147"/>
      <c r="J265" s="147"/>
      <c r="K265" s="147"/>
      <c r="L265" s="147"/>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75" customHeight="1">
      <c r="A266" s="147"/>
      <c r="B266" s="124"/>
      <c r="C266" s="124"/>
      <c r="D266" s="266"/>
      <c r="E266" s="147"/>
      <c r="F266" s="147"/>
      <c r="G266" s="124"/>
      <c r="H266" s="124"/>
      <c r="I266" s="147"/>
      <c r="J266" s="147"/>
      <c r="K266" s="147"/>
      <c r="L266" s="147"/>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75" customHeight="1">
      <c r="A267" s="147"/>
      <c r="B267" s="124"/>
      <c r="C267" s="124"/>
      <c r="D267" s="266"/>
      <c r="E267" s="147"/>
      <c r="F267" s="147"/>
      <c r="G267" s="124"/>
      <c r="H267" s="124"/>
      <c r="I267" s="147"/>
      <c r="J267" s="147"/>
      <c r="K267" s="147"/>
      <c r="L267" s="147"/>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75" customHeight="1">
      <c r="A268" s="147"/>
      <c r="B268" s="124"/>
      <c r="C268" s="124"/>
      <c r="D268" s="266"/>
      <c r="E268" s="147"/>
      <c r="F268" s="147"/>
      <c r="G268" s="124"/>
      <c r="H268" s="124"/>
      <c r="I268" s="147"/>
      <c r="J268" s="147"/>
      <c r="K268" s="147"/>
      <c r="L268" s="147"/>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75" customHeight="1">
      <c r="A269" s="147"/>
      <c r="B269" s="124"/>
      <c r="C269" s="124"/>
      <c r="D269" s="266"/>
      <c r="E269" s="147"/>
      <c r="F269" s="147"/>
      <c r="G269" s="124"/>
      <c r="H269" s="124"/>
      <c r="I269" s="147"/>
      <c r="J269" s="147"/>
      <c r="K269" s="147"/>
      <c r="L269" s="147"/>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75" customHeight="1">
      <c r="A270" s="147"/>
      <c r="B270" s="124"/>
      <c r="C270" s="124"/>
      <c r="D270" s="266"/>
      <c r="E270" s="147"/>
      <c r="F270" s="147"/>
      <c r="G270" s="124"/>
      <c r="H270" s="124"/>
      <c r="I270" s="147"/>
      <c r="J270" s="147"/>
      <c r="K270" s="147"/>
      <c r="L270" s="147"/>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75" customHeight="1">
      <c r="A271" s="147"/>
      <c r="B271" s="124"/>
      <c r="C271" s="124"/>
      <c r="D271" s="266"/>
      <c r="E271" s="147"/>
      <c r="F271" s="147"/>
      <c r="G271" s="124"/>
      <c r="H271" s="124"/>
      <c r="I271" s="147"/>
      <c r="J271" s="147"/>
      <c r="K271" s="147"/>
      <c r="L271" s="147"/>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75" customHeight="1">
      <c r="A272" s="147"/>
      <c r="B272" s="124"/>
      <c r="C272" s="124"/>
      <c r="D272" s="266"/>
      <c r="E272" s="147"/>
      <c r="F272" s="147"/>
      <c r="G272" s="124"/>
      <c r="H272" s="124"/>
      <c r="I272" s="147"/>
      <c r="J272" s="147"/>
      <c r="K272" s="147"/>
      <c r="L272" s="147"/>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75" customHeight="1">
      <c r="A273" s="147"/>
      <c r="B273" s="124"/>
      <c r="C273" s="124"/>
      <c r="D273" s="266"/>
      <c r="E273" s="147"/>
      <c r="F273" s="147"/>
      <c r="G273" s="124"/>
      <c r="H273" s="124"/>
      <c r="I273" s="147"/>
      <c r="J273" s="147"/>
      <c r="K273" s="147"/>
      <c r="L273" s="147"/>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75" customHeight="1">
      <c r="A274" s="147"/>
      <c r="B274" s="124"/>
      <c r="C274" s="124"/>
      <c r="D274" s="266"/>
      <c r="E274" s="147"/>
      <c r="F274" s="147"/>
      <c r="G274" s="124"/>
      <c r="H274" s="124"/>
      <c r="I274" s="147"/>
      <c r="J274" s="147"/>
      <c r="K274" s="147"/>
      <c r="L274" s="147"/>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75" customHeight="1">
      <c r="A275" s="147"/>
      <c r="B275" s="124"/>
      <c r="C275" s="124"/>
      <c r="D275" s="266"/>
      <c r="E275" s="147"/>
      <c r="F275" s="147"/>
      <c r="G275" s="124"/>
      <c r="H275" s="124"/>
      <c r="I275" s="147"/>
      <c r="J275" s="147"/>
      <c r="K275" s="147"/>
      <c r="L275" s="147"/>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75" customHeight="1">
      <c r="A276" s="147"/>
      <c r="B276" s="124"/>
      <c r="C276" s="124"/>
      <c r="D276" s="266"/>
      <c r="E276" s="147"/>
      <c r="F276" s="147"/>
      <c r="G276" s="124"/>
      <c r="H276" s="124"/>
      <c r="I276" s="147"/>
      <c r="J276" s="147"/>
      <c r="K276" s="147"/>
      <c r="L276" s="147"/>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75" customHeight="1">
      <c r="A277" s="147"/>
      <c r="B277" s="124"/>
      <c r="C277" s="124"/>
      <c r="D277" s="266"/>
      <c r="E277" s="147"/>
      <c r="F277" s="147"/>
      <c r="G277" s="124"/>
      <c r="H277" s="124"/>
      <c r="I277" s="147"/>
      <c r="J277" s="147"/>
      <c r="K277" s="147"/>
      <c r="L277" s="147"/>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75" customHeight="1">
      <c r="A278" s="147"/>
      <c r="B278" s="124"/>
      <c r="C278" s="124"/>
      <c r="D278" s="266"/>
      <c r="E278" s="147"/>
      <c r="F278" s="147"/>
      <c r="G278" s="124"/>
      <c r="H278" s="124"/>
      <c r="I278" s="147"/>
      <c r="J278" s="147"/>
      <c r="K278" s="147"/>
      <c r="L278" s="147"/>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75" customHeight="1">
      <c r="A279" s="147"/>
      <c r="B279" s="124"/>
      <c r="C279" s="124"/>
      <c r="D279" s="266"/>
      <c r="E279" s="147"/>
      <c r="F279" s="147"/>
      <c r="G279" s="124"/>
      <c r="H279" s="124"/>
      <c r="I279" s="147"/>
      <c r="J279" s="147"/>
      <c r="K279" s="147"/>
      <c r="L279" s="147"/>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75" customHeight="1">
      <c r="A280" s="147"/>
      <c r="B280" s="124"/>
      <c r="C280" s="124"/>
      <c r="D280" s="266"/>
      <c r="E280" s="147"/>
      <c r="F280" s="147"/>
      <c r="G280" s="124"/>
      <c r="H280" s="124"/>
      <c r="I280" s="147"/>
      <c r="J280" s="147"/>
      <c r="K280" s="147"/>
      <c r="L280" s="147"/>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75" customHeight="1">
      <c r="A281" s="147"/>
      <c r="B281" s="124"/>
      <c r="C281" s="124"/>
      <c r="D281" s="266"/>
      <c r="E281" s="147"/>
      <c r="F281" s="147"/>
      <c r="G281" s="124"/>
      <c r="H281" s="124"/>
      <c r="I281" s="147"/>
      <c r="J281" s="147"/>
      <c r="K281" s="147"/>
      <c r="L281" s="147"/>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75" customHeight="1">
      <c r="A282" s="147"/>
      <c r="B282" s="124"/>
      <c r="C282" s="124"/>
      <c r="D282" s="266"/>
      <c r="E282" s="147"/>
      <c r="F282" s="147"/>
      <c r="G282" s="124"/>
      <c r="H282" s="124"/>
      <c r="I282" s="147"/>
      <c r="J282" s="147"/>
      <c r="K282" s="147"/>
      <c r="L282" s="147"/>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75" customHeight="1">
      <c r="A283" s="147"/>
      <c r="B283" s="124"/>
      <c r="C283" s="124"/>
      <c r="D283" s="266"/>
      <c r="E283" s="147"/>
      <c r="F283" s="147"/>
      <c r="G283" s="124"/>
      <c r="H283" s="124"/>
      <c r="I283" s="147"/>
      <c r="J283" s="147"/>
      <c r="K283" s="147"/>
      <c r="L283" s="147"/>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75" customHeight="1">
      <c r="A284" s="147"/>
      <c r="B284" s="124"/>
      <c r="C284" s="124"/>
      <c r="D284" s="266"/>
      <c r="E284" s="147"/>
      <c r="F284" s="147"/>
      <c r="G284" s="124"/>
      <c r="H284" s="124"/>
      <c r="I284" s="147"/>
      <c r="J284" s="147"/>
      <c r="K284" s="147"/>
      <c r="L284" s="147"/>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75" customHeight="1">
      <c r="A285" s="147"/>
      <c r="B285" s="124"/>
      <c r="C285" s="124"/>
      <c r="D285" s="266"/>
      <c r="E285" s="147"/>
      <c r="F285" s="147"/>
      <c r="G285" s="124"/>
      <c r="H285" s="124"/>
      <c r="I285" s="147"/>
      <c r="J285" s="147"/>
      <c r="K285" s="147"/>
      <c r="L285" s="147"/>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75" customHeight="1">
      <c r="A286" s="147"/>
      <c r="B286" s="124"/>
      <c r="C286" s="124"/>
      <c r="D286" s="266"/>
      <c r="E286" s="147"/>
      <c r="F286" s="147"/>
      <c r="G286" s="124"/>
      <c r="H286" s="124"/>
      <c r="I286" s="147"/>
      <c r="J286" s="147"/>
      <c r="K286" s="147"/>
      <c r="L286" s="147"/>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75" customHeight="1">
      <c r="A287" s="147"/>
      <c r="B287" s="124"/>
      <c r="C287" s="124"/>
      <c r="D287" s="266"/>
      <c r="E287" s="147"/>
      <c r="F287" s="147"/>
      <c r="G287" s="124"/>
      <c r="H287" s="124"/>
      <c r="I287" s="147"/>
      <c r="J287" s="147"/>
      <c r="K287" s="147"/>
      <c r="L287" s="147"/>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75" customHeight="1">
      <c r="A288" s="147"/>
      <c r="B288" s="124"/>
      <c r="C288" s="124"/>
      <c r="D288" s="266"/>
      <c r="E288" s="147"/>
      <c r="F288" s="147"/>
      <c r="G288" s="124"/>
      <c r="H288" s="124"/>
      <c r="I288" s="147"/>
      <c r="J288" s="147"/>
      <c r="K288" s="147"/>
      <c r="L288" s="147"/>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75" customHeight="1">
      <c r="A289" s="147"/>
      <c r="B289" s="124"/>
      <c r="C289" s="124"/>
      <c r="D289" s="266"/>
      <c r="E289" s="147"/>
      <c r="F289" s="147"/>
      <c r="G289" s="124"/>
      <c r="H289" s="124"/>
      <c r="I289" s="147"/>
      <c r="J289" s="147"/>
      <c r="K289" s="147"/>
      <c r="L289" s="147"/>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75" customHeight="1">
      <c r="A290" s="147"/>
      <c r="B290" s="124"/>
      <c r="C290" s="124"/>
      <c r="D290" s="266"/>
      <c r="E290" s="147"/>
      <c r="F290" s="147"/>
      <c r="G290" s="124"/>
      <c r="H290" s="124"/>
      <c r="I290" s="147"/>
      <c r="J290" s="147"/>
      <c r="K290" s="147"/>
      <c r="L290" s="147"/>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75" customHeight="1">
      <c r="A291" s="147"/>
      <c r="B291" s="124"/>
      <c r="C291" s="124"/>
      <c r="D291" s="266"/>
      <c r="E291" s="147"/>
      <c r="F291" s="147"/>
      <c r="G291" s="124"/>
      <c r="H291" s="124"/>
      <c r="I291" s="147"/>
      <c r="J291" s="147"/>
      <c r="K291" s="147"/>
      <c r="L291" s="147"/>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75" customHeight="1">
      <c r="A292" s="147"/>
      <c r="B292" s="124"/>
      <c r="C292" s="124"/>
      <c r="D292" s="266"/>
      <c r="E292" s="147"/>
      <c r="F292" s="147"/>
      <c r="G292" s="124"/>
      <c r="H292" s="124"/>
      <c r="I292" s="147"/>
      <c r="J292" s="147"/>
      <c r="K292" s="147"/>
      <c r="L292" s="147"/>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75" customHeight="1">
      <c r="A293" s="147"/>
      <c r="B293" s="124"/>
      <c r="C293" s="124"/>
      <c r="D293" s="266"/>
      <c r="E293" s="147"/>
      <c r="F293" s="147"/>
      <c r="G293" s="124"/>
      <c r="H293" s="124"/>
      <c r="I293" s="147"/>
      <c r="J293" s="147"/>
      <c r="K293" s="147"/>
      <c r="L293" s="147"/>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75" customHeight="1">
      <c r="A294" s="147"/>
      <c r="B294" s="124"/>
      <c r="C294" s="124"/>
      <c r="D294" s="266"/>
      <c r="E294" s="147"/>
      <c r="F294" s="147"/>
      <c r="G294" s="124"/>
      <c r="H294" s="124"/>
      <c r="I294" s="147"/>
      <c r="J294" s="147"/>
      <c r="K294" s="147"/>
      <c r="L294" s="147"/>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75" customHeight="1">
      <c r="A295" s="147"/>
      <c r="B295" s="124"/>
      <c r="C295" s="124"/>
      <c r="D295" s="266"/>
      <c r="E295" s="147"/>
      <c r="F295" s="147"/>
      <c r="G295" s="124"/>
      <c r="H295" s="124"/>
      <c r="I295" s="147"/>
      <c r="J295" s="147"/>
      <c r="K295" s="147"/>
      <c r="L295" s="147"/>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75" customHeight="1">
      <c r="A296" s="147"/>
      <c r="B296" s="124"/>
      <c r="C296" s="124"/>
      <c r="D296" s="266"/>
      <c r="E296" s="147"/>
      <c r="F296" s="147"/>
      <c r="G296" s="124"/>
      <c r="H296" s="124"/>
      <c r="I296" s="147"/>
      <c r="J296" s="147"/>
      <c r="K296" s="147"/>
      <c r="L296" s="147"/>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75" customHeight="1">
      <c r="A297" s="147"/>
      <c r="B297" s="124"/>
      <c r="C297" s="124"/>
      <c r="D297" s="266"/>
      <c r="E297" s="147"/>
      <c r="F297" s="147"/>
      <c r="G297" s="124"/>
      <c r="H297" s="124"/>
      <c r="I297" s="147"/>
      <c r="J297" s="147"/>
      <c r="K297" s="147"/>
      <c r="L297" s="147"/>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75" customHeight="1">
      <c r="A298" s="147"/>
      <c r="B298" s="124"/>
      <c r="C298" s="124"/>
      <c r="D298" s="266"/>
      <c r="E298" s="147"/>
      <c r="F298" s="147"/>
      <c r="G298" s="124"/>
      <c r="H298" s="124"/>
      <c r="I298" s="147"/>
      <c r="J298" s="147"/>
      <c r="K298" s="147"/>
      <c r="L298" s="147"/>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75" customHeight="1">
      <c r="A299" s="147"/>
      <c r="B299" s="124"/>
      <c r="C299" s="124"/>
      <c r="D299" s="266"/>
      <c r="E299" s="147"/>
      <c r="F299" s="147"/>
      <c r="G299" s="124"/>
      <c r="H299" s="124"/>
      <c r="I299" s="147"/>
      <c r="J299" s="147"/>
      <c r="K299" s="147"/>
      <c r="L299" s="147"/>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75" customHeight="1">
      <c r="A300" s="147"/>
      <c r="B300" s="124"/>
      <c r="C300" s="124"/>
      <c r="D300" s="266"/>
      <c r="E300" s="147"/>
      <c r="F300" s="147"/>
      <c r="G300" s="124"/>
      <c r="H300" s="124"/>
      <c r="I300" s="147"/>
      <c r="J300" s="147"/>
      <c r="K300" s="147"/>
      <c r="L300" s="147"/>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75" customHeight="1">
      <c r="A301" s="147"/>
      <c r="B301" s="124"/>
      <c r="C301" s="124"/>
      <c r="D301" s="266"/>
      <c r="E301" s="147"/>
      <c r="F301" s="147"/>
      <c r="G301" s="124"/>
      <c r="H301" s="124"/>
      <c r="I301" s="147"/>
      <c r="J301" s="147"/>
      <c r="K301" s="147"/>
      <c r="L301" s="147"/>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75" customHeight="1">
      <c r="A302" s="147"/>
      <c r="B302" s="124"/>
      <c r="C302" s="124"/>
      <c r="D302" s="266"/>
      <c r="E302" s="147"/>
      <c r="F302" s="147"/>
      <c r="G302" s="124"/>
      <c r="H302" s="124"/>
      <c r="I302" s="147"/>
      <c r="J302" s="147"/>
      <c r="K302" s="147"/>
      <c r="L302" s="147"/>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75" customHeight="1">
      <c r="A303" s="147"/>
      <c r="B303" s="124"/>
      <c r="C303" s="124"/>
      <c r="D303" s="266"/>
      <c r="E303" s="147"/>
      <c r="F303" s="147"/>
      <c r="G303" s="124"/>
      <c r="H303" s="124"/>
      <c r="I303" s="147"/>
      <c r="J303" s="147"/>
      <c r="K303" s="147"/>
      <c r="L303" s="147"/>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75" customHeight="1">
      <c r="A304" s="147"/>
      <c r="B304" s="124"/>
      <c r="C304" s="124"/>
      <c r="D304" s="266"/>
      <c r="E304" s="147"/>
      <c r="F304" s="147"/>
      <c r="G304" s="124"/>
      <c r="H304" s="124"/>
      <c r="I304" s="147"/>
      <c r="J304" s="147"/>
      <c r="K304" s="147"/>
      <c r="L304" s="147"/>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75" customHeight="1">
      <c r="A305" s="147"/>
      <c r="B305" s="124"/>
      <c r="C305" s="124"/>
      <c r="D305" s="266"/>
      <c r="E305" s="147"/>
      <c r="F305" s="147"/>
      <c r="G305" s="124"/>
      <c r="H305" s="124"/>
      <c r="I305" s="147"/>
      <c r="J305" s="147"/>
      <c r="K305" s="147"/>
      <c r="L305" s="147"/>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75" customHeight="1">
      <c r="A306" s="147"/>
      <c r="B306" s="124"/>
      <c r="C306" s="124"/>
      <c r="D306" s="266"/>
      <c r="E306" s="147"/>
      <c r="F306" s="147"/>
      <c r="G306" s="124"/>
      <c r="H306" s="124"/>
      <c r="I306" s="147"/>
      <c r="J306" s="147"/>
      <c r="K306" s="147"/>
      <c r="L306" s="147"/>
      <c r="M306" s="266"/>
      <c r="N306" s="266"/>
      <c r="O306" s="266"/>
      <c r="P306" s="266"/>
      <c r="Q306" s="266"/>
      <c r="R306" s="266"/>
      <c r="S306" s="266"/>
      <c r="T306" s="266"/>
      <c r="U306" s="266"/>
      <c r="V306" s="266"/>
      <c r="W306" s="266"/>
      <c r="X306" s="266"/>
      <c r="Y306" s="266"/>
      <c r="Z306" s="266"/>
      <c r="AA306" s="266"/>
      <c r="AB306" s="266"/>
      <c r="AC306" s="266"/>
      <c r="AD306" s="266"/>
      <c r="AE306" s="266"/>
      <c r="AF306" s="266"/>
      <c r="AG306" s="266"/>
      <c r="AH306" s="266"/>
      <c r="AI306" s="266"/>
    </row>
    <row r="307" ht="15.75" customHeight="1">
      <c r="A307" s="147"/>
      <c r="B307" s="124"/>
      <c r="C307" s="124"/>
      <c r="D307" s="266"/>
      <c r="E307" s="147"/>
      <c r="F307" s="147"/>
      <c r="G307" s="124"/>
      <c r="H307" s="124"/>
      <c r="I307" s="147"/>
      <c r="J307" s="147"/>
      <c r="K307" s="147"/>
      <c r="L307" s="147"/>
      <c r="M307" s="266"/>
      <c r="N307" s="266"/>
      <c r="O307" s="266"/>
      <c r="P307" s="266"/>
      <c r="Q307" s="266"/>
      <c r="R307" s="266"/>
      <c r="S307" s="266"/>
      <c r="T307" s="266"/>
      <c r="U307" s="266"/>
      <c r="V307" s="266"/>
      <c r="W307" s="266"/>
      <c r="X307" s="266"/>
      <c r="Y307" s="266"/>
      <c r="Z307" s="266"/>
      <c r="AA307" s="266"/>
      <c r="AB307" s="266"/>
      <c r="AC307" s="266"/>
      <c r="AD307" s="266"/>
      <c r="AE307" s="266"/>
      <c r="AF307" s="266"/>
      <c r="AG307" s="266"/>
      <c r="AH307" s="266"/>
      <c r="AI307" s="266"/>
    </row>
    <row r="308" ht="15.75" customHeight="1">
      <c r="A308" s="147"/>
      <c r="B308" s="124"/>
      <c r="C308" s="124"/>
      <c r="D308" s="266"/>
      <c r="E308" s="147"/>
      <c r="F308" s="147"/>
      <c r="G308" s="124"/>
      <c r="H308" s="124"/>
      <c r="I308" s="147"/>
      <c r="J308" s="147"/>
      <c r="K308" s="147"/>
      <c r="L308" s="147"/>
      <c r="M308" s="266"/>
      <c r="N308" s="266"/>
      <c r="O308" s="266"/>
      <c r="P308" s="266"/>
      <c r="Q308" s="266"/>
      <c r="R308" s="266"/>
      <c r="S308" s="266"/>
      <c r="T308" s="266"/>
      <c r="U308" s="266"/>
      <c r="V308" s="266"/>
      <c r="W308" s="266"/>
      <c r="X308" s="266"/>
      <c r="Y308" s="266"/>
      <c r="Z308" s="266"/>
      <c r="AA308" s="266"/>
      <c r="AB308" s="266"/>
      <c r="AC308" s="266"/>
      <c r="AD308" s="266"/>
      <c r="AE308" s="266"/>
      <c r="AF308" s="266"/>
      <c r="AG308" s="266"/>
      <c r="AH308" s="266"/>
      <c r="AI308" s="266"/>
    </row>
    <row r="309" ht="15.75" customHeight="1">
      <c r="A309" s="147"/>
      <c r="B309" s="124"/>
      <c r="C309" s="124"/>
      <c r="D309" s="266"/>
      <c r="E309" s="147"/>
      <c r="F309" s="147"/>
      <c r="G309" s="124"/>
      <c r="H309" s="124"/>
      <c r="I309" s="147"/>
      <c r="J309" s="147"/>
      <c r="K309" s="147"/>
      <c r="L309" s="147"/>
      <c r="M309" s="266"/>
      <c r="N309" s="266"/>
      <c r="O309" s="266"/>
      <c r="P309" s="266"/>
      <c r="Q309" s="266"/>
      <c r="R309" s="266"/>
      <c r="S309" s="266"/>
      <c r="T309" s="266"/>
      <c r="U309" s="266"/>
      <c r="V309" s="266"/>
      <c r="W309" s="266"/>
      <c r="X309" s="266"/>
      <c r="Y309" s="266"/>
      <c r="Z309" s="266"/>
      <c r="AA309" s="266"/>
      <c r="AB309" s="266"/>
      <c r="AC309" s="266"/>
      <c r="AD309" s="266"/>
      <c r="AE309" s="266"/>
      <c r="AF309" s="266"/>
      <c r="AG309" s="266"/>
      <c r="AH309" s="266"/>
      <c r="AI309" s="266"/>
    </row>
    <row r="310" ht="15.75" customHeight="1">
      <c r="A310" s="147"/>
      <c r="B310" s="124"/>
      <c r="C310" s="124"/>
      <c r="D310" s="266"/>
      <c r="E310" s="147"/>
      <c r="F310" s="147"/>
      <c r="G310" s="124"/>
      <c r="H310" s="124"/>
      <c r="I310" s="147"/>
      <c r="J310" s="147"/>
      <c r="K310" s="147"/>
      <c r="L310" s="147"/>
      <c r="M310" s="266"/>
      <c r="N310" s="266"/>
      <c r="O310" s="266"/>
      <c r="P310" s="266"/>
      <c r="Q310" s="266"/>
      <c r="R310" s="266"/>
      <c r="S310" s="266"/>
      <c r="T310" s="266"/>
      <c r="U310" s="266"/>
      <c r="V310" s="266"/>
      <c r="W310" s="266"/>
      <c r="X310" s="266"/>
      <c r="Y310" s="266"/>
      <c r="Z310" s="266"/>
      <c r="AA310" s="266"/>
      <c r="AB310" s="266"/>
      <c r="AC310" s="266"/>
      <c r="AD310" s="266"/>
      <c r="AE310" s="266"/>
      <c r="AF310" s="266"/>
      <c r="AG310" s="266"/>
      <c r="AH310" s="266"/>
      <c r="AI310" s="266"/>
    </row>
    <row r="311" ht="15.75" customHeight="1">
      <c r="A311" s="147"/>
      <c r="B311" s="124"/>
      <c r="C311" s="124"/>
      <c r="D311" s="266"/>
      <c r="E311" s="147"/>
      <c r="F311" s="147"/>
      <c r="G311" s="124"/>
      <c r="H311" s="124"/>
      <c r="I311" s="147"/>
      <c r="J311" s="147"/>
      <c r="K311" s="147"/>
      <c r="L311" s="147"/>
      <c r="M311" s="266"/>
      <c r="N311" s="266"/>
      <c r="O311" s="266"/>
      <c r="P311" s="266"/>
      <c r="Q311" s="266"/>
      <c r="R311" s="266"/>
      <c r="S311" s="266"/>
      <c r="T311" s="266"/>
      <c r="U311" s="266"/>
      <c r="V311" s="266"/>
      <c r="W311" s="266"/>
      <c r="X311" s="266"/>
      <c r="Y311" s="266"/>
      <c r="Z311" s="266"/>
      <c r="AA311" s="266"/>
      <c r="AB311" s="266"/>
      <c r="AC311" s="266"/>
      <c r="AD311" s="266"/>
      <c r="AE311" s="266"/>
      <c r="AF311" s="266"/>
      <c r="AG311" s="266"/>
      <c r="AH311" s="266"/>
      <c r="AI311" s="266"/>
    </row>
    <row r="312" ht="15.75" customHeight="1">
      <c r="A312" s="147"/>
      <c r="B312" s="124"/>
      <c r="C312" s="124"/>
      <c r="D312" s="266"/>
      <c r="E312" s="147"/>
      <c r="F312" s="147"/>
      <c r="G312" s="124"/>
      <c r="H312" s="124"/>
      <c r="I312" s="147"/>
      <c r="J312" s="147"/>
      <c r="K312" s="147"/>
      <c r="L312" s="147"/>
      <c r="M312" s="266"/>
      <c r="N312" s="266"/>
      <c r="O312" s="266"/>
      <c r="P312" s="266"/>
      <c r="Q312" s="266"/>
      <c r="R312" s="266"/>
      <c r="S312" s="266"/>
      <c r="T312" s="266"/>
      <c r="U312" s="266"/>
      <c r="V312" s="266"/>
      <c r="W312" s="266"/>
      <c r="X312" s="266"/>
      <c r="Y312" s="266"/>
      <c r="Z312" s="266"/>
      <c r="AA312" s="266"/>
      <c r="AB312" s="266"/>
      <c r="AC312" s="266"/>
      <c r="AD312" s="266"/>
      <c r="AE312" s="266"/>
      <c r="AF312" s="266"/>
      <c r="AG312" s="266"/>
      <c r="AH312" s="266"/>
      <c r="AI312" s="266"/>
    </row>
    <row r="313" ht="15.75" customHeight="1">
      <c r="A313" s="147"/>
      <c r="B313" s="124"/>
      <c r="C313" s="124"/>
      <c r="D313" s="266"/>
      <c r="E313" s="147"/>
      <c r="F313" s="147"/>
      <c r="G313" s="124"/>
      <c r="H313" s="124"/>
      <c r="I313" s="147"/>
      <c r="J313" s="147"/>
      <c r="K313" s="147"/>
      <c r="L313" s="147"/>
      <c r="M313" s="266"/>
      <c r="N313" s="266"/>
      <c r="O313" s="266"/>
      <c r="P313" s="266"/>
      <c r="Q313" s="266"/>
      <c r="R313" s="266"/>
      <c r="S313" s="266"/>
      <c r="T313" s="266"/>
      <c r="U313" s="266"/>
      <c r="V313" s="266"/>
      <c r="W313" s="266"/>
      <c r="X313" s="266"/>
      <c r="Y313" s="266"/>
      <c r="Z313" s="266"/>
      <c r="AA313" s="266"/>
      <c r="AB313" s="266"/>
      <c r="AC313" s="266"/>
      <c r="AD313" s="266"/>
      <c r="AE313" s="266"/>
      <c r="AF313" s="266"/>
      <c r="AG313" s="266"/>
      <c r="AH313" s="266"/>
      <c r="AI313" s="266"/>
    </row>
    <row r="314" ht="15.75" customHeight="1">
      <c r="A314" s="147"/>
      <c r="B314" s="124"/>
      <c r="C314" s="124"/>
      <c r="D314" s="266"/>
      <c r="E314" s="147"/>
      <c r="F314" s="147"/>
      <c r="G314" s="124"/>
      <c r="H314" s="124"/>
      <c r="I314" s="147"/>
      <c r="J314" s="147"/>
      <c r="K314" s="147"/>
      <c r="L314" s="147"/>
      <c r="M314" s="266"/>
      <c r="N314" s="266"/>
      <c r="O314" s="266"/>
      <c r="P314" s="266"/>
      <c r="Q314" s="266"/>
      <c r="R314" s="266"/>
      <c r="S314" s="266"/>
      <c r="T314" s="266"/>
      <c r="U314" s="266"/>
      <c r="V314" s="266"/>
      <c r="W314" s="266"/>
      <c r="X314" s="266"/>
      <c r="Y314" s="266"/>
      <c r="Z314" s="266"/>
      <c r="AA314" s="266"/>
      <c r="AB314" s="266"/>
      <c r="AC314" s="266"/>
      <c r="AD314" s="266"/>
      <c r="AE314" s="266"/>
      <c r="AF314" s="266"/>
      <c r="AG314" s="266"/>
      <c r="AH314" s="266"/>
      <c r="AI314" s="266"/>
    </row>
    <row r="315" ht="15.75" customHeight="1">
      <c r="A315" s="147"/>
      <c r="B315" s="124"/>
      <c r="C315" s="124"/>
      <c r="D315" s="266"/>
      <c r="E315" s="147"/>
      <c r="F315" s="147"/>
      <c r="G315" s="124"/>
      <c r="H315" s="124"/>
      <c r="I315" s="147"/>
      <c r="J315" s="147"/>
      <c r="K315" s="147"/>
      <c r="L315" s="147"/>
      <c r="M315" s="266"/>
      <c r="N315" s="266"/>
      <c r="O315" s="266"/>
      <c r="P315" s="266"/>
      <c r="Q315" s="266"/>
      <c r="R315" s="266"/>
      <c r="S315" s="266"/>
      <c r="T315" s="266"/>
      <c r="U315" s="266"/>
      <c r="V315" s="266"/>
      <c r="W315" s="266"/>
      <c r="X315" s="266"/>
      <c r="Y315" s="266"/>
      <c r="Z315" s="266"/>
      <c r="AA315" s="266"/>
      <c r="AB315" s="266"/>
      <c r="AC315" s="266"/>
      <c r="AD315" s="266"/>
      <c r="AE315" s="266"/>
      <c r="AF315" s="266"/>
      <c r="AG315" s="266"/>
      <c r="AH315" s="266"/>
      <c r="AI315" s="266"/>
    </row>
    <row r="316" ht="15.75" customHeight="1">
      <c r="A316" s="147"/>
      <c r="B316" s="124"/>
      <c r="C316" s="124"/>
      <c r="D316" s="266"/>
      <c r="E316" s="147"/>
      <c r="F316" s="147"/>
      <c r="G316" s="124"/>
      <c r="H316" s="124"/>
      <c r="I316" s="147"/>
      <c r="J316" s="147"/>
      <c r="K316" s="147"/>
      <c r="L316" s="147"/>
      <c r="M316" s="266"/>
      <c r="N316" s="266"/>
      <c r="O316" s="266"/>
      <c r="P316" s="266"/>
      <c r="Q316" s="266"/>
      <c r="R316" s="266"/>
      <c r="S316" s="266"/>
      <c r="T316" s="266"/>
      <c r="U316" s="266"/>
      <c r="V316" s="266"/>
      <c r="W316" s="266"/>
      <c r="X316" s="266"/>
      <c r="Y316" s="266"/>
      <c r="Z316" s="266"/>
      <c r="AA316" s="266"/>
      <c r="AB316" s="266"/>
      <c r="AC316" s="266"/>
      <c r="AD316" s="266"/>
      <c r="AE316" s="266"/>
      <c r="AF316" s="266"/>
      <c r="AG316" s="266"/>
      <c r="AH316" s="266"/>
      <c r="AI316" s="266"/>
    </row>
    <row r="317" ht="15.75" customHeight="1">
      <c r="A317" s="147"/>
      <c r="B317" s="124"/>
      <c r="C317" s="124"/>
      <c r="D317" s="266"/>
      <c r="E317" s="147"/>
      <c r="F317" s="147"/>
      <c r="G317" s="124"/>
      <c r="H317" s="124"/>
      <c r="I317" s="147"/>
      <c r="J317" s="147"/>
      <c r="K317" s="147"/>
      <c r="L317" s="147"/>
      <c r="M317" s="266"/>
      <c r="N317" s="266"/>
      <c r="O317" s="266"/>
      <c r="P317" s="266"/>
      <c r="Q317" s="266"/>
      <c r="R317" s="266"/>
      <c r="S317" s="266"/>
      <c r="T317" s="266"/>
      <c r="U317" s="266"/>
      <c r="V317" s="266"/>
      <c r="W317" s="266"/>
      <c r="X317" s="266"/>
      <c r="Y317" s="266"/>
      <c r="Z317" s="266"/>
      <c r="AA317" s="266"/>
      <c r="AB317" s="266"/>
      <c r="AC317" s="266"/>
      <c r="AD317" s="266"/>
      <c r="AE317" s="266"/>
      <c r="AF317" s="266"/>
      <c r="AG317" s="266"/>
      <c r="AH317" s="266"/>
      <c r="AI317" s="266"/>
    </row>
    <row r="318" ht="15.75" customHeight="1">
      <c r="A318" s="147"/>
      <c r="B318" s="124"/>
      <c r="C318" s="124"/>
      <c r="D318" s="266"/>
      <c r="E318" s="147"/>
      <c r="F318" s="147"/>
      <c r="G318" s="124"/>
      <c r="H318" s="124"/>
      <c r="I318" s="147"/>
      <c r="J318" s="147"/>
      <c r="K318" s="147"/>
      <c r="L318" s="147"/>
      <c r="M318" s="266"/>
      <c r="N318" s="266"/>
      <c r="O318" s="266"/>
      <c r="P318" s="266"/>
      <c r="Q318" s="266"/>
      <c r="R318" s="266"/>
      <c r="S318" s="266"/>
      <c r="T318" s="266"/>
      <c r="U318" s="266"/>
      <c r="V318" s="266"/>
      <c r="W318" s="266"/>
      <c r="X318" s="266"/>
      <c r="Y318" s="266"/>
      <c r="Z318" s="266"/>
      <c r="AA318" s="266"/>
      <c r="AB318" s="266"/>
      <c r="AC318" s="266"/>
      <c r="AD318" s="266"/>
      <c r="AE318" s="266"/>
      <c r="AF318" s="266"/>
      <c r="AG318" s="266"/>
      <c r="AH318" s="266"/>
      <c r="AI318" s="266"/>
    </row>
    <row r="319" ht="15.75" customHeight="1">
      <c r="A319" s="147"/>
      <c r="B319" s="124"/>
      <c r="C319" s="124"/>
      <c r="D319" s="266"/>
      <c r="E319" s="147"/>
      <c r="F319" s="147"/>
      <c r="G319" s="124"/>
      <c r="H319" s="124"/>
      <c r="I319" s="147"/>
      <c r="J319" s="147"/>
      <c r="K319" s="147"/>
      <c r="L319" s="147"/>
      <c r="M319" s="266"/>
      <c r="N319" s="266"/>
      <c r="O319" s="266"/>
      <c r="P319" s="266"/>
      <c r="Q319" s="266"/>
      <c r="R319" s="266"/>
      <c r="S319" s="266"/>
      <c r="T319" s="266"/>
      <c r="U319" s="266"/>
      <c r="V319" s="266"/>
      <c r="W319" s="266"/>
      <c r="X319" s="266"/>
      <c r="Y319" s="266"/>
      <c r="Z319" s="266"/>
      <c r="AA319" s="266"/>
      <c r="AB319" s="266"/>
      <c r="AC319" s="266"/>
      <c r="AD319" s="266"/>
      <c r="AE319" s="266"/>
      <c r="AF319" s="266"/>
      <c r="AG319" s="266"/>
      <c r="AH319" s="266"/>
      <c r="AI319" s="266"/>
    </row>
    <row r="320" ht="15.75" customHeight="1">
      <c r="A320" s="147"/>
      <c r="B320" s="124"/>
      <c r="C320" s="124"/>
      <c r="D320" s="266"/>
      <c r="E320" s="147"/>
      <c r="F320" s="147"/>
      <c r="G320" s="124"/>
      <c r="H320" s="124"/>
      <c r="I320" s="147"/>
      <c r="J320" s="147"/>
      <c r="K320" s="147"/>
      <c r="L320" s="147"/>
      <c r="M320" s="266"/>
      <c r="N320" s="266"/>
      <c r="O320" s="266"/>
      <c r="P320" s="266"/>
      <c r="Q320" s="266"/>
      <c r="R320" s="266"/>
      <c r="S320" s="266"/>
      <c r="T320" s="266"/>
      <c r="U320" s="266"/>
      <c r="V320" s="266"/>
      <c r="W320" s="266"/>
      <c r="X320" s="266"/>
      <c r="Y320" s="266"/>
      <c r="Z320" s="266"/>
      <c r="AA320" s="266"/>
      <c r="AB320" s="266"/>
      <c r="AC320" s="266"/>
      <c r="AD320" s="266"/>
      <c r="AE320" s="266"/>
      <c r="AF320" s="266"/>
      <c r="AG320" s="266"/>
      <c r="AH320" s="266"/>
      <c r="AI320" s="266"/>
    </row>
    <row r="321" ht="15.75" customHeight="1">
      <c r="A321" s="147"/>
      <c r="B321" s="124"/>
      <c r="C321" s="124"/>
      <c r="D321" s="266"/>
      <c r="E321" s="147"/>
      <c r="F321" s="147"/>
      <c r="G321" s="124"/>
      <c r="H321" s="124"/>
      <c r="I321" s="147"/>
      <c r="J321" s="147"/>
      <c r="K321" s="147"/>
      <c r="L321" s="147"/>
      <c r="M321" s="266"/>
      <c r="N321" s="266"/>
      <c r="O321" s="266"/>
      <c r="P321" s="266"/>
      <c r="Q321" s="266"/>
      <c r="R321" s="266"/>
      <c r="S321" s="266"/>
      <c r="T321" s="266"/>
      <c r="U321" s="266"/>
      <c r="V321" s="266"/>
      <c r="W321" s="266"/>
      <c r="X321" s="266"/>
      <c r="Y321" s="266"/>
      <c r="Z321" s="266"/>
      <c r="AA321" s="266"/>
      <c r="AB321" s="266"/>
      <c r="AC321" s="266"/>
      <c r="AD321" s="266"/>
      <c r="AE321" s="266"/>
      <c r="AF321" s="266"/>
      <c r="AG321" s="266"/>
      <c r="AH321" s="266"/>
      <c r="AI321" s="266"/>
    </row>
    <row r="322" ht="15.75" customHeight="1">
      <c r="A322" s="147"/>
      <c r="B322" s="124"/>
      <c r="C322" s="124"/>
      <c r="D322" s="266"/>
      <c r="E322" s="147"/>
      <c r="F322" s="147"/>
      <c r="G322" s="124"/>
      <c r="H322" s="124"/>
      <c r="I322" s="147"/>
      <c r="J322" s="147"/>
      <c r="K322" s="147"/>
      <c r="L322" s="147"/>
      <c r="M322" s="266"/>
      <c r="N322" s="266"/>
      <c r="O322" s="266"/>
      <c r="P322" s="266"/>
      <c r="Q322" s="266"/>
      <c r="R322" s="266"/>
      <c r="S322" s="266"/>
      <c r="T322" s="266"/>
      <c r="U322" s="266"/>
      <c r="V322" s="266"/>
      <c r="W322" s="266"/>
      <c r="X322" s="266"/>
      <c r="Y322" s="266"/>
      <c r="Z322" s="266"/>
      <c r="AA322" s="266"/>
      <c r="AB322" s="266"/>
      <c r="AC322" s="266"/>
      <c r="AD322" s="266"/>
      <c r="AE322" s="266"/>
      <c r="AF322" s="266"/>
      <c r="AG322" s="266"/>
      <c r="AH322" s="266"/>
      <c r="AI322" s="266"/>
    </row>
    <row r="323" ht="15.75" customHeight="1">
      <c r="A323" s="147"/>
      <c r="B323" s="124"/>
      <c r="C323" s="124"/>
      <c r="D323" s="266"/>
      <c r="E323" s="147"/>
      <c r="F323" s="147"/>
      <c r="G323" s="124"/>
      <c r="H323" s="124"/>
      <c r="I323" s="147"/>
      <c r="J323" s="147"/>
      <c r="K323" s="147"/>
      <c r="L323" s="147"/>
      <c r="M323" s="266"/>
      <c r="N323" s="266"/>
      <c r="O323" s="266"/>
      <c r="P323" s="266"/>
      <c r="Q323" s="266"/>
      <c r="R323" s="266"/>
      <c r="S323" s="266"/>
      <c r="T323" s="266"/>
      <c r="U323" s="266"/>
      <c r="V323" s="266"/>
      <c r="W323" s="266"/>
      <c r="X323" s="266"/>
      <c r="Y323" s="266"/>
      <c r="Z323" s="266"/>
      <c r="AA323" s="266"/>
      <c r="AB323" s="266"/>
      <c r="AC323" s="266"/>
      <c r="AD323" s="266"/>
      <c r="AE323" s="266"/>
      <c r="AF323" s="266"/>
      <c r="AG323" s="266"/>
      <c r="AH323" s="266"/>
      <c r="AI323" s="266"/>
    </row>
    <row r="324" ht="15.75" customHeight="1">
      <c r="A324" s="147"/>
      <c r="B324" s="124"/>
      <c r="C324" s="124"/>
      <c r="D324" s="266"/>
      <c r="E324" s="147"/>
      <c r="F324" s="147"/>
      <c r="G324" s="124"/>
      <c r="H324" s="124"/>
      <c r="I324" s="147"/>
      <c r="J324" s="147"/>
      <c r="K324" s="147"/>
      <c r="L324" s="147"/>
      <c r="M324" s="266"/>
      <c r="N324" s="266"/>
      <c r="O324" s="266"/>
      <c r="P324" s="266"/>
      <c r="Q324" s="266"/>
      <c r="R324" s="266"/>
      <c r="S324" s="266"/>
      <c r="T324" s="266"/>
      <c r="U324" s="266"/>
      <c r="V324" s="266"/>
      <c r="W324" s="266"/>
      <c r="X324" s="266"/>
      <c r="Y324" s="266"/>
      <c r="Z324" s="266"/>
      <c r="AA324" s="266"/>
      <c r="AB324" s="266"/>
      <c r="AC324" s="266"/>
      <c r="AD324" s="266"/>
      <c r="AE324" s="266"/>
      <c r="AF324" s="266"/>
      <c r="AG324" s="266"/>
      <c r="AH324" s="266"/>
      <c r="AI324" s="266"/>
    </row>
    <row r="325" ht="15.75" customHeight="1">
      <c r="A325" s="147"/>
      <c r="B325" s="124"/>
      <c r="C325" s="124"/>
      <c r="D325" s="266"/>
      <c r="E325" s="147"/>
      <c r="F325" s="147"/>
      <c r="G325" s="124"/>
      <c r="H325" s="124"/>
      <c r="I325" s="147"/>
      <c r="J325" s="147"/>
      <c r="K325" s="147"/>
      <c r="L325" s="147"/>
      <c r="M325" s="266"/>
      <c r="N325" s="266"/>
      <c r="O325" s="266"/>
      <c r="P325" s="266"/>
      <c r="Q325" s="266"/>
      <c r="R325" s="266"/>
      <c r="S325" s="266"/>
      <c r="T325" s="266"/>
      <c r="U325" s="266"/>
      <c r="V325" s="266"/>
      <c r="W325" s="266"/>
      <c r="X325" s="266"/>
      <c r="Y325" s="266"/>
      <c r="Z325" s="266"/>
      <c r="AA325" s="266"/>
      <c r="AB325" s="266"/>
      <c r="AC325" s="266"/>
      <c r="AD325" s="266"/>
      <c r="AE325" s="266"/>
      <c r="AF325" s="266"/>
      <c r="AG325" s="266"/>
      <c r="AH325" s="266"/>
      <c r="AI325" s="266"/>
    </row>
    <row r="326" ht="15.75" customHeight="1">
      <c r="A326" s="147"/>
      <c r="B326" s="124"/>
      <c r="C326" s="124"/>
      <c r="D326" s="266"/>
      <c r="E326" s="147"/>
      <c r="F326" s="147"/>
      <c r="G326" s="124"/>
      <c r="H326" s="124"/>
      <c r="I326" s="147"/>
      <c r="J326" s="147"/>
      <c r="K326" s="147"/>
      <c r="L326" s="147"/>
      <c r="M326" s="266"/>
      <c r="N326" s="266"/>
      <c r="O326" s="266"/>
      <c r="P326" s="266"/>
      <c r="Q326" s="266"/>
      <c r="R326" s="266"/>
      <c r="S326" s="266"/>
      <c r="T326" s="266"/>
      <c r="U326" s="266"/>
      <c r="V326" s="266"/>
      <c r="W326" s="266"/>
      <c r="X326" s="266"/>
      <c r="Y326" s="266"/>
      <c r="Z326" s="266"/>
      <c r="AA326" s="266"/>
      <c r="AB326" s="266"/>
      <c r="AC326" s="266"/>
      <c r="AD326" s="266"/>
      <c r="AE326" s="266"/>
      <c r="AF326" s="266"/>
      <c r="AG326" s="266"/>
      <c r="AH326" s="266"/>
      <c r="AI326" s="266"/>
    </row>
    <row r="327" ht="15.75" customHeight="1">
      <c r="A327" s="147"/>
      <c r="B327" s="124"/>
      <c r="C327" s="124"/>
      <c r="D327" s="266"/>
      <c r="E327" s="147"/>
      <c r="F327" s="147"/>
      <c r="G327" s="124"/>
      <c r="H327" s="124"/>
      <c r="I327" s="147"/>
      <c r="J327" s="147"/>
      <c r="K327" s="147"/>
      <c r="L327" s="147"/>
      <c r="M327" s="266"/>
      <c r="N327" s="266"/>
      <c r="O327" s="266"/>
      <c r="P327" s="266"/>
      <c r="Q327" s="266"/>
      <c r="R327" s="266"/>
      <c r="S327" s="266"/>
      <c r="T327" s="266"/>
      <c r="U327" s="266"/>
      <c r="V327" s="266"/>
      <c r="W327" s="266"/>
      <c r="X327" s="266"/>
      <c r="Y327" s="266"/>
      <c r="Z327" s="266"/>
      <c r="AA327" s="266"/>
      <c r="AB327" s="266"/>
      <c r="AC327" s="266"/>
      <c r="AD327" s="266"/>
      <c r="AE327" s="266"/>
      <c r="AF327" s="266"/>
      <c r="AG327" s="266"/>
      <c r="AH327" s="266"/>
      <c r="AI327" s="266"/>
    </row>
    <row r="328" ht="15.75" customHeight="1">
      <c r="A328" s="147"/>
      <c r="B328" s="124"/>
      <c r="C328" s="124"/>
      <c r="D328" s="266"/>
      <c r="E328" s="147"/>
      <c r="F328" s="147"/>
      <c r="G328" s="124"/>
      <c r="H328" s="124"/>
      <c r="I328" s="147"/>
      <c r="J328" s="147"/>
      <c r="K328" s="147"/>
      <c r="L328" s="147"/>
      <c r="M328" s="266"/>
      <c r="N328" s="266"/>
      <c r="O328" s="266"/>
      <c r="P328" s="266"/>
      <c r="Q328" s="266"/>
      <c r="R328" s="266"/>
      <c r="S328" s="266"/>
      <c r="T328" s="266"/>
      <c r="U328" s="266"/>
      <c r="V328" s="266"/>
      <c r="W328" s="266"/>
      <c r="X328" s="266"/>
      <c r="Y328" s="266"/>
      <c r="Z328" s="266"/>
      <c r="AA328" s="266"/>
      <c r="AB328" s="266"/>
      <c r="AC328" s="266"/>
      <c r="AD328" s="266"/>
      <c r="AE328" s="266"/>
      <c r="AF328" s="266"/>
      <c r="AG328" s="266"/>
      <c r="AH328" s="266"/>
      <c r="AI328" s="266"/>
    </row>
    <row r="329" ht="15.75" customHeight="1">
      <c r="A329" s="147"/>
      <c r="B329" s="124"/>
      <c r="C329" s="124"/>
      <c r="D329" s="266"/>
      <c r="E329" s="147"/>
      <c r="F329" s="147"/>
      <c r="G329" s="124"/>
      <c r="H329" s="124"/>
      <c r="I329" s="147"/>
      <c r="J329" s="147"/>
      <c r="K329" s="147"/>
      <c r="L329" s="147"/>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row>
    <row r="330" ht="15.75" customHeight="1">
      <c r="A330" s="147"/>
      <c r="B330" s="124"/>
      <c r="C330" s="124"/>
      <c r="D330" s="266"/>
      <c r="E330" s="147"/>
      <c r="F330" s="147"/>
      <c r="G330" s="124"/>
      <c r="H330" s="124"/>
      <c r="I330" s="147"/>
      <c r="J330" s="147"/>
      <c r="K330" s="147"/>
      <c r="L330" s="147"/>
      <c r="M330" s="266"/>
      <c r="N330" s="266"/>
      <c r="O330" s="266"/>
      <c r="P330" s="266"/>
      <c r="Q330" s="266"/>
      <c r="R330" s="266"/>
      <c r="S330" s="266"/>
      <c r="T330" s="266"/>
      <c r="U330" s="266"/>
      <c r="V330" s="266"/>
      <c r="W330" s="266"/>
      <c r="X330" s="266"/>
      <c r="Y330" s="266"/>
      <c r="Z330" s="266"/>
      <c r="AA330" s="266"/>
      <c r="AB330" s="266"/>
      <c r="AC330" s="266"/>
      <c r="AD330" s="266"/>
      <c r="AE330" s="266"/>
      <c r="AF330" s="266"/>
      <c r="AG330" s="266"/>
      <c r="AH330" s="266"/>
      <c r="AI330" s="266"/>
    </row>
    <row r="331" ht="15.75" customHeight="1">
      <c r="A331" s="147"/>
      <c r="B331" s="124"/>
      <c r="C331" s="124"/>
      <c r="D331" s="266"/>
      <c r="E331" s="147"/>
      <c r="F331" s="147"/>
      <c r="G331" s="124"/>
      <c r="H331" s="124"/>
      <c r="I331" s="147"/>
      <c r="J331" s="147"/>
      <c r="K331" s="147"/>
      <c r="L331" s="147"/>
      <c r="M331" s="266"/>
      <c r="N331" s="266"/>
      <c r="O331" s="266"/>
      <c r="P331" s="266"/>
      <c r="Q331" s="266"/>
      <c r="R331" s="266"/>
      <c r="S331" s="266"/>
      <c r="T331" s="266"/>
      <c r="U331" s="266"/>
      <c r="V331" s="266"/>
      <c r="W331" s="266"/>
      <c r="X331" s="266"/>
      <c r="Y331" s="266"/>
      <c r="Z331" s="266"/>
      <c r="AA331" s="266"/>
      <c r="AB331" s="266"/>
      <c r="AC331" s="266"/>
      <c r="AD331" s="266"/>
      <c r="AE331" s="266"/>
      <c r="AF331" s="266"/>
      <c r="AG331" s="266"/>
      <c r="AH331" s="266"/>
      <c r="AI331" s="266"/>
    </row>
    <row r="332" ht="15.75" customHeight="1">
      <c r="A332" s="147"/>
      <c r="B332" s="124"/>
      <c r="C332" s="124"/>
      <c r="D332" s="266"/>
      <c r="E332" s="147"/>
      <c r="F332" s="147"/>
      <c r="G332" s="124"/>
      <c r="H332" s="124"/>
      <c r="I332" s="147"/>
      <c r="J332" s="147"/>
      <c r="K332" s="147"/>
      <c r="L332" s="147"/>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row>
    <row r="333" ht="15.75" customHeight="1">
      <c r="A333" s="147"/>
      <c r="B333" s="124"/>
      <c r="C333" s="124"/>
      <c r="D333" s="266"/>
      <c r="E333" s="147"/>
      <c r="F333" s="147"/>
      <c r="G333" s="124"/>
      <c r="H333" s="124"/>
      <c r="I333" s="147"/>
      <c r="J333" s="147"/>
      <c r="K333" s="147"/>
      <c r="L333" s="147"/>
      <c r="M333" s="266"/>
      <c r="N333" s="266"/>
      <c r="O333" s="266"/>
      <c r="P333" s="266"/>
      <c r="Q333" s="266"/>
      <c r="R333" s="266"/>
      <c r="S333" s="266"/>
      <c r="T333" s="266"/>
      <c r="U333" s="266"/>
      <c r="V333" s="266"/>
      <c r="W333" s="266"/>
      <c r="X333" s="266"/>
      <c r="Y333" s="266"/>
      <c r="Z333" s="266"/>
      <c r="AA333" s="266"/>
      <c r="AB333" s="266"/>
      <c r="AC333" s="266"/>
      <c r="AD333" s="266"/>
      <c r="AE333" s="266"/>
      <c r="AF333" s="266"/>
      <c r="AG333" s="266"/>
      <c r="AH333" s="266"/>
      <c r="AI333" s="266"/>
    </row>
    <row r="334" ht="15.75" customHeight="1">
      <c r="A334" s="147"/>
      <c r="B334" s="124"/>
      <c r="C334" s="124"/>
      <c r="D334" s="266"/>
      <c r="E334" s="147"/>
      <c r="F334" s="147"/>
      <c r="G334" s="124"/>
      <c r="H334" s="124"/>
      <c r="I334" s="147"/>
      <c r="J334" s="147"/>
      <c r="K334" s="147"/>
      <c r="L334" s="147"/>
      <c r="M334" s="266"/>
      <c r="N334" s="266"/>
      <c r="O334" s="266"/>
      <c r="P334" s="266"/>
      <c r="Q334" s="266"/>
      <c r="R334" s="266"/>
      <c r="S334" s="266"/>
      <c r="T334" s="266"/>
      <c r="U334" s="266"/>
      <c r="V334" s="266"/>
      <c r="W334" s="266"/>
      <c r="X334" s="266"/>
      <c r="Y334" s="266"/>
      <c r="Z334" s="266"/>
      <c r="AA334" s="266"/>
      <c r="AB334" s="266"/>
      <c r="AC334" s="266"/>
      <c r="AD334" s="266"/>
      <c r="AE334" s="266"/>
      <c r="AF334" s="266"/>
      <c r="AG334" s="266"/>
      <c r="AH334" s="266"/>
      <c r="AI334" s="266"/>
    </row>
    <row r="335" ht="15.75" customHeight="1">
      <c r="A335" s="147"/>
      <c r="B335" s="124"/>
      <c r="C335" s="124"/>
      <c r="D335" s="266"/>
      <c r="E335" s="147"/>
      <c r="F335" s="147"/>
      <c r="G335" s="124"/>
      <c r="H335" s="124"/>
      <c r="I335" s="147"/>
      <c r="J335" s="147"/>
      <c r="K335" s="147"/>
      <c r="L335" s="147"/>
      <c r="M335" s="266"/>
      <c r="N335" s="266"/>
      <c r="O335" s="266"/>
      <c r="P335" s="266"/>
      <c r="Q335" s="266"/>
      <c r="R335" s="266"/>
      <c r="S335" s="266"/>
      <c r="T335" s="266"/>
      <c r="U335" s="266"/>
      <c r="V335" s="266"/>
      <c r="W335" s="266"/>
      <c r="X335" s="266"/>
      <c r="Y335" s="266"/>
      <c r="Z335" s="266"/>
      <c r="AA335" s="266"/>
      <c r="AB335" s="266"/>
      <c r="AC335" s="266"/>
      <c r="AD335" s="266"/>
      <c r="AE335" s="266"/>
      <c r="AF335" s="266"/>
      <c r="AG335" s="266"/>
      <c r="AH335" s="266"/>
      <c r="AI335" s="266"/>
    </row>
    <row r="336" ht="15.75" customHeight="1">
      <c r="A336" s="147"/>
      <c r="B336" s="124"/>
      <c r="C336" s="124"/>
      <c r="D336" s="266"/>
      <c r="E336" s="147"/>
      <c r="F336" s="147"/>
      <c r="G336" s="124"/>
      <c r="H336" s="124"/>
      <c r="I336" s="147"/>
      <c r="J336" s="147"/>
      <c r="K336" s="147"/>
      <c r="L336" s="147"/>
      <c r="M336" s="266"/>
      <c r="N336" s="266"/>
      <c r="O336" s="266"/>
      <c r="P336" s="266"/>
      <c r="Q336" s="266"/>
      <c r="R336" s="266"/>
      <c r="S336" s="266"/>
      <c r="T336" s="266"/>
      <c r="U336" s="266"/>
      <c r="V336" s="266"/>
      <c r="W336" s="266"/>
      <c r="X336" s="266"/>
      <c r="Y336" s="266"/>
      <c r="Z336" s="266"/>
      <c r="AA336" s="266"/>
      <c r="AB336" s="266"/>
      <c r="AC336" s="266"/>
      <c r="AD336" s="266"/>
      <c r="AE336" s="266"/>
      <c r="AF336" s="266"/>
      <c r="AG336" s="266"/>
      <c r="AH336" s="266"/>
      <c r="AI336" s="266"/>
    </row>
    <row r="337" ht="15.75" customHeight="1">
      <c r="A337" s="147"/>
      <c r="B337" s="124"/>
      <c r="C337" s="124"/>
      <c r="D337" s="266"/>
      <c r="E337" s="147"/>
      <c r="F337" s="147"/>
      <c r="G337" s="124"/>
      <c r="H337" s="124"/>
      <c r="I337" s="147"/>
      <c r="J337" s="147"/>
      <c r="K337" s="147"/>
      <c r="L337" s="147"/>
      <c r="M337" s="266"/>
      <c r="N337" s="266"/>
      <c r="O337" s="266"/>
      <c r="P337" s="266"/>
      <c r="Q337" s="266"/>
      <c r="R337" s="266"/>
      <c r="S337" s="266"/>
      <c r="T337" s="266"/>
      <c r="U337" s="266"/>
      <c r="V337" s="266"/>
      <c r="W337" s="266"/>
      <c r="X337" s="266"/>
      <c r="Y337" s="266"/>
      <c r="Z337" s="266"/>
      <c r="AA337" s="266"/>
      <c r="AB337" s="266"/>
      <c r="AC337" s="266"/>
      <c r="AD337" s="266"/>
      <c r="AE337" s="266"/>
      <c r="AF337" s="266"/>
      <c r="AG337" s="266"/>
      <c r="AH337" s="266"/>
      <c r="AI337" s="266"/>
    </row>
    <row r="338" ht="15.75" customHeight="1">
      <c r="A338" s="147"/>
      <c r="B338" s="124"/>
      <c r="C338" s="124"/>
      <c r="D338" s="266"/>
      <c r="E338" s="147"/>
      <c r="F338" s="147"/>
      <c r="G338" s="124"/>
      <c r="H338" s="124"/>
      <c r="I338" s="147"/>
      <c r="J338" s="147"/>
      <c r="K338" s="147"/>
      <c r="L338" s="147"/>
      <c r="M338" s="266"/>
      <c r="N338" s="266"/>
      <c r="O338" s="266"/>
      <c r="P338" s="266"/>
      <c r="Q338" s="266"/>
      <c r="R338" s="266"/>
      <c r="S338" s="266"/>
      <c r="T338" s="266"/>
      <c r="U338" s="266"/>
      <c r="V338" s="266"/>
      <c r="W338" s="266"/>
      <c r="X338" s="266"/>
      <c r="Y338" s="266"/>
      <c r="Z338" s="266"/>
      <c r="AA338" s="266"/>
      <c r="AB338" s="266"/>
      <c r="AC338" s="266"/>
      <c r="AD338" s="266"/>
      <c r="AE338" s="266"/>
      <c r="AF338" s="266"/>
      <c r="AG338" s="266"/>
      <c r="AH338" s="266"/>
      <c r="AI338" s="266"/>
    </row>
    <row r="339" ht="15.75" customHeight="1">
      <c r="A339" s="147"/>
      <c r="B339" s="124"/>
      <c r="C339" s="124"/>
      <c r="D339" s="266"/>
      <c r="E339" s="147"/>
      <c r="F339" s="147"/>
      <c r="G339" s="124"/>
      <c r="H339" s="124"/>
      <c r="I339" s="147"/>
      <c r="J339" s="147"/>
      <c r="K339" s="147"/>
      <c r="L339" s="147"/>
      <c r="M339" s="266"/>
      <c r="N339" s="266"/>
      <c r="O339" s="266"/>
      <c r="P339" s="266"/>
      <c r="Q339" s="266"/>
      <c r="R339" s="266"/>
      <c r="S339" s="266"/>
      <c r="T339" s="266"/>
      <c r="U339" s="266"/>
      <c r="V339" s="266"/>
      <c r="W339" s="266"/>
      <c r="X339" s="266"/>
      <c r="Y339" s="266"/>
      <c r="Z339" s="266"/>
      <c r="AA339" s="266"/>
      <c r="AB339" s="266"/>
      <c r="AC339" s="266"/>
      <c r="AD339" s="266"/>
      <c r="AE339" s="266"/>
      <c r="AF339" s="266"/>
      <c r="AG339" s="266"/>
      <c r="AH339" s="266"/>
      <c r="AI339" s="266"/>
    </row>
    <row r="340" ht="15.75" customHeight="1">
      <c r="A340" s="147"/>
      <c r="B340" s="124"/>
      <c r="C340" s="124"/>
      <c r="D340" s="266"/>
      <c r="E340" s="147"/>
      <c r="F340" s="147"/>
      <c r="G340" s="124"/>
      <c r="H340" s="124"/>
      <c r="I340" s="147"/>
      <c r="J340" s="147"/>
      <c r="K340" s="147"/>
      <c r="L340" s="147"/>
      <c r="M340" s="266"/>
      <c r="N340" s="266"/>
      <c r="O340" s="266"/>
      <c r="P340" s="266"/>
      <c r="Q340" s="266"/>
      <c r="R340" s="266"/>
      <c r="S340" s="266"/>
      <c r="T340" s="266"/>
      <c r="U340" s="266"/>
      <c r="V340" s="266"/>
      <c r="W340" s="266"/>
      <c r="X340" s="266"/>
      <c r="Y340" s="266"/>
      <c r="Z340" s="266"/>
      <c r="AA340" s="266"/>
      <c r="AB340" s="266"/>
      <c r="AC340" s="266"/>
      <c r="AD340" s="266"/>
      <c r="AE340" s="266"/>
      <c r="AF340" s="266"/>
      <c r="AG340" s="266"/>
      <c r="AH340" s="266"/>
      <c r="AI340" s="266"/>
    </row>
    <row r="341" ht="15.75" customHeight="1">
      <c r="A341" s="147"/>
      <c r="B341" s="124"/>
      <c r="C341" s="124"/>
      <c r="D341" s="266"/>
      <c r="E341" s="147"/>
      <c r="F341" s="147"/>
      <c r="G341" s="124"/>
      <c r="H341" s="124"/>
      <c r="I341" s="147"/>
      <c r="J341" s="147"/>
      <c r="K341" s="147"/>
      <c r="L341" s="147"/>
      <c r="M341" s="266"/>
      <c r="N341" s="266"/>
      <c r="O341" s="266"/>
      <c r="P341" s="266"/>
      <c r="Q341" s="266"/>
      <c r="R341" s="266"/>
      <c r="S341" s="266"/>
      <c r="T341" s="266"/>
      <c r="U341" s="266"/>
      <c r="V341" s="266"/>
      <c r="W341" s="266"/>
      <c r="X341" s="266"/>
      <c r="Y341" s="266"/>
      <c r="Z341" s="266"/>
      <c r="AA341" s="266"/>
      <c r="AB341" s="266"/>
      <c r="AC341" s="266"/>
      <c r="AD341" s="266"/>
      <c r="AE341" s="266"/>
      <c r="AF341" s="266"/>
      <c r="AG341" s="266"/>
      <c r="AH341" s="266"/>
      <c r="AI341" s="266"/>
    </row>
    <row r="342" ht="15.75" customHeight="1">
      <c r="A342" s="147"/>
      <c r="B342" s="124"/>
      <c r="C342" s="124"/>
      <c r="D342" s="266"/>
      <c r="E342" s="147"/>
      <c r="F342" s="147"/>
      <c r="G342" s="124"/>
      <c r="H342" s="124"/>
      <c r="I342" s="147"/>
      <c r="J342" s="147"/>
      <c r="K342" s="147"/>
      <c r="L342" s="147"/>
      <c r="M342" s="266"/>
      <c r="N342" s="266"/>
      <c r="O342" s="266"/>
      <c r="P342" s="266"/>
      <c r="Q342" s="266"/>
      <c r="R342" s="266"/>
      <c r="S342" s="266"/>
      <c r="T342" s="266"/>
      <c r="U342" s="266"/>
      <c r="V342" s="266"/>
      <c r="W342" s="266"/>
      <c r="X342" s="266"/>
      <c r="Y342" s="266"/>
      <c r="Z342" s="266"/>
      <c r="AA342" s="266"/>
      <c r="AB342" s="266"/>
      <c r="AC342" s="266"/>
      <c r="AD342" s="266"/>
      <c r="AE342" s="266"/>
      <c r="AF342" s="266"/>
      <c r="AG342" s="266"/>
      <c r="AH342" s="266"/>
      <c r="AI342" s="266"/>
    </row>
    <row r="343" ht="15.75" customHeight="1">
      <c r="A343" s="147"/>
      <c r="B343" s="124"/>
      <c r="C343" s="124"/>
      <c r="D343" s="266"/>
      <c r="E343" s="147"/>
      <c r="F343" s="147"/>
      <c r="G343" s="124"/>
      <c r="H343" s="124"/>
      <c r="I343" s="147"/>
      <c r="J343" s="147"/>
      <c r="K343" s="147"/>
      <c r="L343" s="147"/>
      <c r="M343" s="266"/>
      <c r="N343" s="266"/>
      <c r="O343" s="266"/>
      <c r="P343" s="266"/>
      <c r="Q343" s="266"/>
      <c r="R343" s="266"/>
      <c r="S343" s="266"/>
      <c r="T343" s="266"/>
      <c r="U343" s="266"/>
      <c r="V343" s="266"/>
      <c r="W343" s="266"/>
      <c r="X343" s="266"/>
      <c r="Y343" s="266"/>
      <c r="Z343" s="266"/>
      <c r="AA343" s="266"/>
      <c r="AB343" s="266"/>
      <c r="AC343" s="266"/>
      <c r="AD343" s="266"/>
      <c r="AE343" s="266"/>
      <c r="AF343" s="266"/>
      <c r="AG343" s="266"/>
      <c r="AH343" s="266"/>
      <c r="AI343" s="266"/>
    </row>
    <row r="344" ht="15.75" customHeight="1">
      <c r="A344" s="147"/>
      <c r="B344" s="124"/>
      <c r="C344" s="124"/>
      <c r="D344" s="266"/>
      <c r="E344" s="147"/>
      <c r="F344" s="147"/>
      <c r="G344" s="124"/>
      <c r="H344" s="124"/>
      <c r="I344" s="147"/>
      <c r="J344" s="147"/>
      <c r="K344" s="147"/>
      <c r="L344" s="147"/>
      <c r="M344" s="266"/>
      <c r="N344" s="266"/>
      <c r="O344" s="266"/>
      <c r="P344" s="266"/>
      <c r="Q344" s="266"/>
      <c r="R344" s="266"/>
      <c r="S344" s="266"/>
      <c r="T344" s="266"/>
      <c r="U344" s="266"/>
      <c r="V344" s="266"/>
      <c r="W344" s="266"/>
      <c r="X344" s="266"/>
      <c r="Y344" s="266"/>
      <c r="Z344" s="266"/>
      <c r="AA344" s="266"/>
      <c r="AB344" s="266"/>
      <c r="AC344" s="266"/>
      <c r="AD344" s="266"/>
      <c r="AE344" s="266"/>
      <c r="AF344" s="266"/>
      <c r="AG344" s="266"/>
      <c r="AH344" s="266"/>
      <c r="AI344" s="266"/>
    </row>
    <row r="345" ht="15.75" customHeight="1">
      <c r="A345" s="147"/>
      <c r="B345" s="124"/>
      <c r="C345" s="124"/>
      <c r="D345" s="266"/>
      <c r="E345" s="147"/>
      <c r="F345" s="147"/>
      <c r="G345" s="124"/>
      <c r="H345" s="124"/>
      <c r="I345" s="147"/>
      <c r="J345" s="147"/>
      <c r="K345" s="147"/>
      <c r="L345" s="147"/>
      <c r="M345" s="266"/>
      <c r="N345" s="266"/>
      <c r="O345" s="266"/>
      <c r="P345" s="266"/>
      <c r="Q345" s="266"/>
      <c r="R345" s="266"/>
      <c r="S345" s="266"/>
      <c r="T345" s="266"/>
      <c r="U345" s="266"/>
      <c r="V345" s="266"/>
      <c r="W345" s="266"/>
      <c r="X345" s="266"/>
      <c r="Y345" s="266"/>
      <c r="Z345" s="266"/>
      <c r="AA345" s="266"/>
      <c r="AB345" s="266"/>
      <c r="AC345" s="266"/>
      <c r="AD345" s="266"/>
      <c r="AE345" s="266"/>
      <c r="AF345" s="266"/>
      <c r="AG345" s="266"/>
      <c r="AH345" s="266"/>
      <c r="AI345" s="266"/>
    </row>
    <row r="346" ht="15.75" customHeight="1">
      <c r="A346" s="147"/>
      <c r="B346" s="124"/>
      <c r="C346" s="124"/>
      <c r="D346" s="266"/>
      <c r="E346" s="147"/>
      <c r="F346" s="147"/>
      <c r="G346" s="124"/>
      <c r="H346" s="124"/>
      <c r="I346" s="147"/>
      <c r="J346" s="147"/>
      <c r="K346" s="147"/>
      <c r="L346" s="147"/>
      <c r="M346" s="266"/>
      <c r="N346" s="266"/>
      <c r="O346" s="266"/>
      <c r="P346" s="266"/>
      <c r="Q346" s="266"/>
      <c r="R346" s="266"/>
      <c r="S346" s="266"/>
      <c r="T346" s="266"/>
      <c r="U346" s="266"/>
      <c r="V346" s="266"/>
      <c r="W346" s="266"/>
      <c r="X346" s="266"/>
      <c r="Y346" s="266"/>
      <c r="Z346" s="266"/>
      <c r="AA346" s="266"/>
      <c r="AB346" s="266"/>
      <c r="AC346" s="266"/>
      <c r="AD346" s="266"/>
      <c r="AE346" s="266"/>
      <c r="AF346" s="266"/>
      <c r="AG346" s="266"/>
      <c r="AH346" s="266"/>
      <c r="AI346" s="266"/>
    </row>
    <row r="347" ht="15.75" customHeight="1">
      <c r="A347" s="147"/>
      <c r="B347" s="124"/>
      <c r="C347" s="124"/>
      <c r="D347" s="266"/>
      <c r="E347" s="147"/>
      <c r="F347" s="147"/>
      <c r="G347" s="124"/>
      <c r="H347" s="124"/>
      <c r="I347" s="147"/>
      <c r="J347" s="147"/>
      <c r="K347" s="147"/>
      <c r="L347" s="147"/>
      <c r="M347" s="266"/>
      <c r="N347" s="266"/>
      <c r="O347" s="266"/>
      <c r="P347" s="266"/>
      <c r="Q347" s="266"/>
      <c r="R347" s="266"/>
      <c r="S347" s="266"/>
      <c r="T347" s="266"/>
      <c r="U347" s="266"/>
      <c r="V347" s="266"/>
      <c r="W347" s="266"/>
      <c r="X347" s="266"/>
      <c r="Y347" s="266"/>
      <c r="Z347" s="266"/>
      <c r="AA347" s="266"/>
      <c r="AB347" s="266"/>
      <c r="AC347" s="266"/>
      <c r="AD347" s="266"/>
      <c r="AE347" s="266"/>
      <c r="AF347" s="266"/>
      <c r="AG347" s="266"/>
      <c r="AH347" s="266"/>
      <c r="AI347" s="266"/>
    </row>
    <row r="348" ht="15.75" customHeight="1">
      <c r="A348" s="147"/>
      <c r="B348" s="124"/>
      <c r="C348" s="124"/>
      <c r="D348" s="266"/>
      <c r="E348" s="147"/>
      <c r="F348" s="147"/>
      <c r="G348" s="124"/>
      <c r="H348" s="124"/>
      <c r="I348" s="147"/>
      <c r="J348" s="147"/>
      <c r="K348" s="147"/>
      <c r="L348" s="147"/>
      <c r="M348" s="266"/>
      <c r="N348" s="266"/>
      <c r="O348" s="266"/>
      <c r="P348" s="266"/>
      <c r="Q348" s="266"/>
      <c r="R348" s="266"/>
      <c r="S348" s="266"/>
      <c r="T348" s="266"/>
      <c r="U348" s="266"/>
      <c r="V348" s="266"/>
      <c r="W348" s="266"/>
      <c r="X348" s="266"/>
      <c r="Y348" s="266"/>
      <c r="Z348" s="266"/>
      <c r="AA348" s="266"/>
      <c r="AB348" s="266"/>
      <c r="AC348" s="266"/>
      <c r="AD348" s="266"/>
      <c r="AE348" s="266"/>
      <c r="AF348" s="266"/>
      <c r="AG348" s="266"/>
      <c r="AH348" s="266"/>
      <c r="AI348" s="266"/>
    </row>
    <row r="349" ht="15.75" customHeight="1">
      <c r="A349" s="147"/>
      <c r="B349" s="124"/>
      <c r="C349" s="124"/>
      <c r="D349" s="266"/>
      <c r="E349" s="147"/>
      <c r="F349" s="147"/>
      <c r="G349" s="124"/>
      <c r="H349" s="124"/>
      <c r="I349" s="147"/>
      <c r="J349" s="147"/>
      <c r="K349" s="147"/>
      <c r="L349" s="147"/>
      <c r="M349" s="266"/>
      <c r="N349" s="266"/>
      <c r="O349" s="266"/>
      <c r="P349" s="266"/>
      <c r="Q349" s="266"/>
      <c r="R349" s="266"/>
      <c r="S349" s="266"/>
      <c r="T349" s="266"/>
      <c r="U349" s="266"/>
      <c r="V349" s="266"/>
      <c r="W349" s="266"/>
      <c r="X349" s="266"/>
      <c r="Y349" s="266"/>
      <c r="Z349" s="266"/>
      <c r="AA349" s="266"/>
      <c r="AB349" s="266"/>
      <c r="AC349" s="266"/>
      <c r="AD349" s="266"/>
      <c r="AE349" s="266"/>
      <c r="AF349" s="266"/>
      <c r="AG349" s="266"/>
      <c r="AH349" s="266"/>
      <c r="AI349" s="266"/>
    </row>
    <row r="350" ht="15.75" customHeight="1">
      <c r="A350" s="147"/>
      <c r="B350" s="124"/>
      <c r="C350" s="124"/>
      <c r="D350" s="266"/>
      <c r="E350" s="147"/>
      <c r="F350" s="147"/>
      <c r="G350" s="124"/>
      <c r="H350" s="124"/>
      <c r="I350" s="147"/>
      <c r="J350" s="147"/>
      <c r="K350" s="147"/>
      <c r="L350" s="147"/>
      <c r="M350" s="266"/>
      <c r="N350" s="266"/>
      <c r="O350" s="266"/>
      <c r="P350" s="266"/>
      <c r="Q350" s="266"/>
      <c r="R350" s="266"/>
      <c r="S350" s="266"/>
      <c r="T350" s="266"/>
      <c r="U350" s="266"/>
      <c r="V350" s="266"/>
      <c r="W350" s="266"/>
      <c r="X350" s="266"/>
      <c r="Y350" s="266"/>
      <c r="Z350" s="266"/>
      <c r="AA350" s="266"/>
      <c r="AB350" s="266"/>
      <c r="AC350" s="266"/>
      <c r="AD350" s="266"/>
      <c r="AE350" s="266"/>
      <c r="AF350" s="266"/>
      <c r="AG350" s="266"/>
      <c r="AH350" s="266"/>
      <c r="AI350" s="266"/>
    </row>
    <row r="351" ht="15.75" customHeight="1">
      <c r="A351" s="147"/>
      <c r="B351" s="124"/>
      <c r="C351" s="124"/>
      <c r="D351" s="266"/>
      <c r="E351" s="147"/>
      <c r="F351" s="147"/>
      <c r="G351" s="124"/>
      <c r="H351" s="124"/>
      <c r="I351" s="147"/>
      <c r="J351" s="147"/>
      <c r="K351" s="147"/>
      <c r="L351" s="147"/>
      <c r="M351" s="266"/>
      <c r="N351" s="266"/>
      <c r="O351" s="266"/>
      <c r="P351" s="266"/>
      <c r="Q351" s="266"/>
      <c r="R351" s="266"/>
      <c r="S351" s="266"/>
      <c r="T351" s="266"/>
      <c r="U351" s="266"/>
      <c r="V351" s="266"/>
      <c r="W351" s="266"/>
      <c r="X351" s="266"/>
      <c r="Y351" s="266"/>
      <c r="Z351" s="266"/>
      <c r="AA351" s="266"/>
      <c r="AB351" s="266"/>
      <c r="AC351" s="266"/>
      <c r="AD351" s="266"/>
      <c r="AE351" s="266"/>
      <c r="AF351" s="266"/>
      <c r="AG351" s="266"/>
      <c r="AH351" s="266"/>
      <c r="AI351" s="266"/>
    </row>
    <row r="352" ht="15.75" customHeight="1">
      <c r="A352" s="147"/>
      <c r="B352" s="124"/>
      <c r="C352" s="124"/>
      <c r="D352" s="266"/>
      <c r="E352" s="147"/>
      <c r="F352" s="147"/>
      <c r="G352" s="124"/>
      <c r="H352" s="124"/>
      <c r="I352" s="147"/>
      <c r="J352" s="147"/>
      <c r="K352" s="147"/>
      <c r="L352" s="147"/>
      <c r="M352" s="266"/>
      <c r="N352" s="266"/>
      <c r="O352" s="266"/>
      <c r="P352" s="266"/>
      <c r="Q352" s="266"/>
      <c r="R352" s="266"/>
      <c r="S352" s="266"/>
      <c r="T352" s="266"/>
      <c r="U352" s="266"/>
      <c r="V352" s="266"/>
      <c r="W352" s="266"/>
      <c r="X352" s="266"/>
      <c r="Y352" s="266"/>
      <c r="Z352" s="266"/>
      <c r="AA352" s="266"/>
      <c r="AB352" s="266"/>
      <c r="AC352" s="266"/>
      <c r="AD352" s="266"/>
      <c r="AE352" s="266"/>
      <c r="AF352" s="266"/>
      <c r="AG352" s="266"/>
      <c r="AH352" s="266"/>
      <c r="AI352" s="266"/>
    </row>
    <row r="353" ht="15.75" customHeight="1">
      <c r="A353" s="147"/>
      <c r="B353" s="124"/>
      <c r="C353" s="124"/>
      <c r="D353" s="266"/>
      <c r="E353" s="147"/>
      <c r="F353" s="147"/>
      <c r="G353" s="124"/>
      <c r="H353" s="124"/>
      <c r="I353" s="147"/>
      <c r="J353" s="147"/>
      <c r="K353" s="147"/>
      <c r="L353" s="147"/>
      <c r="M353" s="266"/>
      <c r="N353" s="266"/>
      <c r="O353" s="266"/>
      <c r="P353" s="266"/>
      <c r="Q353" s="266"/>
      <c r="R353" s="266"/>
      <c r="S353" s="266"/>
      <c r="T353" s="266"/>
      <c r="U353" s="266"/>
      <c r="V353" s="266"/>
      <c r="W353" s="266"/>
      <c r="X353" s="266"/>
      <c r="Y353" s="266"/>
      <c r="Z353" s="266"/>
      <c r="AA353" s="266"/>
      <c r="AB353" s="266"/>
      <c r="AC353" s="266"/>
      <c r="AD353" s="266"/>
      <c r="AE353" s="266"/>
      <c r="AF353" s="266"/>
      <c r="AG353" s="266"/>
      <c r="AH353" s="266"/>
      <c r="AI353" s="266"/>
    </row>
    <row r="354" ht="15.75" customHeight="1">
      <c r="A354" s="147"/>
      <c r="B354" s="124"/>
      <c r="C354" s="124"/>
      <c r="D354" s="266"/>
      <c r="E354" s="147"/>
      <c r="F354" s="147"/>
      <c r="G354" s="124"/>
      <c r="H354" s="124"/>
      <c r="I354" s="147"/>
      <c r="J354" s="147"/>
      <c r="K354" s="147"/>
      <c r="L354" s="147"/>
      <c r="M354" s="266"/>
      <c r="N354" s="266"/>
      <c r="O354" s="266"/>
      <c r="P354" s="266"/>
      <c r="Q354" s="266"/>
      <c r="R354" s="266"/>
      <c r="S354" s="266"/>
      <c r="T354" s="266"/>
      <c r="U354" s="266"/>
      <c r="V354" s="266"/>
      <c r="W354" s="266"/>
      <c r="X354" s="266"/>
      <c r="Y354" s="266"/>
      <c r="Z354" s="266"/>
      <c r="AA354" s="266"/>
      <c r="AB354" s="266"/>
      <c r="AC354" s="266"/>
      <c r="AD354" s="266"/>
      <c r="AE354" s="266"/>
      <c r="AF354" s="266"/>
      <c r="AG354" s="266"/>
      <c r="AH354" s="266"/>
      <c r="AI354" s="266"/>
    </row>
    <row r="355" ht="15.75" customHeight="1">
      <c r="A355" s="147"/>
      <c r="B355" s="124"/>
      <c r="C355" s="124"/>
      <c r="D355" s="266"/>
      <c r="E355" s="147"/>
      <c r="F355" s="147"/>
      <c r="G355" s="124"/>
      <c r="H355" s="124"/>
      <c r="I355" s="147"/>
      <c r="J355" s="147"/>
      <c r="K355" s="147"/>
      <c r="L355" s="147"/>
      <c r="M355" s="266"/>
      <c r="N355" s="266"/>
      <c r="O355" s="266"/>
      <c r="P355" s="266"/>
      <c r="Q355" s="266"/>
      <c r="R355" s="266"/>
      <c r="S355" s="266"/>
      <c r="T355" s="266"/>
      <c r="U355" s="266"/>
      <c r="V355" s="266"/>
      <c r="W355" s="266"/>
      <c r="X355" s="266"/>
      <c r="Y355" s="266"/>
      <c r="Z355" s="266"/>
      <c r="AA355" s="266"/>
      <c r="AB355" s="266"/>
      <c r="AC355" s="266"/>
      <c r="AD355" s="266"/>
      <c r="AE355" s="266"/>
      <c r="AF355" s="266"/>
      <c r="AG355" s="266"/>
      <c r="AH355" s="266"/>
      <c r="AI355" s="266"/>
    </row>
    <row r="356" ht="15.75" customHeight="1">
      <c r="A356" s="147"/>
      <c r="B356" s="124"/>
      <c r="C356" s="124"/>
      <c r="D356" s="266"/>
      <c r="E356" s="147"/>
      <c r="F356" s="147"/>
      <c r="G356" s="124"/>
      <c r="H356" s="124"/>
      <c r="I356" s="147"/>
      <c r="J356" s="147"/>
      <c r="K356" s="147"/>
      <c r="L356" s="147"/>
      <c r="M356" s="266"/>
      <c r="N356" s="266"/>
      <c r="O356" s="266"/>
      <c r="P356" s="266"/>
      <c r="Q356" s="266"/>
      <c r="R356" s="266"/>
      <c r="S356" s="266"/>
      <c r="T356" s="266"/>
      <c r="U356" s="266"/>
      <c r="V356" s="266"/>
      <c r="W356" s="266"/>
      <c r="X356" s="266"/>
      <c r="Y356" s="266"/>
      <c r="Z356" s="266"/>
      <c r="AA356" s="266"/>
      <c r="AB356" s="266"/>
      <c r="AC356" s="266"/>
      <c r="AD356" s="266"/>
      <c r="AE356" s="266"/>
      <c r="AF356" s="266"/>
      <c r="AG356" s="266"/>
      <c r="AH356" s="266"/>
      <c r="AI356" s="266"/>
    </row>
    <row r="357" ht="15.75" customHeight="1">
      <c r="A357" s="147"/>
      <c r="B357" s="124"/>
      <c r="C357" s="124"/>
      <c r="D357" s="266"/>
      <c r="E357" s="147"/>
      <c r="F357" s="147"/>
      <c r="G357" s="124"/>
      <c r="H357" s="124"/>
      <c r="I357" s="147"/>
      <c r="J357" s="147"/>
      <c r="K357" s="147"/>
      <c r="L357" s="147"/>
      <c r="M357" s="266"/>
      <c r="N357" s="266"/>
      <c r="O357" s="266"/>
      <c r="P357" s="266"/>
      <c r="Q357" s="266"/>
      <c r="R357" s="266"/>
      <c r="S357" s="266"/>
      <c r="T357" s="266"/>
      <c r="U357" s="266"/>
      <c r="V357" s="266"/>
      <c r="W357" s="266"/>
      <c r="X357" s="266"/>
      <c r="Y357" s="266"/>
      <c r="Z357" s="266"/>
      <c r="AA357" s="266"/>
      <c r="AB357" s="266"/>
      <c r="AC357" s="266"/>
      <c r="AD357" s="266"/>
      <c r="AE357" s="266"/>
      <c r="AF357" s="266"/>
      <c r="AG357" s="266"/>
      <c r="AH357" s="266"/>
      <c r="AI357" s="266"/>
    </row>
    <row r="358" ht="15.75" customHeight="1">
      <c r="A358" s="147"/>
      <c r="B358" s="124"/>
      <c r="C358" s="124"/>
      <c r="D358" s="266"/>
      <c r="E358" s="147"/>
      <c r="F358" s="147"/>
      <c r="G358" s="124"/>
      <c r="H358" s="124"/>
      <c r="I358" s="147"/>
      <c r="J358" s="147"/>
      <c r="K358" s="147"/>
      <c r="L358" s="147"/>
      <c r="M358" s="266"/>
      <c r="N358" s="266"/>
      <c r="O358" s="266"/>
      <c r="P358" s="266"/>
      <c r="Q358" s="266"/>
      <c r="R358" s="266"/>
      <c r="S358" s="266"/>
      <c r="T358" s="266"/>
      <c r="U358" s="266"/>
      <c r="V358" s="266"/>
      <c r="W358" s="266"/>
      <c r="X358" s="266"/>
      <c r="Y358" s="266"/>
      <c r="Z358" s="266"/>
      <c r="AA358" s="266"/>
      <c r="AB358" s="266"/>
      <c r="AC358" s="266"/>
      <c r="AD358" s="266"/>
      <c r="AE358" s="266"/>
      <c r="AF358" s="266"/>
      <c r="AG358" s="266"/>
      <c r="AH358" s="266"/>
      <c r="AI358" s="266"/>
    </row>
    <row r="359" ht="15.75" customHeight="1">
      <c r="A359" s="147"/>
      <c r="B359" s="124"/>
      <c r="C359" s="124"/>
      <c r="D359" s="266"/>
      <c r="E359" s="147"/>
      <c r="F359" s="147"/>
      <c r="G359" s="124"/>
      <c r="H359" s="124"/>
      <c r="I359" s="147"/>
      <c r="J359" s="147"/>
      <c r="K359" s="147"/>
      <c r="L359" s="147"/>
      <c r="M359" s="266"/>
      <c r="N359" s="266"/>
      <c r="O359" s="266"/>
      <c r="P359" s="266"/>
      <c r="Q359" s="266"/>
      <c r="R359" s="266"/>
      <c r="S359" s="266"/>
      <c r="T359" s="266"/>
      <c r="U359" s="266"/>
      <c r="V359" s="266"/>
      <c r="W359" s="266"/>
      <c r="X359" s="266"/>
      <c r="Y359" s="266"/>
      <c r="Z359" s="266"/>
      <c r="AA359" s="266"/>
      <c r="AB359" s="266"/>
      <c r="AC359" s="266"/>
      <c r="AD359" s="266"/>
      <c r="AE359" s="266"/>
      <c r="AF359" s="266"/>
      <c r="AG359" s="266"/>
      <c r="AH359" s="266"/>
      <c r="AI359" s="266"/>
    </row>
    <row r="360" ht="15.75" customHeight="1">
      <c r="A360" s="147"/>
      <c r="B360" s="124"/>
      <c r="C360" s="124"/>
      <c r="D360" s="266"/>
      <c r="E360" s="147"/>
      <c r="F360" s="147"/>
      <c r="G360" s="124"/>
      <c r="H360" s="124"/>
      <c r="I360" s="147"/>
      <c r="J360" s="147"/>
      <c r="K360" s="147"/>
      <c r="L360" s="147"/>
      <c r="M360" s="266"/>
      <c r="N360" s="266"/>
      <c r="O360" s="266"/>
      <c r="P360" s="266"/>
      <c r="Q360" s="266"/>
      <c r="R360" s="266"/>
      <c r="S360" s="266"/>
      <c r="T360" s="266"/>
      <c r="U360" s="266"/>
      <c r="V360" s="266"/>
      <c r="W360" s="266"/>
      <c r="X360" s="266"/>
      <c r="Y360" s="266"/>
      <c r="Z360" s="266"/>
      <c r="AA360" s="266"/>
      <c r="AB360" s="266"/>
      <c r="AC360" s="266"/>
      <c r="AD360" s="266"/>
      <c r="AE360" s="266"/>
      <c r="AF360" s="266"/>
      <c r="AG360" s="266"/>
      <c r="AH360" s="266"/>
      <c r="AI360" s="266"/>
    </row>
    <row r="361" ht="15.75" customHeight="1">
      <c r="A361" s="147"/>
      <c r="B361" s="124"/>
      <c r="C361" s="124"/>
      <c r="D361" s="266"/>
      <c r="E361" s="147"/>
      <c r="F361" s="147"/>
      <c r="G361" s="124"/>
      <c r="H361" s="124"/>
      <c r="I361" s="147"/>
      <c r="J361" s="147"/>
      <c r="K361" s="147"/>
      <c r="L361" s="147"/>
      <c r="M361" s="266"/>
      <c r="N361" s="266"/>
      <c r="O361" s="266"/>
      <c r="P361" s="266"/>
      <c r="Q361" s="266"/>
      <c r="R361" s="266"/>
      <c r="S361" s="266"/>
      <c r="T361" s="266"/>
      <c r="U361" s="266"/>
      <c r="V361" s="266"/>
      <c r="W361" s="266"/>
      <c r="X361" s="266"/>
      <c r="Y361" s="266"/>
      <c r="Z361" s="266"/>
      <c r="AA361" s="266"/>
      <c r="AB361" s="266"/>
      <c r="AC361" s="266"/>
      <c r="AD361" s="266"/>
      <c r="AE361" s="266"/>
      <c r="AF361" s="266"/>
      <c r="AG361" s="266"/>
      <c r="AH361" s="266"/>
      <c r="AI361" s="266"/>
    </row>
    <row r="362" ht="15.75" customHeight="1">
      <c r="A362" s="147"/>
      <c r="B362" s="124"/>
      <c r="C362" s="124"/>
      <c r="D362" s="266"/>
      <c r="E362" s="147"/>
      <c r="F362" s="147"/>
      <c r="G362" s="124"/>
      <c r="H362" s="124"/>
      <c r="I362" s="147"/>
      <c r="J362" s="147"/>
      <c r="K362" s="147"/>
      <c r="L362" s="147"/>
      <c r="M362" s="266"/>
      <c r="N362" s="266"/>
      <c r="O362" s="266"/>
      <c r="P362" s="266"/>
      <c r="Q362" s="266"/>
      <c r="R362" s="266"/>
      <c r="S362" s="266"/>
      <c r="T362" s="266"/>
      <c r="U362" s="266"/>
      <c r="V362" s="266"/>
      <c r="W362" s="266"/>
      <c r="X362" s="266"/>
      <c r="Y362" s="266"/>
      <c r="Z362" s="266"/>
      <c r="AA362" s="266"/>
      <c r="AB362" s="266"/>
      <c r="AC362" s="266"/>
      <c r="AD362" s="266"/>
      <c r="AE362" s="266"/>
      <c r="AF362" s="266"/>
      <c r="AG362" s="266"/>
      <c r="AH362" s="266"/>
      <c r="AI362" s="266"/>
    </row>
    <row r="363" ht="15.75" customHeight="1">
      <c r="A363" s="147"/>
      <c r="B363" s="124"/>
      <c r="C363" s="124"/>
      <c r="D363" s="266"/>
      <c r="E363" s="147"/>
      <c r="F363" s="147"/>
      <c r="G363" s="124"/>
      <c r="H363" s="124"/>
      <c r="I363" s="147"/>
      <c r="J363" s="147"/>
      <c r="K363" s="147"/>
      <c r="L363" s="147"/>
      <c r="M363" s="266"/>
      <c r="N363" s="266"/>
      <c r="O363" s="266"/>
      <c r="P363" s="266"/>
      <c r="Q363" s="266"/>
      <c r="R363" s="266"/>
      <c r="S363" s="266"/>
      <c r="T363" s="266"/>
      <c r="U363" s="266"/>
      <c r="V363" s="266"/>
      <c r="W363" s="266"/>
      <c r="X363" s="266"/>
      <c r="Y363" s="266"/>
      <c r="Z363" s="266"/>
      <c r="AA363" s="266"/>
      <c r="AB363" s="266"/>
      <c r="AC363" s="266"/>
      <c r="AD363" s="266"/>
      <c r="AE363" s="266"/>
      <c r="AF363" s="266"/>
      <c r="AG363" s="266"/>
      <c r="AH363" s="266"/>
      <c r="AI363" s="266"/>
    </row>
    <row r="364" ht="15.75" customHeight="1">
      <c r="A364" s="147"/>
      <c r="B364" s="124"/>
      <c r="C364" s="124"/>
      <c r="D364" s="266"/>
      <c r="E364" s="147"/>
      <c r="F364" s="147"/>
      <c r="G364" s="124"/>
      <c r="H364" s="124"/>
      <c r="I364" s="147"/>
      <c r="J364" s="147"/>
      <c r="K364" s="147"/>
      <c r="L364" s="147"/>
      <c r="M364" s="266"/>
      <c r="N364" s="266"/>
      <c r="O364" s="266"/>
      <c r="P364" s="266"/>
      <c r="Q364" s="266"/>
      <c r="R364" s="266"/>
      <c r="S364" s="266"/>
      <c r="T364" s="266"/>
      <c r="U364" s="266"/>
      <c r="V364" s="266"/>
      <c r="W364" s="266"/>
      <c r="X364" s="266"/>
      <c r="Y364" s="266"/>
      <c r="Z364" s="266"/>
      <c r="AA364" s="266"/>
      <c r="AB364" s="266"/>
      <c r="AC364" s="266"/>
      <c r="AD364" s="266"/>
      <c r="AE364" s="266"/>
      <c r="AF364" s="266"/>
      <c r="AG364" s="266"/>
      <c r="AH364" s="266"/>
      <c r="AI364" s="266"/>
    </row>
    <row r="365" ht="15.75" customHeight="1">
      <c r="A365" s="147"/>
      <c r="B365" s="124"/>
      <c r="C365" s="124"/>
      <c r="D365" s="266"/>
      <c r="E365" s="147"/>
      <c r="F365" s="147"/>
      <c r="G365" s="124"/>
      <c r="H365" s="124"/>
      <c r="I365" s="147"/>
      <c r="J365" s="147"/>
      <c r="K365" s="147"/>
      <c r="L365" s="147"/>
      <c r="M365" s="266"/>
      <c r="N365" s="266"/>
      <c r="O365" s="266"/>
      <c r="P365" s="266"/>
      <c r="Q365" s="266"/>
      <c r="R365" s="266"/>
      <c r="S365" s="266"/>
      <c r="T365" s="266"/>
      <c r="U365" s="266"/>
      <c r="V365" s="266"/>
      <c r="W365" s="266"/>
      <c r="X365" s="266"/>
      <c r="Y365" s="266"/>
      <c r="Z365" s="266"/>
      <c r="AA365" s="266"/>
      <c r="AB365" s="266"/>
      <c r="AC365" s="266"/>
      <c r="AD365" s="266"/>
      <c r="AE365" s="266"/>
      <c r="AF365" s="266"/>
      <c r="AG365" s="266"/>
      <c r="AH365" s="266"/>
      <c r="AI365" s="266"/>
    </row>
    <row r="366" ht="15.75" customHeight="1">
      <c r="A366" s="147"/>
      <c r="B366" s="124"/>
      <c r="C366" s="124"/>
      <c r="D366" s="266"/>
      <c r="E366" s="147"/>
      <c r="F366" s="147"/>
      <c r="G366" s="124"/>
      <c r="H366" s="124"/>
      <c r="I366" s="147"/>
      <c r="J366" s="147"/>
      <c r="K366" s="147"/>
      <c r="L366" s="147"/>
      <c r="M366" s="266"/>
      <c r="N366" s="266"/>
      <c r="O366" s="266"/>
      <c r="P366" s="266"/>
      <c r="Q366" s="266"/>
      <c r="R366" s="266"/>
      <c r="S366" s="266"/>
      <c r="T366" s="266"/>
      <c r="U366" s="266"/>
      <c r="V366" s="266"/>
      <c r="W366" s="266"/>
      <c r="X366" s="266"/>
      <c r="Y366" s="266"/>
      <c r="Z366" s="266"/>
      <c r="AA366" s="266"/>
      <c r="AB366" s="266"/>
      <c r="AC366" s="266"/>
      <c r="AD366" s="266"/>
      <c r="AE366" s="266"/>
      <c r="AF366" s="266"/>
      <c r="AG366" s="266"/>
      <c r="AH366" s="266"/>
      <c r="AI366" s="266"/>
    </row>
    <row r="367" ht="15.75" customHeight="1">
      <c r="A367" s="147"/>
      <c r="B367" s="124"/>
      <c r="C367" s="124"/>
      <c r="D367" s="266"/>
      <c r="E367" s="147"/>
      <c r="F367" s="147"/>
      <c r="G367" s="124"/>
      <c r="H367" s="124"/>
      <c r="I367" s="147"/>
      <c r="J367" s="147"/>
      <c r="K367" s="147"/>
      <c r="L367" s="147"/>
      <c r="M367" s="266"/>
      <c r="N367" s="266"/>
      <c r="O367" s="266"/>
      <c r="P367" s="266"/>
      <c r="Q367" s="266"/>
      <c r="R367" s="266"/>
      <c r="S367" s="266"/>
      <c r="T367" s="266"/>
      <c r="U367" s="266"/>
      <c r="V367" s="266"/>
      <c r="W367" s="266"/>
      <c r="X367" s="266"/>
      <c r="Y367" s="266"/>
      <c r="Z367" s="266"/>
      <c r="AA367" s="266"/>
      <c r="AB367" s="266"/>
      <c r="AC367" s="266"/>
      <c r="AD367" s="266"/>
      <c r="AE367" s="266"/>
      <c r="AF367" s="266"/>
      <c r="AG367" s="266"/>
      <c r="AH367" s="266"/>
      <c r="AI367" s="266"/>
    </row>
    <row r="368" ht="15.75" customHeight="1">
      <c r="A368" s="147"/>
      <c r="B368" s="124"/>
      <c r="C368" s="124"/>
      <c r="D368" s="266"/>
      <c r="E368" s="147"/>
      <c r="F368" s="147"/>
      <c r="G368" s="124"/>
      <c r="H368" s="124"/>
      <c r="I368" s="147"/>
      <c r="J368" s="147"/>
      <c r="K368" s="147"/>
      <c r="L368" s="147"/>
      <c r="M368" s="266"/>
      <c r="N368" s="266"/>
      <c r="O368" s="266"/>
      <c r="P368" s="266"/>
      <c r="Q368" s="266"/>
      <c r="R368" s="266"/>
      <c r="S368" s="266"/>
      <c r="T368" s="266"/>
      <c r="U368" s="266"/>
      <c r="V368" s="266"/>
      <c r="W368" s="266"/>
      <c r="X368" s="266"/>
      <c r="Y368" s="266"/>
      <c r="Z368" s="266"/>
      <c r="AA368" s="266"/>
      <c r="AB368" s="266"/>
      <c r="AC368" s="266"/>
      <c r="AD368" s="266"/>
      <c r="AE368" s="266"/>
      <c r="AF368" s="266"/>
      <c r="AG368" s="266"/>
      <c r="AH368" s="266"/>
      <c r="AI368" s="266"/>
    </row>
    <row r="369" ht="15.75" customHeight="1">
      <c r="A369" s="147"/>
      <c r="B369" s="124"/>
      <c r="C369" s="124"/>
      <c r="D369" s="266"/>
      <c r="E369" s="147"/>
      <c r="F369" s="147"/>
      <c r="G369" s="124"/>
      <c r="H369" s="124"/>
      <c r="I369" s="147"/>
      <c r="J369" s="147"/>
      <c r="K369" s="147"/>
      <c r="L369" s="147"/>
      <c r="M369" s="266"/>
      <c r="N369" s="266"/>
      <c r="O369" s="266"/>
      <c r="P369" s="266"/>
      <c r="Q369" s="266"/>
      <c r="R369" s="266"/>
      <c r="S369" s="266"/>
      <c r="T369" s="266"/>
      <c r="U369" s="266"/>
      <c r="V369" s="266"/>
      <c r="W369" s="266"/>
      <c r="X369" s="266"/>
      <c r="Y369" s="266"/>
      <c r="Z369" s="266"/>
      <c r="AA369" s="266"/>
      <c r="AB369" s="266"/>
      <c r="AC369" s="266"/>
      <c r="AD369" s="266"/>
      <c r="AE369" s="266"/>
      <c r="AF369" s="266"/>
      <c r="AG369" s="266"/>
      <c r="AH369" s="266"/>
      <c r="AI369" s="266"/>
    </row>
    <row r="370" ht="15.75" customHeight="1">
      <c r="A370" s="147"/>
      <c r="B370" s="124"/>
      <c r="C370" s="124"/>
      <c r="D370" s="266"/>
      <c r="E370" s="147"/>
      <c r="F370" s="147"/>
      <c r="G370" s="124"/>
      <c r="H370" s="124"/>
      <c r="I370" s="147"/>
      <c r="J370" s="147"/>
      <c r="K370" s="147"/>
      <c r="L370" s="147"/>
      <c r="M370" s="266"/>
      <c r="N370" s="266"/>
      <c r="O370" s="266"/>
      <c r="P370" s="266"/>
      <c r="Q370" s="266"/>
      <c r="R370" s="266"/>
      <c r="S370" s="266"/>
      <c r="T370" s="266"/>
      <c r="U370" s="266"/>
      <c r="V370" s="266"/>
      <c r="W370" s="266"/>
      <c r="X370" s="266"/>
      <c r="Y370" s="266"/>
      <c r="Z370" s="266"/>
      <c r="AA370" s="266"/>
      <c r="AB370" s="266"/>
      <c r="AC370" s="266"/>
      <c r="AD370" s="266"/>
      <c r="AE370" s="266"/>
      <c r="AF370" s="266"/>
      <c r="AG370" s="266"/>
      <c r="AH370" s="266"/>
      <c r="AI370" s="266"/>
    </row>
    <row r="371" ht="15.75" customHeight="1">
      <c r="A371" s="147"/>
      <c r="B371" s="124"/>
      <c r="C371" s="124"/>
      <c r="D371" s="266"/>
      <c r="E371" s="147"/>
      <c r="F371" s="147"/>
      <c r="G371" s="124"/>
      <c r="H371" s="124"/>
      <c r="I371" s="147"/>
      <c r="J371" s="147"/>
      <c r="K371" s="147"/>
      <c r="L371" s="147"/>
      <c r="M371" s="266"/>
      <c r="N371" s="266"/>
      <c r="O371" s="266"/>
      <c r="P371" s="266"/>
      <c r="Q371" s="266"/>
      <c r="R371" s="266"/>
      <c r="S371" s="266"/>
      <c r="T371" s="266"/>
      <c r="U371" s="266"/>
      <c r="V371" s="266"/>
      <c r="W371" s="266"/>
      <c r="X371" s="266"/>
      <c r="Y371" s="266"/>
      <c r="Z371" s="266"/>
      <c r="AA371" s="266"/>
      <c r="AB371" s="266"/>
      <c r="AC371" s="266"/>
      <c r="AD371" s="266"/>
      <c r="AE371" s="266"/>
      <c r="AF371" s="266"/>
      <c r="AG371" s="266"/>
      <c r="AH371" s="266"/>
      <c r="AI371" s="266"/>
    </row>
    <row r="372" ht="15.75" customHeight="1">
      <c r="A372" s="147"/>
      <c r="B372" s="124"/>
      <c r="C372" s="124"/>
      <c r="D372" s="266"/>
      <c r="E372" s="147"/>
      <c r="F372" s="147"/>
      <c r="G372" s="124"/>
      <c r="H372" s="124"/>
      <c r="I372" s="147"/>
      <c r="J372" s="147"/>
      <c r="K372" s="147"/>
      <c r="L372" s="147"/>
      <c r="M372" s="266"/>
      <c r="N372" s="266"/>
      <c r="O372" s="266"/>
      <c r="P372" s="266"/>
      <c r="Q372" s="266"/>
      <c r="R372" s="266"/>
      <c r="S372" s="266"/>
      <c r="T372" s="266"/>
      <c r="U372" s="266"/>
      <c r="V372" s="266"/>
      <c r="W372" s="266"/>
      <c r="X372" s="266"/>
      <c r="Y372" s="266"/>
      <c r="Z372" s="266"/>
      <c r="AA372" s="266"/>
      <c r="AB372" s="266"/>
      <c r="AC372" s="266"/>
      <c r="AD372" s="266"/>
      <c r="AE372" s="266"/>
      <c r="AF372" s="266"/>
      <c r="AG372" s="266"/>
      <c r="AH372" s="266"/>
      <c r="AI372" s="266"/>
    </row>
    <row r="373" ht="15.75" customHeight="1">
      <c r="A373" s="147"/>
      <c r="B373" s="124"/>
      <c r="C373" s="124"/>
      <c r="D373" s="266"/>
      <c r="E373" s="147"/>
      <c r="F373" s="147"/>
      <c r="G373" s="124"/>
      <c r="H373" s="124"/>
      <c r="I373" s="147"/>
      <c r="J373" s="147"/>
      <c r="K373" s="147"/>
      <c r="L373" s="147"/>
      <c r="M373" s="266"/>
      <c r="N373" s="266"/>
      <c r="O373" s="266"/>
      <c r="P373" s="266"/>
      <c r="Q373" s="266"/>
      <c r="R373" s="266"/>
      <c r="S373" s="266"/>
      <c r="T373" s="266"/>
      <c r="U373" s="266"/>
      <c r="V373" s="266"/>
      <c r="W373" s="266"/>
      <c r="X373" s="266"/>
      <c r="Y373" s="266"/>
      <c r="Z373" s="266"/>
      <c r="AA373" s="266"/>
      <c r="AB373" s="266"/>
      <c r="AC373" s="266"/>
      <c r="AD373" s="266"/>
      <c r="AE373" s="266"/>
      <c r="AF373" s="266"/>
      <c r="AG373" s="266"/>
      <c r="AH373" s="266"/>
      <c r="AI373" s="266"/>
    </row>
    <row r="374" ht="15.75" customHeight="1">
      <c r="A374" s="147"/>
      <c r="B374" s="124"/>
      <c r="C374" s="124"/>
      <c r="D374" s="266"/>
      <c r="E374" s="147"/>
      <c r="F374" s="147"/>
      <c r="G374" s="124"/>
      <c r="H374" s="124"/>
      <c r="I374" s="147"/>
      <c r="J374" s="147"/>
      <c r="K374" s="147"/>
      <c r="L374" s="147"/>
      <c r="M374" s="266"/>
      <c r="N374" s="266"/>
      <c r="O374" s="266"/>
      <c r="P374" s="266"/>
      <c r="Q374" s="266"/>
      <c r="R374" s="266"/>
      <c r="S374" s="266"/>
      <c r="T374" s="266"/>
      <c r="U374" s="266"/>
      <c r="V374" s="266"/>
      <c r="W374" s="266"/>
      <c r="X374" s="266"/>
      <c r="Y374" s="266"/>
      <c r="Z374" s="266"/>
      <c r="AA374" s="266"/>
      <c r="AB374" s="266"/>
      <c r="AC374" s="266"/>
      <c r="AD374" s="266"/>
      <c r="AE374" s="266"/>
      <c r="AF374" s="266"/>
      <c r="AG374" s="266"/>
      <c r="AH374" s="266"/>
      <c r="AI374" s="266"/>
    </row>
    <row r="375" ht="15.75" customHeight="1">
      <c r="A375" s="147"/>
      <c r="B375" s="124"/>
      <c r="C375" s="124"/>
      <c r="D375" s="266"/>
      <c r="E375" s="147"/>
      <c r="F375" s="147"/>
      <c r="G375" s="124"/>
      <c r="H375" s="124"/>
      <c r="I375" s="147"/>
      <c r="J375" s="147"/>
      <c r="K375" s="147"/>
      <c r="L375" s="147"/>
      <c r="M375" s="266"/>
      <c r="N375" s="266"/>
      <c r="O375" s="266"/>
      <c r="P375" s="266"/>
      <c r="Q375" s="266"/>
      <c r="R375" s="266"/>
      <c r="S375" s="266"/>
      <c r="T375" s="266"/>
      <c r="U375" s="266"/>
      <c r="V375" s="266"/>
      <c r="W375" s="266"/>
      <c r="X375" s="266"/>
      <c r="Y375" s="266"/>
      <c r="Z375" s="266"/>
      <c r="AA375" s="266"/>
      <c r="AB375" s="266"/>
      <c r="AC375" s="266"/>
      <c r="AD375" s="266"/>
      <c r="AE375" s="266"/>
      <c r="AF375" s="266"/>
      <c r="AG375" s="266"/>
      <c r="AH375" s="266"/>
      <c r="AI375" s="266"/>
    </row>
    <row r="376" ht="15.75" customHeight="1">
      <c r="A376" s="147"/>
      <c r="B376" s="124"/>
      <c r="C376" s="124"/>
      <c r="D376" s="266"/>
      <c r="E376" s="147"/>
      <c r="F376" s="147"/>
      <c r="G376" s="124"/>
      <c r="H376" s="124"/>
      <c r="I376" s="147"/>
      <c r="J376" s="147"/>
      <c r="K376" s="147"/>
      <c r="L376" s="147"/>
      <c r="M376" s="266"/>
      <c r="N376" s="266"/>
      <c r="O376" s="266"/>
      <c r="P376" s="266"/>
      <c r="Q376" s="266"/>
      <c r="R376" s="266"/>
      <c r="S376" s="266"/>
      <c r="T376" s="266"/>
      <c r="U376" s="266"/>
      <c r="V376" s="266"/>
      <c r="W376" s="266"/>
      <c r="X376" s="266"/>
      <c r="Y376" s="266"/>
      <c r="Z376" s="266"/>
      <c r="AA376" s="266"/>
      <c r="AB376" s="266"/>
      <c r="AC376" s="266"/>
      <c r="AD376" s="266"/>
      <c r="AE376" s="266"/>
      <c r="AF376" s="266"/>
      <c r="AG376" s="266"/>
      <c r="AH376" s="266"/>
      <c r="AI376" s="266"/>
    </row>
    <row r="377" ht="15.75" customHeight="1">
      <c r="A377" s="147"/>
      <c r="B377" s="124"/>
      <c r="C377" s="124"/>
      <c r="D377" s="266"/>
      <c r="E377" s="147"/>
      <c r="F377" s="147"/>
      <c r="G377" s="124"/>
      <c r="H377" s="124"/>
      <c r="I377" s="147"/>
      <c r="J377" s="147"/>
      <c r="K377" s="147"/>
      <c r="L377" s="147"/>
      <c r="M377" s="266"/>
      <c r="N377" s="266"/>
      <c r="O377" s="266"/>
      <c r="P377" s="266"/>
      <c r="Q377" s="266"/>
      <c r="R377" s="266"/>
      <c r="S377" s="266"/>
      <c r="T377" s="266"/>
      <c r="U377" s="266"/>
      <c r="V377" s="266"/>
      <c r="W377" s="266"/>
      <c r="X377" s="266"/>
      <c r="Y377" s="266"/>
      <c r="Z377" s="266"/>
      <c r="AA377" s="266"/>
      <c r="AB377" s="266"/>
      <c r="AC377" s="266"/>
      <c r="AD377" s="266"/>
      <c r="AE377" s="266"/>
      <c r="AF377" s="266"/>
      <c r="AG377" s="266"/>
      <c r="AH377" s="266"/>
      <c r="AI377" s="266"/>
    </row>
    <row r="378" ht="15.75" customHeight="1">
      <c r="A378" s="147"/>
      <c r="B378" s="124"/>
      <c r="C378" s="124"/>
      <c r="D378" s="266"/>
      <c r="E378" s="147"/>
      <c r="F378" s="147"/>
      <c r="G378" s="124"/>
      <c r="H378" s="124"/>
      <c r="I378" s="147"/>
      <c r="J378" s="147"/>
      <c r="K378" s="147"/>
      <c r="L378" s="147"/>
      <c r="M378" s="266"/>
      <c r="N378" s="266"/>
      <c r="O378" s="266"/>
      <c r="P378" s="266"/>
      <c r="Q378" s="266"/>
      <c r="R378" s="266"/>
      <c r="S378" s="266"/>
      <c r="T378" s="266"/>
      <c r="U378" s="266"/>
      <c r="V378" s="266"/>
      <c r="W378" s="266"/>
      <c r="X378" s="266"/>
      <c r="Y378" s="266"/>
      <c r="Z378" s="266"/>
      <c r="AA378" s="266"/>
      <c r="AB378" s="266"/>
      <c r="AC378" s="266"/>
      <c r="AD378" s="266"/>
      <c r="AE378" s="266"/>
      <c r="AF378" s="266"/>
      <c r="AG378" s="266"/>
      <c r="AH378" s="266"/>
      <c r="AI378" s="266"/>
    </row>
    <row r="379" ht="15.75" customHeight="1">
      <c r="A379" s="147"/>
      <c r="B379" s="124"/>
      <c r="C379" s="124"/>
      <c r="D379" s="266"/>
      <c r="E379" s="147"/>
      <c r="F379" s="147"/>
      <c r="G379" s="124"/>
      <c r="H379" s="124"/>
      <c r="I379" s="147"/>
      <c r="J379" s="147"/>
      <c r="K379" s="147"/>
      <c r="L379" s="147"/>
      <c r="M379" s="266"/>
      <c r="N379" s="266"/>
      <c r="O379" s="266"/>
      <c r="P379" s="266"/>
      <c r="Q379" s="266"/>
      <c r="R379" s="266"/>
      <c r="S379" s="266"/>
      <c r="T379" s="266"/>
      <c r="U379" s="266"/>
      <c r="V379" s="266"/>
      <c r="W379" s="266"/>
      <c r="X379" s="266"/>
      <c r="Y379" s="266"/>
      <c r="Z379" s="266"/>
      <c r="AA379" s="266"/>
      <c r="AB379" s="266"/>
      <c r="AC379" s="266"/>
      <c r="AD379" s="266"/>
      <c r="AE379" s="266"/>
      <c r="AF379" s="266"/>
      <c r="AG379" s="266"/>
      <c r="AH379" s="266"/>
      <c r="AI379" s="266"/>
    </row>
    <row r="380" ht="15.75" customHeight="1">
      <c r="A380" s="147"/>
      <c r="B380" s="124"/>
      <c r="C380" s="124"/>
      <c r="D380" s="266"/>
      <c r="E380" s="147"/>
      <c r="F380" s="147"/>
      <c r="G380" s="124"/>
      <c r="H380" s="124"/>
      <c r="I380" s="147"/>
      <c r="J380" s="147"/>
      <c r="K380" s="147"/>
      <c r="L380" s="147"/>
      <c r="M380" s="266"/>
      <c r="N380" s="266"/>
      <c r="O380" s="266"/>
      <c r="P380" s="266"/>
      <c r="Q380" s="266"/>
      <c r="R380" s="266"/>
      <c r="S380" s="266"/>
      <c r="T380" s="266"/>
      <c r="U380" s="266"/>
      <c r="V380" s="266"/>
      <c r="W380" s="266"/>
      <c r="X380" s="266"/>
      <c r="Y380" s="266"/>
      <c r="Z380" s="266"/>
      <c r="AA380" s="266"/>
      <c r="AB380" s="266"/>
      <c r="AC380" s="266"/>
      <c r="AD380" s="266"/>
      <c r="AE380" s="266"/>
      <c r="AF380" s="266"/>
      <c r="AG380" s="266"/>
      <c r="AH380" s="266"/>
      <c r="AI380" s="266"/>
    </row>
    <row r="381" ht="15.75" customHeight="1">
      <c r="A381" s="147"/>
      <c r="B381" s="124"/>
      <c r="C381" s="124"/>
      <c r="D381" s="266"/>
      <c r="E381" s="147"/>
      <c r="F381" s="147"/>
      <c r="G381" s="124"/>
      <c r="H381" s="124"/>
      <c r="I381" s="147"/>
      <c r="J381" s="147"/>
      <c r="K381" s="147"/>
      <c r="L381" s="147"/>
      <c r="M381" s="266"/>
      <c r="N381" s="266"/>
      <c r="O381" s="266"/>
      <c r="P381" s="266"/>
      <c r="Q381" s="266"/>
      <c r="R381" s="266"/>
      <c r="S381" s="266"/>
      <c r="T381" s="266"/>
      <c r="U381" s="266"/>
      <c r="V381" s="266"/>
      <c r="W381" s="266"/>
      <c r="X381" s="266"/>
      <c r="Y381" s="266"/>
      <c r="Z381" s="266"/>
      <c r="AA381" s="266"/>
      <c r="AB381" s="266"/>
      <c r="AC381" s="266"/>
      <c r="AD381" s="266"/>
      <c r="AE381" s="266"/>
      <c r="AF381" s="266"/>
      <c r="AG381" s="266"/>
      <c r="AH381" s="266"/>
      <c r="AI381" s="266"/>
    </row>
    <row r="382" ht="15.75" customHeight="1">
      <c r="A382" s="147"/>
      <c r="B382" s="124"/>
      <c r="C382" s="124"/>
      <c r="D382" s="266"/>
      <c r="E382" s="147"/>
      <c r="F382" s="147"/>
      <c r="G382" s="124"/>
      <c r="H382" s="124"/>
      <c r="I382" s="147"/>
      <c r="J382" s="147"/>
      <c r="K382" s="147"/>
      <c r="L382" s="147"/>
      <c r="M382" s="266"/>
      <c r="N382" s="266"/>
      <c r="O382" s="266"/>
      <c r="P382" s="266"/>
      <c r="Q382" s="266"/>
      <c r="R382" s="266"/>
      <c r="S382" s="266"/>
      <c r="T382" s="266"/>
      <c r="U382" s="266"/>
      <c r="V382" s="266"/>
      <c r="W382" s="266"/>
      <c r="X382" s="266"/>
      <c r="Y382" s="266"/>
      <c r="Z382" s="266"/>
      <c r="AA382" s="266"/>
      <c r="AB382" s="266"/>
      <c r="AC382" s="266"/>
      <c r="AD382" s="266"/>
      <c r="AE382" s="266"/>
      <c r="AF382" s="266"/>
      <c r="AG382" s="266"/>
      <c r="AH382" s="266"/>
      <c r="AI382" s="266"/>
    </row>
    <row r="383" ht="15.75" customHeight="1">
      <c r="A383" s="147"/>
      <c r="B383" s="124"/>
      <c r="C383" s="124"/>
      <c r="D383" s="266"/>
      <c r="E383" s="147"/>
      <c r="F383" s="147"/>
      <c r="G383" s="124"/>
      <c r="H383" s="124"/>
      <c r="I383" s="147"/>
      <c r="J383" s="147"/>
      <c r="K383" s="147"/>
      <c r="L383" s="147"/>
      <c r="M383" s="266"/>
      <c r="N383" s="266"/>
      <c r="O383" s="266"/>
      <c r="P383" s="266"/>
      <c r="Q383" s="266"/>
      <c r="R383" s="266"/>
      <c r="S383" s="266"/>
      <c r="T383" s="266"/>
      <c r="U383" s="266"/>
      <c r="V383" s="266"/>
      <c r="W383" s="266"/>
      <c r="X383" s="266"/>
      <c r="Y383" s="266"/>
      <c r="Z383" s="266"/>
      <c r="AA383" s="266"/>
      <c r="AB383" s="266"/>
      <c r="AC383" s="266"/>
      <c r="AD383" s="266"/>
      <c r="AE383" s="266"/>
      <c r="AF383" s="266"/>
      <c r="AG383" s="266"/>
      <c r="AH383" s="266"/>
      <c r="AI383" s="266"/>
    </row>
    <row r="384" ht="15.75" customHeight="1">
      <c r="A384" s="147"/>
      <c r="B384" s="124"/>
      <c r="C384" s="124"/>
      <c r="D384" s="266"/>
      <c r="E384" s="147"/>
      <c r="F384" s="147"/>
      <c r="G384" s="124"/>
      <c r="H384" s="124"/>
      <c r="I384" s="147"/>
      <c r="J384" s="147"/>
      <c r="K384" s="147"/>
      <c r="L384" s="147"/>
      <c r="M384" s="266"/>
      <c r="N384" s="266"/>
      <c r="O384" s="266"/>
      <c r="P384" s="266"/>
      <c r="Q384" s="266"/>
      <c r="R384" s="266"/>
      <c r="S384" s="266"/>
      <c r="T384" s="266"/>
      <c r="U384" s="266"/>
      <c r="V384" s="266"/>
      <c r="W384" s="266"/>
      <c r="X384" s="266"/>
      <c r="Y384" s="266"/>
      <c r="Z384" s="266"/>
      <c r="AA384" s="266"/>
      <c r="AB384" s="266"/>
      <c r="AC384" s="266"/>
      <c r="AD384" s="266"/>
      <c r="AE384" s="266"/>
      <c r="AF384" s="266"/>
      <c r="AG384" s="266"/>
      <c r="AH384" s="266"/>
      <c r="AI384" s="266"/>
    </row>
    <row r="385" ht="15.75" customHeight="1">
      <c r="A385" s="147"/>
      <c r="B385" s="124"/>
      <c r="C385" s="124"/>
      <c r="D385" s="266"/>
      <c r="E385" s="147"/>
      <c r="F385" s="147"/>
      <c r="G385" s="124"/>
      <c r="H385" s="124"/>
      <c r="I385" s="147"/>
      <c r="J385" s="147"/>
      <c r="K385" s="147"/>
      <c r="L385" s="147"/>
      <c r="M385" s="266"/>
      <c r="N385" s="266"/>
      <c r="O385" s="266"/>
      <c r="P385" s="266"/>
      <c r="Q385" s="266"/>
      <c r="R385" s="266"/>
      <c r="S385" s="266"/>
      <c r="T385" s="266"/>
      <c r="U385" s="266"/>
      <c r="V385" s="266"/>
      <c r="W385" s="266"/>
      <c r="X385" s="266"/>
      <c r="Y385" s="266"/>
      <c r="Z385" s="266"/>
      <c r="AA385" s="266"/>
      <c r="AB385" s="266"/>
      <c r="AC385" s="266"/>
      <c r="AD385" s="266"/>
      <c r="AE385" s="266"/>
      <c r="AF385" s="266"/>
      <c r="AG385" s="266"/>
      <c r="AH385" s="266"/>
      <c r="AI385" s="266"/>
    </row>
    <row r="386" ht="15.75" customHeight="1">
      <c r="A386" s="147"/>
      <c r="B386" s="124"/>
      <c r="C386" s="124"/>
      <c r="D386" s="266"/>
      <c r="E386" s="147"/>
      <c r="F386" s="147"/>
      <c r="G386" s="124"/>
      <c r="H386" s="124"/>
      <c r="I386" s="147"/>
      <c r="J386" s="147"/>
      <c r="K386" s="147"/>
      <c r="L386" s="147"/>
      <c r="M386" s="266"/>
      <c r="N386" s="266"/>
      <c r="O386" s="266"/>
      <c r="P386" s="266"/>
      <c r="Q386" s="266"/>
      <c r="R386" s="266"/>
      <c r="S386" s="266"/>
      <c r="T386" s="266"/>
      <c r="U386" s="266"/>
      <c r="V386" s="266"/>
      <c r="W386" s="266"/>
      <c r="X386" s="266"/>
      <c r="Y386" s="266"/>
      <c r="Z386" s="266"/>
      <c r="AA386" s="266"/>
      <c r="AB386" s="266"/>
      <c r="AC386" s="266"/>
      <c r="AD386" s="266"/>
      <c r="AE386" s="266"/>
      <c r="AF386" s="266"/>
      <c r="AG386" s="266"/>
      <c r="AH386" s="266"/>
      <c r="AI386" s="266"/>
    </row>
    <row r="387" ht="15.75" customHeight="1">
      <c r="A387" s="147"/>
      <c r="B387" s="124"/>
      <c r="C387" s="124"/>
      <c r="D387" s="266"/>
      <c r="E387" s="147"/>
      <c r="F387" s="147"/>
      <c r="G387" s="124"/>
      <c r="H387" s="124"/>
      <c r="I387" s="147"/>
      <c r="J387" s="147"/>
      <c r="K387" s="147"/>
      <c r="L387" s="147"/>
      <c r="M387" s="266"/>
      <c r="N387" s="266"/>
      <c r="O387" s="266"/>
      <c r="P387" s="266"/>
      <c r="Q387" s="266"/>
      <c r="R387" s="266"/>
      <c r="S387" s="266"/>
      <c r="T387" s="266"/>
      <c r="U387" s="266"/>
      <c r="V387" s="266"/>
      <c r="W387" s="266"/>
      <c r="X387" s="266"/>
      <c r="Y387" s="266"/>
      <c r="Z387" s="266"/>
      <c r="AA387" s="266"/>
      <c r="AB387" s="266"/>
      <c r="AC387" s="266"/>
      <c r="AD387" s="266"/>
      <c r="AE387" s="266"/>
      <c r="AF387" s="266"/>
      <c r="AG387" s="266"/>
      <c r="AH387" s="266"/>
      <c r="AI387" s="266"/>
    </row>
    <row r="388" ht="15.75" customHeight="1">
      <c r="A388" s="147"/>
      <c r="B388" s="124"/>
      <c r="C388" s="124"/>
      <c r="D388" s="266"/>
      <c r="E388" s="147"/>
      <c r="F388" s="147"/>
      <c r="G388" s="124"/>
      <c r="H388" s="124"/>
      <c r="I388" s="147"/>
      <c r="J388" s="147"/>
      <c r="K388" s="147"/>
      <c r="L388" s="147"/>
      <c r="M388" s="266"/>
      <c r="N388" s="266"/>
      <c r="O388" s="266"/>
      <c r="P388" s="266"/>
      <c r="Q388" s="266"/>
      <c r="R388" s="266"/>
      <c r="S388" s="266"/>
      <c r="T388" s="266"/>
      <c r="U388" s="266"/>
      <c r="V388" s="266"/>
      <c r="W388" s="266"/>
      <c r="X388" s="266"/>
      <c r="Y388" s="266"/>
      <c r="Z388" s="266"/>
      <c r="AA388" s="266"/>
      <c r="AB388" s="266"/>
      <c r="AC388" s="266"/>
      <c r="AD388" s="266"/>
      <c r="AE388" s="266"/>
      <c r="AF388" s="266"/>
      <c r="AG388" s="266"/>
      <c r="AH388" s="266"/>
      <c r="AI388" s="266"/>
    </row>
    <row r="389" ht="15.75" customHeight="1">
      <c r="A389" s="147"/>
      <c r="B389" s="124"/>
      <c r="C389" s="124"/>
      <c r="D389" s="266"/>
      <c r="E389" s="147"/>
      <c r="F389" s="147"/>
      <c r="G389" s="124"/>
      <c r="H389" s="124"/>
      <c r="I389" s="147"/>
      <c r="J389" s="147"/>
      <c r="K389" s="147"/>
      <c r="L389" s="147"/>
      <c r="M389" s="266"/>
      <c r="N389" s="266"/>
      <c r="O389" s="266"/>
      <c r="P389" s="266"/>
      <c r="Q389" s="266"/>
      <c r="R389" s="266"/>
      <c r="S389" s="266"/>
      <c r="T389" s="266"/>
      <c r="U389" s="266"/>
      <c r="V389" s="266"/>
      <c r="W389" s="266"/>
      <c r="X389" s="266"/>
      <c r="Y389" s="266"/>
      <c r="Z389" s="266"/>
      <c r="AA389" s="266"/>
      <c r="AB389" s="266"/>
      <c r="AC389" s="266"/>
      <c r="AD389" s="266"/>
      <c r="AE389" s="266"/>
      <c r="AF389" s="266"/>
      <c r="AG389" s="266"/>
      <c r="AH389" s="266"/>
      <c r="AI389" s="266"/>
    </row>
    <row r="390" ht="15.75" customHeight="1">
      <c r="A390" s="147"/>
      <c r="B390" s="124"/>
      <c r="C390" s="124"/>
      <c r="D390" s="266"/>
      <c r="E390" s="147"/>
      <c r="F390" s="147"/>
      <c r="G390" s="124"/>
      <c r="H390" s="124"/>
      <c r="I390" s="147"/>
      <c r="J390" s="147"/>
      <c r="K390" s="147"/>
      <c r="L390" s="147"/>
      <c r="M390" s="266"/>
      <c r="N390" s="266"/>
      <c r="O390" s="266"/>
      <c r="P390" s="266"/>
      <c r="Q390" s="266"/>
      <c r="R390" s="266"/>
      <c r="S390" s="266"/>
      <c r="T390" s="266"/>
      <c r="U390" s="266"/>
      <c r="V390" s="266"/>
      <c r="W390" s="266"/>
      <c r="X390" s="266"/>
      <c r="Y390" s="266"/>
      <c r="Z390" s="266"/>
      <c r="AA390" s="266"/>
      <c r="AB390" s="266"/>
      <c r="AC390" s="266"/>
      <c r="AD390" s="266"/>
      <c r="AE390" s="266"/>
      <c r="AF390" s="266"/>
      <c r="AG390" s="266"/>
      <c r="AH390" s="266"/>
      <c r="AI390" s="266"/>
    </row>
    <row r="391" ht="15.75" customHeight="1">
      <c r="A391" s="147"/>
      <c r="B391" s="124"/>
      <c r="C391" s="124"/>
      <c r="D391" s="266"/>
      <c r="E391" s="147"/>
      <c r="F391" s="147"/>
      <c r="G391" s="124"/>
      <c r="H391" s="124"/>
      <c r="I391" s="147"/>
      <c r="J391" s="147"/>
      <c r="K391" s="147"/>
      <c r="L391" s="147"/>
      <c r="M391" s="266"/>
      <c r="N391" s="266"/>
      <c r="O391" s="266"/>
      <c r="P391" s="266"/>
      <c r="Q391" s="266"/>
      <c r="R391" s="266"/>
      <c r="S391" s="266"/>
      <c r="T391" s="266"/>
      <c r="U391" s="266"/>
      <c r="V391" s="266"/>
      <c r="W391" s="266"/>
      <c r="X391" s="266"/>
      <c r="Y391" s="266"/>
      <c r="Z391" s="266"/>
      <c r="AA391" s="266"/>
      <c r="AB391" s="266"/>
      <c r="AC391" s="266"/>
      <c r="AD391" s="266"/>
      <c r="AE391" s="266"/>
      <c r="AF391" s="266"/>
      <c r="AG391" s="266"/>
      <c r="AH391" s="266"/>
      <c r="AI391" s="266"/>
    </row>
    <row r="392" ht="15.75" customHeight="1">
      <c r="A392" s="147"/>
      <c r="B392" s="124"/>
      <c r="C392" s="124"/>
      <c r="D392" s="266"/>
      <c r="E392" s="147"/>
      <c r="F392" s="147"/>
      <c r="G392" s="124"/>
      <c r="H392" s="124"/>
      <c r="I392" s="147"/>
      <c r="J392" s="147"/>
      <c r="K392" s="147"/>
      <c r="L392" s="147"/>
      <c r="M392" s="266"/>
      <c r="N392" s="266"/>
      <c r="O392" s="266"/>
      <c r="P392" s="266"/>
      <c r="Q392" s="266"/>
      <c r="R392" s="266"/>
      <c r="S392" s="266"/>
      <c r="T392" s="266"/>
      <c r="U392" s="266"/>
      <c r="V392" s="266"/>
      <c r="W392" s="266"/>
      <c r="X392" s="266"/>
      <c r="Y392" s="266"/>
      <c r="Z392" s="266"/>
      <c r="AA392" s="266"/>
      <c r="AB392" s="266"/>
      <c r="AC392" s="266"/>
      <c r="AD392" s="266"/>
      <c r="AE392" s="266"/>
      <c r="AF392" s="266"/>
      <c r="AG392" s="266"/>
      <c r="AH392" s="266"/>
      <c r="AI392" s="266"/>
    </row>
    <row r="393" ht="15.75" customHeight="1">
      <c r="A393" s="147"/>
      <c r="B393" s="124"/>
      <c r="C393" s="124"/>
      <c r="D393" s="266"/>
      <c r="E393" s="147"/>
      <c r="F393" s="147"/>
      <c r="G393" s="124"/>
      <c r="H393" s="124"/>
      <c r="I393" s="147"/>
      <c r="J393" s="147"/>
      <c r="K393" s="147"/>
      <c r="L393" s="147"/>
      <c r="M393" s="266"/>
      <c r="N393" s="266"/>
      <c r="O393" s="266"/>
      <c r="P393" s="266"/>
      <c r="Q393" s="266"/>
      <c r="R393" s="266"/>
      <c r="S393" s="266"/>
      <c r="T393" s="266"/>
      <c r="U393" s="266"/>
      <c r="V393" s="266"/>
      <c r="W393" s="266"/>
      <c r="X393" s="266"/>
      <c r="Y393" s="266"/>
      <c r="Z393" s="266"/>
      <c r="AA393" s="266"/>
      <c r="AB393" s="266"/>
      <c r="AC393" s="266"/>
      <c r="AD393" s="266"/>
      <c r="AE393" s="266"/>
      <c r="AF393" s="266"/>
      <c r="AG393" s="266"/>
      <c r="AH393" s="266"/>
      <c r="AI393" s="266"/>
    </row>
    <row r="394" ht="15.75" customHeight="1">
      <c r="A394" s="147"/>
      <c r="B394" s="124"/>
      <c r="C394" s="124"/>
      <c r="D394" s="266"/>
      <c r="E394" s="147"/>
      <c r="F394" s="147"/>
      <c r="G394" s="124"/>
      <c r="H394" s="124"/>
      <c r="I394" s="147"/>
      <c r="J394" s="147"/>
      <c r="K394" s="147"/>
      <c r="L394" s="147"/>
      <c r="M394" s="266"/>
      <c r="N394" s="266"/>
      <c r="O394" s="266"/>
      <c r="P394" s="266"/>
      <c r="Q394" s="266"/>
      <c r="R394" s="266"/>
      <c r="S394" s="266"/>
      <c r="T394" s="266"/>
      <c r="U394" s="266"/>
      <c r="V394" s="266"/>
      <c r="W394" s="266"/>
      <c r="X394" s="266"/>
      <c r="Y394" s="266"/>
      <c r="Z394" s="266"/>
      <c r="AA394" s="266"/>
      <c r="AB394" s="266"/>
      <c r="AC394" s="266"/>
      <c r="AD394" s="266"/>
      <c r="AE394" s="266"/>
      <c r="AF394" s="266"/>
      <c r="AG394" s="266"/>
      <c r="AH394" s="266"/>
      <c r="AI394" s="266"/>
    </row>
    <row r="395" ht="15.75" customHeight="1">
      <c r="A395" s="147"/>
      <c r="B395" s="124"/>
      <c r="C395" s="124"/>
      <c r="D395" s="266"/>
      <c r="E395" s="147"/>
      <c r="F395" s="147"/>
      <c r="G395" s="124"/>
      <c r="H395" s="124"/>
      <c r="I395" s="147"/>
      <c r="J395" s="147"/>
      <c r="K395" s="147"/>
      <c r="L395" s="147"/>
      <c r="M395" s="266"/>
      <c r="N395" s="266"/>
      <c r="O395" s="266"/>
      <c r="P395" s="266"/>
      <c r="Q395" s="266"/>
      <c r="R395" s="266"/>
      <c r="S395" s="266"/>
      <c r="T395" s="266"/>
      <c r="U395" s="266"/>
      <c r="V395" s="266"/>
      <c r="W395" s="266"/>
      <c r="X395" s="266"/>
      <c r="Y395" s="266"/>
      <c r="Z395" s="266"/>
      <c r="AA395" s="266"/>
      <c r="AB395" s="266"/>
      <c r="AC395" s="266"/>
      <c r="AD395" s="266"/>
      <c r="AE395" s="266"/>
      <c r="AF395" s="266"/>
      <c r="AG395" s="266"/>
      <c r="AH395" s="266"/>
      <c r="AI395" s="266"/>
    </row>
    <row r="396" ht="15.75" customHeight="1">
      <c r="A396" s="147"/>
      <c r="B396" s="124"/>
      <c r="C396" s="124"/>
      <c r="D396" s="266"/>
      <c r="E396" s="147"/>
      <c r="F396" s="147"/>
      <c r="G396" s="124"/>
      <c r="H396" s="124"/>
      <c r="I396" s="147"/>
      <c r="J396" s="147"/>
      <c r="K396" s="147"/>
      <c r="L396" s="147"/>
      <c r="M396" s="266"/>
      <c r="N396" s="266"/>
      <c r="O396" s="266"/>
      <c r="P396" s="266"/>
      <c r="Q396" s="266"/>
      <c r="R396" s="266"/>
      <c r="S396" s="266"/>
      <c r="T396" s="266"/>
      <c r="U396" s="266"/>
      <c r="V396" s="266"/>
      <c r="W396" s="266"/>
      <c r="X396" s="266"/>
      <c r="Y396" s="266"/>
      <c r="Z396" s="266"/>
      <c r="AA396" s="266"/>
      <c r="AB396" s="266"/>
      <c r="AC396" s="266"/>
      <c r="AD396" s="266"/>
      <c r="AE396" s="266"/>
      <c r="AF396" s="266"/>
      <c r="AG396" s="266"/>
      <c r="AH396" s="266"/>
      <c r="AI396" s="266"/>
    </row>
    <row r="397" ht="15.75" customHeight="1">
      <c r="A397" s="147"/>
      <c r="B397" s="124"/>
      <c r="C397" s="124"/>
      <c r="D397" s="266"/>
      <c r="E397" s="147"/>
      <c r="F397" s="147"/>
      <c r="G397" s="124"/>
      <c r="H397" s="124"/>
      <c r="I397" s="147"/>
      <c r="J397" s="147"/>
      <c r="K397" s="147"/>
      <c r="L397" s="147"/>
      <c r="M397" s="266"/>
      <c r="N397" s="266"/>
      <c r="O397" s="266"/>
      <c r="P397" s="266"/>
      <c r="Q397" s="266"/>
      <c r="R397" s="266"/>
      <c r="S397" s="266"/>
      <c r="T397" s="266"/>
      <c r="U397" s="266"/>
      <c r="V397" s="266"/>
      <c r="W397" s="266"/>
      <c r="X397" s="266"/>
      <c r="Y397" s="266"/>
      <c r="Z397" s="266"/>
      <c r="AA397" s="266"/>
      <c r="AB397" s="266"/>
      <c r="AC397" s="266"/>
      <c r="AD397" s="266"/>
      <c r="AE397" s="266"/>
      <c r="AF397" s="266"/>
      <c r="AG397" s="266"/>
      <c r="AH397" s="266"/>
      <c r="AI397" s="266"/>
    </row>
    <row r="398" ht="15.75" customHeight="1">
      <c r="A398" s="147"/>
      <c r="B398" s="124"/>
      <c r="C398" s="124"/>
      <c r="D398" s="266"/>
      <c r="E398" s="147"/>
      <c r="F398" s="147"/>
      <c r="G398" s="124"/>
      <c r="H398" s="124"/>
      <c r="I398" s="147"/>
      <c r="J398" s="147"/>
      <c r="K398" s="147"/>
      <c r="L398" s="147"/>
      <c r="M398" s="266"/>
      <c r="N398" s="266"/>
      <c r="O398" s="266"/>
      <c r="P398" s="266"/>
      <c r="Q398" s="266"/>
      <c r="R398" s="266"/>
      <c r="S398" s="266"/>
      <c r="T398" s="266"/>
      <c r="U398" s="266"/>
      <c r="V398" s="266"/>
      <c r="W398" s="266"/>
      <c r="X398" s="266"/>
      <c r="Y398" s="266"/>
      <c r="Z398" s="266"/>
      <c r="AA398" s="266"/>
      <c r="AB398" s="266"/>
      <c r="AC398" s="266"/>
      <c r="AD398" s="266"/>
      <c r="AE398" s="266"/>
      <c r="AF398" s="266"/>
      <c r="AG398" s="266"/>
      <c r="AH398" s="266"/>
      <c r="AI398" s="266"/>
    </row>
    <row r="399" ht="15.75" customHeight="1">
      <c r="A399" s="147"/>
      <c r="B399" s="124"/>
      <c r="C399" s="124"/>
      <c r="D399" s="266"/>
      <c r="E399" s="147"/>
      <c r="F399" s="147"/>
      <c r="G399" s="124"/>
      <c r="H399" s="124"/>
      <c r="I399" s="147"/>
      <c r="J399" s="147"/>
      <c r="K399" s="147"/>
      <c r="L399" s="147"/>
      <c r="M399" s="266"/>
      <c r="N399" s="266"/>
      <c r="O399" s="266"/>
      <c r="P399" s="266"/>
      <c r="Q399" s="266"/>
      <c r="R399" s="266"/>
      <c r="S399" s="266"/>
      <c r="T399" s="266"/>
      <c r="U399" s="266"/>
      <c r="V399" s="266"/>
      <c r="W399" s="266"/>
      <c r="X399" s="266"/>
      <c r="Y399" s="266"/>
      <c r="Z399" s="266"/>
      <c r="AA399" s="266"/>
      <c r="AB399" s="266"/>
      <c r="AC399" s="266"/>
      <c r="AD399" s="266"/>
      <c r="AE399" s="266"/>
      <c r="AF399" s="266"/>
      <c r="AG399" s="266"/>
      <c r="AH399" s="266"/>
      <c r="AI399" s="266"/>
    </row>
    <row r="400" ht="15.75" customHeight="1">
      <c r="A400" s="147"/>
      <c r="B400" s="124"/>
      <c r="C400" s="124"/>
      <c r="D400" s="266"/>
      <c r="E400" s="147"/>
      <c r="F400" s="147"/>
      <c r="G400" s="124"/>
      <c r="H400" s="124"/>
      <c r="I400" s="147"/>
      <c r="J400" s="147"/>
      <c r="K400" s="147"/>
      <c r="L400" s="147"/>
      <c r="M400" s="266"/>
      <c r="N400" s="266"/>
      <c r="O400" s="266"/>
      <c r="P400" s="266"/>
      <c r="Q400" s="266"/>
      <c r="R400" s="266"/>
      <c r="S400" s="266"/>
      <c r="T400" s="266"/>
      <c r="U400" s="266"/>
      <c r="V400" s="266"/>
      <c r="W400" s="266"/>
      <c r="X400" s="266"/>
      <c r="Y400" s="266"/>
      <c r="Z400" s="266"/>
      <c r="AA400" s="266"/>
      <c r="AB400" s="266"/>
      <c r="AC400" s="266"/>
      <c r="AD400" s="266"/>
      <c r="AE400" s="266"/>
      <c r="AF400" s="266"/>
      <c r="AG400" s="266"/>
      <c r="AH400" s="266"/>
      <c r="AI400" s="266"/>
    </row>
    <row r="401" ht="15.75" customHeight="1">
      <c r="A401" s="147"/>
      <c r="B401" s="124"/>
      <c r="C401" s="124"/>
      <c r="D401" s="266"/>
      <c r="E401" s="147"/>
      <c r="F401" s="147"/>
      <c r="G401" s="124"/>
      <c r="H401" s="124"/>
      <c r="I401" s="147"/>
      <c r="J401" s="147"/>
      <c r="K401" s="147"/>
      <c r="L401" s="147"/>
      <c r="M401" s="266"/>
      <c r="N401" s="266"/>
      <c r="O401" s="266"/>
      <c r="P401" s="266"/>
      <c r="Q401" s="266"/>
      <c r="R401" s="266"/>
      <c r="S401" s="266"/>
      <c r="T401" s="266"/>
      <c r="U401" s="266"/>
      <c r="V401" s="266"/>
      <c r="W401" s="266"/>
      <c r="X401" s="266"/>
      <c r="Y401" s="266"/>
      <c r="Z401" s="266"/>
      <c r="AA401" s="266"/>
      <c r="AB401" s="266"/>
      <c r="AC401" s="266"/>
      <c r="AD401" s="266"/>
      <c r="AE401" s="266"/>
      <c r="AF401" s="266"/>
      <c r="AG401" s="266"/>
      <c r="AH401" s="266"/>
      <c r="AI401" s="266"/>
    </row>
    <row r="402" ht="15.75" customHeight="1">
      <c r="A402" s="147"/>
      <c r="B402" s="124"/>
      <c r="C402" s="124"/>
      <c r="D402" s="266"/>
      <c r="E402" s="147"/>
      <c r="F402" s="147"/>
      <c r="G402" s="124"/>
      <c r="H402" s="124"/>
      <c r="I402" s="147"/>
      <c r="J402" s="147"/>
      <c r="K402" s="147"/>
      <c r="L402" s="147"/>
      <c r="M402" s="266"/>
      <c r="N402" s="266"/>
      <c r="O402" s="266"/>
      <c r="P402" s="266"/>
      <c r="Q402" s="266"/>
      <c r="R402" s="266"/>
      <c r="S402" s="266"/>
      <c r="T402" s="266"/>
      <c r="U402" s="266"/>
      <c r="V402" s="266"/>
      <c r="W402" s="266"/>
      <c r="X402" s="266"/>
      <c r="Y402" s="266"/>
      <c r="Z402" s="266"/>
      <c r="AA402" s="266"/>
      <c r="AB402" s="266"/>
      <c r="AC402" s="266"/>
      <c r="AD402" s="266"/>
      <c r="AE402" s="266"/>
      <c r="AF402" s="266"/>
      <c r="AG402" s="266"/>
      <c r="AH402" s="266"/>
      <c r="AI402" s="266"/>
    </row>
    <row r="403" ht="15.75" customHeight="1">
      <c r="A403" s="147"/>
      <c r="B403" s="124"/>
      <c r="C403" s="124"/>
      <c r="D403" s="266"/>
      <c r="E403" s="147"/>
      <c r="F403" s="147"/>
      <c r="G403" s="124"/>
      <c r="H403" s="124"/>
      <c r="I403" s="147"/>
      <c r="J403" s="147"/>
      <c r="K403" s="147"/>
      <c r="L403" s="147"/>
      <c r="M403" s="266"/>
      <c r="N403" s="266"/>
      <c r="O403" s="266"/>
      <c r="P403" s="266"/>
      <c r="Q403" s="266"/>
      <c r="R403" s="266"/>
      <c r="S403" s="266"/>
      <c r="T403" s="266"/>
      <c r="U403" s="266"/>
      <c r="V403" s="266"/>
      <c r="W403" s="266"/>
      <c r="X403" s="266"/>
      <c r="Y403" s="266"/>
      <c r="Z403" s="266"/>
      <c r="AA403" s="266"/>
      <c r="AB403" s="266"/>
      <c r="AC403" s="266"/>
      <c r="AD403" s="266"/>
      <c r="AE403" s="266"/>
      <c r="AF403" s="266"/>
      <c r="AG403" s="266"/>
      <c r="AH403" s="266"/>
      <c r="AI403" s="266"/>
    </row>
    <row r="404" ht="15.75" customHeight="1">
      <c r="A404" s="147"/>
      <c r="B404" s="124"/>
      <c r="C404" s="124"/>
      <c r="D404" s="266"/>
      <c r="E404" s="147"/>
      <c r="F404" s="147"/>
      <c r="G404" s="124"/>
      <c r="H404" s="124"/>
      <c r="I404" s="147"/>
      <c r="J404" s="147"/>
      <c r="K404" s="147"/>
      <c r="L404" s="147"/>
      <c r="M404" s="266"/>
      <c r="N404" s="266"/>
      <c r="O404" s="266"/>
      <c r="P404" s="266"/>
      <c r="Q404" s="266"/>
      <c r="R404" s="266"/>
      <c r="S404" s="266"/>
      <c r="T404" s="266"/>
      <c r="U404" s="266"/>
      <c r="V404" s="266"/>
      <c r="W404" s="266"/>
      <c r="X404" s="266"/>
      <c r="Y404" s="266"/>
      <c r="Z404" s="266"/>
      <c r="AA404" s="266"/>
      <c r="AB404" s="266"/>
      <c r="AC404" s="266"/>
      <c r="AD404" s="266"/>
      <c r="AE404" s="266"/>
      <c r="AF404" s="266"/>
      <c r="AG404" s="266"/>
      <c r="AH404" s="266"/>
      <c r="AI404" s="266"/>
    </row>
    <row r="405" ht="15.75" customHeight="1">
      <c r="A405" s="147"/>
      <c r="B405" s="124"/>
      <c r="C405" s="124"/>
      <c r="D405" s="266"/>
      <c r="E405" s="147"/>
      <c r="F405" s="147"/>
      <c r="G405" s="124"/>
      <c r="H405" s="124"/>
      <c r="I405" s="147"/>
      <c r="J405" s="147"/>
      <c r="K405" s="147"/>
      <c r="L405" s="147"/>
      <c r="M405" s="266"/>
      <c r="N405" s="266"/>
      <c r="O405" s="266"/>
      <c r="P405" s="266"/>
      <c r="Q405" s="266"/>
      <c r="R405" s="266"/>
      <c r="S405" s="266"/>
      <c r="T405" s="266"/>
      <c r="U405" s="266"/>
      <c r="V405" s="266"/>
      <c r="W405" s="266"/>
      <c r="X405" s="266"/>
      <c r="Y405" s="266"/>
      <c r="Z405" s="266"/>
      <c r="AA405" s="266"/>
      <c r="AB405" s="266"/>
      <c r="AC405" s="266"/>
      <c r="AD405" s="266"/>
      <c r="AE405" s="266"/>
      <c r="AF405" s="266"/>
      <c r="AG405" s="266"/>
      <c r="AH405" s="266"/>
      <c r="AI405" s="266"/>
    </row>
    <row r="406" ht="15.75" customHeight="1">
      <c r="A406" s="147"/>
      <c r="B406" s="124"/>
      <c r="C406" s="124"/>
      <c r="D406" s="266"/>
      <c r="E406" s="147"/>
      <c r="F406" s="147"/>
      <c r="G406" s="124"/>
      <c r="H406" s="124"/>
      <c r="I406" s="147"/>
      <c r="J406" s="147"/>
      <c r="K406" s="147"/>
      <c r="L406" s="147"/>
      <c r="M406" s="266"/>
      <c r="N406" s="266"/>
      <c r="O406" s="266"/>
      <c r="P406" s="266"/>
      <c r="Q406" s="266"/>
      <c r="R406" s="266"/>
      <c r="S406" s="266"/>
      <c r="T406" s="266"/>
      <c r="U406" s="266"/>
      <c r="V406" s="266"/>
      <c r="W406" s="266"/>
      <c r="X406" s="266"/>
      <c r="Y406" s="266"/>
      <c r="Z406" s="266"/>
      <c r="AA406" s="266"/>
      <c r="AB406" s="266"/>
      <c r="AC406" s="266"/>
      <c r="AD406" s="266"/>
      <c r="AE406" s="266"/>
      <c r="AF406" s="266"/>
      <c r="AG406" s="266"/>
      <c r="AH406" s="266"/>
      <c r="AI406" s="266"/>
    </row>
    <row r="407" ht="15.75" customHeight="1">
      <c r="A407" s="147"/>
      <c r="B407" s="124"/>
      <c r="C407" s="124"/>
      <c r="D407" s="266"/>
      <c r="E407" s="147"/>
      <c r="F407" s="147"/>
      <c r="G407" s="124"/>
      <c r="H407" s="124"/>
      <c r="I407" s="147"/>
      <c r="J407" s="147"/>
      <c r="K407" s="147"/>
      <c r="L407" s="147"/>
      <c r="M407" s="266"/>
      <c r="N407" s="266"/>
      <c r="O407" s="266"/>
      <c r="P407" s="266"/>
      <c r="Q407" s="266"/>
      <c r="R407" s="266"/>
      <c r="S407" s="266"/>
      <c r="T407" s="266"/>
      <c r="U407" s="266"/>
      <c r="V407" s="266"/>
      <c r="W407" s="266"/>
      <c r="X407" s="266"/>
      <c r="Y407" s="266"/>
      <c r="Z407" s="266"/>
      <c r="AA407" s="266"/>
      <c r="AB407" s="266"/>
      <c r="AC407" s="266"/>
      <c r="AD407" s="266"/>
      <c r="AE407" s="266"/>
      <c r="AF407" s="266"/>
      <c r="AG407" s="266"/>
      <c r="AH407" s="266"/>
      <c r="AI407" s="266"/>
    </row>
    <row r="408" ht="15.75" customHeight="1">
      <c r="A408" s="147"/>
      <c r="B408" s="124"/>
      <c r="C408" s="124"/>
      <c r="D408" s="266"/>
      <c r="E408" s="147"/>
      <c r="F408" s="147"/>
      <c r="G408" s="124"/>
      <c r="H408" s="124"/>
      <c r="I408" s="147"/>
      <c r="J408" s="147"/>
      <c r="K408" s="147"/>
      <c r="L408" s="147"/>
      <c r="M408" s="266"/>
      <c r="N408" s="266"/>
      <c r="O408" s="266"/>
      <c r="P408" s="266"/>
      <c r="Q408" s="266"/>
      <c r="R408" s="266"/>
      <c r="S408" s="266"/>
      <c r="T408" s="266"/>
      <c r="U408" s="266"/>
      <c r="V408" s="266"/>
      <c r="W408" s="266"/>
      <c r="X408" s="266"/>
      <c r="Y408" s="266"/>
      <c r="Z408" s="266"/>
      <c r="AA408" s="266"/>
      <c r="AB408" s="266"/>
      <c r="AC408" s="266"/>
      <c r="AD408" s="266"/>
      <c r="AE408" s="266"/>
      <c r="AF408" s="266"/>
      <c r="AG408" s="266"/>
      <c r="AH408" s="266"/>
      <c r="AI408" s="266"/>
    </row>
    <row r="409" ht="15.75" customHeight="1">
      <c r="A409" s="147"/>
      <c r="B409" s="124"/>
      <c r="C409" s="124"/>
      <c r="D409" s="266"/>
      <c r="E409" s="147"/>
      <c r="F409" s="147"/>
      <c r="G409" s="124"/>
      <c r="H409" s="124"/>
      <c r="I409" s="147"/>
      <c r="J409" s="147"/>
      <c r="K409" s="147"/>
      <c r="L409" s="147"/>
      <c r="M409" s="266"/>
      <c r="N409" s="266"/>
      <c r="O409" s="266"/>
      <c r="P409" s="266"/>
      <c r="Q409" s="266"/>
      <c r="R409" s="266"/>
      <c r="S409" s="266"/>
      <c r="T409" s="266"/>
      <c r="U409" s="266"/>
      <c r="V409" s="266"/>
      <c r="W409" s="266"/>
      <c r="X409" s="266"/>
      <c r="Y409" s="266"/>
      <c r="Z409" s="266"/>
      <c r="AA409" s="266"/>
      <c r="AB409" s="266"/>
      <c r="AC409" s="266"/>
      <c r="AD409" s="266"/>
      <c r="AE409" s="266"/>
      <c r="AF409" s="266"/>
      <c r="AG409" s="266"/>
      <c r="AH409" s="266"/>
      <c r="AI409" s="266"/>
    </row>
    <row r="410" ht="15.75" customHeight="1">
      <c r="A410" s="147"/>
      <c r="B410" s="124"/>
      <c r="C410" s="124"/>
      <c r="D410" s="266"/>
      <c r="E410" s="147"/>
      <c r="F410" s="147"/>
      <c r="G410" s="124"/>
      <c r="H410" s="124"/>
      <c r="I410" s="147"/>
      <c r="J410" s="147"/>
      <c r="K410" s="147"/>
      <c r="L410" s="147"/>
      <c r="M410" s="266"/>
      <c r="N410" s="266"/>
      <c r="O410" s="266"/>
      <c r="P410" s="266"/>
      <c r="Q410" s="266"/>
      <c r="R410" s="266"/>
      <c r="S410" s="266"/>
      <c r="T410" s="266"/>
      <c r="U410" s="266"/>
      <c r="V410" s="266"/>
      <c r="W410" s="266"/>
      <c r="X410" s="266"/>
      <c r="Y410" s="266"/>
      <c r="Z410" s="266"/>
      <c r="AA410" s="266"/>
      <c r="AB410" s="266"/>
      <c r="AC410" s="266"/>
      <c r="AD410" s="266"/>
      <c r="AE410" s="266"/>
      <c r="AF410" s="266"/>
      <c r="AG410" s="266"/>
      <c r="AH410" s="266"/>
      <c r="AI410" s="266"/>
    </row>
    <row r="411" ht="15.75" customHeight="1">
      <c r="A411" s="147"/>
      <c r="B411" s="124"/>
      <c r="C411" s="124"/>
      <c r="D411" s="266"/>
      <c r="E411" s="147"/>
      <c r="F411" s="147"/>
      <c r="G411" s="124"/>
      <c r="H411" s="124"/>
      <c r="I411" s="147"/>
      <c r="J411" s="147"/>
      <c r="K411" s="147"/>
      <c r="L411" s="147"/>
      <c r="M411" s="266"/>
      <c r="N411" s="266"/>
      <c r="O411" s="266"/>
      <c r="P411" s="266"/>
      <c r="Q411" s="266"/>
      <c r="R411" s="266"/>
      <c r="S411" s="266"/>
      <c r="T411" s="266"/>
      <c r="U411" s="266"/>
      <c r="V411" s="266"/>
      <c r="W411" s="266"/>
      <c r="X411" s="266"/>
      <c r="Y411" s="266"/>
      <c r="Z411" s="266"/>
      <c r="AA411" s="266"/>
      <c r="AB411" s="266"/>
      <c r="AC411" s="266"/>
      <c r="AD411" s="266"/>
      <c r="AE411" s="266"/>
      <c r="AF411" s="266"/>
      <c r="AG411" s="266"/>
      <c r="AH411" s="266"/>
      <c r="AI411" s="266"/>
    </row>
    <row r="412" ht="15.75" customHeight="1">
      <c r="A412" s="147"/>
      <c r="B412" s="124"/>
      <c r="C412" s="124"/>
      <c r="D412" s="266"/>
      <c r="E412" s="147"/>
      <c r="F412" s="147"/>
      <c r="G412" s="124"/>
      <c r="H412" s="124"/>
      <c r="I412" s="147"/>
      <c r="J412" s="147"/>
      <c r="K412" s="147"/>
      <c r="L412" s="147"/>
      <c r="M412" s="266"/>
      <c r="N412" s="266"/>
      <c r="O412" s="266"/>
      <c r="P412" s="266"/>
      <c r="Q412" s="266"/>
      <c r="R412" s="266"/>
      <c r="S412" s="266"/>
      <c r="T412" s="266"/>
      <c r="U412" s="266"/>
      <c r="V412" s="266"/>
      <c r="W412" s="266"/>
      <c r="X412" s="266"/>
      <c r="Y412" s="266"/>
      <c r="Z412" s="266"/>
      <c r="AA412" s="266"/>
      <c r="AB412" s="266"/>
      <c r="AC412" s="266"/>
      <c r="AD412" s="266"/>
      <c r="AE412" s="266"/>
      <c r="AF412" s="266"/>
      <c r="AG412" s="266"/>
      <c r="AH412" s="266"/>
      <c r="AI412" s="266"/>
    </row>
    <row r="413" ht="15.75" customHeight="1">
      <c r="A413" s="147"/>
      <c r="B413" s="124"/>
      <c r="C413" s="124"/>
      <c r="D413" s="266"/>
      <c r="E413" s="147"/>
      <c r="F413" s="147"/>
      <c r="G413" s="124"/>
      <c r="H413" s="124"/>
      <c r="I413" s="147"/>
      <c r="J413" s="147"/>
      <c r="K413" s="147"/>
      <c r="L413" s="147"/>
      <c r="M413" s="266"/>
      <c r="N413" s="266"/>
      <c r="O413" s="266"/>
      <c r="P413" s="266"/>
      <c r="Q413" s="266"/>
      <c r="R413" s="266"/>
      <c r="S413" s="266"/>
      <c r="T413" s="266"/>
      <c r="U413" s="266"/>
      <c r="V413" s="266"/>
      <c r="W413" s="266"/>
      <c r="X413" s="266"/>
      <c r="Y413" s="266"/>
      <c r="Z413" s="266"/>
      <c r="AA413" s="266"/>
      <c r="AB413" s="266"/>
      <c r="AC413" s="266"/>
      <c r="AD413" s="266"/>
      <c r="AE413" s="266"/>
      <c r="AF413" s="266"/>
      <c r="AG413" s="266"/>
      <c r="AH413" s="266"/>
      <c r="AI413" s="266"/>
    </row>
    <row r="414" ht="15.75" customHeight="1">
      <c r="A414" s="147"/>
      <c r="B414" s="124"/>
      <c r="C414" s="124"/>
      <c r="D414" s="266"/>
      <c r="E414" s="147"/>
      <c r="F414" s="147"/>
      <c r="G414" s="124"/>
      <c r="H414" s="124"/>
      <c r="I414" s="147"/>
      <c r="J414" s="147"/>
      <c r="K414" s="147"/>
      <c r="L414" s="147"/>
      <c r="M414" s="266"/>
      <c r="N414" s="266"/>
      <c r="O414" s="266"/>
      <c r="P414" s="266"/>
      <c r="Q414" s="266"/>
      <c r="R414" s="266"/>
      <c r="S414" s="266"/>
      <c r="T414" s="266"/>
      <c r="U414" s="266"/>
      <c r="V414" s="266"/>
      <c r="W414" s="266"/>
      <c r="X414" s="266"/>
      <c r="Y414" s="266"/>
      <c r="Z414" s="266"/>
      <c r="AA414" s="266"/>
      <c r="AB414" s="266"/>
      <c r="AC414" s="266"/>
      <c r="AD414" s="266"/>
      <c r="AE414" s="266"/>
      <c r="AF414" s="266"/>
      <c r="AG414" s="266"/>
      <c r="AH414" s="266"/>
      <c r="AI414" s="266"/>
    </row>
    <row r="415" ht="15.75" customHeight="1">
      <c r="A415" s="147"/>
      <c r="B415" s="124"/>
      <c r="C415" s="124"/>
      <c r="D415" s="266"/>
      <c r="E415" s="147"/>
      <c r="F415" s="147"/>
      <c r="G415" s="124"/>
      <c r="H415" s="124"/>
      <c r="I415" s="147"/>
      <c r="J415" s="147"/>
      <c r="K415" s="147"/>
      <c r="L415" s="147"/>
      <c r="M415" s="266"/>
      <c r="N415" s="266"/>
      <c r="O415" s="266"/>
      <c r="P415" s="266"/>
      <c r="Q415" s="266"/>
      <c r="R415" s="266"/>
      <c r="S415" s="266"/>
      <c r="T415" s="266"/>
      <c r="U415" s="266"/>
      <c r="V415" s="266"/>
      <c r="W415" s="266"/>
      <c r="X415" s="266"/>
      <c r="Y415" s="266"/>
      <c r="Z415" s="266"/>
      <c r="AA415" s="266"/>
      <c r="AB415" s="266"/>
      <c r="AC415" s="266"/>
      <c r="AD415" s="266"/>
      <c r="AE415" s="266"/>
      <c r="AF415" s="266"/>
      <c r="AG415" s="266"/>
      <c r="AH415" s="266"/>
      <c r="AI415" s="266"/>
    </row>
    <row r="416" ht="15.75" customHeight="1">
      <c r="A416" s="147"/>
      <c r="B416" s="124"/>
      <c r="C416" s="124"/>
      <c r="D416" s="266"/>
      <c r="E416" s="147"/>
      <c r="F416" s="147"/>
      <c r="G416" s="124"/>
      <c r="H416" s="124"/>
      <c r="I416" s="147"/>
      <c r="J416" s="147"/>
      <c r="K416" s="147"/>
      <c r="L416" s="147"/>
      <c r="M416" s="266"/>
      <c r="N416" s="266"/>
      <c r="O416" s="266"/>
      <c r="P416" s="266"/>
      <c r="Q416" s="266"/>
      <c r="R416" s="266"/>
      <c r="S416" s="266"/>
      <c r="T416" s="266"/>
      <c r="U416" s="266"/>
      <c r="V416" s="266"/>
      <c r="W416" s="266"/>
      <c r="X416" s="266"/>
      <c r="Y416" s="266"/>
      <c r="Z416" s="266"/>
      <c r="AA416" s="266"/>
      <c r="AB416" s="266"/>
      <c r="AC416" s="266"/>
      <c r="AD416" s="266"/>
      <c r="AE416" s="266"/>
      <c r="AF416" s="266"/>
      <c r="AG416" s="266"/>
      <c r="AH416" s="266"/>
      <c r="AI416" s="266"/>
    </row>
    <row r="417" ht="15.75" customHeight="1">
      <c r="A417" s="147"/>
      <c r="B417" s="124"/>
      <c r="C417" s="124"/>
      <c r="D417" s="266"/>
      <c r="E417" s="147"/>
      <c r="F417" s="147"/>
      <c r="G417" s="124"/>
      <c r="H417" s="124"/>
      <c r="I417" s="147"/>
      <c r="J417" s="147"/>
      <c r="K417" s="147"/>
      <c r="L417" s="147"/>
      <c r="M417" s="266"/>
      <c r="N417" s="266"/>
      <c r="O417" s="266"/>
      <c r="P417" s="266"/>
      <c r="Q417" s="266"/>
      <c r="R417" s="266"/>
      <c r="S417" s="266"/>
      <c r="T417" s="266"/>
      <c r="U417" s="266"/>
      <c r="V417" s="266"/>
      <c r="W417" s="266"/>
      <c r="X417" s="266"/>
      <c r="Y417" s="266"/>
      <c r="Z417" s="266"/>
      <c r="AA417" s="266"/>
      <c r="AB417" s="266"/>
      <c r="AC417" s="266"/>
      <c r="AD417" s="266"/>
      <c r="AE417" s="266"/>
      <c r="AF417" s="266"/>
      <c r="AG417" s="266"/>
      <c r="AH417" s="266"/>
      <c r="AI417" s="266"/>
    </row>
    <row r="418" ht="15.75" customHeight="1">
      <c r="A418" s="147"/>
      <c r="B418" s="124"/>
      <c r="C418" s="124"/>
      <c r="D418" s="266"/>
      <c r="E418" s="147"/>
      <c r="F418" s="147"/>
      <c r="G418" s="124"/>
      <c r="H418" s="124"/>
      <c r="I418" s="147"/>
      <c r="J418" s="147"/>
      <c r="K418" s="147"/>
      <c r="L418" s="147"/>
      <c r="M418" s="266"/>
      <c r="N418" s="266"/>
      <c r="O418" s="266"/>
      <c r="P418" s="266"/>
      <c r="Q418" s="266"/>
      <c r="R418" s="266"/>
      <c r="S418" s="266"/>
      <c r="T418" s="266"/>
      <c r="U418" s="266"/>
      <c r="V418" s="266"/>
      <c r="W418" s="266"/>
      <c r="X418" s="266"/>
      <c r="Y418" s="266"/>
      <c r="Z418" s="266"/>
      <c r="AA418" s="266"/>
      <c r="AB418" s="266"/>
      <c r="AC418" s="266"/>
      <c r="AD418" s="266"/>
      <c r="AE418" s="266"/>
      <c r="AF418" s="266"/>
      <c r="AG418" s="266"/>
      <c r="AH418" s="266"/>
      <c r="AI418" s="266"/>
    </row>
    <row r="419" ht="15.75" customHeight="1">
      <c r="A419" s="147"/>
      <c r="B419" s="124"/>
      <c r="C419" s="124"/>
      <c r="D419" s="266"/>
      <c r="E419" s="147"/>
      <c r="F419" s="147"/>
      <c r="G419" s="124"/>
      <c r="H419" s="124"/>
      <c r="I419" s="147"/>
      <c r="J419" s="147"/>
      <c r="K419" s="147"/>
      <c r="L419" s="147"/>
      <c r="M419" s="266"/>
      <c r="N419" s="266"/>
      <c r="O419" s="266"/>
      <c r="P419" s="266"/>
      <c r="Q419" s="266"/>
      <c r="R419" s="266"/>
      <c r="S419" s="266"/>
      <c r="T419" s="266"/>
      <c r="U419" s="266"/>
      <c r="V419" s="266"/>
      <c r="W419" s="266"/>
      <c r="X419" s="266"/>
      <c r="Y419" s="266"/>
      <c r="Z419" s="266"/>
      <c r="AA419" s="266"/>
      <c r="AB419" s="266"/>
      <c r="AC419" s="266"/>
      <c r="AD419" s="266"/>
      <c r="AE419" s="266"/>
      <c r="AF419" s="266"/>
      <c r="AG419" s="266"/>
      <c r="AH419" s="266"/>
      <c r="AI419" s="266"/>
    </row>
    <row r="420" ht="15.75" customHeight="1">
      <c r="A420" s="147"/>
      <c r="B420" s="124"/>
      <c r="C420" s="124"/>
      <c r="D420" s="266"/>
      <c r="E420" s="147"/>
      <c r="F420" s="147"/>
      <c r="G420" s="124"/>
      <c r="H420" s="124"/>
      <c r="I420" s="147"/>
      <c r="J420" s="147"/>
      <c r="K420" s="147"/>
      <c r="L420" s="147"/>
      <c r="M420" s="266"/>
      <c r="N420" s="266"/>
      <c r="O420" s="266"/>
      <c r="P420" s="266"/>
      <c r="Q420" s="266"/>
      <c r="R420" s="266"/>
      <c r="S420" s="266"/>
      <c r="T420" s="266"/>
      <c r="U420" s="266"/>
      <c r="V420" s="266"/>
      <c r="W420" s="266"/>
      <c r="X420" s="266"/>
      <c r="Y420" s="266"/>
      <c r="Z420" s="266"/>
      <c r="AA420" s="266"/>
      <c r="AB420" s="266"/>
      <c r="AC420" s="266"/>
      <c r="AD420" s="266"/>
      <c r="AE420" s="266"/>
      <c r="AF420" s="266"/>
      <c r="AG420" s="266"/>
      <c r="AH420" s="266"/>
      <c r="AI420" s="266"/>
    </row>
    <row r="421" ht="15.75" customHeight="1">
      <c r="A421" s="147"/>
      <c r="B421" s="124"/>
      <c r="C421" s="124"/>
      <c r="D421" s="266"/>
      <c r="E421" s="147"/>
      <c r="F421" s="147"/>
      <c r="G421" s="124"/>
      <c r="H421" s="124"/>
      <c r="I421" s="147"/>
      <c r="J421" s="147"/>
      <c r="K421" s="147"/>
      <c r="L421" s="147"/>
      <c r="M421" s="266"/>
      <c r="N421" s="266"/>
      <c r="O421" s="266"/>
      <c r="P421" s="266"/>
      <c r="Q421" s="266"/>
      <c r="R421" s="266"/>
      <c r="S421" s="266"/>
      <c r="T421" s="266"/>
      <c r="U421" s="266"/>
      <c r="V421" s="266"/>
      <c r="W421" s="266"/>
      <c r="X421" s="266"/>
      <c r="Y421" s="266"/>
      <c r="Z421" s="266"/>
      <c r="AA421" s="266"/>
      <c r="AB421" s="266"/>
      <c r="AC421" s="266"/>
      <c r="AD421" s="266"/>
      <c r="AE421" s="266"/>
      <c r="AF421" s="266"/>
      <c r="AG421" s="266"/>
      <c r="AH421" s="266"/>
      <c r="AI421" s="266"/>
    </row>
    <row r="422" ht="15.75" customHeight="1">
      <c r="A422" s="147"/>
      <c r="B422" s="124"/>
      <c r="C422" s="124"/>
      <c r="D422" s="266"/>
      <c r="E422" s="147"/>
      <c r="F422" s="147"/>
      <c r="G422" s="124"/>
      <c r="H422" s="124"/>
      <c r="I422" s="147"/>
      <c r="J422" s="147"/>
      <c r="K422" s="147"/>
      <c r="L422" s="147"/>
      <c r="M422" s="266"/>
      <c r="N422" s="266"/>
      <c r="O422" s="266"/>
      <c r="P422" s="266"/>
      <c r="Q422" s="266"/>
      <c r="R422" s="266"/>
      <c r="S422" s="266"/>
      <c r="T422" s="266"/>
      <c r="U422" s="266"/>
      <c r="V422" s="266"/>
      <c r="W422" s="266"/>
      <c r="X422" s="266"/>
      <c r="Y422" s="266"/>
      <c r="Z422" s="266"/>
      <c r="AA422" s="266"/>
      <c r="AB422" s="266"/>
      <c r="AC422" s="266"/>
      <c r="AD422" s="266"/>
      <c r="AE422" s="266"/>
      <c r="AF422" s="266"/>
      <c r="AG422" s="266"/>
      <c r="AH422" s="266"/>
      <c r="AI422" s="266"/>
    </row>
    <row r="423" ht="15.75" customHeight="1">
      <c r="A423" s="147"/>
      <c r="B423" s="124"/>
      <c r="C423" s="124"/>
      <c r="D423" s="266"/>
      <c r="E423" s="147"/>
      <c r="F423" s="147"/>
      <c r="G423" s="124"/>
      <c r="H423" s="124"/>
      <c r="I423" s="147"/>
      <c r="J423" s="147"/>
      <c r="K423" s="147"/>
      <c r="L423" s="147"/>
      <c r="M423" s="266"/>
      <c r="N423" s="266"/>
      <c r="O423" s="266"/>
      <c r="P423" s="266"/>
      <c r="Q423" s="266"/>
      <c r="R423" s="266"/>
      <c r="S423" s="266"/>
      <c r="T423" s="266"/>
      <c r="U423" s="266"/>
      <c r="V423" s="266"/>
      <c r="W423" s="266"/>
      <c r="X423" s="266"/>
      <c r="Y423" s="266"/>
      <c r="Z423" s="266"/>
      <c r="AA423" s="266"/>
      <c r="AB423" s="266"/>
      <c r="AC423" s="266"/>
      <c r="AD423" s="266"/>
      <c r="AE423" s="266"/>
      <c r="AF423" s="266"/>
      <c r="AG423" s="266"/>
      <c r="AH423" s="266"/>
      <c r="AI423" s="266"/>
    </row>
    <row r="424" ht="15.75" customHeight="1">
      <c r="A424" s="147"/>
      <c r="B424" s="124"/>
      <c r="C424" s="124"/>
      <c r="D424" s="266"/>
      <c r="E424" s="147"/>
      <c r="F424" s="147"/>
      <c r="G424" s="124"/>
      <c r="H424" s="124"/>
      <c r="I424" s="147"/>
      <c r="J424" s="147"/>
      <c r="K424" s="147"/>
      <c r="L424" s="147"/>
      <c r="M424" s="266"/>
      <c r="N424" s="266"/>
      <c r="O424" s="266"/>
      <c r="P424" s="266"/>
      <c r="Q424" s="266"/>
      <c r="R424" s="266"/>
      <c r="S424" s="266"/>
      <c r="T424" s="266"/>
      <c r="U424" s="266"/>
      <c r="V424" s="266"/>
      <c r="W424" s="266"/>
      <c r="X424" s="266"/>
      <c r="Y424" s="266"/>
      <c r="Z424" s="266"/>
      <c r="AA424" s="266"/>
      <c r="AB424" s="266"/>
      <c r="AC424" s="266"/>
      <c r="AD424" s="266"/>
      <c r="AE424" s="266"/>
      <c r="AF424" s="266"/>
      <c r="AG424" s="266"/>
      <c r="AH424" s="266"/>
      <c r="AI424" s="266"/>
    </row>
    <row r="425" ht="15.75" customHeight="1">
      <c r="A425" s="147"/>
      <c r="B425" s="124"/>
      <c r="C425" s="124"/>
      <c r="D425" s="266"/>
      <c r="E425" s="147"/>
      <c r="F425" s="147"/>
      <c r="G425" s="124"/>
      <c r="H425" s="124"/>
      <c r="I425" s="147"/>
      <c r="J425" s="147"/>
      <c r="K425" s="147"/>
      <c r="L425" s="147"/>
      <c r="M425" s="266"/>
      <c r="N425" s="266"/>
      <c r="O425" s="266"/>
      <c r="P425" s="266"/>
      <c r="Q425" s="266"/>
      <c r="R425" s="266"/>
      <c r="S425" s="266"/>
      <c r="T425" s="266"/>
      <c r="U425" s="266"/>
      <c r="V425" s="266"/>
      <c r="W425" s="266"/>
      <c r="X425" s="266"/>
      <c r="Y425" s="266"/>
      <c r="Z425" s="266"/>
      <c r="AA425" s="266"/>
      <c r="AB425" s="266"/>
      <c r="AC425" s="266"/>
      <c r="AD425" s="266"/>
      <c r="AE425" s="266"/>
      <c r="AF425" s="266"/>
      <c r="AG425" s="266"/>
      <c r="AH425" s="266"/>
      <c r="AI425" s="266"/>
    </row>
    <row r="426" ht="15.75" customHeight="1">
      <c r="A426" s="147"/>
      <c r="B426" s="124"/>
      <c r="C426" s="124"/>
      <c r="D426" s="266"/>
      <c r="E426" s="147"/>
      <c r="F426" s="147"/>
      <c r="G426" s="124"/>
      <c r="H426" s="124"/>
      <c r="I426" s="147"/>
      <c r="J426" s="147"/>
      <c r="K426" s="147"/>
      <c r="L426" s="147"/>
      <c r="M426" s="266"/>
      <c r="N426" s="266"/>
      <c r="O426" s="266"/>
      <c r="P426" s="266"/>
      <c r="Q426" s="266"/>
      <c r="R426" s="266"/>
      <c r="S426" s="266"/>
      <c r="T426" s="266"/>
      <c r="U426" s="266"/>
      <c r="V426" s="266"/>
      <c r="W426" s="266"/>
      <c r="X426" s="266"/>
      <c r="Y426" s="266"/>
      <c r="Z426" s="266"/>
      <c r="AA426" s="266"/>
      <c r="AB426" s="266"/>
      <c r="AC426" s="266"/>
      <c r="AD426" s="266"/>
      <c r="AE426" s="266"/>
      <c r="AF426" s="266"/>
      <c r="AG426" s="266"/>
      <c r="AH426" s="266"/>
      <c r="AI426" s="266"/>
    </row>
    <row r="427" ht="15.75" customHeight="1">
      <c r="A427" s="147"/>
      <c r="B427" s="124"/>
      <c r="C427" s="124"/>
      <c r="D427" s="266"/>
      <c r="E427" s="147"/>
      <c r="F427" s="147"/>
      <c r="G427" s="124"/>
      <c r="H427" s="124"/>
      <c r="I427" s="147"/>
      <c r="J427" s="147"/>
      <c r="K427" s="147"/>
      <c r="L427" s="147"/>
      <c r="M427" s="266"/>
      <c r="N427" s="266"/>
      <c r="O427" s="266"/>
      <c r="P427" s="266"/>
      <c r="Q427" s="266"/>
      <c r="R427" s="266"/>
      <c r="S427" s="266"/>
      <c r="T427" s="266"/>
      <c r="U427" s="266"/>
      <c r="V427" s="266"/>
      <c r="W427" s="266"/>
      <c r="X427" s="266"/>
      <c r="Y427" s="266"/>
      <c r="Z427" s="266"/>
      <c r="AA427" s="266"/>
      <c r="AB427" s="266"/>
      <c r="AC427" s="266"/>
      <c r="AD427" s="266"/>
      <c r="AE427" s="266"/>
      <c r="AF427" s="266"/>
      <c r="AG427" s="266"/>
      <c r="AH427" s="266"/>
      <c r="AI427" s="266"/>
    </row>
    <row r="428" ht="15.75" customHeight="1">
      <c r="A428" s="147"/>
      <c r="B428" s="124"/>
      <c r="C428" s="124"/>
      <c r="D428" s="266"/>
      <c r="E428" s="147"/>
      <c r="F428" s="147"/>
      <c r="G428" s="124"/>
      <c r="H428" s="124"/>
      <c r="I428" s="147"/>
      <c r="J428" s="147"/>
      <c r="K428" s="147"/>
      <c r="L428" s="147"/>
      <c r="M428" s="266"/>
      <c r="N428" s="266"/>
      <c r="O428" s="266"/>
      <c r="P428" s="266"/>
      <c r="Q428" s="266"/>
      <c r="R428" s="266"/>
      <c r="S428" s="266"/>
      <c r="T428" s="266"/>
      <c r="U428" s="266"/>
      <c r="V428" s="266"/>
      <c r="W428" s="266"/>
      <c r="X428" s="266"/>
      <c r="Y428" s="266"/>
      <c r="Z428" s="266"/>
      <c r="AA428" s="266"/>
      <c r="AB428" s="266"/>
      <c r="AC428" s="266"/>
      <c r="AD428" s="266"/>
      <c r="AE428" s="266"/>
      <c r="AF428" s="266"/>
      <c r="AG428" s="266"/>
      <c r="AH428" s="266"/>
      <c r="AI428" s="266"/>
    </row>
    <row r="429" ht="15.75" customHeight="1">
      <c r="A429" s="147"/>
      <c r="B429" s="124"/>
      <c r="C429" s="124"/>
      <c r="D429" s="266"/>
      <c r="E429" s="147"/>
      <c r="F429" s="147"/>
      <c r="G429" s="124"/>
      <c r="H429" s="124"/>
      <c r="I429" s="147"/>
      <c r="J429" s="147"/>
      <c r="K429" s="147"/>
      <c r="L429" s="147"/>
      <c r="M429" s="266"/>
      <c r="N429" s="266"/>
      <c r="O429" s="266"/>
      <c r="P429" s="266"/>
      <c r="Q429" s="266"/>
      <c r="R429" s="266"/>
      <c r="S429" s="266"/>
      <c r="T429" s="266"/>
      <c r="U429" s="266"/>
      <c r="V429" s="266"/>
      <c r="W429" s="266"/>
      <c r="X429" s="266"/>
      <c r="Y429" s="266"/>
      <c r="Z429" s="266"/>
      <c r="AA429" s="266"/>
      <c r="AB429" s="266"/>
      <c r="AC429" s="266"/>
      <c r="AD429" s="266"/>
      <c r="AE429" s="266"/>
      <c r="AF429" s="266"/>
      <c r="AG429" s="266"/>
      <c r="AH429" s="266"/>
      <c r="AI429" s="266"/>
    </row>
    <row r="430" ht="15.75" customHeight="1">
      <c r="A430" s="147"/>
      <c r="B430" s="124"/>
      <c r="C430" s="124"/>
      <c r="D430" s="266"/>
      <c r="E430" s="147"/>
      <c r="F430" s="147"/>
      <c r="G430" s="124"/>
      <c r="H430" s="124"/>
      <c r="I430" s="147"/>
      <c r="J430" s="147"/>
      <c r="K430" s="147"/>
      <c r="L430" s="147"/>
      <c r="M430" s="266"/>
      <c r="N430" s="266"/>
      <c r="O430" s="266"/>
      <c r="P430" s="266"/>
      <c r="Q430" s="266"/>
      <c r="R430" s="266"/>
      <c r="S430" s="266"/>
      <c r="T430" s="266"/>
      <c r="U430" s="266"/>
      <c r="V430" s="266"/>
      <c r="W430" s="266"/>
      <c r="X430" s="266"/>
      <c r="Y430" s="266"/>
      <c r="Z430" s="266"/>
      <c r="AA430" s="266"/>
      <c r="AB430" s="266"/>
      <c r="AC430" s="266"/>
      <c r="AD430" s="266"/>
      <c r="AE430" s="266"/>
      <c r="AF430" s="266"/>
      <c r="AG430" s="266"/>
      <c r="AH430" s="266"/>
      <c r="AI430" s="266"/>
    </row>
    <row r="431" ht="15.75" customHeight="1">
      <c r="A431" s="147"/>
      <c r="B431" s="124"/>
      <c r="C431" s="124"/>
      <c r="D431" s="266"/>
      <c r="E431" s="147"/>
      <c r="F431" s="147"/>
      <c r="G431" s="124"/>
      <c r="H431" s="124"/>
      <c r="I431" s="147"/>
      <c r="J431" s="147"/>
      <c r="K431" s="147"/>
      <c r="L431" s="147"/>
      <c r="M431" s="266"/>
      <c r="N431" s="266"/>
      <c r="O431" s="266"/>
      <c r="P431" s="266"/>
      <c r="Q431" s="266"/>
      <c r="R431" s="266"/>
      <c r="S431" s="266"/>
      <c r="T431" s="266"/>
      <c r="U431" s="266"/>
      <c r="V431" s="266"/>
      <c r="W431" s="266"/>
      <c r="X431" s="266"/>
      <c r="Y431" s="266"/>
      <c r="Z431" s="266"/>
      <c r="AA431" s="266"/>
      <c r="AB431" s="266"/>
      <c r="AC431" s="266"/>
      <c r="AD431" s="266"/>
      <c r="AE431" s="266"/>
      <c r="AF431" s="266"/>
      <c r="AG431" s="266"/>
      <c r="AH431" s="266"/>
      <c r="AI431" s="266"/>
    </row>
    <row r="432" ht="15.75" customHeight="1">
      <c r="A432" s="147"/>
      <c r="B432" s="124"/>
      <c r="C432" s="124"/>
      <c r="D432" s="266"/>
      <c r="E432" s="147"/>
      <c r="F432" s="147"/>
      <c r="G432" s="124"/>
      <c r="H432" s="124"/>
      <c r="I432" s="147"/>
      <c r="J432" s="147"/>
      <c r="K432" s="147"/>
      <c r="L432" s="147"/>
      <c r="M432" s="266"/>
      <c r="N432" s="266"/>
      <c r="O432" s="266"/>
      <c r="P432" s="266"/>
      <c r="Q432" s="266"/>
      <c r="R432" s="266"/>
      <c r="S432" s="266"/>
      <c r="T432" s="266"/>
      <c r="U432" s="266"/>
      <c r="V432" s="266"/>
      <c r="W432" s="266"/>
      <c r="X432" s="266"/>
      <c r="Y432" s="266"/>
      <c r="Z432" s="266"/>
      <c r="AA432" s="266"/>
      <c r="AB432" s="266"/>
      <c r="AC432" s="266"/>
      <c r="AD432" s="266"/>
      <c r="AE432" s="266"/>
      <c r="AF432" s="266"/>
      <c r="AG432" s="266"/>
      <c r="AH432" s="266"/>
      <c r="AI432" s="266"/>
    </row>
    <row r="433" ht="15.75" customHeight="1">
      <c r="A433" s="147"/>
      <c r="B433" s="124"/>
      <c r="C433" s="124"/>
      <c r="D433" s="266"/>
      <c r="E433" s="147"/>
      <c r="F433" s="147"/>
      <c r="G433" s="124"/>
      <c r="H433" s="124"/>
      <c r="I433" s="147"/>
      <c r="J433" s="147"/>
      <c r="K433" s="147"/>
      <c r="L433" s="147"/>
      <c r="M433" s="266"/>
      <c r="N433" s="266"/>
      <c r="O433" s="266"/>
      <c r="P433" s="266"/>
      <c r="Q433" s="266"/>
      <c r="R433" s="266"/>
      <c r="S433" s="266"/>
      <c r="T433" s="266"/>
      <c r="U433" s="266"/>
      <c r="V433" s="266"/>
      <c r="W433" s="266"/>
      <c r="X433" s="266"/>
      <c r="Y433" s="266"/>
      <c r="Z433" s="266"/>
      <c r="AA433" s="266"/>
      <c r="AB433" s="266"/>
      <c r="AC433" s="266"/>
      <c r="AD433" s="266"/>
      <c r="AE433" s="266"/>
      <c r="AF433" s="266"/>
      <c r="AG433" s="266"/>
      <c r="AH433" s="266"/>
      <c r="AI433" s="266"/>
    </row>
    <row r="434" ht="15.75" customHeight="1">
      <c r="A434" s="147"/>
      <c r="B434" s="124"/>
      <c r="C434" s="124"/>
      <c r="D434" s="266"/>
      <c r="E434" s="147"/>
      <c r="F434" s="147"/>
      <c r="G434" s="124"/>
      <c r="H434" s="124"/>
      <c r="I434" s="147"/>
      <c r="J434" s="147"/>
      <c r="K434" s="147"/>
      <c r="L434" s="147"/>
      <c r="M434" s="266"/>
      <c r="N434" s="266"/>
      <c r="O434" s="266"/>
      <c r="P434" s="266"/>
      <c r="Q434" s="266"/>
      <c r="R434" s="266"/>
      <c r="S434" s="266"/>
      <c r="T434" s="266"/>
      <c r="U434" s="266"/>
      <c r="V434" s="266"/>
      <c r="W434" s="266"/>
      <c r="X434" s="266"/>
      <c r="Y434" s="266"/>
      <c r="Z434" s="266"/>
      <c r="AA434" s="266"/>
      <c r="AB434" s="266"/>
      <c r="AC434" s="266"/>
      <c r="AD434" s="266"/>
      <c r="AE434" s="266"/>
      <c r="AF434" s="266"/>
      <c r="AG434" s="266"/>
      <c r="AH434" s="266"/>
      <c r="AI434" s="266"/>
    </row>
    <row r="435" ht="15.75" customHeight="1">
      <c r="A435" s="147"/>
      <c r="B435" s="124"/>
      <c r="C435" s="124"/>
      <c r="D435" s="266"/>
      <c r="E435" s="147"/>
      <c r="F435" s="147"/>
      <c r="G435" s="124"/>
      <c r="H435" s="124"/>
      <c r="I435" s="147"/>
      <c r="J435" s="147"/>
      <c r="K435" s="147"/>
      <c r="L435" s="147"/>
      <c r="M435" s="266"/>
      <c r="N435" s="266"/>
      <c r="O435" s="266"/>
      <c r="P435" s="266"/>
      <c r="Q435" s="266"/>
      <c r="R435" s="266"/>
      <c r="S435" s="266"/>
      <c r="T435" s="266"/>
      <c r="U435" s="266"/>
      <c r="V435" s="266"/>
      <c r="W435" s="266"/>
      <c r="X435" s="266"/>
      <c r="Y435" s="266"/>
      <c r="Z435" s="266"/>
      <c r="AA435" s="266"/>
      <c r="AB435" s="266"/>
      <c r="AC435" s="266"/>
      <c r="AD435" s="266"/>
      <c r="AE435" s="266"/>
      <c r="AF435" s="266"/>
      <c r="AG435" s="266"/>
      <c r="AH435" s="266"/>
      <c r="AI435" s="266"/>
    </row>
    <row r="436" ht="15.75" customHeight="1">
      <c r="A436" s="147"/>
      <c r="B436" s="124"/>
      <c r="C436" s="124"/>
      <c r="D436" s="266"/>
      <c r="E436" s="147"/>
      <c r="F436" s="147"/>
      <c r="G436" s="124"/>
      <c r="H436" s="124"/>
      <c r="I436" s="147"/>
      <c r="J436" s="147"/>
      <c r="K436" s="147"/>
      <c r="L436" s="147"/>
      <c r="M436" s="266"/>
      <c r="N436" s="266"/>
      <c r="O436" s="266"/>
      <c r="P436" s="266"/>
      <c r="Q436" s="266"/>
      <c r="R436" s="266"/>
      <c r="S436" s="266"/>
      <c r="T436" s="266"/>
      <c r="U436" s="266"/>
      <c r="V436" s="266"/>
      <c r="W436" s="266"/>
      <c r="X436" s="266"/>
      <c r="Y436" s="266"/>
      <c r="Z436" s="266"/>
      <c r="AA436" s="266"/>
      <c r="AB436" s="266"/>
      <c r="AC436" s="266"/>
      <c r="AD436" s="266"/>
      <c r="AE436" s="266"/>
      <c r="AF436" s="266"/>
      <c r="AG436" s="266"/>
      <c r="AH436" s="266"/>
      <c r="AI436" s="266"/>
    </row>
    <row r="437" ht="15.75" customHeight="1">
      <c r="A437" s="147"/>
      <c r="B437" s="124"/>
      <c r="C437" s="124"/>
      <c r="D437" s="266"/>
      <c r="E437" s="147"/>
      <c r="F437" s="147"/>
      <c r="G437" s="124"/>
      <c r="H437" s="124"/>
      <c r="I437" s="147"/>
      <c r="J437" s="147"/>
      <c r="K437" s="147"/>
      <c r="L437" s="147"/>
      <c r="M437" s="266"/>
      <c r="N437" s="266"/>
      <c r="O437" s="266"/>
      <c r="P437" s="266"/>
      <c r="Q437" s="266"/>
      <c r="R437" s="266"/>
      <c r="S437" s="266"/>
      <c r="T437" s="266"/>
      <c r="U437" s="266"/>
      <c r="V437" s="266"/>
      <c r="W437" s="266"/>
      <c r="X437" s="266"/>
      <c r="Y437" s="266"/>
      <c r="Z437" s="266"/>
      <c r="AA437" s="266"/>
      <c r="AB437" s="266"/>
      <c r="AC437" s="266"/>
      <c r="AD437" s="266"/>
      <c r="AE437" s="266"/>
      <c r="AF437" s="266"/>
      <c r="AG437" s="266"/>
      <c r="AH437" s="266"/>
      <c r="AI437" s="266"/>
    </row>
    <row r="438" ht="15.75" customHeight="1">
      <c r="A438" s="147"/>
      <c r="B438" s="124"/>
      <c r="C438" s="124"/>
      <c r="D438" s="266"/>
      <c r="E438" s="147"/>
      <c r="F438" s="147"/>
      <c r="G438" s="124"/>
      <c r="H438" s="124"/>
      <c r="I438" s="147"/>
      <c r="J438" s="147"/>
      <c r="K438" s="147"/>
      <c r="L438" s="147"/>
      <c r="M438" s="266"/>
      <c r="N438" s="266"/>
      <c r="O438" s="266"/>
      <c r="P438" s="266"/>
      <c r="Q438" s="266"/>
      <c r="R438" s="266"/>
      <c r="S438" s="266"/>
      <c r="T438" s="266"/>
      <c r="U438" s="266"/>
      <c r="V438" s="266"/>
      <c r="W438" s="266"/>
      <c r="X438" s="266"/>
      <c r="Y438" s="266"/>
      <c r="Z438" s="266"/>
      <c r="AA438" s="266"/>
      <c r="AB438" s="266"/>
      <c r="AC438" s="266"/>
      <c r="AD438" s="266"/>
      <c r="AE438" s="266"/>
      <c r="AF438" s="266"/>
      <c r="AG438" s="266"/>
      <c r="AH438" s="266"/>
      <c r="AI438" s="266"/>
    </row>
    <row r="439" ht="15.75" customHeight="1">
      <c r="A439" s="147"/>
      <c r="B439" s="124"/>
      <c r="C439" s="124"/>
      <c r="D439" s="266"/>
      <c r="E439" s="147"/>
      <c r="F439" s="147"/>
      <c r="G439" s="124"/>
      <c r="H439" s="124"/>
      <c r="I439" s="147"/>
      <c r="J439" s="147"/>
      <c r="K439" s="147"/>
      <c r="L439" s="147"/>
      <c r="M439" s="266"/>
      <c r="N439" s="266"/>
      <c r="O439" s="266"/>
      <c r="P439" s="266"/>
      <c r="Q439" s="266"/>
      <c r="R439" s="266"/>
      <c r="S439" s="266"/>
      <c r="T439" s="266"/>
      <c r="U439" s="266"/>
      <c r="V439" s="266"/>
      <c r="W439" s="266"/>
      <c r="X439" s="266"/>
      <c r="Y439" s="266"/>
      <c r="Z439" s="266"/>
      <c r="AA439" s="266"/>
      <c r="AB439" s="266"/>
      <c r="AC439" s="266"/>
      <c r="AD439" s="266"/>
      <c r="AE439" s="266"/>
      <c r="AF439" s="266"/>
      <c r="AG439" s="266"/>
      <c r="AH439" s="266"/>
      <c r="AI439" s="266"/>
    </row>
    <row r="440" ht="15.75" customHeight="1">
      <c r="A440" s="147"/>
      <c r="B440" s="124"/>
      <c r="C440" s="124"/>
      <c r="D440" s="266"/>
      <c r="E440" s="147"/>
      <c r="F440" s="147"/>
      <c r="G440" s="124"/>
      <c r="H440" s="124"/>
      <c r="I440" s="147"/>
      <c r="J440" s="147"/>
      <c r="K440" s="147"/>
      <c r="L440" s="147"/>
      <c r="M440" s="266"/>
      <c r="N440" s="266"/>
      <c r="O440" s="266"/>
      <c r="P440" s="266"/>
      <c r="Q440" s="266"/>
      <c r="R440" s="266"/>
      <c r="S440" s="266"/>
      <c r="T440" s="266"/>
      <c r="U440" s="266"/>
      <c r="V440" s="266"/>
      <c r="W440" s="266"/>
      <c r="X440" s="266"/>
      <c r="Y440" s="266"/>
      <c r="Z440" s="266"/>
      <c r="AA440" s="266"/>
      <c r="AB440" s="266"/>
      <c r="AC440" s="266"/>
      <c r="AD440" s="266"/>
      <c r="AE440" s="266"/>
      <c r="AF440" s="266"/>
      <c r="AG440" s="266"/>
      <c r="AH440" s="266"/>
      <c r="AI440" s="266"/>
    </row>
    <row r="441" ht="15.75" customHeight="1">
      <c r="A441" s="147"/>
      <c r="B441" s="124"/>
      <c r="C441" s="124"/>
      <c r="D441" s="266"/>
      <c r="E441" s="147"/>
      <c r="F441" s="147"/>
      <c r="G441" s="124"/>
      <c r="H441" s="124"/>
      <c r="I441" s="147"/>
      <c r="J441" s="147"/>
      <c r="K441" s="147"/>
      <c r="L441" s="147"/>
      <c r="M441" s="266"/>
      <c r="N441" s="266"/>
      <c r="O441" s="266"/>
      <c r="P441" s="266"/>
      <c r="Q441" s="266"/>
      <c r="R441" s="266"/>
      <c r="S441" s="266"/>
      <c r="T441" s="266"/>
      <c r="U441" s="266"/>
      <c r="V441" s="266"/>
      <c r="W441" s="266"/>
      <c r="X441" s="266"/>
      <c r="Y441" s="266"/>
      <c r="Z441" s="266"/>
      <c r="AA441" s="266"/>
      <c r="AB441" s="266"/>
      <c r="AC441" s="266"/>
      <c r="AD441" s="266"/>
      <c r="AE441" s="266"/>
      <c r="AF441" s="266"/>
      <c r="AG441" s="266"/>
      <c r="AH441" s="266"/>
      <c r="AI441" s="266"/>
    </row>
    <row r="442" ht="15.75" customHeight="1">
      <c r="A442" s="147"/>
      <c r="B442" s="124"/>
      <c r="C442" s="124"/>
      <c r="D442" s="266"/>
      <c r="E442" s="147"/>
      <c r="F442" s="147"/>
      <c r="G442" s="124"/>
      <c r="H442" s="124"/>
      <c r="I442" s="147"/>
      <c r="J442" s="147"/>
      <c r="K442" s="147"/>
      <c r="L442" s="147"/>
      <c r="M442" s="266"/>
      <c r="N442" s="266"/>
      <c r="O442" s="266"/>
      <c r="P442" s="266"/>
      <c r="Q442" s="266"/>
      <c r="R442" s="266"/>
      <c r="S442" s="266"/>
      <c r="T442" s="266"/>
      <c r="U442" s="266"/>
      <c r="V442" s="266"/>
      <c r="W442" s="266"/>
      <c r="X442" s="266"/>
      <c r="Y442" s="266"/>
      <c r="Z442" s="266"/>
      <c r="AA442" s="266"/>
      <c r="AB442" s="266"/>
      <c r="AC442" s="266"/>
      <c r="AD442" s="266"/>
      <c r="AE442" s="266"/>
      <c r="AF442" s="266"/>
      <c r="AG442" s="266"/>
      <c r="AH442" s="266"/>
      <c r="AI442" s="266"/>
    </row>
    <row r="443" ht="15.75" customHeight="1">
      <c r="A443" s="147"/>
      <c r="B443" s="124"/>
      <c r="C443" s="124"/>
      <c r="D443" s="266"/>
      <c r="E443" s="147"/>
      <c r="F443" s="147"/>
      <c r="G443" s="124"/>
      <c r="H443" s="124"/>
      <c r="I443" s="147"/>
      <c r="J443" s="147"/>
      <c r="K443" s="147"/>
      <c r="L443" s="147"/>
      <c r="M443" s="266"/>
      <c r="N443" s="266"/>
      <c r="O443" s="266"/>
      <c r="P443" s="266"/>
      <c r="Q443" s="266"/>
      <c r="R443" s="266"/>
      <c r="S443" s="266"/>
      <c r="T443" s="266"/>
      <c r="U443" s="266"/>
      <c r="V443" s="266"/>
      <c r="W443" s="266"/>
      <c r="X443" s="266"/>
      <c r="Y443" s="266"/>
      <c r="Z443" s="266"/>
      <c r="AA443" s="266"/>
      <c r="AB443" s="266"/>
      <c r="AC443" s="266"/>
      <c r="AD443" s="266"/>
      <c r="AE443" s="266"/>
      <c r="AF443" s="266"/>
      <c r="AG443" s="266"/>
      <c r="AH443" s="266"/>
      <c r="AI443" s="266"/>
    </row>
    <row r="444" ht="15.75" customHeight="1">
      <c r="A444" s="147"/>
      <c r="B444" s="124"/>
      <c r="C444" s="124"/>
      <c r="D444" s="266"/>
      <c r="E444" s="147"/>
      <c r="F444" s="147"/>
      <c r="G444" s="124"/>
      <c r="H444" s="124"/>
      <c r="I444" s="147"/>
      <c r="J444" s="147"/>
      <c r="K444" s="147"/>
      <c r="L444" s="147"/>
      <c r="M444" s="266"/>
      <c r="N444" s="266"/>
      <c r="O444" s="266"/>
      <c r="P444" s="266"/>
      <c r="Q444" s="266"/>
      <c r="R444" s="266"/>
      <c r="S444" s="266"/>
      <c r="T444" s="266"/>
      <c r="U444" s="266"/>
      <c r="V444" s="266"/>
      <c r="W444" s="266"/>
      <c r="X444" s="266"/>
      <c r="Y444" s="266"/>
      <c r="Z444" s="266"/>
      <c r="AA444" s="266"/>
      <c r="AB444" s="266"/>
      <c r="AC444" s="266"/>
      <c r="AD444" s="266"/>
      <c r="AE444" s="266"/>
      <c r="AF444" s="266"/>
      <c r="AG444" s="266"/>
      <c r="AH444" s="266"/>
      <c r="AI444" s="266"/>
    </row>
    <row r="445" ht="15.75" customHeight="1">
      <c r="A445" s="147"/>
      <c r="B445" s="124"/>
      <c r="C445" s="124"/>
      <c r="D445" s="266"/>
      <c r="E445" s="147"/>
      <c r="F445" s="147"/>
      <c r="G445" s="124"/>
      <c r="H445" s="124"/>
      <c r="I445" s="147"/>
      <c r="J445" s="147"/>
      <c r="K445" s="147"/>
      <c r="L445" s="147"/>
      <c r="M445" s="266"/>
      <c r="N445" s="266"/>
      <c r="O445" s="266"/>
      <c r="P445" s="266"/>
      <c r="Q445" s="266"/>
      <c r="R445" s="266"/>
      <c r="S445" s="266"/>
      <c r="T445" s="266"/>
      <c r="U445" s="266"/>
      <c r="V445" s="266"/>
      <c r="W445" s="266"/>
      <c r="X445" s="266"/>
      <c r="Y445" s="266"/>
      <c r="Z445" s="266"/>
      <c r="AA445" s="266"/>
      <c r="AB445" s="266"/>
      <c r="AC445" s="266"/>
      <c r="AD445" s="266"/>
      <c r="AE445" s="266"/>
      <c r="AF445" s="266"/>
      <c r="AG445" s="266"/>
      <c r="AH445" s="266"/>
      <c r="AI445" s="266"/>
    </row>
    <row r="446" ht="15.75" customHeight="1">
      <c r="A446" s="147"/>
      <c r="B446" s="124"/>
      <c r="C446" s="124"/>
      <c r="D446" s="266"/>
      <c r="E446" s="147"/>
      <c r="F446" s="147"/>
      <c r="G446" s="124"/>
      <c r="H446" s="124"/>
      <c r="I446" s="147"/>
      <c r="J446" s="147"/>
      <c r="K446" s="147"/>
      <c r="L446" s="147"/>
      <c r="M446" s="266"/>
      <c r="N446" s="266"/>
      <c r="O446" s="266"/>
      <c r="P446" s="266"/>
      <c r="Q446" s="266"/>
      <c r="R446" s="266"/>
      <c r="S446" s="266"/>
      <c r="T446" s="266"/>
      <c r="U446" s="266"/>
      <c r="V446" s="266"/>
      <c r="W446" s="266"/>
      <c r="X446" s="266"/>
      <c r="Y446" s="266"/>
      <c r="Z446" s="266"/>
      <c r="AA446" s="266"/>
      <c r="AB446" s="266"/>
      <c r="AC446" s="266"/>
      <c r="AD446" s="266"/>
      <c r="AE446" s="266"/>
      <c r="AF446" s="266"/>
      <c r="AG446" s="266"/>
      <c r="AH446" s="266"/>
      <c r="AI446" s="266"/>
    </row>
    <row r="447" ht="15.75" customHeight="1">
      <c r="A447" s="147"/>
      <c r="B447" s="124"/>
      <c r="C447" s="124"/>
      <c r="D447" s="266"/>
      <c r="E447" s="147"/>
      <c r="F447" s="147"/>
      <c r="G447" s="124"/>
      <c r="H447" s="124"/>
      <c r="I447" s="147"/>
      <c r="J447" s="147"/>
      <c r="K447" s="147"/>
      <c r="L447" s="147"/>
      <c r="M447" s="266"/>
      <c r="N447" s="266"/>
      <c r="O447" s="266"/>
      <c r="P447" s="266"/>
      <c r="Q447" s="266"/>
      <c r="R447" s="266"/>
      <c r="S447" s="266"/>
      <c r="T447" s="266"/>
      <c r="U447" s="266"/>
      <c r="V447" s="266"/>
      <c r="W447" s="266"/>
      <c r="X447" s="266"/>
      <c r="Y447" s="266"/>
      <c r="Z447" s="266"/>
      <c r="AA447" s="266"/>
      <c r="AB447" s="266"/>
      <c r="AC447" s="266"/>
      <c r="AD447" s="266"/>
      <c r="AE447" s="266"/>
      <c r="AF447" s="266"/>
      <c r="AG447" s="266"/>
      <c r="AH447" s="266"/>
      <c r="AI447" s="266"/>
    </row>
    <row r="448" ht="15.75" customHeight="1">
      <c r="A448" s="147"/>
      <c r="B448" s="124"/>
      <c r="C448" s="124"/>
      <c r="D448" s="266"/>
      <c r="E448" s="147"/>
      <c r="F448" s="147"/>
      <c r="G448" s="124"/>
      <c r="H448" s="124"/>
      <c r="I448" s="147"/>
      <c r="J448" s="147"/>
      <c r="K448" s="147"/>
      <c r="L448" s="147"/>
      <c r="M448" s="266"/>
      <c r="N448" s="266"/>
      <c r="O448" s="266"/>
      <c r="P448" s="266"/>
      <c r="Q448" s="266"/>
      <c r="R448" s="266"/>
      <c r="S448" s="266"/>
      <c r="T448" s="266"/>
      <c r="U448" s="266"/>
      <c r="V448" s="266"/>
      <c r="W448" s="266"/>
      <c r="X448" s="266"/>
      <c r="Y448" s="266"/>
      <c r="Z448" s="266"/>
      <c r="AA448" s="266"/>
      <c r="AB448" s="266"/>
      <c r="AC448" s="266"/>
      <c r="AD448" s="266"/>
      <c r="AE448" s="266"/>
      <c r="AF448" s="266"/>
      <c r="AG448" s="266"/>
      <c r="AH448" s="266"/>
      <c r="AI448" s="266"/>
    </row>
    <row r="449" ht="15.75" customHeight="1">
      <c r="A449" s="147"/>
      <c r="B449" s="124"/>
      <c r="C449" s="124"/>
      <c r="D449" s="266"/>
      <c r="E449" s="147"/>
      <c r="F449" s="147"/>
      <c r="G449" s="124"/>
      <c r="H449" s="124"/>
      <c r="I449" s="147"/>
      <c r="J449" s="147"/>
      <c r="K449" s="147"/>
      <c r="L449" s="147"/>
      <c r="M449" s="266"/>
      <c r="N449" s="266"/>
      <c r="O449" s="266"/>
      <c r="P449" s="266"/>
      <c r="Q449" s="266"/>
      <c r="R449" s="266"/>
      <c r="S449" s="266"/>
      <c r="T449" s="266"/>
      <c r="U449" s="266"/>
      <c r="V449" s="266"/>
      <c r="W449" s="266"/>
      <c r="X449" s="266"/>
      <c r="Y449" s="266"/>
      <c r="Z449" s="266"/>
      <c r="AA449" s="266"/>
      <c r="AB449" s="266"/>
      <c r="AC449" s="266"/>
      <c r="AD449" s="266"/>
      <c r="AE449" s="266"/>
      <c r="AF449" s="266"/>
      <c r="AG449" s="266"/>
      <c r="AH449" s="266"/>
      <c r="AI449" s="266"/>
    </row>
    <row r="450" ht="15.75" customHeight="1">
      <c r="A450" s="147"/>
      <c r="B450" s="124"/>
      <c r="C450" s="124"/>
      <c r="D450" s="266"/>
      <c r="E450" s="147"/>
      <c r="F450" s="147"/>
      <c r="G450" s="124"/>
      <c r="H450" s="124"/>
      <c r="I450" s="147"/>
      <c r="J450" s="147"/>
      <c r="K450" s="147"/>
      <c r="L450" s="147"/>
      <c r="M450" s="266"/>
      <c r="N450" s="266"/>
      <c r="O450" s="266"/>
      <c r="P450" s="266"/>
      <c r="Q450" s="266"/>
      <c r="R450" s="266"/>
      <c r="S450" s="266"/>
      <c r="T450" s="266"/>
      <c r="U450" s="266"/>
      <c r="V450" s="266"/>
      <c r="W450" s="266"/>
      <c r="X450" s="266"/>
      <c r="Y450" s="266"/>
      <c r="Z450" s="266"/>
      <c r="AA450" s="266"/>
      <c r="AB450" s="266"/>
      <c r="AC450" s="266"/>
      <c r="AD450" s="266"/>
      <c r="AE450" s="266"/>
      <c r="AF450" s="266"/>
      <c r="AG450" s="266"/>
      <c r="AH450" s="266"/>
      <c r="AI450" s="266"/>
    </row>
    <row r="451" ht="15.75" customHeight="1">
      <c r="A451" s="147"/>
      <c r="B451" s="124"/>
      <c r="C451" s="124"/>
      <c r="D451" s="266"/>
      <c r="E451" s="147"/>
      <c r="F451" s="147"/>
      <c r="G451" s="124"/>
      <c r="H451" s="124"/>
      <c r="I451" s="147"/>
      <c r="J451" s="147"/>
      <c r="K451" s="147"/>
      <c r="L451" s="147"/>
      <c r="M451" s="266"/>
      <c r="N451" s="266"/>
      <c r="O451" s="266"/>
      <c r="P451" s="266"/>
      <c r="Q451" s="266"/>
      <c r="R451" s="266"/>
      <c r="S451" s="266"/>
      <c r="T451" s="266"/>
      <c r="U451" s="266"/>
      <c r="V451" s="266"/>
      <c r="W451" s="266"/>
      <c r="X451" s="266"/>
      <c r="Y451" s="266"/>
      <c r="Z451" s="266"/>
      <c r="AA451" s="266"/>
      <c r="AB451" s="266"/>
      <c r="AC451" s="266"/>
      <c r="AD451" s="266"/>
      <c r="AE451" s="266"/>
      <c r="AF451" s="266"/>
      <c r="AG451" s="266"/>
      <c r="AH451" s="266"/>
      <c r="AI451" s="266"/>
    </row>
    <row r="452" ht="15.75" customHeight="1">
      <c r="A452" s="147"/>
      <c r="B452" s="124"/>
      <c r="C452" s="124"/>
      <c r="D452" s="266"/>
      <c r="E452" s="147"/>
      <c r="F452" s="147"/>
      <c r="G452" s="124"/>
      <c r="H452" s="124"/>
      <c r="I452" s="147"/>
      <c r="J452" s="147"/>
      <c r="K452" s="147"/>
      <c r="L452" s="147"/>
      <c r="M452" s="266"/>
      <c r="N452" s="266"/>
      <c r="O452" s="266"/>
      <c r="P452" s="266"/>
      <c r="Q452" s="266"/>
      <c r="R452" s="266"/>
      <c r="S452" s="266"/>
      <c r="T452" s="266"/>
      <c r="U452" s="266"/>
      <c r="V452" s="266"/>
      <c r="W452" s="266"/>
      <c r="X452" s="266"/>
      <c r="Y452" s="266"/>
      <c r="Z452" s="266"/>
      <c r="AA452" s="266"/>
      <c r="AB452" s="266"/>
      <c r="AC452" s="266"/>
      <c r="AD452" s="266"/>
      <c r="AE452" s="266"/>
      <c r="AF452" s="266"/>
      <c r="AG452" s="266"/>
      <c r="AH452" s="266"/>
      <c r="AI452" s="266"/>
    </row>
    <row r="453" ht="15.75" customHeight="1">
      <c r="A453" s="147"/>
      <c r="B453" s="124"/>
      <c r="C453" s="124"/>
      <c r="D453" s="266"/>
      <c r="E453" s="147"/>
      <c r="F453" s="147"/>
      <c r="G453" s="124"/>
      <c r="H453" s="124"/>
      <c r="I453" s="147"/>
      <c r="J453" s="147"/>
      <c r="K453" s="147"/>
      <c r="L453" s="147"/>
      <c r="M453" s="266"/>
      <c r="N453" s="266"/>
      <c r="O453" s="266"/>
      <c r="P453" s="266"/>
      <c r="Q453" s="266"/>
      <c r="R453" s="266"/>
      <c r="S453" s="266"/>
      <c r="T453" s="266"/>
      <c r="U453" s="266"/>
      <c r="V453" s="266"/>
      <c r="W453" s="266"/>
      <c r="X453" s="266"/>
      <c r="Y453" s="266"/>
      <c r="Z453" s="266"/>
      <c r="AA453" s="266"/>
      <c r="AB453" s="266"/>
      <c r="AC453" s="266"/>
      <c r="AD453" s="266"/>
      <c r="AE453" s="266"/>
      <c r="AF453" s="266"/>
      <c r="AG453" s="266"/>
      <c r="AH453" s="266"/>
      <c r="AI453" s="266"/>
    </row>
    <row r="454" ht="15.75" customHeight="1">
      <c r="A454" s="147"/>
      <c r="B454" s="124"/>
      <c r="C454" s="124"/>
      <c r="D454" s="266"/>
      <c r="E454" s="147"/>
      <c r="F454" s="147"/>
      <c r="G454" s="124"/>
      <c r="H454" s="124"/>
      <c r="I454" s="147"/>
      <c r="J454" s="147"/>
      <c r="K454" s="147"/>
      <c r="L454" s="147"/>
      <c r="M454" s="266"/>
      <c r="N454" s="266"/>
      <c r="O454" s="266"/>
      <c r="P454" s="266"/>
      <c r="Q454" s="266"/>
      <c r="R454" s="266"/>
      <c r="S454" s="266"/>
      <c r="T454" s="266"/>
      <c r="U454" s="266"/>
      <c r="V454" s="266"/>
      <c r="W454" s="266"/>
      <c r="X454" s="266"/>
      <c r="Y454" s="266"/>
      <c r="Z454" s="266"/>
      <c r="AA454" s="266"/>
      <c r="AB454" s="266"/>
      <c r="AC454" s="266"/>
      <c r="AD454" s="266"/>
      <c r="AE454" s="266"/>
      <c r="AF454" s="266"/>
      <c r="AG454" s="266"/>
      <c r="AH454" s="266"/>
      <c r="AI454" s="266"/>
    </row>
    <row r="455" ht="15.75" customHeight="1">
      <c r="A455" s="147"/>
      <c r="B455" s="124"/>
      <c r="C455" s="124"/>
      <c r="D455" s="266"/>
      <c r="E455" s="147"/>
      <c r="F455" s="147"/>
      <c r="G455" s="124"/>
      <c r="H455" s="124"/>
      <c r="I455" s="147"/>
      <c r="J455" s="147"/>
      <c r="K455" s="147"/>
      <c r="L455" s="147"/>
      <c r="M455" s="266"/>
      <c r="N455" s="266"/>
      <c r="O455" s="266"/>
      <c r="P455" s="266"/>
      <c r="Q455" s="266"/>
      <c r="R455" s="266"/>
      <c r="S455" s="266"/>
      <c r="T455" s="266"/>
      <c r="U455" s="266"/>
      <c r="V455" s="266"/>
      <c r="W455" s="266"/>
      <c r="X455" s="266"/>
      <c r="Y455" s="266"/>
      <c r="Z455" s="266"/>
      <c r="AA455" s="266"/>
      <c r="AB455" s="266"/>
      <c r="AC455" s="266"/>
      <c r="AD455" s="266"/>
      <c r="AE455" s="266"/>
      <c r="AF455" s="266"/>
      <c r="AG455" s="266"/>
      <c r="AH455" s="266"/>
      <c r="AI455" s="266"/>
    </row>
    <row r="456" ht="15.75" customHeight="1">
      <c r="A456" s="147"/>
      <c r="B456" s="124"/>
      <c r="C456" s="124"/>
      <c r="D456" s="266"/>
      <c r="E456" s="147"/>
      <c r="F456" s="147"/>
      <c r="G456" s="124"/>
      <c r="H456" s="124"/>
      <c r="I456" s="147"/>
      <c r="J456" s="147"/>
      <c r="K456" s="147"/>
      <c r="L456" s="147"/>
      <c r="M456" s="266"/>
      <c r="N456" s="266"/>
      <c r="O456" s="266"/>
      <c r="P456" s="266"/>
      <c r="Q456" s="266"/>
      <c r="R456" s="266"/>
      <c r="S456" s="266"/>
      <c r="T456" s="266"/>
      <c r="U456" s="266"/>
      <c r="V456" s="266"/>
      <c r="W456" s="266"/>
      <c r="X456" s="266"/>
      <c r="Y456" s="266"/>
      <c r="Z456" s="266"/>
      <c r="AA456" s="266"/>
      <c r="AB456" s="266"/>
      <c r="AC456" s="266"/>
      <c r="AD456" s="266"/>
      <c r="AE456" s="266"/>
      <c r="AF456" s="266"/>
      <c r="AG456" s="266"/>
      <c r="AH456" s="266"/>
      <c r="AI456" s="266"/>
    </row>
    <row r="457" ht="15.75" customHeight="1">
      <c r="A457" s="147"/>
      <c r="B457" s="124"/>
      <c r="C457" s="124"/>
      <c r="D457" s="266"/>
      <c r="E457" s="147"/>
      <c r="F457" s="147"/>
      <c r="G457" s="124"/>
      <c r="H457" s="124"/>
      <c r="I457" s="147"/>
      <c r="J457" s="147"/>
      <c r="K457" s="147"/>
      <c r="L457" s="147"/>
      <c r="M457" s="266"/>
      <c r="N457" s="266"/>
      <c r="O457" s="266"/>
      <c r="P457" s="266"/>
      <c r="Q457" s="266"/>
      <c r="R457" s="266"/>
      <c r="S457" s="266"/>
      <c r="T457" s="266"/>
      <c r="U457" s="266"/>
      <c r="V457" s="266"/>
      <c r="W457" s="266"/>
      <c r="X457" s="266"/>
      <c r="Y457" s="266"/>
      <c r="Z457" s="266"/>
      <c r="AA457" s="266"/>
      <c r="AB457" s="266"/>
      <c r="AC457" s="266"/>
      <c r="AD457" s="266"/>
      <c r="AE457" s="266"/>
      <c r="AF457" s="266"/>
      <c r="AG457" s="266"/>
      <c r="AH457" s="266"/>
      <c r="AI457" s="266"/>
    </row>
    <row r="458" ht="15.75" customHeight="1">
      <c r="A458" s="147"/>
      <c r="B458" s="124"/>
      <c r="C458" s="124"/>
      <c r="D458" s="266"/>
      <c r="E458" s="147"/>
      <c r="F458" s="147"/>
      <c r="G458" s="124"/>
      <c r="H458" s="124"/>
      <c r="I458" s="147"/>
      <c r="J458" s="147"/>
      <c r="K458" s="147"/>
      <c r="L458" s="147"/>
      <c r="M458" s="266"/>
      <c r="N458" s="266"/>
      <c r="O458" s="266"/>
      <c r="P458" s="266"/>
      <c r="Q458" s="266"/>
      <c r="R458" s="266"/>
      <c r="S458" s="266"/>
      <c r="T458" s="266"/>
      <c r="U458" s="266"/>
      <c r="V458" s="266"/>
      <c r="W458" s="266"/>
      <c r="X458" s="266"/>
      <c r="Y458" s="266"/>
      <c r="Z458" s="266"/>
      <c r="AA458" s="266"/>
      <c r="AB458" s="266"/>
      <c r="AC458" s="266"/>
      <c r="AD458" s="266"/>
      <c r="AE458" s="266"/>
      <c r="AF458" s="266"/>
      <c r="AG458" s="266"/>
      <c r="AH458" s="266"/>
      <c r="AI458" s="266"/>
    </row>
    <row r="459" ht="15.75" customHeight="1">
      <c r="A459" s="147"/>
      <c r="B459" s="124"/>
      <c r="C459" s="124"/>
      <c r="D459" s="266"/>
      <c r="E459" s="147"/>
      <c r="F459" s="147"/>
      <c r="G459" s="124"/>
      <c r="H459" s="124"/>
      <c r="I459" s="147"/>
      <c r="J459" s="147"/>
      <c r="K459" s="147"/>
      <c r="L459" s="147"/>
      <c r="M459" s="266"/>
      <c r="N459" s="266"/>
      <c r="O459" s="266"/>
      <c r="P459" s="266"/>
      <c r="Q459" s="266"/>
      <c r="R459" s="266"/>
      <c r="S459" s="266"/>
      <c r="T459" s="266"/>
      <c r="U459" s="266"/>
      <c r="V459" s="266"/>
      <c r="W459" s="266"/>
      <c r="X459" s="266"/>
      <c r="Y459" s="266"/>
      <c r="Z459" s="266"/>
      <c r="AA459" s="266"/>
      <c r="AB459" s="266"/>
      <c r="AC459" s="266"/>
      <c r="AD459" s="266"/>
      <c r="AE459" s="266"/>
      <c r="AF459" s="266"/>
      <c r="AG459" s="266"/>
      <c r="AH459" s="266"/>
      <c r="AI459" s="266"/>
    </row>
    <row r="460" ht="15.75" customHeight="1">
      <c r="A460" s="147"/>
      <c r="B460" s="124"/>
      <c r="C460" s="124"/>
      <c r="D460" s="266"/>
      <c r="E460" s="147"/>
      <c r="F460" s="147"/>
      <c r="G460" s="124"/>
      <c r="H460" s="124"/>
      <c r="I460" s="147"/>
      <c r="J460" s="147"/>
      <c r="K460" s="147"/>
      <c r="L460" s="147"/>
      <c r="M460" s="266"/>
      <c r="N460" s="266"/>
      <c r="O460" s="266"/>
      <c r="P460" s="266"/>
      <c r="Q460" s="266"/>
      <c r="R460" s="266"/>
      <c r="S460" s="266"/>
      <c r="T460" s="266"/>
      <c r="U460" s="266"/>
      <c r="V460" s="266"/>
      <c r="W460" s="266"/>
      <c r="X460" s="266"/>
      <c r="Y460" s="266"/>
      <c r="Z460" s="266"/>
      <c r="AA460" s="266"/>
      <c r="AB460" s="266"/>
      <c r="AC460" s="266"/>
      <c r="AD460" s="266"/>
      <c r="AE460" s="266"/>
      <c r="AF460" s="266"/>
      <c r="AG460" s="266"/>
      <c r="AH460" s="266"/>
      <c r="AI460" s="266"/>
    </row>
    <row r="461" ht="15.75" customHeight="1">
      <c r="A461" s="147"/>
      <c r="B461" s="124"/>
      <c r="C461" s="124"/>
      <c r="D461" s="266"/>
      <c r="E461" s="147"/>
      <c r="F461" s="147"/>
      <c r="G461" s="124"/>
      <c r="H461" s="124"/>
      <c r="I461" s="147"/>
      <c r="J461" s="147"/>
      <c r="K461" s="147"/>
      <c r="L461" s="147"/>
      <c r="M461" s="266"/>
      <c r="N461" s="266"/>
      <c r="O461" s="266"/>
      <c r="P461" s="266"/>
      <c r="Q461" s="266"/>
      <c r="R461" s="266"/>
      <c r="S461" s="266"/>
      <c r="T461" s="266"/>
      <c r="U461" s="266"/>
      <c r="V461" s="266"/>
      <c r="W461" s="266"/>
      <c r="X461" s="266"/>
      <c r="Y461" s="266"/>
      <c r="Z461" s="266"/>
      <c r="AA461" s="266"/>
      <c r="AB461" s="266"/>
      <c r="AC461" s="266"/>
      <c r="AD461" s="266"/>
      <c r="AE461" s="266"/>
      <c r="AF461" s="266"/>
      <c r="AG461" s="266"/>
      <c r="AH461" s="266"/>
      <c r="AI461" s="266"/>
    </row>
    <row r="462" ht="15.75" customHeight="1">
      <c r="A462" s="147"/>
      <c r="B462" s="124"/>
      <c r="C462" s="124"/>
      <c r="D462" s="266"/>
      <c r="E462" s="147"/>
      <c r="F462" s="147"/>
      <c r="G462" s="124"/>
      <c r="H462" s="124"/>
      <c r="I462" s="147"/>
      <c r="J462" s="147"/>
      <c r="K462" s="147"/>
      <c r="L462" s="147"/>
      <c r="M462" s="266"/>
      <c r="N462" s="266"/>
      <c r="O462" s="266"/>
      <c r="P462" s="266"/>
      <c r="Q462" s="266"/>
      <c r="R462" s="266"/>
      <c r="S462" s="266"/>
      <c r="T462" s="266"/>
      <c r="U462" s="266"/>
      <c r="V462" s="266"/>
      <c r="W462" s="266"/>
      <c r="X462" s="266"/>
      <c r="Y462" s="266"/>
      <c r="Z462" s="266"/>
      <c r="AA462" s="266"/>
      <c r="AB462" s="266"/>
      <c r="AC462" s="266"/>
      <c r="AD462" s="266"/>
      <c r="AE462" s="266"/>
      <c r="AF462" s="266"/>
      <c r="AG462" s="266"/>
      <c r="AH462" s="266"/>
      <c r="AI462" s="266"/>
    </row>
    <row r="463" ht="15.75" customHeight="1">
      <c r="A463" s="147"/>
      <c r="B463" s="124"/>
      <c r="C463" s="124"/>
      <c r="D463" s="266"/>
      <c r="E463" s="147"/>
      <c r="F463" s="147"/>
      <c r="G463" s="124"/>
      <c r="H463" s="124"/>
      <c r="I463" s="147"/>
      <c r="J463" s="147"/>
      <c r="K463" s="147"/>
      <c r="L463" s="147"/>
      <c r="M463" s="266"/>
      <c r="N463" s="266"/>
      <c r="O463" s="266"/>
      <c r="P463" s="266"/>
      <c r="Q463" s="266"/>
      <c r="R463" s="266"/>
      <c r="S463" s="266"/>
      <c r="T463" s="266"/>
      <c r="U463" s="266"/>
      <c r="V463" s="266"/>
      <c r="W463" s="266"/>
      <c r="X463" s="266"/>
      <c r="Y463" s="266"/>
      <c r="Z463" s="266"/>
      <c r="AA463" s="266"/>
      <c r="AB463" s="266"/>
      <c r="AC463" s="266"/>
      <c r="AD463" s="266"/>
      <c r="AE463" s="266"/>
      <c r="AF463" s="266"/>
      <c r="AG463" s="266"/>
      <c r="AH463" s="266"/>
      <c r="AI463" s="266"/>
    </row>
    <row r="464" ht="15.75" customHeight="1">
      <c r="A464" s="147"/>
      <c r="B464" s="124"/>
      <c r="C464" s="124"/>
      <c r="D464" s="266"/>
      <c r="E464" s="147"/>
      <c r="F464" s="147"/>
      <c r="G464" s="124"/>
      <c r="H464" s="124"/>
      <c r="I464" s="147"/>
      <c r="J464" s="147"/>
      <c r="K464" s="147"/>
      <c r="L464" s="147"/>
      <c r="M464" s="266"/>
      <c r="N464" s="266"/>
      <c r="O464" s="266"/>
      <c r="P464" s="266"/>
      <c r="Q464" s="266"/>
      <c r="R464" s="266"/>
      <c r="S464" s="266"/>
      <c r="T464" s="266"/>
      <c r="U464" s="266"/>
      <c r="V464" s="266"/>
      <c r="W464" s="266"/>
      <c r="X464" s="266"/>
      <c r="Y464" s="266"/>
      <c r="Z464" s="266"/>
      <c r="AA464" s="266"/>
      <c r="AB464" s="266"/>
      <c r="AC464" s="266"/>
      <c r="AD464" s="266"/>
      <c r="AE464" s="266"/>
      <c r="AF464" s="266"/>
      <c r="AG464" s="266"/>
      <c r="AH464" s="266"/>
      <c r="AI464" s="266"/>
    </row>
    <row r="465" ht="15.75" customHeight="1">
      <c r="A465" s="147"/>
      <c r="B465" s="124"/>
      <c r="C465" s="124"/>
      <c r="D465" s="266"/>
      <c r="E465" s="147"/>
      <c r="F465" s="147"/>
      <c r="G465" s="124"/>
      <c r="H465" s="124"/>
      <c r="I465" s="147"/>
      <c r="J465" s="147"/>
      <c r="K465" s="147"/>
      <c r="L465" s="147"/>
      <c r="M465" s="266"/>
      <c r="N465" s="266"/>
      <c r="O465" s="266"/>
      <c r="P465" s="266"/>
      <c r="Q465" s="266"/>
      <c r="R465" s="266"/>
      <c r="S465" s="266"/>
      <c r="T465" s="266"/>
      <c r="U465" s="266"/>
      <c r="V465" s="266"/>
      <c r="W465" s="266"/>
      <c r="X465" s="266"/>
      <c r="Y465" s="266"/>
      <c r="Z465" s="266"/>
      <c r="AA465" s="266"/>
      <c r="AB465" s="266"/>
      <c r="AC465" s="266"/>
      <c r="AD465" s="266"/>
      <c r="AE465" s="266"/>
      <c r="AF465" s="266"/>
      <c r="AG465" s="266"/>
      <c r="AH465" s="266"/>
      <c r="AI465" s="266"/>
    </row>
    <row r="466" ht="15.75" customHeight="1">
      <c r="A466" s="147"/>
      <c r="B466" s="124"/>
      <c r="C466" s="124"/>
      <c r="D466" s="266"/>
      <c r="E466" s="147"/>
      <c r="F466" s="147"/>
      <c r="G466" s="124"/>
      <c r="H466" s="124"/>
      <c r="I466" s="147"/>
      <c r="J466" s="147"/>
      <c r="K466" s="147"/>
      <c r="L466" s="147"/>
      <c r="M466" s="266"/>
      <c r="N466" s="266"/>
      <c r="O466" s="266"/>
      <c r="P466" s="266"/>
      <c r="Q466" s="266"/>
      <c r="R466" s="266"/>
      <c r="S466" s="266"/>
      <c r="T466" s="266"/>
      <c r="U466" s="266"/>
      <c r="V466" s="266"/>
      <c r="W466" s="266"/>
      <c r="X466" s="266"/>
      <c r="Y466" s="266"/>
      <c r="Z466" s="266"/>
      <c r="AA466" s="266"/>
      <c r="AB466" s="266"/>
      <c r="AC466" s="266"/>
      <c r="AD466" s="266"/>
      <c r="AE466" s="266"/>
      <c r="AF466" s="266"/>
      <c r="AG466" s="266"/>
      <c r="AH466" s="266"/>
      <c r="AI466" s="266"/>
    </row>
    <row r="467" ht="15.75" customHeight="1">
      <c r="A467" s="147"/>
      <c r="B467" s="124"/>
      <c r="C467" s="124"/>
      <c r="D467" s="266"/>
      <c r="E467" s="147"/>
      <c r="F467" s="147"/>
      <c r="G467" s="124"/>
      <c r="H467" s="124"/>
      <c r="I467" s="147"/>
      <c r="J467" s="147"/>
      <c r="K467" s="147"/>
      <c r="L467" s="147"/>
      <c r="M467" s="266"/>
      <c r="N467" s="266"/>
      <c r="O467" s="266"/>
      <c r="P467" s="266"/>
      <c r="Q467" s="266"/>
      <c r="R467" s="266"/>
      <c r="S467" s="266"/>
      <c r="T467" s="266"/>
      <c r="U467" s="266"/>
      <c r="V467" s="266"/>
      <c r="W467" s="266"/>
      <c r="X467" s="266"/>
      <c r="Y467" s="266"/>
      <c r="Z467" s="266"/>
      <c r="AA467" s="266"/>
      <c r="AB467" s="266"/>
      <c r="AC467" s="266"/>
      <c r="AD467" s="266"/>
      <c r="AE467" s="266"/>
      <c r="AF467" s="266"/>
      <c r="AG467" s="266"/>
      <c r="AH467" s="266"/>
      <c r="AI467" s="266"/>
    </row>
    <row r="468" ht="15.75" customHeight="1">
      <c r="A468" s="147"/>
      <c r="B468" s="124"/>
      <c r="C468" s="124"/>
      <c r="D468" s="266"/>
      <c r="E468" s="147"/>
      <c r="F468" s="147"/>
      <c r="G468" s="124"/>
      <c r="H468" s="124"/>
      <c r="I468" s="147"/>
      <c r="J468" s="147"/>
      <c r="K468" s="147"/>
      <c r="L468" s="147"/>
      <c r="M468" s="266"/>
      <c r="N468" s="266"/>
      <c r="O468" s="266"/>
      <c r="P468" s="266"/>
      <c r="Q468" s="266"/>
      <c r="R468" s="266"/>
      <c r="S468" s="266"/>
      <c r="T468" s="266"/>
      <c r="U468" s="266"/>
      <c r="V468" s="266"/>
      <c r="W468" s="266"/>
      <c r="X468" s="266"/>
      <c r="Y468" s="266"/>
      <c r="Z468" s="266"/>
      <c r="AA468" s="266"/>
      <c r="AB468" s="266"/>
      <c r="AC468" s="266"/>
      <c r="AD468" s="266"/>
      <c r="AE468" s="266"/>
      <c r="AF468" s="266"/>
      <c r="AG468" s="266"/>
      <c r="AH468" s="266"/>
      <c r="AI468" s="266"/>
    </row>
    <row r="469" ht="15.75" customHeight="1">
      <c r="A469" s="147"/>
      <c r="B469" s="124"/>
      <c r="C469" s="124"/>
      <c r="D469" s="266"/>
      <c r="E469" s="147"/>
      <c r="F469" s="147"/>
      <c r="G469" s="124"/>
      <c r="H469" s="124"/>
      <c r="I469" s="147"/>
      <c r="J469" s="147"/>
      <c r="K469" s="147"/>
      <c r="L469" s="147"/>
      <c r="M469" s="266"/>
      <c r="N469" s="266"/>
      <c r="O469" s="266"/>
      <c r="P469" s="266"/>
      <c r="Q469" s="266"/>
      <c r="R469" s="266"/>
      <c r="S469" s="266"/>
      <c r="T469" s="266"/>
      <c r="U469" s="266"/>
      <c r="V469" s="266"/>
      <c r="W469" s="266"/>
      <c r="X469" s="266"/>
      <c r="Y469" s="266"/>
      <c r="Z469" s="266"/>
      <c r="AA469" s="266"/>
      <c r="AB469" s="266"/>
      <c r="AC469" s="266"/>
      <c r="AD469" s="266"/>
      <c r="AE469" s="266"/>
      <c r="AF469" s="266"/>
      <c r="AG469" s="266"/>
      <c r="AH469" s="266"/>
      <c r="AI469" s="266"/>
    </row>
    <row r="470" ht="15.75" customHeight="1">
      <c r="A470" s="147"/>
      <c r="B470" s="124"/>
      <c r="C470" s="124"/>
      <c r="D470" s="266"/>
      <c r="E470" s="147"/>
      <c r="F470" s="147"/>
      <c r="G470" s="124"/>
      <c r="H470" s="124"/>
      <c r="I470" s="147"/>
      <c r="J470" s="147"/>
      <c r="K470" s="147"/>
      <c r="L470" s="147"/>
      <c r="M470" s="266"/>
      <c r="N470" s="266"/>
      <c r="O470" s="266"/>
      <c r="P470" s="266"/>
      <c r="Q470" s="266"/>
      <c r="R470" s="266"/>
      <c r="S470" s="266"/>
      <c r="T470" s="266"/>
      <c r="U470" s="266"/>
      <c r="V470" s="266"/>
      <c r="W470" s="266"/>
      <c r="X470" s="266"/>
      <c r="Y470" s="266"/>
      <c r="Z470" s="266"/>
      <c r="AA470" s="266"/>
      <c r="AB470" s="266"/>
      <c r="AC470" s="266"/>
      <c r="AD470" s="266"/>
      <c r="AE470" s="266"/>
      <c r="AF470" s="266"/>
      <c r="AG470" s="266"/>
      <c r="AH470" s="266"/>
      <c r="AI470" s="266"/>
    </row>
    <row r="471" ht="15.75" customHeight="1">
      <c r="A471" s="147"/>
      <c r="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66"/>
      <c r="X471" s="266"/>
      <c r="Y471" s="266"/>
      <c r="Z471" s="266"/>
      <c r="AA471" s="266"/>
      <c r="AB471" s="266"/>
      <c r="AC471" s="266"/>
      <c r="AD471" s="266"/>
      <c r="AE471" s="266"/>
      <c r="AF471" s="266"/>
      <c r="AG471" s="266"/>
      <c r="AH471" s="266"/>
      <c r="AI471" s="266"/>
    </row>
    <row r="472" ht="15.75" customHeight="1">
      <c r="A472" s="147"/>
      <c r="B472" s="124"/>
      <c r="C472" s="124"/>
      <c r="D472" s="266"/>
      <c r="E472" s="147"/>
      <c r="F472" s="147"/>
      <c r="G472" s="124"/>
      <c r="H472" s="124"/>
      <c r="I472" s="147"/>
      <c r="J472" s="147"/>
      <c r="K472" s="147"/>
      <c r="L472" s="147"/>
      <c r="M472" s="266"/>
      <c r="N472" s="266"/>
      <c r="O472" s="266"/>
      <c r="P472" s="266"/>
      <c r="Q472" s="266"/>
      <c r="R472" s="266"/>
      <c r="S472" s="266"/>
      <c r="T472" s="266"/>
      <c r="U472" s="266"/>
      <c r="V472" s="266"/>
      <c r="W472" s="266"/>
      <c r="X472" s="266"/>
      <c r="Y472" s="266"/>
      <c r="Z472" s="266"/>
      <c r="AA472" s="266"/>
      <c r="AB472" s="266"/>
      <c r="AC472" s="266"/>
      <c r="AD472" s="266"/>
      <c r="AE472" s="266"/>
      <c r="AF472" s="266"/>
      <c r="AG472" s="266"/>
      <c r="AH472" s="266"/>
      <c r="AI472" s="266"/>
    </row>
    <row r="473" ht="15.75" customHeight="1">
      <c r="A473" s="147"/>
      <c r="B473" s="124"/>
      <c r="C473" s="124"/>
      <c r="D473" s="266"/>
      <c r="E473" s="147"/>
      <c r="F473" s="147"/>
      <c r="G473" s="124"/>
      <c r="H473" s="124"/>
      <c r="I473" s="147"/>
      <c r="J473" s="147"/>
      <c r="K473" s="147"/>
      <c r="L473" s="147"/>
      <c r="M473" s="266"/>
      <c r="N473" s="266"/>
      <c r="O473" s="266"/>
      <c r="P473" s="266"/>
      <c r="Q473" s="266"/>
      <c r="R473" s="266"/>
      <c r="S473" s="266"/>
      <c r="T473" s="266"/>
      <c r="U473" s="266"/>
      <c r="V473" s="266"/>
      <c r="W473" s="266"/>
      <c r="X473" s="266"/>
      <c r="Y473" s="266"/>
      <c r="Z473" s="266"/>
      <c r="AA473" s="266"/>
      <c r="AB473" s="266"/>
      <c r="AC473" s="266"/>
      <c r="AD473" s="266"/>
      <c r="AE473" s="266"/>
      <c r="AF473" s="266"/>
      <c r="AG473" s="266"/>
      <c r="AH473" s="266"/>
      <c r="AI473" s="266"/>
    </row>
    <row r="474" ht="15.75" customHeight="1">
      <c r="A474" s="147"/>
      <c r="B474" s="124"/>
      <c r="C474" s="124"/>
      <c r="D474" s="266"/>
      <c r="E474" s="147"/>
      <c r="F474" s="147"/>
      <c r="G474" s="124"/>
      <c r="H474" s="124"/>
      <c r="I474" s="147"/>
      <c r="J474" s="147"/>
      <c r="K474" s="147"/>
      <c r="L474" s="147"/>
      <c r="M474" s="266"/>
      <c r="N474" s="266"/>
      <c r="O474" s="266"/>
      <c r="P474" s="266"/>
      <c r="Q474" s="266"/>
      <c r="R474" s="266"/>
      <c r="S474" s="266"/>
      <c r="T474" s="266"/>
      <c r="U474" s="266"/>
      <c r="V474" s="266"/>
      <c r="W474" s="266"/>
      <c r="X474" s="266"/>
      <c r="Y474" s="266"/>
      <c r="Z474" s="266"/>
      <c r="AA474" s="266"/>
      <c r="AB474" s="266"/>
      <c r="AC474" s="266"/>
      <c r="AD474" s="266"/>
      <c r="AE474" s="266"/>
      <c r="AF474" s="266"/>
      <c r="AG474" s="266"/>
      <c r="AH474" s="266"/>
      <c r="AI474" s="266"/>
    </row>
    <row r="475" ht="15.75" customHeight="1">
      <c r="A475" s="147"/>
      <c r="B475" s="124"/>
      <c r="C475" s="124"/>
      <c r="D475" s="266"/>
      <c r="E475" s="147"/>
      <c r="F475" s="147"/>
      <c r="G475" s="124"/>
      <c r="H475" s="124"/>
      <c r="I475" s="147"/>
      <c r="J475" s="147"/>
      <c r="K475" s="147"/>
      <c r="L475" s="147"/>
      <c r="M475" s="266"/>
      <c r="N475" s="266"/>
      <c r="O475" s="266"/>
      <c r="P475" s="266"/>
      <c r="Q475" s="266"/>
      <c r="R475" s="266"/>
      <c r="S475" s="266"/>
      <c r="T475" s="266"/>
      <c r="U475" s="266"/>
      <c r="V475" s="266"/>
      <c r="W475" s="266"/>
      <c r="X475" s="266"/>
      <c r="Y475" s="266"/>
      <c r="Z475" s="266"/>
      <c r="AA475" s="266"/>
      <c r="AB475" s="266"/>
      <c r="AC475" s="266"/>
      <c r="AD475" s="266"/>
      <c r="AE475" s="266"/>
      <c r="AF475" s="266"/>
      <c r="AG475" s="266"/>
      <c r="AH475" s="266"/>
      <c r="AI475" s="266"/>
    </row>
    <row r="476" ht="15.75" customHeight="1">
      <c r="A476" s="147"/>
      <c r="B476" s="124"/>
      <c r="C476" s="124"/>
      <c r="D476" s="266"/>
      <c r="E476" s="147"/>
      <c r="F476" s="147"/>
      <c r="G476" s="124"/>
      <c r="H476" s="124"/>
      <c r="I476" s="147"/>
      <c r="J476" s="147"/>
      <c r="K476" s="147"/>
      <c r="L476" s="147"/>
      <c r="M476" s="266"/>
      <c r="N476" s="266"/>
      <c r="O476" s="266"/>
      <c r="P476" s="266"/>
      <c r="Q476" s="266"/>
      <c r="R476" s="266"/>
      <c r="S476" s="266"/>
      <c r="T476" s="266"/>
      <c r="U476" s="266"/>
      <c r="V476" s="266"/>
      <c r="W476" s="266"/>
      <c r="X476" s="266"/>
      <c r="Y476" s="266"/>
      <c r="Z476" s="266"/>
      <c r="AA476" s="266"/>
      <c r="AB476" s="266"/>
      <c r="AC476" s="266"/>
      <c r="AD476" s="266"/>
      <c r="AE476" s="266"/>
      <c r="AF476" s="266"/>
      <c r="AG476" s="266"/>
      <c r="AH476" s="266"/>
      <c r="AI476" s="266"/>
    </row>
    <row r="477" ht="15.75" customHeight="1">
      <c r="A477" s="147"/>
      <c r="B477" s="124"/>
      <c r="C477" s="124"/>
      <c r="D477" s="266"/>
      <c r="E477" s="147"/>
      <c r="F477" s="147"/>
      <c r="G477" s="124"/>
      <c r="H477" s="124"/>
      <c r="I477" s="147"/>
      <c r="J477" s="147"/>
      <c r="K477" s="147"/>
      <c r="L477" s="147"/>
      <c r="M477" s="266"/>
      <c r="N477" s="266"/>
      <c r="O477" s="266"/>
      <c r="P477" s="266"/>
      <c r="Q477" s="266"/>
      <c r="R477" s="266"/>
      <c r="S477" s="266"/>
      <c r="T477" s="266"/>
      <c r="U477" s="266"/>
      <c r="V477" s="266"/>
      <c r="W477" s="266"/>
      <c r="X477" s="266"/>
      <c r="Y477" s="266"/>
      <c r="Z477" s="266"/>
      <c r="AA477" s="266"/>
      <c r="AB477" s="266"/>
      <c r="AC477" s="266"/>
      <c r="AD477" s="266"/>
      <c r="AE477" s="266"/>
      <c r="AF477" s="266"/>
      <c r="AG477" s="266"/>
      <c r="AH477" s="266"/>
      <c r="AI477" s="266"/>
    </row>
    <row r="478" ht="15.75" customHeight="1">
      <c r="A478" s="147"/>
      <c r="B478" s="124"/>
      <c r="C478" s="124"/>
      <c r="D478" s="266"/>
      <c r="E478" s="147"/>
      <c r="F478" s="147"/>
      <c r="G478" s="124"/>
      <c r="H478" s="124"/>
      <c r="I478" s="147"/>
      <c r="J478" s="147"/>
      <c r="K478" s="147"/>
      <c r="L478" s="147"/>
      <c r="M478" s="266"/>
      <c r="N478" s="266"/>
      <c r="O478" s="266"/>
      <c r="P478" s="266"/>
      <c r="Q478" s="266"/>
      <c r="R478" s="266"/>
      <c r="S478" s="266"/>
      <c r="T478" s="266"/>
      <c r="U478" s="266"/>
      <c r="V478" s="266"/>
      <c r="W478" s="266"/>
      <c r="X478" s="266"/>
      <c r="Y478" s="266"/>
      <c r="Z478" s="266"/>
      <c r="AA478" s="266"/>
      <c r="AB478" s="266"/>
      <c r="AC478" s="266"/>
      <c r="AD478" s="266"/>
      <c r="AE478" s="266"/>
      <c r="AF478" s="266"/>
      <c r="AG478" s="266"/>
      <c r="AH478" s="266"/>
      <c r="AI478" s="266"/>
    </row>
    <row r="479" ht="15.75" customHeight="1">
      <c r="A479" s="147"/>
      <c r="B479" s="124"/>
      <c r="C479" s="124"/>
      <c r="D479" s="266"/>
      <c r="E479" s="147"/>
      <c r="F479" s="147"/>
      <c r="G479" s="124"/>
      <c r="H479" s="124"/>
      <c r="I479" s="147"/>
      <c r="J479" s="147"/>
      <c r="K479" s="147"/>
      <c r="L479" s="147"/>
      <c r="M479" s="266"/>
      <c r="N479" s="266"/>
      <c r="O479" s="266"/>
      <c r="P479" s="266"/>
      <c r="Q479" s="266"/>
      <c r="R479" s="266"/>
      <c r="S479" s="266"/>
      <c r="T479" s="266"/>
      <c r="U479" s="266"/>
      <c r="V479" s="266"/>
      <c r="W479" s="266"/>
      <c r="X479" s="266"/>
      <c r="Y479" s="266"/>
      <c r="Z479" s="266"/>
      <c r="AA479" s="266"/>
      <c r="AB479" s="266"/>
      <c r="AC479" s="266"/>
      <c r="AD479" s="266"/>
      <c r="AE479" s="266"/>
      <c r="AF479" s="266"/>
      <c r="AG479" s="266"/>
      <c r="AH479" s="266"/>
      <c r="AI479" s="266"/>
    </row>
    <row r="480" ht="15.75" customHeight="1">
      <c r="A480" s="147"/>
      <c r="B480" s="124"/>
      <c r="C480" s="124"/>
      <c r="D480" s="266"/>
      <c r="E480" s="147"/>
      <c r="F480" s="147"/>
      <c r="G480" s="124"/>
      <c r="H480" s="124"/>
      <c r="I480" s="147"/>
      <c r="J480" s="147"/>
      <c r="K480" s="147"/>
      <c r="L480" s="147"/>
      <c r="M480" s="266"/>
      <c r="N480" s="266"/>
      <c r="O480" s="266"/>
      <c r="P480" s="266"/>
      <c r="Q480" s="266"/>
      <c r="R480" s="266"/>
      <c r="S480" s="266"/>
      <c r="T480" s="266"/>
      <c r="U480" s="266"/>
      <c r="V480" s="266"/>
      <c r="W480" s="266"/>
      <c r="X480" s="266"/>
      <c r="Y480" s="266"/>
      <c r="Z480" s="266"/>
      <c r="AA480" s="266"/>
      <c r="AB480" s="266"/>
      <c r="AC480" s="266"/>
      <c r="AD480" s="266"/>
      <c r="AE480" s="266"/>
      <c r="AF480" s="266"/>
      <c r="AG480" s="266"/>
      <c r="AH480" s="266"/>
      <c r="AI480" s="266"/>
    </row>
    <row r="481" ht="15.75" customHeight="1">
      <c r="A481" s="147"/>
      <c r="B481" s="124"/>
      <c r="C481" s="124"/>
      <c r="D481" s="266"/>
      <c r="E481" s="147"/>
      <c r="F481" s="147"/>
      <c r="G481" s="124"/>
      <c r="H481" s="124"/>
      <c r="I481" s="147"/>
      <c r="J481" s="147"/>
      <c r="K481" s="147"/>
      <c r="L481" s="147"/>
      <c r="M481" s="266"/>
      <c r="N481" s="266"/>
      <c r="O481" s="266"/>
      <c r="P481" s="266"/>
      <c r="Q481" s="266"/>
      <c r="R481" s="266"/>
      <c r="S481" s="266"/>
      <c r="T481" s="266"/>
      <c r="U481" s="266"/>
      <c r="V481" s="266"/>
      <c r="W481" s="266"/>
      <c r="X481" s="266"/>
      <c r="Y481" s="266"/>
      <c r="Z481" s="266"/>
      <c r="AA481" s="266"/>
      <c r="AB481" s="266"/>
      <c r="AC481" s="266"/>
      <c r="AD481" s="266"/>
      <c r="AE481" s="266"/>
      <c r="AF481" s="266"/>
      <c r="AG481" s="266"/>
      <c r="AH481" s="266"/>
      <c r="AI481" s="266"/>
    </row>
    <row r="482" ht="15.75" customHeight="1">
      <c r="A482" s="147"/>
      <c r="B482" s="124"/>
      <c r="C482" s="124"/>
      <c r="D482" s="266"/>
      <c r="E482" s="147"/>
      <c r="F482" s="147"/>
      <c r="G482" s="124"/>
      <c r="H482" s="124"/>
      <c r="I482" s="147"/>
      <c r="J482" s="147"/>
      <c r="K482" s="147"/>
      <c r="L482" s="147"/>
      <c r="M482" s="266"/>
      <c r="N482" s="266"/>
      <c r="O482" s="266"/>
      <c r="P482" s="266"/>
      <c r="Q482" s="266"/>
      <c r="R482" s="266"/>
      <c r="S482" s="266"/>
      <c r="T482" s="266"/>
      <c r="U482" s="266"/>
      <c r="V482" s="266"/>
      <c r="W482" s="266"/>
      <c r="X482" s="266"/>
      <c r="Y482" s="266"/>
      <c r="Z482" s="266"/>
      <c r="AA482" s="266"/>
      <c r="AB482" s="266"/>
      <c r="AC482" s="266"/>
      <c r="AD482" s="266"/>
      <c r="AE482" s="266"/>
      <c r="AF482" s="266"/>
      <c r="AG482" s="266"/>
      <c r="AH482" s="266"/>
      <c r="AI482" s="266"/>
    </row>
    <row r="483" ht="15.75" customHeight="1">
      <c r="A483" s="147"/>
      <c r="B483" s="124"/>
      <c r="C483" s="124"/>
      <c r="D483" s="266"/>
      <c r="E483" s="147"/>
      <c r="F483" s="147"/>
      <c r="G483" s="124"/>
      <c r="H483" s="124"/>
      <c r="I483" s="147"/>
      <c r="J483" s="147"/>
      <c r="K483" s="147"/>
      <c r="L483" s="147"/>
      <c r="M483" s="266"/>
      <c r="N483" s="266"/>
      <c r="O483" s="266"/>
      <c r="P483" s="266"/>
      <c r="Q483" s="266"/>
      <c r="R483" s="266"/>
      <c r="S483" s="266"/>
      <c r="T483" s="266"/>
      <c r="U483" s="266"/>
      <c r="V483" s="266"/>
      <c r="W483" s="266"/>
      <c r="X483" s="266"/>
      <c r="Y483" s="266"/>
      <c r="Z483" s="266"/>
      <c r="AA483" s="266"/>
      <c r="AB483" s="266"/>
      <c r="AC483" s="266"/>
      <c r="AD483" s="266"/>
      <c r="AE483" s="266"/>
      <c r="AF483" s="266"/>
      <c r="AG483" s="266"/>
      <c r="AH483" s="266"/>
      <c r="AI483" s="266"/>
    </row>
    <row r="484" ht="15.75" customHeight="1">
      <c r="A484" s="147"/>
      <c r="B484" s="124"/>
      <c r="C484" s="124"/>
      <c r="D484" s="266"/>
      <c r="E484" s="147"/>
      <c r="F484" s="147"/>
      <c r="G484" s="124"/>
      <c r="H484" s="124"/>
      <c r="I484" s="147"/>
      <c r="J484" s="147"/>
      <c r="K484" s="147"/>
      <c r="L484" s="147"/>
      <c r="M484" s="266"/>
      <c r="N484" s="266"/>
      <c r="O484" s="266"/>
      <c r="P484" s="266"/>
      <c r="Q484" s="266"/>
      <c r="R484" s="266"/>
      <c r="S484" s="266"/>
      <c r="T484" s="266"/>
      <c r="U484" s="266"/>
      <c r="V484" s="266"/>
      <c r="W484" s="266"/>
      <c r="X484" s="266"/>
      <c r="Y484" s="266"/>
      <c r="Z484" s="266"/>
      <c r="AA484" s="266"/>
      <c r="AB484" s="266"/>
      <c r="AC484" s="266"/>
      <c r="AD484" s="266"/>
      <c r="AE484" s="266"/>
      <c r="AF484" s="266"/>
      <c r="AG484" s="266"/>
      <c r="AH484" s="266"/>
      <c r="AI484" s="266"/>
    </row>
    <row r="485" ht="15.75" customHeight="1">
      <c r="A485" s="147"/>
      <c r="B485" s="124"/>
      <c r="C485" s="124"/>
      <c r="D485" s="266"/>
      <c r="E485" s="147"/>
      <c r="F485" s="147"/>
      <c r="G485" s="124"/>
      <c r="H485" s="124"/>
      <c r="I485" s="147"/>
      <c r="J485" s="147"/>
      <c r="K485" s="147"/>
      <c r="L485" s="147"/>
      <c r="M485" s="266"/>
      <c r="N485" s="266"/>
      <c r="O485" s="266"/>
      <c r="P485" s="266"/>
      <c r="Q485" s="266"/>
      <c r="R485" s="266"/>
      <c r="S485" s="266"/>
      <c r="T485" s="266"/>
      <c r="U485" s="266"/>
      <c r="V485" s="266"/>
      <c r="W485" s="266"/>
      <c r="X485" s="266"/>
      <c r="Y485" s="266"/>
      <c r="Z485" s="266"/>
      <c r="AA485" s="266"/>
      <c r="AB485" s="266"/>
      <c r="AC485" s="266"/>
      <c r="AD485" s="266"/>
      <c r="AE485" s="266"/>
      <c r="AF485" s="266"/>
      <c r="AG485" s="266"/>
      <c r="AH485" s="266"/>
      <c r="AI485" s="266"/>
    </row>
    <row r="486" ht="15.75" customHeight="1">
      <c r="A486" s="147"/>
      <c r="B486" s="124"/>
      <c r="C486" s="124"/>
      <c r="D486" s="266"/>
      <c r="E486" s="147"/>
      <c r="F486" s="147"/>
      <c r="G486" s="124"/>
      <c r="H486" s="124"/>
      <c r="I486" s="147"/>
      <c r="J486" s="147"/>
      <c r="K486" s="147"/>
      <c r="L486" s="147"/>
      <c r="M486" s="266"/>
      <c r="N486" s="266"/>
      <c r="O486" s="266"/>
      <c r="P486" s="266"/>
      <c r="Q486" s="266"/>
      <c r="R486" s="266"/>
      <c r="S486" s="266"/>
      <c r="T486" s="266"/>
      <c r="U486" s="266"/>
      <c r="V486" s="266"/>
      <c r="W486" s="266"/>
      <c r="X486" s="266"/>
      <c r="Y486" s="266"/>
      <c r="Z486" s="266"/>
      <c r="AA486" s="266"/>
      <c r="AB486" s="266"/>
      <c r="AC486" s="266"/>
      <c r="AD486" s="266"/>
      <c r="AE486" s="266"/>
      <c r="AF486" s="266"/>
      <c r="AG486" s="266"/>
      <c r="AH486" s="266"/>
      <c r="AI486" s="266"/>
    </row>
    <row r="487" ht="15.75" customHeight="1">
      <c r="A487" s="147"/>
      <c r="B487" s="124"/>
      <c r="C487" s="124"/>
      <c r="D487" s="266"/>
      <c r="E487" s="147"/>
      <c r="F487" s="147"/>
      <c r="G487" s="124"/>
      <c r="H487" s="124"/>
      <c r="I487" s="147"/>
      <c r="J487" s="147"/>
      <c r="K487" s="147"/>
      <c r="L487" s="147"/>
      <c r="M487" s="266"/>
      <c r="N487" s="266"/>
      <c r="O487" s="266"/>
      <c r="P487" s="266"/>
      <c r="Q487" s="266"/>
      <c r="R487" s="266"/>
      <c r="S487" s="266"/>
      <c r="T487" s="266"/>
      <c r="U487" s="266"/>
      <c r="V487" s="266"/>
      <c r="W487" s="266"/>
      <c r="X487" s="266"/>
      <c r="Y487" s="266"/>
      <c r="Z487" s="266"/>
      <c r="AA487" s="266"/>
      <c r="AB487" s="266"/>
      <c r="AC487" s="266"/>
      <c r="AD487" s="266"/>
      <c r="AE487" s="266"/>
      <c r="AF487" s="266"/>
      <c r="AG487" s="266"/>
      <c r="AH487" s="266"/>
      <c r="AI487" s="266"/>
    </row>
    <row r="488" ht="15.75" customHeight="1">
      <c r="A488" s="147"/>
      <c r="B488" s="124"/>
      <c r="C488" s="124"/>
      <c r="D488" s="266"/>
      <c r="E488" s="147"/>
      <c r="F488" s="147"/>
      <c r="G488" s="124"/>
      <c r="H488" s="124"/>
      <c r="I488" s="147"/>
      <c r="J488" s="147"/>
      <c r="K488" s="147"/>
      <c r="L488" s="147"/>
      <c r="M488" s="266"/>
      <c r="N488" s="266"/>
      <c r="O488" s="266"/>
      <c r="P488" s="266"/>
      <c r="Q488" s="266"/>
      <c r="R488" s="266"/>
      <c r="S488" s="266"/>
      <c r="T488" s="266"/>
      <c r="U488" s="266"/>
      <c r="V488" s="266"/>
      <c r="W488" s="266"/>
      <c r="X488" s="266"/>
      <c r="Y488" s="266"/>
      <c r="Z488" s="266"/>
      <c r="AA488" s="266"/>
      <c r="AB488" s="266"/>
      <c r="AC488" s="266"/>
      <c r="AD488" s="266"/>
      <c r="AE488" s="266"/>
      <c r="AF488" s="266"/>
      <c r="AG488" s="266"/>
      <c r="AH488" s="266"/>
      <c r="AI488" s="266"/>
    </row>
    <row r="489" ht="15.75" customHeight="1">
      <c r="A489" s="147"/>
      <c r="B489" s="124"/>
      <c r="C489" s="124"/>
      <c r="D489" s="266"/>
      <c r="E489" s="147"/>
      <c r="F489" s="147"/>
      <c r="G489" s="124"/>
      <c r="H489" s="124"/>
      <c r="I489" s="147"/>
      <c r="J489" s="147"/>
      <c r="K489" s="147"/>
      <c r="L489" s="147"/>
      <c r="M489" s="266"/>
      <c r="N489" s="266"/>
      <c r="O489" s="266"/>
      <c r="P489" s="266"/>
      <c r="Q489" s="266"/>
      <c r="R489" s="266"/>
      <c r="S489" s="266"/>
      <c r="T489" s="266"/>
      <c r="U489" s="266"/>
      <c r="V489" s="266"/>
      <c r="W489" s="266"/>
      <c r="X489" s="266"/>
      <c r="Y489" s="266"/>
      <c r="Z489" s="266"/>
      <c r="AA489" s="266"/>
      <c r="AB489" s="266"/>
      <c r="AC489" s="266"/>
      <c r="AD489" s="266"/>
      <c r="AE489" s="266"/>
      <c r="AF489" s="266"/>
      <c r="AG489" s="266"/>
      <c r="AH489" s="266"/>
      <c r="AI489" s="266"/>
    </row>
    <row r="490" ht="15.75" customHeight="1">
      <c r="A490" s="147"/>
      <c r="B490" s="124"/>
      <c r="C490" s="124"/>
      <c r="D490" s="266"/>
      <c r="E490" s="147"/>
      <c r="F490" s="147"/>
      <c r="G490" s="124"/>
      <c r="H490" s="124"/>
      <c r="I490" s="147"/>
      <c r="J490" s="147"/>
      <c r="K490" s="147"/>
      <c r="L490" s="147"/>
      <c r="M490" s="266"/>
      <c r="N490" s="266"/>
      <c r="O490" s="266"/>
      <c r="P490" s="266"/>
      <c r="Q490" s="266"/>
      <c r="R490" s="266"/>
      <c r="S490" s="266"/>
      <c r="T490" s="266"/>
      <c r="U490" s="266"/>
      <c r="V490" s="266"/>
      <c r="W490" s="266"/>
      <c r="X490" s="266"/>
      <c r="Y490" s="266"/>
      <c r="Z490" s="266"/>
      <c r="AA490" s="266"/>
      <c r="AB490" s="266"/>
      <c r="AC490" s="266"/>
      <c r="AD490" s="266"/>
      <c r="AE490" s="266"/>
      <c r="AF490" s="266"/>
      <c r="AG490" s="266"/>
      <c r="AH490" s="266"/>
      <c r="AI490" s="266"/>
    </row>
    <row r="491" ht="15.75" customHeight="1">
      <c r="A491" s="147"/>
      <c r="B491" s="124"/>
      <c r="C491" s="124"/>
      <c r="D491" s="266"/>
      <c r="E491" s="147"/>
      <c r="F491" s="147"/>
      <c r="G491" s="124"/>
      <c r="H491" s="124"/>
      <c r="I491" s="147"/>
      <c r="J491" s="147"/>
      <c r="K491" s="147"/>
      <c r="L491" s="147"/>
      <c r="M491" s="266"/>
      <c r="N491" s="266"/>
      <c r="O491" s="266"/>
      <c r="P491" s="266"/>
      <c r="Q491" s="266"/>
      <c r="R491" s="266"/>
      <c r="S491" s="266"/>
      <c r="T491" s="266"/>
      <c r="U491" s="266"/>
      <c r="V491" s="266"/>
      <c r="W491" s="266"/>
      <c r="X491" s="266"/>
      <c r="Y491" s="266"/>
      <c r="Z491" s="266"/>
      <c r="AA491" s="266"/>
      <c r="AB491" s="266"/>
      <c r="AC491" s="266"/>
      <c r="AD491" s="266"/>
      <c r="AE491" s="266"/>
      <c r="AF491" s="266"/>
      <c r="AG491" s="266"/>
      <c r="AH491" s="266"/>
      <c r="AI491" s="266"/>
    </row>
    <row r="492" ht="15.75" customHeight="1">
      <c r="A492" s="147"/>
      <c r="B492" s="124"/>
      <c r="C492" s="124"/>
      <c r="D492" s="266"/>
      <c r="E492" s="147"/>
      <c r="F492" s="147"/>
      <c r="G492" s="124"/>
      <c r="H492" s="124"/>
      <c r="I492" s="147"/>
      <c r="J492" s="147"/>
      <c r="K492" s="147"/>
      <c r="L492" s="147"/>
      <c r="M492" s="266"/>
      <c r="N492" s="266"/>
      <c r="O492" s="266"/>
      <c r="P492" s="266"/>
      <c r="Q492" s="266"/>
      <c r="R492" s="266"/>
      <c r="S492" s="266"/>
      <c r="T492" s="266"/>
      <c r="U492" s="266"/>
      <c r="V492" s="266"/>
      <c r="W492" s="266"/>
      <c r="X492" s="266"/>
      <c r="Y492" s="266"/>
      <c r="Z492" s="266"/>
      <c r="AA492" s="266"/>
      <c r="AB492" s="266"/>
      <c r="AC492" s="266"/>
      <c r="AD492" s="266"/>
      <c r="AE492" s="266"/>
      <c r="AF492" s="266"/>
      <c r="AG492" s="266"/>
      <c r="AH492" s="266"/>
      <c r="AI492" s="266"/>
    </row>
    <row r="493" ht="15.75" customHeight="1">
      <c r="A493" s="147"/>
      <c r="B493" s="124"/>
      <c r="C493" s="124"/>
      <c r="D493" s="266"/>
      <c r="E493" s="147"/>
      <c r="F493" s="147"/>
      <c r="G493" s="124"/>
      <c r="H493" s="124"/>
      <c r="I493" s="147"/>
      <c r="J493" s="147"/>
      <c r="K493" s="147"/>
      <c r="L493" s="147"/>
      <c r="M493" s="266"/>
      <c r="N493" s="266"/>
      <c r="O493" s="266"/>
      <c r="P493" s="266"/>
      <c r="Q493" s="266"/>
      <c r="R493" s="266"/>
      <c r="S493" s="266"/>
      <c r="T493" s="266"/>
      <c r="U493" s="266"/>
      <c r="V493" s="266"/>
      <c r="W493" s="266"/>
      <c r="X493" s="266"/>
      <c r="Y493" s="266"/>
      <c r="Z493" s="266"/>
      <c r="AA493" s="266"/>
      <c r="AB493" s="266"/>
      <c r="AC493" s="266"/>
      <c r="AD493" s="266"/>
      <c r="AE493" s="266"/>
      <c r="AF493" s="266"/>
      <c r="AG493" s="266"/>
      <c r="AH493" s="266"/>
      <c r="AI493" s="266"/>
    </row>
    <row r="494" ht="15.75" customHeight="1">
      <c r="A494" s="147"/>
      <c r="B494" s="124"/>
      <c r="C494" s="124"/>
      <c r="D494" s="266"/>
      <c r="E494" s="147"/>
      <c r="F494" s="147"/>
      <c r="G494" s="124"/>
      <c r="H494" s="124"/>
      <c r="I494" s="147"/>
      <c r="J494" s="147"/>
      <c r="K494" s="147"/>
      <c r="L494" s="147"/>
      <c r="M494" s="266"/>
      <c r="N494" s="266"/>
      <c r="O494" s="266"/>
      <c r="P494" s="266"/>
      <c r="Q494" s="266"/>
      <c r="R494" s="266"/>
      <c r="S494" s="266"/>
      <c r="T494" s="266"/>
      <c r="U494" s="266"/>
      <c r="V494" s="266"/>
      <c r="W494" s="266"/>
      <c r="X494" s="266"/>
      <c r="Y494" s="266"/>
      <c r="Z494" s="266"/>
      <c r="AA494" s="266"/>
      <c r="AB494" s="266"/>
      <c r="AC494" s="266"/>
      <c r="AD494" s="266"/>
      <c r="AE494" s="266"/>
      <c r="AF494" s="266"/>
      <c r="AG494" s="266"/>
      <c r="AH494" s="266"/>
      <c r="AI494" s="266"/>
    </row>
    <row r="495" ht="15.75" customHeight="1">
      <c r="A495" s="147"/>
      <c r="B495" s="124"/>
      <c r="C495" s="124"/>
      <c r="D495" s="266"/>
      <c r="E495" s="147"/>
      <c r="F495" s="147"/>
      <c r="G495" s="124"/>
      <c r="H495" s="124"/>
      <c r="I495" s="147"/>
      <c r="J495" s="147"/>
      <c r="K495" s="147"/>
      <c r="L495" s="147"/>
      <c r="M495" s="266"/>
      <c r="N495" s="266"/>
      <c r="O495" s="266"/>
      <c r="P495" s="266"/>
      <c r="Q495" s="266"/>
      <c r="R495" s="266"/>
      <c r="S495" s="266"/>
      <c r="T495" s="266"/>
      <c r="U495" s="266"/>
      <c r="V495" s="266"/>
      <c r="W495" s="266"/>
      <c r="X495" s="266"/>
      <c r="Y495" s="266"/>
      <c r="Z495" s="266"/>
      <c r="AA495" s="266"/>
      <c r="AB495" s="266"/>
      <c r="AC495" s="266"/>
      <c r="AD495" s="266"/>
      <c r="AE495" s="266"/>
      <c r="AF495" s="266"/>
      <c r="AG495" s="266"/>
      <c r="AH495" s="266"/>
      <c r="AI495" s="266"/>
    </row>
    <row r="496" ht="15.75" customHeight="1">
      <c r="A496" s="147"/>
      <c r="B496" s="124"/>
      <c r="C496" s="124"/>
      <c r="D496" s="266"/>
      <c r="E496" s="147"/>
      <c r="F496" s="147"/>
      <c r="G496" s="124"/>
      <c r="H496" s="124"/>
      <c r="I496" s="147"/>
      <c r="J496" s="147"/>
      <c r="K496" s="147"/>
      <c r="L496" s="147"/>
      <c r="M496" s="266"/>
      <c r="N496" s="266"/>
      <c r="O496" s="266"/>
      <c r="P496" s="266"/>
      <c r="Q496" s="266"/>
      <c r="R496" s="266"/>
      <c r="S496" s="266"/>
      <c r="T496" s="266"/>
      <c r="U496" s="266"/>
      <c r="V496" s="266"/>
      <c r="W496" s="266"/>
      <c r="X496" s="266"/>
      <c r="Y496" s="266"/>
      <c r="Z496" s="266"/>
      <c r="AA496" s="266"/>
      <c r="AB496" s="266"/>
      <c r="AC496" s="266"/>
      <c r="AD496" s="266"/>
      <c r="AE496" s="266"/>
      <c r="AF496" s="266"/>
      <c r="AG496" s="266"/>
      <c r="AH496" s="266"/>
      <c r="AI496" s="266"/>
    </row>
    <row r="497" ht="15.75" customHeight="1">
      <c r="A497" s="147"/>
      <c r="B497" s="124"/>
      <c r="C497" s="124"/>
      <c r="D497" s="266"/>
      <c r="E497" s="147"/>
      <c r="F497" s="147"/>
      <c r="G497" s="124"/>
      <c r="H497" s="124"/>
      <c r="I497" s="147"/>
      <c r="J497" s="147"/>
      <c r="K497" s="147"/>
      <c r="L497" s="147"/>
      <c r="M497" s="266"/>
      <c r="N497" s="266"/>
      <c r="O497" s="266"/>
      <c r="P497" s="266"/>
      <c r="Q497" s="266"/>
      <c r="R497" s="266"/>
      <c r="S497" s="266"/>
      <c r="T497" s="266"/>
      <c r="U497" s="266"/>
      <c r="V497" s="266"/>
      <c r="W497" s="266"/>
      <c r="X497" s="266"/>
      <c r="Y497" s="266"/>
      <c r="Z497" s="266"/>
      <c r="AA497" s="266"/>
      <c r="AB497" s="266"/>
      <c r="AC497" s="266"/>
      <c r="AD497" s="266"/>
      <c r="AE497" s="266"/>
      <c r="AF497" s="266"/>
      <c r="AG497" s="266"/>
      <c r="AH497" s="266"/>
      <c r="AI497" s="266"/>
    </row>
    <row r="498" ht="15.75" customHeight="1">
      <c r="A498" s="147"/>
      <c r="B498" s="124"/>
      <c r="C498" s="124"/>
      <c r="D498" s="266"/>
      <c r="E498" s="147"/>
      <c r="F498" s="147"/>
      <c r="G498" s="124"/>
      <c r="H498" s="124"/>
      <c r="I498" s="147"/>
      <c r="J498" s="147"/>
      <c r="K498" s="147"/>
      <c r="L498" s="147"/>
      <c r="M498" s="266"/>
      <c r="N498" s="266"/>
      <c r="O498" s="266"/>
      <c r="P498" s="266"/>
      <c r="Q498" s="266"/>
      <c r="R498" s="266"/>
      <c r="S498" s="266"/>
      <c r="T498" s="266"/>
      <c r="U498" s="266"/>
      <c r="V498" s="266"/>
      <c r="W498" s="266"/>
      <c r="X498" s="266"/>
      <c r="Y498" s="266"/>
      <c r="Z498" s="266"/>
      <c r="AA498" s="266"/>
      <c r="AB498" s="266"/>
      <c r="AC498" s="266"/>
      <c r="AD498" s="266"/>
      <c r="AE498" s="266"/>
      <c r="AF498" s="266"/>
      <c r="AG498" s="266"/>
      <c r="AH498" s="266"/>
      <c r="AI498" s="266"/>
    </row>
    <row r="499" ht="15.75" customHeight="1">
      <c r="A499" s="147"/>
      <c r="B499" s="124"/>
      <c r="C499" s="124"/>
      <c r="D499" s="266"/>
      <c r="E499" s="147"/>
      <c r="F499" s="147"/>
      <c r="G499" s="124"/>
      <c r="H499" s="124"/>
      <c r="I499" s="147"/>
      <c r="J499" s="147"/>
      <c r="K499" s="147"/>
      <c r="L499" s="147"/>
      <c r="M499" s="266"/>
      <c r="N499" s="266"/>
      <c r="O499" s="266"/>
      <c r="P499" s="266"/>
      <c r="Q499" s="266"/>
      <c r="R499" s="266"/>
      <c r="S499" s="266"/>
      <c r="T499" s="266"/>
      <c r="U499" s="266"/>
      <c r="V499" s="266"/>
      <c r="W499" s="266"/>
      <c r="X499" s="266"/>
      <c r="Y499" s="266"/>
      <c r="Z499" s="266"/>
      <c r="AA499" s="266"/>
      <c r="AB499" s="266"/>
      <c r="AC499" s="266"/>
      <c r="AD499" s="266"/>
      <c r="AE499" s="266"/>
      <c r="AF499" s="266"/>
      <c r="AG499" s="266"/>
      <c r="AH499" s="266"/>
      <c r="AI499" s="266"/>
    </row>
    <row r="500" ht="15.75" customHeight="1">
      <c r="A500" s="147"/>
      <c r="B500" s="124"/>
      <c r="C500" s="124"/>
      <c r="D500" s="266"/>
      <c r="E500" s="147"/>
      <c r="F500" s="147"/>
      <c r="G500" s="124"/>
      <c r="H500" s="124"/>
      <c r="I500" s="147"/>
      <c r="J500" s="147"/>
      <c r="K500" s="147"/>
      <c r="L500" s="147"/>
      <c r="M500" s="266"/>
      <c r="N500" s="266"/>
      <c r="O500" s="266"/>
      <c r="P500" s="266"/>
      <c r="Q500" s="266"/>
      <c r="R500" s="266"/>
      <c r="S500" s="266"/>
      <c r="T500" s="266"/>
      <c r="U500" s="266"/>
      <c r="V500" s="266"/>
      <c r="W500" s="266"/>
      <c r="X500" s="266"/>
      <c r="Y500" s="266"/>
      <c r="Z500" s="266"/>
      <c r="AA500" s="266"/>
      <c r="AB500" s="266"/>
      <c r="AC500" s="266"/>
      <c r="AD500" s="266"/>
      <c r="AE500" s="266"/>
      <c r="AF500" s="266"/>
      <c r="AG500" s="266"/>
      <c r="AH500" s="266"/>
      <c r="AI500" s="266"/>
    </row>
    <row r="501" ht="15.75" customHeight="1">
      <c r="A501" s="147"/>
      <c r="B501" s="124"/>
      <c r="C501" s="124"/>
      <c r="D501" s="266"/>
      <c r="E501" s="147"/>
      <c r="F501" s="147"/>
      <c r="G501" s="124"/>
      <c r="H501" s="124"/>
      <c r="I501" s="147"/>
      <c r="J501" s="147"/>
      <c r="K501" s="147"/>
      <c r="L501" s="147"/>
      <c r="M501" s="266"/>
      <c r="N501" s="266"/>
      <c r="O501" s="266"/>
      <c r="P501" s="266"/>
      <c r="Q501" s="266"/>
      <c r="R501" s="266"/>
      <c r="S501" s="266"/>
      <c r="T501" s="266"/>
      <c r="U501" s="266"/>
      <c r="V501" s="266"/>
      <c r="W501" s="266"/>
      <c r="X501" s="266"/>
      <c r="Y501" s="266"/>
      <c r="Z501" s="266"/>
      <c r="AA501" s="266"/>
      <c r="AB501" s="266"/>
      <c r="AC501" s="266"/>
      <c r="AD501" s="266"/>
      <c r="AE501" s="266"/>
      <c r="AF501" s="266"/>
      <c r="AG501" s="266"/>
      <c r="AH501" s="266"/>
      <c r="AI501" s="266"/>
    </row>
    <row r="502" ht="15.75" customHeight="1">
      <c r="A502" s="147"/>
      <c r="B502" s="124"/>
      <c r="C502" s="124"/>
      <c r="D502" s="266"/>
      <c r="E502" s="147"/>
      <c r="F502" s="147"/>
      <c r="G502" s="124"/>
      <c r="H502" s="124"/>
      <c r="I502" s="147"/>
      <c r="J502" s="147"/>
      <c r="K502" s="147"/>
      <c r="L502" s="147"/>
      <c r="M502" s="266"/>
      <c r="N502" s="266"/>
      <c r="O502" s="266"/>
      <c r="P502" s="266"/>
      <c r="Q502" s="266"/>
      <c r="R502" s="266"/>
      <c r="S502" s="266"/>
      <c r="T502" s="266"/>
      <c r="U502" s="266"/>
      <c r="V502" s="266"/>
      <c r="W502" s="266"/>
      <c r="X502" s="266"/>
      <c r="Y502" s="266"/>
      <c r="Z502" s="266"/>
      <c r="AA502" s="266"/>
      <c r="AB502" s="266"/>
      <c r="AC502" s="266"/>
      <c r="AD502" s="266"/>
      <c r="AE502" s="266"/>
      <c r="AF502" s="266"/>
      <c r="AG502" s="266"/>
      <c r="AH502" s="266"/>
      <c r="AI502" s="266"/>
    </row>
    <row r="503" ht="15.75" customHeight="1">
      <c r="A503" s="147"/>
      <c r="B503" s="124"/>
      <c r="C503" s="124"/>
      <c r="D503" s="266"/>
      <c r="E503" s="147"/>
      <c r="F503" s="147"/>
      <c r="G503" s="124"/>
      <c r="H503" s="124"/>
      <c r="I503" s="147"/>
      <c r="J503" s="147"/>
      <c r="K503" s="147"/>
      <c r="L503" s="147"/>
      <c r="M503" s="266"/>
      <c r="N503" s="266"/>
      <c r="O503" s="266"/>
      <c r="P503" s="266"/>
      <c r="Q503" s="266"/>
      <c r="R503" s="266"/>
      <c r="S503" s="266"/>
      <c r="T503" s="266"/>
      <c r="U503" s="266"/>
      <c r="V503" s="266"/>
      <c r="W503" s="266"/>
      <c r="X503" s="266"/>
      <c r="Y503" s="266"/>
      <c r="Z503" s="266"/>
      <c r="AA503" s="266"/>
      <c r="AB503" s="266"/>
      <c r="AC503" s="266"/>
      <c r="AD503" s="266"/>
      <c r="AE503" s="266"/>
      <c r="AF503" s="266"/>
      <c r="AG503" s="266"/>
      <c r="AH503" s="266"/>
      <c r="AI503" s="266"/>
    </row>
    <row r="504" ht="15.75" customHeight="1">
      <c r="A504" s="147"/>
      <c r="B504" s="124"/>
      <c r="C504" s="124"/>
      <c r="D504" s="266"/>
      <c r="E504" s="147"/>
      <c r="F504" s="147"/>
      <c r="G504" s="124"/>
      <c r="H504" s="124"/>
      <c r="I504" s="147"/>
      <c r="J504" s="147"/>
      <c r="K504" s="147"/>
      <c r="L504" s="147"/>
      <c r="M504" s="266"/>
      <c r="N504" s="266"/>
      <c r="O504" s="266"/>
      <c r="P504" s="266"/>
      <c r="Q504" s="266"/>
      <c r="R504" s="266"/>
      <c r="S504" s="266"/>
      <c r="T504" s="266"/>
      <c r="U504" s="266"/>
      <c r="V504" s="266"/>
      <c r="W504" s="266"/>
      <c r="X504" s="266"/>
      <c r="Y504" s="266"/>
      <c r="Z504" s="266"/>
      <c r="AA504" s="266"/>
      <c r="AB504" s="266"/>
      <c r="AC504" s="266"/>
      <c r="AD504" s="266"/>
      <c r="AE504" s="266"/>
      <c r="AF504" s="266"/>
      <c r="AG504" s="266"/>
      <c r="AH504" s="266"/>
      <c r="AI504" s="266"/>
    </row>
    <row r="505" ht="15.75" customHeight="1">
      <c r="A505" s="147"/>
      <c r="B505" s="124"/>
      <c r="C505" s="124"/>
      <c r="D505" s="266"/>
      <c r="E505" s="147"/>
      <c r="F505" s="147"/>
      <c r="G505" s="124"/>
      <c r="H505" s="124"/>
      <c r="I505" s="147"/>
      <c r="J505" s="147"/>
      <c r="K505" s="147"/>
      <c r="L505" s="147"/>
      <c r="M505" s="266"/>
      <c r="N505" s="266"/>
      <c r="O505" s="266"/>
      <c r="P505" s="266"/>
      <c r="Q505" s="266"/>
      <c r="R505" s="266"/>
      <c r="S505" s="266"/>
      <c r="T505" s="266"/>
      <c r="U505" s="266"/>
      <c r="V505" s="266"/>
      <c r="W505" s="266"/>
      <c r="X505" s="266"/>
      <c r="Y505" s="266"/>
      <c r="Z505" s="266"/>
      <c r="AA505" s="266"/>
      <c r="AB505" s="266"/>
      <c r="AC505" s="266"/>
      <c r="AD505" s="266"/>
      <c r="AE505" s="266"/>
      <c r="AF505" s="266"/>
      <c r="AG505" s="266"/>
      <c r="AH505" s="266"/>
      <c r="AI505" s="266"/>
    </row>
    <row r="506" ht="15.75" customHeight="1">
      <c r="A506" s="147"/>
      <c r="B506" s="124"/>
      <c r="C506" s="124"/>
      <c r="D506" s="266"/>
      <c r="E506" s="147"/>
      <c r="F506" s="147"/>
      <c r="G506" s="124"/>
      <c r="H506" s="124"/>
      <c r="I506" s="147"/>
      <c r="J506" s="147"/>
      <c r="K506" s="147"/>
      <c r="L506" s="147"/>
      <c r="M506" s="266"/>
      <c r="N506" s="266"/>
      <c r="O506" s="266"/>
      <c r="P506" s="266"/>
      <c r="Q506" s="266"/>
      <c r="R506" s="266"/>
      <c r="S506" s="266"/>
      <c r="T506" s="266"/>
      <c r="U506" s="266"/>
      <c r="V506" s="266"/>
      <c r="W506" s="266"/>
      <c r="X506" s="266"/>
      <c r="Y506" s="266"/>
      <c r="Z506" s="266"/>
      <c r="AA506" s="266"/>
      <c r="AB506" s="266"/>
      <c r="AC506" s="266"/>
      <c r="AD506" s="266"/>
      <c r="AE506" s="266"/>
      <c r="AF506" s="266"/>
      <c r="AG506" s="266"/>
      <c r="AH506" s="266"/>
      <c r="AI506" s="266"/>
    </row>
    <row r="507" ht="15.75" customHeight="1">
      <c r="A507" s="147"/>
      <c r="B507" s="124"/>
      <c r="C507" s="124"/>
      <c r="D507" s="266"/>
      <c r="E507" s="147"/>
      <c r="F507" s="147"/>
      <c r="G507" s="124"/>
      <c r="H507" s="124"/>
      <c r="I507" s="147"/>
      <c r="J507" s="147"/>
      <c r="K507" s="147"/>
      <c r="L507" s="147"/>
      <c r="M507" s="266"/>
      <c r="N507" s="266"/>
      <c r="O507" s="266"/>
      <c r="P507" s="266"/>
      <c r="Q507" s="266"/>
      <c r="R507" s="266"/>
      <c r="S507" s="266"/>
      <c r="T507" s="266"/>
      <c r="U507" s="266"/>
      <c r="V507" s="266"/>
      <c r="W507" s="266"/>
      <c r="X507" s="266"/>
      <c r="Y507" s="266"/>
      <c r="Z507" s="266"/>
      <c r="AA507" s="266"/>
      <c r="AB507" s="266"/>
      <c r="AC507" s="266"/>
      <c r="AD507" s="266"/>
      <c r="AE507" s="266"/>
      <c r="AF507" s="266"/>
      <c r="AG507" s="266"/>
      <c r="AH507" s="266"/>
      <c r="AI507" s="266"/>
    </row>
    <row r="508" ht="15.75" customHeight="1">
      <c r="A508" s="147"/>
      <c r="B508" s="124"/>
      <c r="C508" s="124"/>
      <c r="D508" s="266"/>
      <c r="E508" s="147"/>
      <c r="F508" s="147"/>
      <c r="G508" s="124"/>
      <c r="H508" s="124"/>
      <c r="I508" s="147"/>
      <c r="J508" s="147"/>
      <c r="K508" s="147"/>
      <c r="L508" s="147"/>
      <c r="M508" s="266"/>
      <c r="N508" s="266"/>
      <c r="O508" s="266"/>
      <c r="P508" s="266"/>
      <c r="Q508" s="266"/>
      <c r="R508" s="266"/>
      <c r="S508" s="266"/>
      <c r="T508" s="266"/>
      <c r="U508" s="266"/>
      <c r="V508" s="266"/>
      <c r="W508" s="266"/>
      <c r="X508" s="266"/>
      <c r="Y508" s="266"/>
      <c r="Z508" s="266"/>
      <c r="AA508" s="266"/>
      <c r="AB508" s="266"/>
      <c r="AC508" s="266"/>
      <c r="AD508" s="266"/>
      <c r="AE508" s="266"/>
      <c r="AF508" s="266"/>
      <c r="AG508" s="266"/>
      <c r="AH508" s="266"/>
      <c r="AI508" s="266"/>
    </row>
    <row r="509" ht="15.75" customHeight="1">
      <c r="A509" s="147"/>
      <c r="B509" s="124"/>
      <c r="C509" s="124"/>
      <c r="D509" s="266"/>
      <c r="E509" s="147"/>
      <c r="F509" s="147"/>
      <c r="G509" s="124"/>
      <c r="H509" s="124"/>
      <c r="I509" s="147"/>
      <c r="J509" s="147"/>
      <c r="K509" s="147"/>
      <c r="L509" s="147"/>
      <c r="M509" s="266"/>
      <c r="N509" s="266"/>
      <c r="O509" s="266"/>
      <c r="P509" s="266"/>
      <c r="Q509" s="266"/>
      <c r="R509" s="266"/>
      <c r="S509" s="266"/>
      <c r="T509" s="266"/>
      <c r="U509" s="266"/>
      <c r="V509" s="266"/>
      <c r="W509" s="266"/>
      <c r="X509" s="266"/>
      <c r="Y509" s="266"/>
      <c r="Z509" s="266"/>
      <c r="AA509" s="266"/>
      <c r="AB509" s="266"/>
      <c r="AC509" s="266"/>
      <c r="AD509" s="266"/>
      <c r="AE509" s="266"/>
      <c r="AF509" s="266"/>
      <c r="AG509" s="266"/>
      <c r="AH509" s="266"/>
      <c r="AI509" s="266"/>
    </row>
    <row r="510" ht="15.75" customHeight="1">
      <c r="A510" s="147"/>
      <c r="B510" s="124"/>
      <c r="C510" s="124"/>
      <c r="D510" s="266"/>
      <c r="E510" s="147"/>
      <c r="F510" s="147"/>
      <c r="G510" s="124"/>
      <c r="H510" s="124"/>
      <c r="I510" s="147"/>
      <c r="J510" s="147"/>
      <c r="K510" s="147"/>
      <c r="L510" s="147"/>
      <c r="M510" s="266"/>
      <c r="N510" s="266"/>
      <c r="O510" s="266"/>
      <c r="P510" s="266"/>
      <c r="Q510" s="266"/>
      <c r="R510" s="266"/>
      <c r="S510" s="266"/>
      <c r="T510" s="266"/>
      <c r="U510" s="266"/>
      <c r="V510" s="266"/>
      <c r="W510" s="266"/>
      <c r="X510" s="266"/>
      <c r="Y510" s="266"/>
      <c r="Z510" s="266"/>
      <c r="AA510" s="266"/>
      <c r="AB510" s="266"/>
      <c r="AC510" s="266"/>
      <c r="AD510" s="266"/>
      <c r="AE510" s="266"/>
      <c r="AF510" s="266"/>
      <c r="AG510" s="266"/>
      <c r="AH510" s="266"/>
      <c r="AI510" s="266"/>
    </row>
    <row r="511" ht="15.75" customHeight="1">
      <c r="A511" s="147"/>
      <c r="B511" s="124"/>
      <c r="C511" s="124"/>
      <c r="D511" s="266"/>
      <c r="E511" s="147"/>
      <c r="F511" s="147"/>
      <c r="G511" s="124"/>
      <c r="H511" s="124"/>
      <c r="I511" s="147"/>
      <c r="J511" s="147"/>
      <c r="K511" s="147"/>
      <c r="L511" s="147"/>
      <c r="M511" s="266"/>
      <c r="N511" s="266"/>
      <c r="O511" s="266"/>
      <c r="P511" s="266"/>
      <c r="Q511" s="266"/>
      <c r="R511" s="266"/>
      <c r="S511" s="266"/>
      <c r="T511" s="266"/>
      <c r="U511" s="266"/>
      <c r="V511" s="266"/>
      <c r="W511" s="266"/>
      <c r="X511" s="266"/>
      <c r="Y511" s="266"/>
      <c r="Z511" s="266"/>
      <c r="AA511" s="266"/>
      <c r="AB511" s="266"/>
      <c r="AC511" s="266"/>
      <c r="AD511" s="266"/>
      <c r="AE511" s="266"/>
      <c r="AF511" s="266"/>
      <c r="AG511" s="266"/>
      <c r="AH511" s="266"/>
      <c r="AI511" s="266"/>
    </row>
    <row r="512" ht="15.75" customHeight="1">
      <c r="A512" s="147"/>
      <c r="B512" s="124"/>
      <c r="C512" s="124"/>
      <c r="D512" s="266"/>
      <c r="E512" s="147"/>
      <c r="F512" s="147"/>
      <c r="G512" s="124"/>
      <c r="H512" s="124"/>
      <c r="I512" s="147"/>
      <c r="J512" s="147"/>
      <c r="K512" s="147"/>
      <c r="L512" s="147"/>
      <c r="M512" s="266"/>
      <c r="N512" s="266"/>
      <c r="O512" s="266"/>
      <c r="P512" s="266"/>
      <c r="Q512" s="266"/>
      <c r="R512" s="266"/>
      <c r="S512" s="266"/>
      <c r="T512" s="266"/>
      <c r="U512" s="266"/>
      <c r="V512" s="266"/>
      <c r="W512" s="266"/>
      <c r="X512" s="266"/>
      <c r="Y512" s="266"/>
      <c r="Z512" s="266"/>
      <c r="AA512" s="266"/>
      <c r="AB512" s="266"/>
      <c r="AC512" s="266"/>
      <c r="AD512" s="266"/>
      <c r="AE512" s="266"/>
      <c r="AF512" s="266"/>
      <c r="AG512" s="266"/>
      <c r="AH512" s="266"/>
      <c r="AI512" s="266"/>
    </row>
    <row r="513" ht="15.75" customHeight="1">
      <c r="A513" s="147"/>
      <c r="B513" s="124"/>
      <c r="C513" s="124"/>
      <c r="D513" s="266"/>
      <c r="E513" s="147"/>
      <c r="F513" s="147"/>
      <c r="G513" s="124"/>
      <c r="H513" s="124"/>
      <c r="I513" s="147"/>
      <c r="J513" s="147"/>
      <c r="K513" s="147"/>
      <c r="L513" s="147"/>
      <c r="M513" s="266"/>
      <c r="N513" s="266"/>
      <c r="O513" s="266"/>
      <c r="P513" s="266"/>
      <c r="Q513" s="266"/>
      <c r="R513" s="266"/>
      <c r="S513" s="266"/>
      <c r="T513" s="266"/>
      <c r="U513" s="266"/>
      <c r="V513" s="266"/>
      <c r="W513" s="266"/>
      <c r="X513" s="266"/>
      <c r="Y513" s="266"/>
      <c r="Z513" s="266"/>
      <c r="AA513" s="266"/>
      <c r="AB513" s="266"/>
      <c r="AC513" s="266"/>
      <c r="AD513" s="266"/>
      <c r="AE513" s="266"/>
      <c r="AF513" s="266"/>
      <c r="AG513" s="266"/>
      <c r="AH513" s="266"/>
      <c r="AI513" s="266"/>
    </row>
    <row r="514" ht="15.75" customHeight="1">
      <c r="A514" s="147"/>
      <c r="B514" s="124"/>
      <c r="C514" s="124"/>
      <c r="D514" s="266"/>
      <c r="E514" s="147"/>
      <c r="F514" s="147"/>
      <c r="G514" s="124"/>
      <c r="H514" s="124"/>
      <c r="I514" s="147"/>
      <c r="J514" s="147"/>
      <c r="K514" s="147"/>
      <c r="L514" s="147"/>
      <c r="M514" s="266"/>
      <c r="N514" s="266"/>
      <c r="O514" s="266"/>
      <c r="P514" s="266"/>
      <c r="Q514" s="266"/>
      <c r="R514" s="266"/>
      <c r="S514" s="266"/>
      <c r="T514" s="266"/>
      <c r="U514" s="266"/>
      <c r="V514" s="266"/>
      <c r="W514" s="266"/>
      <c r="X514" s="266"/>
      <c r="Y514" s="266"/>
      <c r="Z514" s="266"/>
      <c r="AA514" s="266"/>
      <c r="AB514" s="266"/>
      <c r="AC514" s="266"/>
      <c r="AD514" s="266"/>
      <c r="AE514" s="266"/>
      <c r="AF514" s="266"/>
      <c r="AG514" s="266"/>
      <c r="AH514" s="266"/>
      <c r="AI514" s="266"/>
    </row>
    <row r="515" ht="15.75" customHeight="1">
      <c r="A515" s="147"/>
      <c r="B515" s="124"/>
      <c r="C515" s="124"/>
      <c r="D515" s="266"/>
      <c r="E515" s="147"/>
      <c r="F515" s="147"/>
      <c r="G515" s="124"/>
      <c r="H515" s="124"/>
      <c r="I515" s="147"/>
      <c r="J515" s="147"/>
      <c r="K515" s="147"/>
      <c r="L515" s="147"/>
      <c r="M515" s="266"/>
      <c r="N515" s="266"/>
      <c r="O515" s="266"/>
      <c r="P515" s="266"/>
      <c r="Q515" s="266"/>
      <c r="R515" s="266"/>
      <c r="S515" s="266"/>
      <c r="T515" s="266"/>
      <c r="U515" s="266"/>
      <c r="V515" s="266"/>
      <c r="W515" s="266"/>
      <c r="X515" s="266"/>
      <c r="Y515" s="266"/>
      <c r="Z515" s="266"/>
      <c r="AA515" s="266"/>
      <c r="AB515" s="266"/>
      <c r="AC515" s="266"/>
      <c r="AD515" s="266"/>
      <c r="AE515" s="266"/>
      <c r="AF515" s="266"/>
      <c r="AG515" s="266"/>
      <c r="AH515" s="266"/>
      <c r="AI515" s="266"/>
    </row>
    <row r="516" ht="15.75" customHeight="1">
      <c r="A516" s="147"/>
      <c r="B516" s="124"/>
      <c r="C516" s="124"/>
      <c r="D516" s="266"/>
      <c r="E516" s="147"/>
      <c r="F516" s="147"/>
      <c r="G516" s="124"/>
      <c r="H516" s="124"/>
      <c r="I516" s="147"/>
      <c r="J516" s="147"/>
      <c r="K516" s="147"/>
      <c r="L516" s="147"/>
      <c r="M516" s="266"/>
      <c r="N516" s="266"/>
      <c r="O516" s="266"/>
      <c r="P516" s="266"/>
      <c r="Q516" s="266"/>
      <c r="R516" s="266"/>
      <c r="S516" s="266"/>
      <c r="T516" s="266"/>
      <c r="U516" s="266"/>
      <c r="V516" s="266"/>
      <c r="W516" s="266"/>
      <c r="X516" s="266"/>
      <c r="Y516" s="266"/>
      <c r="Z516" s="266"/>
      <c r="AA516" s="266"/>
      <c r="AB516" s="266"/>
      <c r="AC516" s="266"/>
      <c r="AD516" s="266"/>
      <c r="AE516" s="266"/>
      <c r="AF516" s="266"/>
      <c r="AG516" s="266"/>
      <c r="AH516" s="266"/>
      <c r="AI516" s="266"/>
    </row>
    <row r="517" ht="15.75" customHeight="1">
      <c r="A517" s="147"/>
      <c r="B517" s="124"/>
      <c r="C517" s="124"/>
      <c r="D517" s="266"/>
      <c r="E517" s="147"/>
      <c r="F517" s="147"/>
      <c r="G517" s="124"/>
      <c r="H517" s="124"/>
      <c r="I517" s="147"/>
      <c r="J517" s="147"/>
      <c r="K517" s="147"/>
      <c r="L517" s="147"/>
      <c r="M517" s="266"/>
      <c r="N517" s="266"/>
      <c r="O517" s="266"/>
      <c r="P517" s="266"/>
      <c r="Q517" s="266"/>
      <c r="R517" s="266"/>
      <c r="S517" s="266"/>
      <c r="T517" s="266"/>
      <c r="U517" s="266"/>
      <c r="V517" s="266"/>
      <c r="W517" s="266"/>
      <c r="X517" s="266"/>
      <c r="Y517" s="266"/>
      <c r="Z517" s="266"/>
      <c r="AA517" s="266"/>
      <c r="AB517" s="266"/>
      <c r="AC517" s="266"/>
      <c r="AD517" s="266"/>
      <c r="AE517" s="266"/>
      <c r="AF517" s="266"/>
      <c r="AG517" s="266"/>
      <c r="AH517" s="266"/>
      <c r="AI517" s="266"/>
    </row>
    <row r="518" ht="15.75" customHeight="1">
      <c r="A518" s="147"/>
      <c r="B518" s="124"/>
      <c r="C518" s="124"/>
      <c r="D518" s="266"/>
      <c r="E518" s="147"/>
      <c r="F518" s="147"/>
      <c r="G518" s="124"/>
      <c r="H518" s="124"/>
      <c r="I518" s="147"/>
      <c r="J518" s="147"/>
      <c r="K518" s="147"/>
      <c r="L518" s="147"/>
      <c r="M518" s="266"/>
      <c r="N518" s="266"/>
      <c r="O518" s="266"/>
      <c r="P518" s="266"/>
      <c r="Q518" s="266"/>
      <c r="R518" s="266"/>
      <c r="S518" s="266"/>
      <c r="T518" s="266"/>
      <c r="U518" s="266"/>
      <c r="V518" s="266"/>
      <c r="W518" s="266"/>
      <c r="X518" s="266"/>
      <c r="Y518" s="266"/>
      <c r="Z518" s="266"/>
      <c r="AA518" s="266"/>
      <c r="AB518" s="266"/>
      <c r="AC518" s="266"/>
      <c r="AD518" s="266"/>
      <c r="AE518" s="266"/>
      <c r="AF518" s="266"/>
      <c r="AG518" s="266"/>
      <c r="AH518" s="266"/>
      <c r="AI518" s="266"/>
    </row>
    <row r="519" ht="15.75" customHeight="1">
      <c r="A519" s="147"/>
      <c r="B519" s="124"/>
      <c r="C519" s="124"/>
      <c r="D519" s="266"/>
      <c r="E519" s="147"/>
      <c r="F519" s="147"/>
      <c r="G519" s="124"/>
      <c r="H519" s="124"/>
      <c r="I519" s="147"/>
      <c r="J519" s="147"/>
      <c r="K519" s="147"/>
      <c r="L519" s="147"/>
      <c r="M519" s="266"/>
      <c r="N519" s="266"/>
      <c r="O519" s="266"/>
      <c r="P519" s="266"/>
      <c r="Q519" s="266"/>
      <c r="R519" s="266"/>
      <c r="S519" s="266"/>
      <c r="T519" s="266"/>
      <c r="U519" s="266"/>
      <c r="V519" s="266"/>
      <c r="W519" s="266"/>
      <c r="X519" s="266"/>
      <c r="Y519" s="266"/>
      <c r="Z519" s="266"/>
      <c r="AA519" s="266"/>
      <c r="AB519" s="266"/>
      <c r="AC519" s="266"/>
      <c r="AD519" s="266"/>
      <c r="AE519" s="266"/>
      <c r="AF519" s="266"/>
      <c r="AG519" s="266"/>
      <c r="AH519" s="266"/>
      <c r="AI519" s="266"/>
    </row>
    <row r="520" ht="15.75" customHeight="1">
      <c r="A520" s="147"/>
      <c r="B520" s="124"/>
      <c r="C520" s="124"/>
      <c r="D520" s="266"/>
      <c r="E520" s="147"/>
      <c r="F520" s="147"/>
      <c r="G520" s="124"/>
      <c r="H520" s="124"/>
      <c r="I520" s="147"/>
      <c r="J520" s="147"/>
      <c r="K520" s="147"/>
      <c r="L520" s="147"/>
      <c r="M520" s="266"/>
      <c r="N520" s="266"/>
      <c r="O520" s="266"/>
      <c r="P520" s="266"/>
      <c r="Q520" s="266"/>
      <c r="R520" s="266"/>
      <c r="S520" s="266"/>
      <c r="T520" s="266"/>
      <c r="U520" s="266"/>
      <c r="V520" s="266"/>
      <c r="W520" s="266"/>
      <c r="X520" s="266"/>
      <c r="Y520" s="266"/>
      <c r="Z520" s="266"/>
      <c r="AA520" s="266"/>
      <c r="AB520" s="266"/>
      <c r="AC520" s="266"/>
      <c r="AD520" s="266"/>
      <c r="AE520" s="266"/>
      <c r="AF520" s="266"/>
      <c r="AG520" s="266"/>
      <c r="AH520" s="266"/>
      <c r="AI520" s="266"/>
    </row>
    <row r="521" ht="15.75" customHeight="1">
      <c r="A521" s="147"/>
      <c r="B521" s="124"/>
      <c r="C521" s="124"/>
      <c r="D521" s="266"/>
      <c r="E521" s="147"/>
      <c r="F521" s="147"/>
      <c r="G521" s="124"/>
      <c r="H521" s="124"/>
      <c r="I521" s="147"/>
      <c r="J521" s="147"/>
      <c r="K521" s="147"/>
      <c r="L521" s="147"/>
      <c r="M521" s="266"/>
      <c r="N521" s="266"/>
      <c r="O521" s="266"/>
      <c r="P521" s="266"/>
      <c r="Q521" s="266"/>
      <c r="R521" s="266"/>
      <c r="S521" s="266"/>
      <c r="T521" s="266"/>
      <c r="U521" s="266"/>
      <c r="V521" s="266"/>
      <c r="W521" s="266"/>
      <c r="X521" s="266"/>
      <c r="Y521" s="266"/>
      <c r="Z521" s="266"/>
      <c r="AA521" s="266"/>
      <c r="AB521" s="266"/>
      <c r="AC521" s="266"/>
      <c r="AD521" s="266"/>
      <c r="AE521" s="266"/>
      <c r="AF521" s="266"/>
      <c r="AG521" s="266"/>
      <c r="AH521" s="266"/>
      <c r="AI521" s="266"/>
    </row>
    <row r="522" ht="15.75" customHeight="1">
      <c r="A522" s="147"/>
      <c r="B522" s="124"/>
      <c r="C522" s="124"/>
      <c r="D522" s="266"/>
      <c r="E522" s="147"/>
      <c r="F522" s="147"/>
      <c r="G522" s="124"/>
      <c r="H522" s="124"/>
      <c r="I522" s="147"/>
      <c r="J522" s="147"/>
      <c r="K522" s="147"/>
      <c r="L522" s="147"/>
      <c r="M522" s="266"/>
      <c r="N522" s="266"/>
      <c r="O522" s="266"/>
      <c r="P522" s="266"/>
      <c r="Q522" s="266"/>
      <c r="R522" s="266"/>
      <c r="S522" s="266"/>
      <c r="T522" s="266"/>
      <c r="U522" s="266"/>
      <c r="V522" s="266"/>
      <c r="W522" s="266"/>
      <c r="X522" s="266"/>
      <c r="Y522" s="266"/>
      <c r="Z522" s="266"/>
      <c r="AA522" s="266"/>
      <c r="AB522" s="266"/>
      <c r="AC522" s="266"/>
      <c r="AD522" s="266"/>
      <c r="AE522" s="266"/>
      <c r="AF522" s="266"/>
      <c r="AG522" s="266"/>
      <c r="AH522" s="266"/>
      <c r="AI522" s="266"/>
    </row>
    <row r="523" ht="15.75" customHeight="1">
      <c r="A523" s="147"/>
      <c r="B523" s="124"/>
      <c r="C523" s="124"/>
      <c r="D523" s="266"/>
      <c r="E523" s="147"/>
      <c r="F523" s="147"/>
      <c r="G523" s="124"/>
      <c r="H523" s="124"/>
      <c r="I523" s="147"/>
      <c r="J523" s="147"/>
      <c r="K523" s="147"/>
      <c r="L523" s="147"/>
      <c r="M523" s="266"/>
      <c r="N523" s="266"/>
      <c r="O523" s="266"/>
      <c r="P523" s="266"/>
      <c r="Q523" s="266"/>
      <c r="R523" s="266"/>
      <c r="S523" s="266"/>
      <c r="T523" s="266"/>
      <c r="U523" s="266"/>
      <c r="V523" s="266"/>
      <c r="W523" s="266"/>
      <c r="X523" s="266"/>
      <c r="Y523" s="266"/>
      <c r="Z523" s="266"/>
      <c r="AA523" s="266"/>
      <c r="AB523" s="266"/>
      <c r="AC523" s="266"/>
      <c r="AD523" s="266"/>
      <c r="AE523" s="266"/>
      <c r="AF523" s="266"/>
      <c r="AG523" s="266"/>
      <c r="AH523" s="266"/>
      <c r="AI523" s="266"/>
    </row>
    <row r="524" ht="15.75" customHeight="1">
      <c r="A524" s="147"/>
      <c r="B524" s="124"/>
      <c r="C524" s="124"/>
      <c r="D524" s="266"/>
      <c r="E524" s="147"/>
      <c r="F524" s="147"/>
      <c r="G524" s="124"/>
      <c r="H524" s="124"/>
      <c r="I524" s="147"/>
      <c r="J524" s="147"/>
      <c r="K524" s="147"/>
      <c r="L524" s="147"/>
      <c r="M524" s="266"/>
      <c r="N524" s="266"/>
      <c r="O524" s="266"/>
      <c r="P524" s="266"/>
      <c r="Q524" s="266"/>
      <c r="R524" s="266"/>
      <c r="S524" s="266"/>
      <c r="T524" s="266"/>
      <c r="U524" s="266"/>
      <c r="V524" s="266"/>
      <c r="W524" s="266"/>
      <c r="X524" s="266"/>
      <c r="Y524" s="266"/>
      <c r="Z524" s="266"/>
      <c r="AA524" s="266"/>
      <c r="AB524" s="266"/>
      <c r="AC524" s="266"/>
      <c r="AD524" s="266"/>
      <c r="AE524" s="266"/>
      <c r="AF524" s="266"/>
      <c r="AG524" s="266"/>
      <c r="AH524" s="266"/>
      <c r="AI524" s="266"/>
    </row>
    <row r="525" ht="15.75" customHeight="1">
      <c r="A525" s="147"/>
      <c r="B525" s="124"/>
      <c r="C525" s="124"/>
      <c r="D525" s="266"/>
      <c r="E525" s="147"/>
      <c r="F525" s="147"/>
      <c r="G525" s="124"/>
      <c r="H525" s="124"/>
      <c r="I525" s="147"/>
      <c r="J525" s="147"/>
      <c r="K525" s="147"/>
      <c r="L525" s="147"/>
      <c r="M525" s="266"/>
      <c r="N525" s="266"/>
      <c r="O525" s="266"/>
      <c r="P525" s="266"/>
      <c r="Q525" s="266"/>
      <c r="R525" s="266"/>
      <c r="S525" s="266"/>
      <c r="T525" s="266"/>
      <c r="U525" s="266"/>
      <c r="V525" s="266"/>
      <c r="W525" s="266"/>
      <c r="X525" s="266"/>
      <c r="Y525" s="266"/>
      <c r="Z525" s="266"/>
      <c r="AA525" s="266"/>
      <c r="AB525" s="266"/>
      <c r="AC525" s="266"/>
      <c r="AD525" s="266"/>
      <c r="AE525" s="266"/>
      <c r="AF525" s="266"/>
      <c r="AG525" s="266"/>
      <c r="AH525" s="266"/>
      <c r="AI525" s="266"/>
    </row>
    <row r="526" ht="15.75" customHeight="1">
      <c r="A526" s="147"/>
      <c r="B526" s="124"/>
      <c r="C526" s="124"/>
      <c r="D526" s="266"/>
      <c r="E526" s="147"/>
      <c r="F526" s="147"/>
      <c r="G526" s="124"/>
      <c r="H526" s="124"/>
      <c r="I526" s="147"/>
      <c r="J526" s="147"/>
      <c r="K526" s="147"/>
      <c r="L526" s="147"/>
      <c r="M526" s="266"/>
      <c r="N526" s="266"/>
      <c r="O526" s="266"/>
      <c r="P526" s="266"/>
      <c r="Q526" s="266"/>
      <c r="R526" s="266"/>
      <c r="S526" s="266"/>
      <c r="T526" s="266"/>
      <c r="U526" s="266"/>
      <c r="V526" s="266"/>
      <c r="W526" s="266"/>
      <c r="X526" s="266"/>
      <c r="Y526" s="266"/>
      <c r="Z526" s="266"/>
      <c r="AA526" s="266"/>
      <c r="AB526" s="266"/>
      <c r="AC526" s="266"/>
      <c r="AD526" s="266"/>
      <c r="AE526" s="266"/>
      <c r="AF526" s="266"/>
      <c r="AG526" s="266"/>
      <c r="AH526" s="266"/>
      <c r="AI526" s="266"/>
    </row>
    <row r="527" ht="15.75" customHeight="1">
      <c r="A527" s="147"/>
      <c r="B527" s="124"/>
      <c r="C527" s="124"/>
      <c r="D527" s="266"/>
      <c r="E527" s="147"/>
      <c r="F527" s="147"/>
      <c r="G527" s="124"/>
      <c r="H527" s="124"/>
      <c r="I527" s="147"/>
      <c r="J527" s="147"/>
      <c r="K527" s="147"/>
      <c r="L527" s="147"/>
      <c r="M527" s="266"/>
      <c r="N527" s="266"/>
      <c r="O527" s="266"/>
      <c r="P527" s="266"/>
      <c r="Q527" s="266"/>
      <c r="R527" s="266"/>
      <c r="S527" s="266"/>
      <c r="T527" s="266"/>
      <c r="U527" s="266"/>
      <c r="V527" s="266"/>
      <c r="W527" s="266"/>
      <c r="X527" s="266"/>
      <c r="Y527" s="266"/>
      <c r="Z527" s="266"/>
      <c r="AA527" s="266"/>
      <c r="AB527" s="266"/>
      <c r="AC527" s="266"/>
      <c r="AD527" s="266"/>
      <c r="AE527" s="266"/>
      <c r="AF527" s="266"/>
      <c r="AG527" s="266"/>
      <c r="AH527" s="266"/>
      <c r="AI527" s="266"/>
    </row>
    <row r="528" ht="15.75" customHeight="1">
      <c r="A528" s="147"/>
      <c r="B528" s="124"/>
      <c r="C528" s="124"/>
      <c r="D528" s="266"/>
      <c r="E528" s="147"/>
      <c r="F528" s="147"/>
      <c r="G528" s="124"/>
      <c r="H528" s="124"/>
      <c r="I528" s="147"/>
      <c r="J528" s="147"/>
      <c r="K528" s="147"/>
      <c r="L528" s="147"/>
      <c r="M528" s="266"/>
      <c r="N528" s="266"/>
      <c r="O528" s="266"/>
      <c r="P528" s="266"/>
      <c r="Q528" s="266"/>
      <c r="R528" s="266"/>
      <c r="S528" s="266"/>
      <c r="T528" s="266"/>
      <c r="U528" s="266"/>
      <c r="V528" s="266"/>
      <c r="W528" s="266"/>
      <c r="X528" s="266"/>
      <c r="Y528" s="266"/>
      <c r="Z528" s="266"/>
      <c r="AA528" s="266"/>
      <c r="AB528" s="266"/>
      <c r="AC528" s="266"/>
      <c r="AD528" s="266"/>
      <c r="AE528" s="266"/>
      <c r="AF528" s="266"/>
      <c r="AG528" s="266"/>
      <c r="AH528" s="266"/>
      <c r="AI528" s="266"/>
    </row>
    <row r="529" ht="15.75" customHeight="1">
      <c r="A529" s="147"/>
      <c r="B529" s="124"/>
      <c r="C529" s="124"/>
      <c r="D529" s="266"/>
      <c r="E529" s="147"/>
      <c r="F529" s="147"/>
      <c r="G529" s="124"/>
      <c r="H529" s="124"/>
      <c r="I529" s="147"/>
      <c r="J529" s="147"/>
      <c r="K529" s="147"/>
      <c r="L529" s="147"/>
      <c r="M529" s="266"/>
      <c r="N529" s="266"/>
      <c r="O529" s="266"/>
      <c r="P529" s="266"/>
      <c r="Q529" s="266"/>
      <c r="R529" s="266"/>
      <c r="S529" s="266"/>
      <c r="T529" s="266"/>
      <c r="U529" s="266"/>
      <c r="V529" s="266"/>
      <c r="W529" s="266"/>
      <c r="X529" s="266"/>
      <c r="Y529" s="266"/>
      <c r="Z529" s="266"/>
      <c r="AA529" s="266"/>
      <c r="AB529" s="266"/>
      <c r="AC529" s="266"/>
      <c r="AD529" s="266"/>
      <c r="AE529" s="266"/>
      <c r="AF529" s="266"/>
      <c r="AG529" s="266"/>
      <c r="AH529" s="266"/>
      <c r="AI529" s="266"/>
    </row>
    <row r="530" ht="15.75" customHeight="1">
      <c r="A530" s="147"/>
      <c r="B530" s="124"/>
      <c r="C530" s="124"/>
      <c r="D530" s="266"/>
      <c r="E530" s="147"/>
      <c r="F530" s="147"/>
      <c r="G530" s="124"/>
      <c r="H530" s="124"/>
      <c r="I530" s="147"/>
      <c r="J530" s="147"/>
      <c r="K530" s="147"/>
      <c r="L530" s="147"/>
      <c r="M530" s="266"/>
      <c r="N530" s="266"/>
      <c r="O530" s="266"/>
      <c r="P530" s="266"/>
      <c r="Q530" s="266"/>
      <c r="R530" s="266"/>
      <c r="S530" s="266"/>
      <c r="T530" s="266"/>
      <c r="U530" s="266"/>
      <c r="V530" s="266"/>
      <c r="W530" s="266"/>
      <c r="X530" s="266"/>
      <c r="Y530" s="266"/>
      <c r="Z530" s="266"/>
      <c r="AA530" s="266"/>
      <c r="AB530" s="266"/>
      <c r="AC530" s="266"/>
      <c r="AD530" s="266"/>
      <c r="AE530" s="266"/>
      <c r="AF530" s="266"/>
      <c r="AG530" s="266"/>
      <c r="AH530" s="266"/>
      <c r="AI530" s="266"/>
    </row>
    <row r="531" ht="15.75" customHeight="1">
      <c r="A531" s="147"/>
      <c r="B531" s="124"/>
      <c r="C531" s="124"/>
      <c r="D531" s="266"/>
      <c r="E531" s="147"/>
      <c r="F531" s="147"/>
      <c r="G531" s="124"/>
      <c r="H531" s="124"/>
      <c r="I531" s="147"/>
      <c r="J531" s="147"/>
      <c r="K531" s="147"/>
      <c r="L531" s="147"/>
      <c r="M531" s="266"/>
      <c r="N531" s="266"/>
      <c r="O531" s="266"/>
      <c r="P531" s="266"/>
      <c r="Q531" s="266"/>
      <c r="R531" s="266"/>
      <c r="S531" s="266"/>
      <c r="T531" s="266"/>
      <c r="U531" s="266"/>
      <c r="V531" s="266"/>
      <c r="W531" s="266"/>
      <c r="X531" s="266"/>
      <c r="Y531" s="266"/>
      <c r="Z531" s="266"/>
      <c r="AA531" s="266"/>
      <c r="AB531" s="266"/>
      <c r="AC531" s="266"/>
      <c r="AD531" s="266"/>
      <c r="AE531" s="266"/>
      <c r="AF531" s="266"/>
      <c r="AG531" s="266"/>
      <c r="AH531" s="266"/>
      <c r="AI531" s="266"/>
    </row>
    <row r="532" ht="15.75" customHeight="1">
      <c r="A532" s="147"/>
      <c r="B532" s="124"/>
      <c r="C532" s="124"/>
      <c r="D532" s="266"/>
      <c r="E532" s="147"/>
      <c r="F532" s="147"/>
      <c r="G532" s="124"/>
      <c r="H532" s="124"/>
      <c r="I532" s="147"/>
      <c r="J532" s="147"/>
      <c r="K532" s="147"/>
      <c r="L532" s="147"/>
      <c r="M532" s="266"/>
      <c r="N532" s="266"/>
      <c r="O532" s="266"/>
      <c r="P532" s="266"/>
      <c r="Q532" s="266"/>
      <c r="R532" s="266"/>
      <c r="S532" s="266"/>
      <c r="T532" s="266"/>
      <c r="U532" s="266"/>
      <c r="V532" s="266"/>
      <c r="W532" s="266"/>
      <c r="X532" s="266"/>
      <c r="Y532" s="266"/>
      <c r="Z532" s="266"/>
      <c r="AA532" s="266"/>
      <c r="AB532" s="266"/>
      <c r="AC532" s="266"/>
      <c r="AD532" s="266"/>
      <c r="AE532" s="266"/>
      <c r="AF532" s="266"/>
      <c r="AG532" s="266"/>
      <c r="AH532" s="266"/>
      <c r="AI532" s="266"/>
    </row>
    <row r="533" ht="15.75" customHeight="1">
      <c r="A533" s="147"/>
      <c r="B533" s="124"/>
      <c r="C533" s="124"/>
      <c r="D533" s="266"/>
      <c r="E533" s="147"/>
      <c r="F533" s="147"/>
      <c r="G533" s="124"/>
      <c r="H533" s="124"/>
      <c r="I533" s="147"/>
      <c r="J533" s="147"/>
      <c r="K533" s="147"/>
      <c r="L533" s="147"/>
      <c r="M533" s="266"/>
      <c r="N533" s="266"/>
      <c r="O533" s="266"/>
      <c r="P533" s="266"/>
      <c r="Q533" s="266"/>
      <c r="R533" s="266"/>
      <c r="S533" s="266"/>
      <c r="T533" s="266"/>
      <c r="U533" s="266"/>
      <c r="V533" s="266"/>
      <c r="W533" s="266"/>
      <c r="X533" s="266"/>
      <c r="Y533" s="266"/>
      <c r="Z533" s="266"/>
      <c r="AA533" s="266"/>
      <c r="AB533" s="266"/>
      <c r="AC533" s="266"/>
      <c r="AD533" s="266"/>
      <c r="AE533" s="266"/>
      <c r="AF533" s="266"/>
      <c r="AG533" s="266"/>
      <c r="AH533" s="266"/>
      <c r="AI533" s="266"/>
    </row>
    <row r="534" ht="15.75" customHeight="1">
      <c r="A534" s="147"/>
      <c r="B534" s="124"/>
      <c r="C534" s="124"/>
      <c r="D534" s="266"/>
      <c r="E534" s="147"/>
      <c r="F534" s="147"/>
      <c r="G534" s="124"/>
      <c r="H534" s="124"/>
      <c r="I534" s="147"/>
      <c r="J534" s="147"/>
      <c r="K534" s="147"/>
      <c r="L534" s="147"/>
      <c r="M534" s="266"/>
      <c r="N534" s="266"/>
      <c r="O534" s="266"/>
      <c r="P534" s="266"/>
      <c r="Q534" s="266"/>
      <c r="R534" s="266"/>
      <c r="S534" s="266"/>
      <c r="T534" s="266"/>
      <c r="U534" s="266"/>
      <c r="V534" s="266"/>
      <c r="W534" s="266"/>
      <c r="X534" s="266"/>
      <c r="Y534" s="266"/>
      <c r="Z534" s="266"/>
      <c r="AA534" s="266"/>
      <c r="AB534" s="266"/>
      <c r="AC534" s="266"/>
      <c r="AD534" s="266"/>
      <c r="AE534" s="266"/>
      <c r="AF534" s="266"/>
      <c r="AG534" s="266"/>
      <c r="AH534" s="266"/>
      <c r="AI534" s="266"/>
    </row>
    <row r="535" ht="15.75" customHeight="1">
      <c r="A535" s="147"/>
      <c r="B535" s="124"/>
      <c r="C535" s="124"/>
      <c r="D535" s="266"/>
      <c r="E535" s="147"/>
      <c r="F535" s="147"/>
      <c r="G535" s="124"/>
      <c r="H535" s="124"/>
      <c r="I535" s="147"/>
      <c r="J535" s="147"/>
      <c r="K535" s="147"/>
      <c r="L535" s="147"/>
      <c r="M535" s="266"/>
      <c r="N535" s="266"/>
      <c r="O535" s="266"/>
      <c r="P535" s="266"/>
      <c r="Q535" s="266"/>
      <c r="R535" s="266"/>
      <c r="S535" s="266"/>
      <c r="T535" s="266"/>
      <c r="U535" s="266"/>
      <c r="V535" s="266"/>
      <c r="W535" s="266"/>
      <c r="X535" s="266"/>
      <c r="Y535" s="266"/>
      <c r="Z535" s="266"/>
      <c r="AA535" s="266"/>
      <c r="AB535" s="266"/>
      <c r="AC535" s="266"/>
      <c r="AD535" s="266"/>
      <c r="AE535" s="266"/>
      <c r="AF535" s="266"/>
      <c r="AG535" s="266"/>
      <c r="AH535" s="266"/>
      <c r="AI535" s="266"/>
    </row>
    <row r="536" ht="15.75" customHeight="1">
      <c r="A536" s="147"/>
      <c r="B536" s="124"/>
      <c r="C536" s="124"/>
      <c r="D536" s="266"/>
      <c r="E536" s="147"/>
      <c r="F536" s="147"/>
      <c r="G536" s="124"/>
      <c r="H536" s="124"/>
      <c r="I536" s="147"/>
      <c r="J536" s="147"/>
      <c r="K536" s="147"/>
      <c r="L536" s="147"/>
      <c r="M536" s="266"/>
      <c r="N536" s="266"/>
      <c r="O536" s="266"/>
      <c r="P536" s="266"/>
      <c r="Q536" s="266"/>
      <c r="R536" s="266"/>
      <c r="S536" s="266"/>
      <c r="T536" s="266"/>
      <c r="U536" s="266"/>
      <c r="V536" s="266"/>
      <c r="W536" s="266"/>
      <c r="X536" s="266"/>
      <c r="Y536" s="266"/>
      <c r="Z536" s="266"/>
      <c r="AA536" s="266"/>
      <c r="AB536" s="266"/>
      <c r="AC536" s="266"/>
      <c r="AD536" s="266"/>
      <c r="AE536" s="266"/>
      <c r="AF536" s="266"/>
      <c r="AG536" s="266"/>
      <c r="AH536" s="266"/>
      <c r="AI536" s="266"/>
    </row>
    <row r="537" ht="15.75" customHeight="1">
      <c r="A537" s="147"/>
      <c r="B537" s="124"/>
      <c r="C537" s="124"/>
      <c r="D537" s="266"/>
      <c r="E537" s="147"/>
      <c r="F537" s="147"/>
      <c r="G537" s="124"/>
      <c r="H537" s="124"/>
      <c r="I537" s="147"/>
      <c r="J537" s="147"/>
      <c r="K537" s="147"/>
      <c r="L537" s="147"/>
      <c r="M537" s="266"/>
      <c r="N537" s="266"/>
      <c r="O537" s="266"/>
      <c r="P537" s="266"/>
      <c r="Q537" s="266"/>
      <c r="R537" s="266"/>
      <c r="S537" s="266"/>
      <c r="T537" s="266"/>
      <c r="U537" s="266"/>
      <c r="V537" s="266"/>
      <c r="W537" s="266"/>
      <c r="X537" s="266"/>
      <c r="Y537" s="266"/>
      <c r="Z537" s="266"/>
      <c r="AA537" s="266"/>
      <c r="AB537" s="266"/>
      <c r="AC537" s="266"/>
      <c r="AD537" s="266"/>
      <c r="AE537" s="266"/>
      <c r="AF537" s="266"/>
      <c r="AG537" s="266"/>
      <c r="AH537" s="266"/>
      <c r="AI537" s="266"/>
    </row>
    <row r="538" ht="15.75" customHeight="1">
      <c r="A538" s="147"/>
      <c r="B538" s="124"/>
      <c r="C538" s="124"/>
      <c r="D538" s="266"/>
      <c r="E538" s="147"/>
      <c r="F538" s="147"/>
      <c r="G538" s="124"/>
      <c r="H538" s="124"/>
      <c r="I538" s="147"/>
      <c r="J538" s="147"/>
      <c r="K538" s="147"/>
      <c r="L538" s="147"/>
      <c r="M538" s="266"/>
      <c r="N538" s="266"/>
      <c r="O538" s="266"/>
      <c r="P538" s="266"/>
      <c r="Q538" s="266"/>
      <c r="R538" s="266"/>
      <c r="S538" s="266"/>
      <c r="T538" s="266"/>
      <c r="U538" s="266"/>
      <c r="V538" s="266"/>
      <c r="W538" s="266"/>
      <c r="X538" s="266"/>
      <c r="Y538" s="266"/>
      <c r="Z538" s="266"/>
      <c r="AA538" s="266"/>
      <c r="AB538" s="266"/>
      <c r="AC538" s="266"/>
      <c r="AD538" s="266"/>
      <c r="AE538" s="266"/>
      <c r="AF538" s="266"/>
      <c r="AG538" s="266"/>
      <c r="AH538" s="266"/>
      <c r="AI538" s="266"/>
    </row>
    <row r="539" ht="15.75" customHeight="1">
      <c r="A539" s="147"/>
      <c r="B539" s="124"/>
      <c r="C539" s="124"/>
      <c r="D539" s="266"/>
      <c r="E539" s="147"/>
      <c r="F539" s="147"/>
      <c r="G539" s="124"/>
      <c r="H539" s="124"/>
      <c r="I539" s="147"/>
      <c r="J539" s="147"/>
      <c r="K539" s="147"/>
      <c r="L539" s="147"/>
      <c r="M539" s="266"/>
      <c r="N539" s="266"/>
      <c r="O539" s="266"/>
      <c r="P539" s="266"/>
      <c r="Q539" s="266"/>
      <c r="R539" s="266"/>
      <c r="S539" s="266"/>
      <c r="T539" s="266"/>
      <c r="U539" s="266"/>
      <c r="V539" s="266"/>
      <c r="W539" s="266"/>
      <c r="X539" s="266"/>
      <c r="Y539" s="266"/>
      <c r="Z539" s="266"/>
      <c r="AA539" s="266"/>
      <c r="AB539" s="266"/>
      <c r="AC539" s="266"/>
      <c r="AD539" s="266"/>
      <c r="AE539" s="266"/>
      <c r="AF539" s="266"/>
      <c r="AG539" s="266"/>
      <c r="AH539" s="266"/>
      <c r="AI539" s="266"/>
    </row>
    <row r="540" ht="15.75" customHeight="1">
      <c r="A540" s="147"/>
      <c r="B540" s="124"/>
      <c r="C540" s="124"/>
      <c r="D540" s="266"/>
      <c r="E540" s="147"/>
      <c r="F540" s="147"/>
      <c r="G540" s="124"/>
      <c r="H540" s="124"/>
      <c r="I540" s="147"/>
      <c r="J540" s="147"/>
      <c r="K540" s="147"/>
      <c r="L540" s="147"/>
      <c r="M540" s="266"/>
      <c r="N540" s="266"/>
      <c r="O540" s="266"/>
      <c r="P540" s="266"/>
      <c r="Q540" s="266"/>
      <c r="R540" s="266"/>
      <c r="S540" s="266"/>
      <c r="T540" s="266"/>
      <c r="U540" s="266"/>
      <c r="V540" s="266"/>
      <c r="W540" s="266"/>
      <c r="X540" s="266"/>
      <c r="Y540" s="266"/>
      <c r="Z540" s="266"/>
      <c r="AA540" s="266"/>
      <c r="AB540" s="266"/>
      <c r="AC540" s="266"/>
      <c r="AD540" s="266"/>
      <c r="AE540" s="266"/>
      <c r="AF540" s="266"/>
      <c r="AG540" s="266"/>
      <c r="AH540" s="266"/>
      <c r="AI540" s="266"/>
    </row>
    <row r="541" ht="15.75" customHeight="1">
      <c r="A541" s="147"/>
      <c r="B541" s="124"/>
      <c r="C541" s="124"/>
      <c r="D541" s="266"/>
      <c r="E541" s="147"/>
      <c r="F541" s="147"/>
      <c r="G541" s="124"/>
      <c r="H541" s="124"/>
      <c r="I541" s="147"/>
      <c r="J541" s="147"/>
      <c r="K541" s="147"/>
      <c r="L541" s="147"/>
      <c r="M541" s="266"/>
      <c r="N541" s="266"/>
      <c r="O541" s="266"/>
      <c r="P541" s="266"/>
      <c r="Q541" s="266"/>
      <c r="R541" s="266"/>
      <c r="S541" s="266"/>
      <c r="T541" s="266"/>
      <c r="U541" s="266"/>
      <c r="V541" s="266"/>
      <c r="W541" s="266"/>
      <c r="X541" s="266"/>
      <c r="Y541" s="266"/>
      <c r="Z541" s="266"/>
      <c r="AA541" s="266"/>
      <c r="AB541" s="266"/>
      <c r="AC541" s="266"/>
      <c r="AD541" s="266"/>
      <c r="AE541" s="266"/>
      <c r="AF541" s="266"/>
      <c r="AG541" s="266"/>
      <c r="AH541" s="266"/>
      <c r="AI541" s="266"/>
    </row>
    <row r="542" ht="15.75" customHeight="1">
      <c r="A542" s="147"/>
      <c r="B542" s="124"/>
      <c r="C542" s="124"/>
      <c r="D542" s="266"/>
      <c r="E542" s="147"/>
      <c r="F542" s="147"/>
      <c r="G542" s="124"/>
      <c r="H542" s="124"/>
      <c r="I542" s="147"/>
      <c r="J542" s="147"/>
      <c r="K542" s="147"/>
      <c r="L542" s="147"/>
      <c r="M542" s="266"/>
      <c r="N542" s="266"/>
      <c r="O542" s="266"/>
      <c r="P542" s="266"/>
      <c r="Q542" s="266"/>
      <c r="R542" s="266"/>
      <c r="S542" s="266"/>
      <c r="T542" s="266"/>
      <c r="U542" s="266"/>
      <c r="V542" s="266"/>
      <c r="W542" s="266"/>
      <c r="X542" s="266"/>
      <c r="Y542" s="266"/>
      <c r="Z542" s="266"/>
      <c r="AA542" s="266"/>
      <c r="AB542" s="266"/>
      <c r="AC542" s="266"/>
      <c r="AD542" s="266"/>
      <c r="AE542" s="266"/>
      <c r="AF542" s="266"/>
      <c r="AG542" s="266"/>
      <c r="AH542" s="266"/>
      <c r="AI542" s="266"/>
    </row>
    <row r="543" ht="15.75" customHeight="1">
      <c r="A543" s="147"/>
      <c r="B543" s="124"/>
      <c r="C543" s="124"/>
      <c r="D543" s="266"/>
      <c r="E543" s="147"/>
      <c r="F543" s="147"/>
      <c r="G543" s="124"/>
      <c r="H543" s="124"/>
      <c r="I543" s="147"/>
      <c r="J543" s="147"/>
      <c r="K543" s="147"/>
      <c r="L543" s="147"/>
      <c r="M543" s="266"/>
      <c r="N543" s="266"/>
      <c r="O543" s="266"/>
      <c r="P543" s="266"/>
      <c r="Q543" s="266"/>
      <c r="R543" s="266"/>
      <c r="S543" s="266"/>
      <c r="T543" s="266"/>
      <c r="U543" s="266"/>
      <c r="V543" s="266"/>
      <c r="W543" s="266"/>
      <c r="X543" s="266"/>
      <c r="Y543" s="266"/>
      <c r="Z543" s="266"/>
      <c r="AA543" s="266"/>
      <c r="AB543" s="266"/>
      <c r="AC543" s="266"/>
      <c r="AD543" s="266"/>
      <c r="AE543" s="266"/>
      <c r="AF543" s="266"/>
      <c r="AG543" s="266"/>
      <c r="AH543" s="266"/>
      <c r="AI543" s="266"/>
    </row>
    <row r="544" ht="15.75" customHeight="1">
      <c r="A544" s="147"/>
      <c r="B544" s="124"/>
      <c r="C544" s="124"/>
      <c r="D544" s="266"/>
      <c r="E544" s="147"/>
      <c r="F544" s="147"/>
      <c r="G544" s="124"/>
      <c r="H544" s="124"/>
      <c r="I544" s="147"/>
      <c r="J544" s="147"/>
      <c r="K544" s="147"/>
      <c r="L544" s="147"/>
      <c r="M544" s="266"/>
      <c r="N544" s="266"/>
      <c r="O544" s="266"/>
      <c r="P544" s="266"/>
      <c r="Q544" s="266"/>
      <c r="R544" s="266"/>
      <c r="S544" s="266"/>
      <c r="T544" s="266"/>
      <c r="U544" s="266"/>
      <c r="V544" s="266"/>
      <c r="W544" s="266"/>
      <c r="X544" s="266"/>
      <c r="Y544" s="266"/>
      <c r="Z544" s="266"/>
      <c r="AA544" s="266"/>
      <c r="AB544" s="266"/>
      <c r="AC544" s="266"/>
      <c r="AD544" s="266"/>
      <c r="AE544" s="266"/>
      <c r="AF544" s="266"/>
      <c r="AG544" s="266"/>
      <c r="AH544" s="266"/>
      <c r="AI544" s="266"/>
    </row>
    <row r="545" ht="15.75" customHeight="1">
      <c r="A545" s="147"/>
      <c r="B545" s="124"/>
      <c r="C545" s="124"/>
      <c r="D545" s="266"/>
      <c r="E545" s="147"/>
      <c r="F545" s="147"/>
      <c r="G545" s="124"/>
      <c r="H545" s="124"/>
      <c r="I545" s="147"/>
      <c r="J545" s="147"/>
      <c r="K545" s="147"/>
      <c r="L545" s="147"/>
      <c r="M545" s="266"/>
      <c r="N545" s="266"/>
      <c r="O545" s="266"/>
      <c r="P545" s="266"/>
      <c r="Q545" s="266"/>
      <c r="R545" s="266"/>
      <c r="S545" s="266"/>
      <c r="T545" s="266"/>
      <c r="U545" s="266"/>
      <c r="V545" s="266"/>
      <c r="W545" s="266"/>
      <c r="X545" s="266"/>
      <c r="Y545" s="266"/>
      <c r="Z545" s="266"/>
      <c r="AA545" s="266"/>
      <c r="AB545" s="266"/>
      <c r="AC545" s="266"/>
      <c r="AD545" s="266"/>
      <c r="AE545" s="266"/>
      <c r="AF545" s="266"/>
      <c r="AG545" s="266"/>
      <c r="AH545" s="266"/>
      <c r="AI545" s="266"/>
    </row>
    <row r="546" ht="15.75" customHeight="1">
      <c r="A546" s="147"/>
      <c r="B546" s="124"/>
      <c r="C546" s="124"/>
      <c r="D546" s="266"/>
      <c r="E546" s="147"/>
      <c r="F546" s="147"/>
      <c r="G546" s="124"/>
      <c r="H546" s="124"/>
      <c r="I546" s="147"/>
      <c r="J546" s="147"/>
      <c r="K546" s="147"/>
      <c r="L546" s="147"/>
      <c r="M546" s="266"/>
      <c r="N546" s="266"/>
      <c r="O546" s="266"/>
      <c r="P546" s="266"/>
      <c r="Q546" s="266"/>
      <c r="R546" s="266"/>
      <c r="S546" s="266"/>
      <c r="T546" s="266"/>
      <c r="U546" s="266"/>
      <c r="V546" s="266"/>
      <c r="W546" s="266"/>
      <c r="X546" s="266"/>
      <c r="Y546" s="266"/>
      <c r="Z546" s="266"/>
      <c r="AA546" s="266"/>
      <c r="AB546" s="266"/>
      <c r="AC546" s="266"/>
      <c r="AD546" s="266"/>
      <c r="AE546" s="266"/>
      <c r="AF546" s="266"/>
      <c r="AG546" s="266"/>
      <c r="AH546" s="266"/>
      <c r="AI546" s="266"/>
    </row>
    <row r="547" ht="15.75" customHeight="1">
      <c r="A547" s="147"/>
      <c r="B547" s="124"/>
      <c r="C547" s="124"/>
      <c r="D547" s="266"/>
      <c r="E547" s="147"/>
      <c r="F547" s="147"/>
      <c r="G547" s="124"/>
      <c r="H547" s="124"/>
      <c r="I547" s="147"/>
      <c r="J547" s="147"/>
      <c r="K547" s="147"/>
      <c r="L547" s="147"/>
      <c r="M547" s="266"/>
      <c r="N547" s="266"/>
      <c r="O547" s="266"/>
      <c r="P547" s="266"/>
      <c r="Q547" s="266"/>
      <c r="R547" s="266"/>
      <c r="S547" s="266"/>
      <c r="T547" s="266"/>
      <c r="U547" s="266"/>
      <c r="V547" s="266"/>
      <c r="W547" s="266"/>
      <c r="X547" s="266"/>
      <c r="Y547" s="266"/>
      <c r="Z547" s="266"/>
      <c r="AA547" s="266"/>
      <c r="AB547" s="266"/>
      <c r="AC547" s="266"/>
      <c r="AD547" s="266"/>
      <c r="AE547" s="266"/>
      <c r="AF547" s="266"/>
      <c r="AG547" s="266"/>
      <c r="AH547" s="266"/>
      <c r="AI547" s="266"/>
    </row>
    <row r="548" ht="15.75" customHeight="1">
      <c r="A548" s="147"/>
      <c r="B548" s="124"/>
      <c r="C548" s="124"/>
      <c r="D548" s="266"/>
      <c r="E548" s="147"/>
      <c r="F548" s="147"/>
      <c r="G548" s="124"/>
      <c r="H548" s="124"/>
      <c r="I548" s="147"/>
      <c r="J548" s="147"/>
      <c r="K548" s="147"/>
      <c r="L548" s="147"/>
      <c r="M548" s="266"/>
      <c r="N548" s="266"/>
      <c r="O548" s="266"/>
      <c r="P548" s="266"/>
      <c r="Q548" s="266"/>
      <c r="R548" s="266"/>
      <c r="S548" s="266"/>
      <c r="T548" s="266"/>
      <c r="U548" s="266"/>
      <c r="V548" s="266"/>
      <c r="W548" s="266"/>
      <c r="X548" s="266"/>
      <c r="Y548" s="266"/>
      <c r="Z548" s="266"/>
      <c r="AA548" s="266"/>
      <c r="AB548" s="266"/>
      <c r="AC548" s="266"/>
      <c r="AD548" s="266"/>
      <c r="AE548" s="266"/>
      <c r="AF548" s="266"/>
      <c r="AG548" s="266"/>
      <c r="AH548" s="266"/>
      <c r="AI548" s="266"/>
    </row>
    <row r="549" ht="15.75" customHeight="1">
      <c r="A549" s="147"/>
      <c r="B549" s="124"/>
      <c r="C549" s="124"/>
      <c r="D549" s="266"/>
      <c r="E549" s="147"/>
      <c r="F549" s="147"/>
      <c r="G549" s="124"/>
      <c r="H549" s="124"/>
      <c r="I549" s="147"/>
      <c r="J549" s="147"/>
      <c r="K549" s="147"/>
      <c r="L549" s="147"/>
      <c r="M549" s="266"/>
      <c r="N549" s="266"/>
      <c r="O549" s="266"/>
      <c r="P549" s="266"/>
      <c r="Q549" s="266"/>
      <c r="R549" s="266"/>
      <c r="S549" s="266"/>
      <c r="T549" s="266"/>
      <c r="U549" s="266"/>
      <c r="V549" s="266"/>
      <c r="W549" s="266"/>
      <c r="X549" s="266"/>
      <c r="Y549" s="266"/>
      <c r="Z549" s="266"/>
      <c r="AA549" s="266"/>
      <c r="AB549" s="266"/>
      <c r="AC549" s="266"/>
      <c r="AD549" s="266"/>
      <c r="AE549" s="266"/>
      <c r="AF549" s="266"/>
      <c r="AG549" s="266"/>
      <c r="AH549" s="266"/>
      <c r="AI549" s="266"/>
    </row>
    <row r="550" ht="15.75" customHeight="1">
      <c r="A550" s="147"/>
      <c r="B550" s="124"/>
      <c r="C550" s="124"/>
      <c r="D550" s="266"/>
      <c r="E550" s="147"/>
      <c r="F550" s="147"/>
      <c r="G550" s="124"/>
      <c r="H550" s="124"/>
      <c r="I550" s="147"/>
      <c r="J550" s="147"/>
      <c r="K550" s="147"/>
      <c r="L550" s="147"/>
      <c r="M550" s="266"/>
      <c r="N550" s="266"/>
      <c r="O550" s="266"/>
      <c r="P550" s="266"/>
      <c r="Q550" s="266"/>
      <c r="R550" s="266"/>
      <c r="S550" s="266"/>
      <c r="T550" s="266"/>
      <c r="U550" s="266"/>
      <c r="V550" s="266"/>
      <c r="W550" s="266"/>
      <c r="X550" s="266"/>
      <c r="Y550" s="266"/>
      <c r="Z550" s="266"/>
      <c r="AA550" s="266"/>
      <c r="AB550" s="266"/>
      <c r="AC550" s="266"/>
      <c r="AD550" s="266"/>
      <c r="AE550" s="266"/>
      <c r="AF550" s="266"/>
      <c r="AG550" s="266"/>
      <c r="AH550" s="266"/>
      <c r="AI550" s="266"/>
    </row>
    <row r="551" ht="15.75" customHeight="1">
      <c r="A551" s="147"/>
      <c r="B551" s="124"/>
      <c r="C551" s="124"/>
      <c r="D551" s="266"/>
      <c r="E551" s="147"/>
      <c r="F551" s="147"/>
      <c r="G551" s="124"/>
      <c r="H551" s="124"/>
      <c r="I551" s="147"/>
      <c r="J551" s="147"/>
      <c r="K551" s="147"/>
      <c r="L551" s="147"/>
      <c r="M551" s="266"/>
      <c r="N551" s="266"/>
      <c r="O551" s="266"/>
      <c r="P551" s="266"/>
      <c r="Q551" s="266"/>
      <c r="R551" s="266"/>
      <c r="S551" s="266"/>
      <c r="T551" s="266"/>
      <c r="U551" s="266"/>
      <c r="V551" s="266"/>
      <c r="W551" s="266"/>
      <c r="X551" s="266"/>
      <c r="Y551" s="266"/>
      <c r="Z551" s="266"/>
      <c r="AA551" s="266"/>
      <c r="AB551" s="266"/>
      <c r="AC551" s="266"/>
      <c r="AD551" s="266"/>
      <c r="AE551" s="266"/>
      <c r="AF551" s="266"/>
      <c r="AG551" s="266"/>
      <c r="AH551" s="266"/>
      <c r="AI551" s="266"/>
    </row>
    <row r="552" ht="15.75" customHeight="1">
      <c r="A552" s="147"/>
      <c r="B552" s="124"/>
      <c r="C552" s="124"/>
      <c r="D552" s="266"/>
      <c r="E552" s="147"/>
      <c r="F552" s="147"/>
      <c r="G552" s="124"/>
      <c r="H552" s="124"/>
      <c r="I552" s="147"/>
      <c r="J552" s="147"/>
      <c r="K552" s="147"/>
      <c r="L552" s="147"/>
      <c r="M552" s="266"/>
      <c r="N552" s="266"/>
      <c r="O552" s="266"/>
      <c r="P552" s="266"/>
      <c r="Q552" s="266"/>
      <c r="R552" s="266"/>
      <c r="S552" s="266"/>
      <c r="T552" s="266"/>
      <c r="U552" s="266"/>
      <c r="V552" s="266"/>
      <c r="W552" s="266"/>
      <c r="X552" s="266"/>
      <c r="Y552" s="266"/>
      <c r="Z552" s="266"/>
      <c r="AA552" s="266"/>
      <c r="AB552" s="266"/>
      <c r="AC552" s="266"/>
      <c r="AD552" s="266"/>
      <c r="AE552" s="266"/>
      <c r="AF552" s="266"/>
      <c r="AG552" s="266"/>
      <c r="AH552" s="266"/>
      <c r="AI552" s="266"/>
    </row>
    <row r="553" ht="15.75" customHeight="1">
      <c r="A553" s="147"/>
      <c r="B553" s="124"/>
      <c r="C553" s="124"/>
      <c r="D553" s="266"/>
      <c r="E553" s="147"/>
      <c r="F553" s="147"/>
      <c r="G553" s="124"/>
      <c r="H553" s="124"/>
      <c r="I553" s="147"/>
      <c r="J553" s="147"/>
      <c r="K553" s="147"/>
      <c r="L553" s="147"/>
      <c r="M553" s="266"/>
      <c r="N553" s="266"/>
      <c r="O553" s="266"/>
      <c r="P553" s="266"/>
      <c r="Q553" s="266"/>
      <c r="R553" s="266"/>
      <c r="S553" s="266"/>
      <c r="T553" s="266"/>
      <c r="U553" s="266"/>
      <c r="V553" s="266"/>
      <c r="W553" s="266"/>
      <c r="X553" s="266"/>
      <c r="Y553" s="266"/>
      <c r="Z553" s="266"/>
      <c r="AA553" s="266"/>
      <c r="AB553" s="266"/>
      <c r="AC553" s="266"/>
      <c r="AD553" s="266"/>
      <c r="AE553" s="266"/>
      <c r="AF553" s="266"/>
      <c r="AG553" s="266"/>
      <c r="AH553" s="266"/>
      <c r="AI553" s="266"/>
    </row>
    <row r="554" ht="15.75" customHeight="1">
      <c r="A554" s="147"/>
      <c r="B554" s="124"/>
      <c r="C554" s="124"/>
      <c r="D554" s="266"/>
      <c r="E554" s="147"/>
      <c r="F554" s="147"/>
      <c r="G554" s="124"/>
      <c r="H554" s="124"/>
      <c r="I554" s="147"/>
      <c r="J554" s="147"/>
      <c r="K554" s="147"/>
      <c r="L554" s="147"/>
      <c r="M554" s="266"/>
      <c r="N554" s="266"/>
      <c r="O554" s="266"/>
      <c r="P554" s="266"/>
      <c r="Q554" s="266"/>
      <c r="R554" s="266"/>
      <c r="S554" s="266"/>
      <c r="T554" s="266"/>
      <c r="U554" s="266"/>
      <c r="V554" s="266"/>
      <c r="W554" s="266"/>
      <c r="X554" s="266"/>
      <c r="Y554" s="266"/>
      <c r="Z554" s="266"/>
      <c r="AA554" s="266"/>
      <c r="AB554" s="266"/>
      <c r="AC554" s="266"/>
      <c r="AD554" s="266"/>
      <c r="AE554" s="266"/>
      <c r="AF554" s="266"/>
      <c r="AG554" s="266"/>
      <c r="AH554" s="266"/>
      <c r="AI554" s="266"/>
    </row>
    <row r="555" ht="15.75" customHeight="1">
      <c r="A555" s="147"/>
      <c r="B555" s="124"/>
      <c r="C555" s="124"/>
      <c r="D555" s="266"/>
      <c r="E555" s="147"/>
      <c r="F555" s="147"/>
      <c r="G555" s="124"/>
      <c r="H555" s="124"/>
      <c r="I555" s="147"/>
      <c r="J555" s="147"/>
      <c r="K555" s="147"/>
      <c r="L555" s="147"/>
      <c r="M555" s="266"/>
      <c r="N555" s="266"/>
      <c r="O555" s="266"/>
      <c r="P555" s="266"/>
      <c r="Q555" s="266"/>
      <c r="R555" s="266"/>
      <c r="S555" s="266"/>
      <c r="T555" s="266"/>
      <c r="U555" s="266"/>
      <c r="V555" s="266"/>
      <c r="W555" s="266"/>
      <c r="X555" s="266"/>
      <c r="Y555" s="266"/>
      <c r="Z555" s="266"/>
      <c r="AA555" s="266"/>
      <c r="AB555" s="266"/>
      <c r="AC555" s="266"/>
      <c r="AD555" s="266"/>
      <c r="AE555" s="266"/>
      <c r="AF555" s="266"/>
      <c r="AG555" s="266"/>
      <c r="AH555" s="266"/>
      <c r="AI555" s="266"/>
    </row>
    <row r="556" ht="15.75" customHeight="1">
      <c r="A556" s="147"/>
      <c r="B556" s="124"/>
      <c r="C556" s="124"/>
      <c r="D556" s="266"/>
      <c r="E556" s="147"/>
      <c r="F556" s="147"/>
      <c r="G556" s="124"/>
      <c r="H556" s="124"/>
      <c r="I556" s="147"/>
      <c r="J556" s="147"/>
      <c r="K556" s="147"/>
      <c r="L556" s="147"/>
      <c r="M556" s="266"/>
      <c r="N556" s="266"/>
      <c r="O556" s="266"/>
      <c r="P556" s="266"/>
      <c r="Q556" s="266"/>
      <c r="R556" s="266"/>
      <c r="S556" s="266"/>
      <c r="T556" s="266"/>
      <c r="U556" s="266"/>
      <c r="V556" s="266"/>
      <c r="W556" s="266"/>
      <c r="X556" s="266"/>
      <c r="Y556" s="266"/>
      <c r="Z556" s="266"/>
      <c r="AA556" s="266"/>
      <c r="AB556" s="266"/>
      <c r="AC556" s="266"/>
      <c r="AD556" s="266"/>
      <c r="AE556" s="266"/>
      <c r="AF556" s="266"/>
      <c r="AG556" s="266"/>
      <c r="AH556" s="266"/>
      <c r="AI556" s="266"/>
    </row>
    <row r="557" ht="15.75" customHeight="1">
      <c r="A557" s="147"/>
      <c r="B557" s="124"/>
      <c r="C557" s="124"/>
      <c r="D557" s="266"/>
      <c r="E557" s="147"/>
      <c r="F557" s="147"/>
      <c r="G557" s="124"/>
      <c r="H557" s="124"/>
      <c r="I557" s="147"/>
      <c r="J557" s="147"/>
      <c r="K557" s="147"/>
      <c r="L557" s="147"/>
      <c r="M557" s="266"/>
      <c r="N557" s="266"/>
      <c r="O557" s="266"/>
      <c r="P557" s="266"/>
      <c r="Q557" s="266"/>
      <c r="R557" s="266"/>
      <c r="S557" s="266"/>
      <c r="T557" s="266"/>
      <c r="U557" s="266"/>
      <c r="V557" s="266"/>
      <c r="W557" s="266"/>
      <c r="X557" s="266"/>
      <c r="Y557" s="266"/>
      <c r="Z557" s="266"/>
      <c r="AA557" s="266"/>
      <c r="AB557" s="266"/>
      <c r="AC557" s="266"/>
      <c r="AD557" s="266"/>
      <c r="AE557" s="266"/>
      <c r="AF557" s="266"/>
      <c r="AG557" s="266"/>
      <c r="AH557" s="266"/>
      <c r="AI557" s="266"/>
    </row>
    <row r="558" ht="15.75" customHeight="1">
      <c r="A558" s="147"/>
      <c r="B558" s="124"/>
      <c r="C558" s="124"/>
      <c r="D558" s="266"/>
      <c r="E558" s="147"/>
      <c r="F558" s="147"/>
      <c r="G558" s="124"/>
      <c r="H558" s="124"/>
      <c r="I558" s="147"/>
      <c r="J558" s="147"/>
      <c r="K558" s="147"/>
      <c r="L558" s="147"/>
      <c r="M558" s="266"/>
      <c r="N558" s="266"/>
      <c r="O558" s="266"/>
      <c r="P558" s="266"/>
      <c r="Q558" s="266"/>
      <c r="R558" s="266"/>
      <c r="S558" s="266"/>
      <c r="T558" s="266"/>
      <c r="U558" s="266"/>
      <c r="V558" s="266"/>
      <c r="W558" s="266"/>
      <c r="X558" s="266"/>
      <c r="Y558" s="266"/>
      <c r="Z558" s="266"/>
      <c r="AA558" s="266"/>
      <c r="AB558" s="266"/>
      <c r="AC558" s="266"/>
      <c r="AD558" s="266"/>
      <c r="AE558" s="266"/>
      <c r="AF558" s="266"/>
      <c r="AG558" s="266"/>
      <c r="AH558" s="266"/>
      <c r="AI558" s="266"/>
    </row>
    <row r="559" ht="15.75" customHeight="1">
      <c r="A559" s="147"/>
      <c r="B559" s="124"/>
      <c r="C559" s="124"/>
      <c r="D559" s="266"/>
      <c r="E559" s="147"/>
      <c r="F559" s="147"/>
      <c r="G559" s="124"/>
      <c r="H559" s="124"/>
      <c r="I559" s="147"/>
      <c r="J559" s="147"/>
      <c r="K559" s="147"/>
      <c r="L559" s="147"/>
      <c r="M559" s="266"/>
      <c r="N559" s="266"/>
      <c r="O559" s="266"/>
      <c r="P559" s="266"/>
      <c r="Q559" s="266"/>
      <c r="R559" s="266"/>
      <c r="S559" s="266"/>
      <c r="T559" s="266"/>
      <c r="U559" s="266"/>
      <c r="V559" s="266"/>
      <c r="W559" s="266"/>
      <c r="X559" s="266"/>
      <c r="Y559" s="266"/>
      <c r="Z559" s="266"/>
      <c r="AA559" s="266"/>
      <c r="AB559" s="266"/>
      <c r="AC559" s="266"/>
      <c r="AD559" s="266"/>
      <c r="AE559" s="266"/>
      <c r="AF559" s="266"/>
      <c r="AG559" s="266"/>
      <c r="AH559" s="266"/>
      <c r="AI559" s="266"/>
    </row>
    <row r="560" ht="15.75" customHeight="1">
      <c r="A560" s="147"/>
      <c r="B560" s="124"/>
      <c r="C560" s="124"/>
      <c r="D560" s="266"/>
      <c r="E560" s="147"/>
      <c r="F560" s="147"/>
      <c r="G560" s="124"/>
      <c r="H560" s="124"/>
      <c r="I560" s="147"/>
      <c r="J560" s="147"/>
      <c r="K560" s="147"/>
      <c r="L560" s="147"/>
      <c r="M560" s="266"/>
      <c r="N560" s="266"/>
      <c r="O560" s="266"/>
      <c r="P560" s="266"/>
      <c r="Q560" s="266"/>
      <c r="R560" s="266"/>
      <c r="S560" s="266"/>
      <c r="T560" s="266"/>
      <c r="U560" s="266"/>
      <c r="V560" s="266"/>
      <c r="W560" s="266"/>
      <c r="X560" s="266"/>
      <c r="Y560" s="266"/>
      <c r="Z560" s="266"/>
      <c r="AA560" s="266"/>
      <c r="AB560" s="266"/>
      <c r="AC560" s="266"/>
      <c r="AD560" s="266"/>
      <c r="AE560" s="266"/>
      <c r="AF560" s="266"/>
      <c r="AG560" s="266"/>
      <c r="AH560" s="266"/>
      <c r="AI560" s="266"/>
    </row>
    <row r="561" ht="15.75" customHeight="1">
      <c r="A561" s="147"/>
      <c r="B561" s="124"/>
      <c r="C561" s="124"/>
      <c r="D561" s="266"/>
      <c r="E561" s="147"/>
      <c r="F561" s="147"/>
      <c r="G561" s="124"/>
      <c r="H561" s="124"/>
      <c r="I561" s="147"/>
      <c r="J561" s="147"/>
      <c r="K561" s="147"/>
      <c r="L561" s="147"/>
      <c r="M561" s="266"/>
      <c r="N561" s="266"/>
      <c r="O561" s="266"/>
      <c r="P561" s="266"/>
      <c r="Q561" s="266"/>
      <c r="R561" s="266"/>
      <c r="S561" s="266"/>
      <c r="T561" s="266"/>
      <c r="U561" s="266"/>
      <c r="V561" s="266"/>
      <c r="W561" s="266"/>
      <c r="X561" s="266"/>
      <c r="Y561" s="266"/>
      <c r="Z561" s="266"/>
      <c r="AA561" s="266"/>
      <c r="AB561" s="266"/>
      <c r="AC561" s="266"/>
      <c r="AD561" s="266"/>
      <c r="AE561" s="266"/>
      <c r="AF561" s="266"/>
      <c r="AG561" s="266"/>
      <c r="AH561" s="266"/>
      <c r="AI561" s="266"/>
    </row>
    <row r="562" ht="15.75" customHeight="1">
      <c r="A562" s="147"/>
      <c r="B562" s="124"/>
      <c r="C562" s="124"/>
      <c r="D562" s="266"/>
      <c r="E562" s="147"/>
      <c r="F562" s="147"/>
      <c r="G562" s="124"/>
      <c r="H562" s="124"/>
      <c r="I562" s="147"/>
      <c r="J562" s="147"/>
      <c r="K562" s="147"/>
      <c r="L562" s="147"/>
      <c r="M562" s="266"/>
      <c r="N562" s="266"/>
      <c r="O562" s="266"/>
      <c r="P562" s="266"/>
      <c r="Q562" s="266"/>
      <c r="R562" s="266"/>
      <c r="S562" s="266"/>
      <c r="T562" s="266"/>
      <c r="U562" s="266"/>
      <c r="V562" s="266"/>
      <c r="W562" s="266"/>
      <c r="X562" s="266"/>
      <c r="Y562" s="266"/>
      <c r="Z562" s="266"/>
      <c r="AA562" s="266"/>
      <c r="AB562" s="266"/>
      <c r="AC562" s="266"/>
      <c r="AD562" s="266"/>
      <c r="AE562" s="266"/>
      <c r="AF562" s="266"/>
      <c r="AG562" s="266"/>
      <c r="AH562" s="266"/>
      <c r="AI562" s="266"/>
    </row>
    <row r="563" ht="15.75" customHeight="1">
      <c r="A563" s="147"/>
      <c r="B563" s="124"/>
      <c r="C563" s="124"/>
      <c r="D563" s="266"/>
      <c r="E563" s="147"/>
      <c r="F563" s="147"/>
      <c r="G563" s="124"/>
      <c r="H563" s="124"/>
      <c r="I563" s="147"/>
      <c r="J563" s="147"/>
      <c r="K563" s="147"/>
      <c r="L563" s="147"/>
      <c r="M563" s="266"/>
      <c r="N563" s="266"/>
      <c r="O563" s="266"/>
      <c r="P563" s="266"/>
      <c r="Q563" s="266"/>
      <c r="R563" s="266"/>
      <c r="S563" s="266"/>
      <c r="T563" s="266"/>
      <c r="U563" s="266"/>
      <c r="V563" s="266"/>
      <c r="W563" s="266"/>
      <c r="X563" s="266"/>
      <c r="Y563" s="266"/>
      <c r="Z563" s="266"/>
      <c r="AA563" s="266"/>
      <c r="AB563" s="266"/>
      <c r="AC563" s="266"/>
      <c r="AD563" s="266"/>
      <c r="AE563" s="266"/>
      <c r="AF563" s="266"/>
      <c r="AG563" s="266"/>
      <c r="AH563" s="266"/>
      <c r="AI563" s="266"/>
    </row>
    <row r="564" ht="15.75" customHeight="1">
      <c r="A564" s="147"/>
      <c r="B564" s="124"/>
      <c r="C564" s="124"/>
      <c r="D564" s="266"/>
      <c r="E564" s="147"/>
      <c r="F564" s="147"/>
      <c r="G564" s="124"/>
      <c r="H564" s="124"/>
      <c r="I564" s="147"/>
      <c r="J564" s="147"/>
      <c r="K564" s="147"/>
      <c r="L564" s="147"/>
      <c r="M564" s="266"/>
      <c r="N564" s="266"/>
      <c r="O564" s="266"/>
      <c r="P564" s="266"/>
      <c r="Q564" s="266"/>
      <c r="R564" s="266"/>
      <c r="S564" s="266"/>
      <c r="T564" s="266"/>
      <c r="U564" s="266"/>
      <c r="V564" s="266"/>
      <c r="W564" s="266"/>
      <c r="X564" s="266"/>
      <c r="Y564" s="266"/>
      <c r="Z564" s="266"/>
      <c r="AA564" s="266"/>
      <c r="AB564" s="266"/>
      <c r="AC564" s="266"/>
      <c r="AD564" s="266"/>
      <c r="AE564" s="266"/>
      <c r="AF564" s="266"/>
      <c r="AG564" s="266"/>
      <c r="AH564" s="266"/>
      <c r="AI564" s="266"/>
    </row>
    <row r="565" ht="15.75" customHeight="1">
      <c r="A565" s="147"/>
      <c r="B565" s="124"/>
      <c r="C565" s="124"/>
      <c r="D565" s="266"/>
      <c r="E565" s="147"/>
      <c r="F565" s="147"/>
      <c r="G565" s="124"/>
      <c r="H565" s="124"/>
      <c r="I565" s="147"/>
      <c r="J565" s="147"/>
      <c r="K565" s="147"/>
      <c r="L565" s="147"/>
      <c r="M565" s="266"/>
      <c r="N565" s="266"/>
      <c r="O565" s="266"/>
      <c r="P565" s="266"/>
      <c r="Q565" s="266"/>
      <c r="R565" s="266"/>
      <c r="S565" s="266"/>
      <c r="T565" s="266"/>
      <c r="U565" s="266"/>
      <c r="V565" s="266"/>
      <c r="W565" s="266"/>
      <c r="X565" s="266"/>
      <c r="Y565" s="266"/>
      <c r="Z565" s="266"/>
      <c r="AA565" s="266"/>
      <c r="AB565" s="266"/>
      <c r="AC565" s="266"/>
      <c r="AD565" s="266"/>
      <c r="AE565" s="266"/>
      <c r="AF565" s="266"/>
      <c r="AG565" s="266"/>
      <c r="AH565" s="266"/>
      <c r="AI565" s="266"/>
    </row>
    <row r="566" ht="15.75" customHeight="1">
      <c r="A566" s="147"/>
      <c r="B566" s="124"/>
      <c r="C566" s="124"/>
      <c r="D566" s="266"/>
      <c r="E566" s="147"/>
      <c r="F566" s="147"/>
      <c r="G566" s="124"/>
      <c r="H566" s="124"/>
      <c r="I566" s="147"/>
      <c r="J566" s="147"/>
      <c r="K566" s="147"/>
      <c r="L566" s="147"/>
      <c r="M566" s="266"/>
      <c r="N566" s="266"/>
      <c r="O566" s="266"/>
      <c r="P566" s="266"/>
      <c r="Q566" s="266"/>
      <c r="R566" s="266"/>
      <c r="S566" s="266"/>
      <c r="T566" s="266"/>
      <c r="U566" s="266"/>
      <c r="V566" s="266"/>
      <c r="W566" s="266"/>
      <c r="X566" s="266"/>
      <c r="Y566" s="266"/>
      <c r="Z566" s="266"/>
      <c r="AA566" s="266"/>
      <c r="AB566" s="266"/>
      <c r="AC566" s="266"/>
      <c r="AD566" s="266"/>
      <c r="AE566" s="266"/>
      <c r="AF566" s="266"/>
      <c r="AG566" s="266"/>
      <c r="AH566" s="266"/>
      <c r="AI566" s="266"/>
    </row>
    <row r="567" ht="15.75" customHeight="1">
      <c r="A567" s="147"/>
      <c r="B567" s="124"/>
      <c r="C567" s="124"/>
      <c r="D567" s="266"/>
      <c r="E567" s="147"/>
      <c r="F567" s="147"/>
      <c r="G567" s="124"/>
      <c r="H567" s="124"/>
      <c r="I567" s="147"/>
      <c r="J567" s="147"/>
      <c r="K567" s="147"/>
      <c r="L567" s="147"/>
      <c r="M567" s="266"/>
      <c r="N567" s="266"/>
      <c r="O567" s="266"/>
      <c r="P567" s="266"/>
      <c r="Q567" s="266"/>
      <c r="R567" s="266"/>
      <c r="S567" s="266"/>
      <c r="T567" s="266"/>
      <c r="U567" s="266"/>
      <c r="V567" s="266"/>
      <c r="W567" s="266"/>
      <c r="X567" s="266"/>
      <c r="Y567" s="266"/>
      <c r="Z567" s="266"/>
      <c r="AA567" s="266"/>
      <c r="AB567" s="266"/>
      <c r="AC567" s="266"/>
      <c r="AD567" s="266"/>
      <c r="AE567" s="266"/>
      <c r="AF567" s="266"/>
      <c r="AG567" s="266"/>
      <c r="AH567" s="266"/>
      <c r="AI567" s="266"/>
    </row>
    <row r="568" ht="15.75" customHeight="1">
      <c r="A568" s="147"/>
      <c r="B568" s="124"/>
      <c r="C568" s="124"/>
      <c r="D568" s="266"/>
      <c r="E568" s="147"/>
      <c r="F568" s="147"/>
      <c r="G568" s="124"/>
      <c r="H568" s="124"/>
      <c r="I568" s="147"/>
      <c r="J568" s="147"/>
      <c r="K568" s="147"/>
      <c r="L568" s="147"/>
      <c r="M568" s="266"/>
      <c r="N568" s="266"/>
      <c r="O568" s="266"/>
      <c r="P568" s="266"/>
      <c r="Q568" s="266"/>
      <c r="R568" s="266"/>
      <c r="S568" s="266"/>
      <c r="T568" s="266"/>
      <c r="U568" s="266"/>
      <c r="V568" s="266"/>
      <c r="W568" s="266"/>
      <c r="X568" s="266"/>
      <c r="Y568" s="266"/>
      <c r="Z568" s="266"/>
      <c r="AA568" s="266"/>
      <c r="AB568" s="266"/>
      <c r="AC568" s="266"/>
      <c r="AD568" s="266"/>
      <c r="AE568" s="266"/>
      <c r="AF568" s="266"/>
      <c r="AG568" s="266"/>
      <c r="AH568" s="266"/>
      <c r="AI568" s="266"/>
    </row>
    <row r="569" ht="15.75" customHeight="1">
      <c r="A569" s="147"/>
      <c r="B569" s="124"/>
      <c r="C569" s="124"/>
      <c r="D569" s="266"/>
      <c r="E569" s="147"/>
      <c r="F569" s="147"/>
      <c r="G569" s="124"/>
      <c r="H569" s="124"/>
      <c r="I569" s="147"/>
      <c r="J569" s="147"/>
      <c r="K569" s="147"/>
      <c r="L569" s="147"/>
      <c r="M569" s="266"/>
      <c r="N569" s="266"/>
      <c r="O569" s="266"/>
      <c r="P569" s="266"/>
      <c r="Q569" s="266"/>
      <c r="R569" s="266"/>
      <c r="S569" s="266"/>
      <c r="T569" s="266"/>
      <c r="U569" s="266"/>
      <c r="V569" s="266"/>
      <c r="W569" s="266"/>
      <c r="X569" s="266"/>
      <c r="Y569" s="266"/>
      <c r="Z569" s="266"/>
      <c r="AA569" s="266"/>
      <c r="AB569" s="266"/>
      <c r="AC569" s="266"/>
      <c r="AD569" s="266"/>
      <c r="AE569" s="266"/>
      <c r="AF569" s="266"/>
      <c r="AG569" s="266"/>
      <c r="AH569" s="266"/>
      <c r="AI569" s="266"/>
    </row>
    <row r="570" ht="15.75" customHeight="1">
      <c r="A570" s="147"/>
      <c r="B570" s="124"/>
      <c r="C570" s="124"/>
      <c r="D570" s="266"/>
      <c r="E570" s="147"/>
      <c r="F570" s="147"/>
      <c r="G570" s="124"/>
      <c r="H570" s="124"/>
      <c r="I570" s="147"/>
      <c r="J570" s="147"/>
      <c r="K570" s="147"/>
      <c r="L570" s="147"/>
      <c r="M570" s="266"/>
      <c r="N570" s="266"/>
      <c r="O570" s="266"/>
      <c r="P570" s="266"/>
      <c r="Q570" s="266"/>
      <c r="R570" s="266"/>
      <c r="S570" s="266"/>
      <c r="T570" s="266"/>
      <c r="U570" s="266"/>
      <c r="V570" s="266"/>
      <c r="W570" s="266"/>
      <c r="X570" s="266"/>
      <c r="Y570" s="266"/>
      <c r="Z570" s="266"/>
      <c r="AA570" s="266"/>
      <c r="AB570" s="266"/>
      <c r="AC570" s="266"/>
      <c r="AD570" s="266"/>
      <c r="AE570" s="266"/>
      <c r="AF570" s="266"/>
      <c r="AG570" s="266"/>
      <c r="AH570" s="266"/>
      <c r="AI570" s="266"/>
    </row>
    <row r="571" ht="15.75" customHeight="1">
      <c r="A571" s="147"/>
      <c r="B571" s="124"/>
      <c r="C571" s="124"/>
      <c r="D571" s="266"/>
      <c r="E571" s="147"/>
      <c r="F571" s="147"/>
      <c r="G571" s="124"/>
      <c r="H571" s="124"/>
      <c r="I571" s="147"/>
      <c r="J571" s="147"/>
      <c r="K571" s="147"/>
      <c r="L571" s="147"/>
      <c r="M571" s="266"/>
      <c r="N571" s="266"/>
      <c r="O571" s="266"/>
      <c r="P571" s="266"/>
      <c r="Q571" s="266"/>
      <c r="R571" s="266"/>
      <c r="S571" s="266"/>
      <c r="T571" s="266"/>
      <c r="U571" s="266"/>
      <c r="V571" s="266"/>
      <c r="W571" s="266"/>
      <c r="X571" s="266"/>
      <c r="Y571" s="266"/>
      <c r="Z571" s="266"/>
      <c r="AA571" s="266"/>
      <c r="AB571" s="266"/>
      <c r="AC571" s="266"/>
      <c r="AD571" s="266"/>
      <c r="AE571" s="266"/>
      <c r="AF571" s="266"/>
      <c r="AG571" s="266"/>
      <c r="AH571" s="266"/>
      <c r="AI571" s="266"/>
    </row>
    <row r="572" ht="15.75" customHeight="1">
      <c r="A572" s="147"/>
      <c r="B572" s="124"/>
      <c r="C572" s="124"/>
      <c r="D572" s="266"/>
      <c r="E572" s="147"/>
      <c r="F572" s="147"/>
      <c r="G572" s="124"/>
      <c r="H572" s="124"/>
      <c r="I572" s="147"/>
      <c r="J572" s="147"/>
      <c r="K572" s="147"/>
      <c r="L572" s="147"/>
      <c r="M572" s="266"/>
      <c r="N572" s="266"/>
      <c r="O572" s="266"/>
      <c r="P572" s="266"/>
      <c r="Q572" s="266"/>
      <c r="R572" s="266"/>
      <c r="S572" s="266"/>
      <c r="T572" s="266"/>
      <c r="U572" s="266"/>
      <c r="V572" s="266"/>
      <c r="W572" s="266"/>
      <c r="X572" s="266"/>
      <c r="Y572" s="266"/>
      <c r="Z572" s="266"/>
      <c r="AA572" s="266"/>
      <c r="AB572" s="266"/>
      <c r="AC572" s="266"/>
      <c r="AD572" s="266"/>
      <c r="AE572" s="266"/>
      <c r="AF572" s="266"/>
      <c r="AG572" s="266"/>
      <c r="AH572" s="266"/>
      <c r="AI572" s="266"/>
    </row>
    <row r="573" ht="15.75" customHeight="1">
      <c r="A573" s="147"/>
      <c r="B573" s="124"/>
      <c r="C573" s="124"/>
      <c r="D573" s="266"/>
      <c r="E573" s="147"/>
      <c r="F573" s="147"/>
      <c r="G573" s="124"/>
      <c r="H573" s="124"/>
      <c r="I573" s="147"/>
      <c r="J573" s="147"/>
      <c r="K573" s="147"/>
      <c r="L573" s="147"/>
      <c r="M573" s="266"/>
      <c r="N573" s="266"/>
      <c r="O573" s="266"/>
      <c r="P573" s="266"/>
      <c r="Q573" s="266"/>
      <c r="R573" s="266"/>
      <c r="S573" s="266"/>
      <c r="T573" s="266"/>
      <c r="U573" s="266"/>
      <c r="V573" s="266"/>
      <c r="W573" s="266"/>
      <c r="X573" s="266"/>
      <c r="Y573" s="266"/>
      <c r="Z573" s="266"/>
      <c r="AA573" s="266"/>
      <c r="AB573" s="266"/>
      <c r="AC573" s="266"/>
      <c r="AD573" s="266"/>
      <c r="AE573" s="266"/>
      <c r="AF573" s="266"/>
      <c r="AG573" s="266"/>
      <c r="AH573" s="266"/>
      <c r="AI573" s="266"/>
    </row>
    <row r="574" ht="15.75" customHeight="1">
      <c r="A574" s="147"/>
      <c r="B574" s="124"/>
      <c r="C574" s="124"/>
      <c r="D574" s="266"/>
      <c r="E574" s="147"/>
      <c r="F574" s="147"/>
      <c r="G574" s="124"/>
      <c r="H574" s="124"/>
      <c r="I574" s="147"/>
      <c r="J574" s="147"/>
      <c r="K574" s="147"/>
      <c r="L574" s="147"/>
      <c r="M574" s="266"/>
      <c r="N574" s="266"/>
      <c r="O574" s="266"/>
      <c r="P574" s="266"/>
      <c r="Q574" s="266"/>
      <c r="R574" s="266"/>
      <c r="S574" s="266"/>
      <c r="T574" s="266"/>
      <c r="U574" s="266"/>
      <c r="V574" s="266"/>
      <c r="W574" s="266"/>
      <c r="X574" s="266"/>
      <c r="Y574" s="266"/>
      <c r="Z574" s="266"/>
      <c r="AA574" s="266"/>
      <c r="AB574" s="266"/>
      <c r="AC574" s="266"/>
      <c r="AD574" s="266"/>
      <c r="AE574" s="266"/>
      <c r="AF574" s="266"/>
      <c r="AG574" s="266"/>
      <c r="AH574" s="266"/>
      <c r="AI574" s="266"/>
    </row>
    <row r="575" ht="15.75" customHeight="1">
      <c r="A575" s="147"/>
      <c r="B575" s="124"/>
      <c r="C575" s="124"/>
      <c r="D575" s="266"/>
      <c r="E575" s="147"/>
      <c r="F575" s="147"/>
      <c r="G575" s="124"/>
      <c r="H575" s="124"/>
      <c r="I575" s="147"/>
      <c r="J575" s="147"/>
      <c r="K575" s="147"/>
      <c r="L575" s="147"/>
      <c r="M575" s="266"/>
      <c r="N575" s="266"/>
      <c r="O575" s="266"/>
      <c r="P575" s="266"/>
      <c r="Q575" s="266"/>
      <c r="R575" s="266"/>
      <c r="S575" s="266"/>
      <c r="T575" s="266"/>
      <c r="U575" s="266"/>
      <c r="V575" s="266"/>
      <c r="W575" s="266"/>
      <c r="X575" s="266"/>
      <c r="Y575" s="266"/>
      <c r="Z575" s="266"/>
      <c r="AA575" s="266"/>
      <c r="AB575" s="266"/>
      <c r="AC575" s="266"/>
      <c r="AD575" s="266"/>
      <c r="AE575" s="266"/>
      <c r="AF575" s="266"/>
      <c r="AG575" s="266"/>
      <c r="AH575" s="266"/>
      <c r="AI575" s="266"/>
    </row>
    <row r="576" ht="15.75" customHeight="1">
      <c r="A576" s="147"/>
      <c r="B576" s="124"/>
      <c r="C576" s="124"/>
      <c r="D576" s="266"/>
      <c r="E576" s="147"/>
      <c r="F576" s="147"/>
      <c r="G576" s="124"/>
      <c r="H576" s="124"/>
      <c r="I576" s="147"/>
      <c r="J576" s="147"/>
      <c r="K576" s="147"/>
      <c r="L576" s="147"/>
      <c r="M576" s="266"/>
      <c r="N576" s="266"/>
      <c r="O576" s="266"/>
      <c r="P576" s="266"/>
      <c r="Q576" s="266"/>
      <c r="R576" s="266"/>
      <c r="S576" s="266"/>
      <c r="T576" s="266"/>
      <c r="U576" s="266"/>
      <c r="V576" s="266"/>
      <c r="W576" s="266"/>
      <c r="X576" s="266"/>
      <c r="Y576" s="266"/>
      <c r="Z576" s="266"/>
      <c r="AA576" s="266"/>
      <c r="AB576" s="266"/>
      <c r="AC576" s="266"/>
      <c r="AD576" s="266"/>
      <c r="AE576" s="266"/>
      <c r="AF576" s="266"/>
      <c r="AG576" s="266"/>
      <c r="AH576" s="266"/>
      <c r="AI576" s="266"/>
    </row>
    <row r="577" ht="15.75" customHeight="1">
      <c r="A577" s="147"/>
      <c r="B577" s="124"/>
      <c r="C577" s="124"/>
      <c r="D577" s="266"/>
      <c r="E577" s="147"/>
      <c r="F577" s="147"/>
      <c r="G577" s="124"/>
      <c r="H577" s="124"/>
      <c r="I577" s="147"/>
      <c r="J577" s="147"/>
      <c r="K577" s="147"/>
      <c r="L577" s="147"/>
      <c r="M577" s="266"/>
      <c r="N577" s="266"/>
      <c r="O577" s="266"/>
      <c r="P577" s="266"/>
      <c r="Q577" s="266"/>
      <c r="R577" s="266"/>
      <c r="S577" s="266"/>
      <c r="T577" s="266"/>
      <c r="U577" s="266"/>
      <c r="V577" s="266"/>
      <c r="W577" s="266"/>
      <c r="X577" s="266"/>
      <c r="Y577" s="266"/>
      <c r="Z577" s="266"/>
      <c r="AA577" s="266"/>
      <c r="AB577" s="266"/>
      <c r="AC577" s="266"/>
      <c r="AD577" s="266"/>
      <c r="AE577" s="266"/>
      <c r="AF577" s="266"/>
      <c r="AG577" s="266"/>
      <c r="AH577" s="266"/>
      <c r="AI577" s="266"/>
    </row>
    <row r="578" ht="15.75" customHeight="1">
      <c r="A578" s="147"/>
      <c r="B578" s="124"/>
      <c r="C578" s="124"/>
      <c r="D578" s="266"/>
      <c r="E578" s="147"/>
      <c r="F578" s="147"/>
      <c r="G578" s="124"/>
      <c r="H578" s="124"/>
      <c r="I578" s="147"/>
      <c r="J578" s="147"/>
      <c r="K578" s="147"/>
      <c r="L578" s="147"/>
      <c r="M578" s="266"/>
      <c r="N578" s="266"/>
      <c r="O578" s="266"/>
      <c r="P578" s="266"/>
      <c r="Q578" s="266"/>
      <c r="R578" s="266"/>
      <c r="S578" s="266"/>
      <c r="T578" s="266"/>
      <c r="U578" s="266"/>
      <c r="V578" s="266"/>
      <c r="W578" s="266"/>
      <c r="X578" s="266"/>
      <c r="Y578" s="266"/>
      <c r="Z578" s="266"/>
      <c r="AA578" s="266"/>
      <c r="AB578" s="266"/>
      <c r="AC578" s="266"/>
      <c r="AD578" s="266"/>
      <c r="AE578" s="266"/>
      <c r="AF578" s="266"/>
      <c r="AG578" s="266"/>
      <c r="AH578" s="266"/>
      <c r="AI578" s="266"/>
    </row>
    <row r="579" ht="15.75" customHeight="1">
      <c r="A579" s="147"/>
      <c r="B579" s="124"/>
      <c r="C579" s="124"/>
      <c r="D579" s="266"/>
      <c r="E579" s="147"/>
      <c r="F579" s="147"/>
      <c r="G579" s="124"/>
      <c r="H579" s="124"/>
      <c r="I579" s="147"/>
      <c r="J579" s="147"/>
      <c r="K579" s="147"/>
      <c r="L579" s="147"/>
      <c r="M579" s="266"/>
      <c r="N579" s="266"/>
      <c r="O579" s="266"/>
      <c r="P579" s="266"/>
      <c r="Q579" s="266"/>
      <c r="R579" s="266"/>
      <c r="S579" s="266"/>
      <c r="T579" s="266"/>
      <c r="U579" s="266"/>
      <c r="V579" s="266"/>
      <c r="W579" s="266"/>
      <c r="X579" s="266"/>
      <c r="Y579" s="266"/>
      <c r="Z579" s="266"/>
      <c r="AA579" s="266"/>
      <c r="AB579" s="266"/>
      <c r="AC579" s="266"/>
      <c r="AD579" s="266"/>
      <c r="AE579" s="266"/>
      <c r="AF579" s="266"/>
      <c r="AG579" s="266"/>
      <c r="AH579" s="266"/>
      <c r="AI579" s="266"/>
    </row>
    <row r="580" ht="15.75" customHeight="1">
      <c r="A580" s="147"/>
      <c r="B580" s="124"/>
      <c r="C580" s="124"/>
      <c r="D580" s="266"/>
      <c r="E580" s="147"/>
      <c r="F580" s="147"/>
      <c r="G580" s="124"/>
      <c r="H580" s="124"/>
      <c r="I580" s="147"/>
      <c r="J580" s="147"/>
      <c r="K580" s="147"/>
      <c r="L580" s="147"/>
      <c r="M580" s="266"/>
      <c r="N580" s="266"/>
      <c r="O580" s="266"/>
      <c r="P580" s="266"/>
      <c r="Q580" s="266"/>
      <c r="R580" s="266"/>
      <c r="S580" s="266"/>
      <c r="T580" s="266"/>
      <c r="U580" s="266"/>
      <c r="V580" s="266"/>
      <c r="W580" s="266"/>
      <c r="X580" s="266"/>
      <c r="Y580" s="266"/>
      <c r="Z580" s="266"/>
      <c r="AA580" s="266"/>
      <c r="AB580" s="266"/>
      <c r="AC580" s="266"/>
      <c r="AD580" s="266"/>
      <c r="AE580" s="266"/>
      <c r="AF580" s="266"/>
      <c r="AG580" s="266"/>
      <c r="AH580" s="266"/>
      <c r="AI580" s="266"/>
    </row>
    <row r="581" ht="15.75" customHeight="1">
      <c r="A581" s="147"/>
      <c r="B581" s="124"/>
      <c r="C581" s="124"/>
      <c r="D581" s="266"/>
      <c r="E581" s="147"/>
      <c r="F581" s="147"/>
      <c r="G581" s="124"/>
      <c r="H581" s="124"/>
      <c r="I581" s="147"/>
      <c r="J581" s="147"/>
      <c r="K581" s="147"/>
      <c r="L581" s="147"/>
      <c r="M581" s="266"/>
      <c r="N581" s="266"/>
      <c r="O581" s="266"/>
      <c r="P581" s="266"/>
      <c r="Q581" s="266"/>
      <c r="R581" s="266"/>
      <c r="S581" s="266"/>
      <c r="T581" s="266"/>
      <c r="U581" s="266"/>
      <c r="V581" s="266"/>
      <c r="W581" s="266"/>
      <c r="X581" s="266"/>
      <c r="Y581" s="266"/>
      <c r="Z581" s="266"/>
      <c r="AA581" s="266"/>
      <c r="AB581" s="266"/>
      <c r="AC581" s="266"/>
      <c r="AD581" s="266"/>
      <c r="AE581" s="266"/>
      <c r="AF581" s="266"/>
      <c r="AG581" s="266"/>
      <c r="AH581" s="266"/>
      <c r="AI581" s="266"/>
    </row>
    <row r="582" ht="15.75" customHeight="1">
      <c r="A582" s="147"/>
      <c r="B582" s="124"/>
      <c r="C582" s="124"/>
      <c r="D582" s="266"/>
      <c r="E582" s="147"/>
      <c r="F582" s="147"/>
      <c r="G582" s="124"/>
      <c r="H582" s="124"/>
      <c r="I582" s="147"/>
      <c r="J582" s="147"/>
      <c r="K582" s="147"/>
      <c r="L582" s="147"/>
      <c r="M582" s="266"/>
      <c r="N582" s="266"/>
      <c r="O582" s="266"/>
      <c r="P582" s="266"/>
      <c r="Q582" s="266"/>
      <c r="R582" s="266"/>
      <c r="S582" s="266"/>
      <c r="T582" s="266"/>
      <c r="U582" s="266"/>
      <c r="V582" s="266"/>
      <c r="W582" s="266"/>
      <c r="X582" s="266"/>
      <c r="Y582" s="266"/>
      <c r="Z582" s="266"/>
      <c r="AA582" s="266"/>
      <c r="AB582" s="266"/>
      <c r="AC582" s="266"/>
      <c r="AD582" s="266"/>
      <c r="AE582" s="266"/>
      <c r="AF582" s="266"/>
      <c r="AG582" s="266"/>
      <c r="AH582" s="266"/>
      <c r="AI582" s="266"/>
    </row>
    <row r="583" ht="15.75" customHeight="1">
      <c r="A583" s="147"/>
      <c r="B583" s="124"/>
      <c r="C583" s="124"/>
      <c r="D583" s="266"/>
      <c r="E583" s="147"/>
      <c r="F583" s="147"/>
      <c r="G583" s="124"/>
      <c r="H583" s="124"/>
      <c r="I583" s="147"/>
      <c r="J583" s="147"/>
      <c r="K583" s="147"/>
      <c r="L583" s="147"/>
      <c r="M583" s="266"/>
      <c r="N583" s="266"/>
      <c r="O583" s="266"/>
      <c r="P583" s="266"/>
      <c r="Q583" s="266"/>
      <c r="R583" s="266"/>
      <c r="S583" s="266"/>
      <c r="T583" s="266"/>
      <c r="U583" s="266"/>
      <c r="V583" s="266"/>
      <c r="W583" s="266"/>
      <c r="X583" s="266"/>
      <c r="Y583" s="266"/>
      <c r="Z583" s="266"/>
      <c r="AA583" s="266"/>
      <c r="AB583" s="266"/>
      <c r="AC583" s="266"/>
      <c r="AD583" s="266"/>
      <c r="AE583" s="266"/>
      <c r="AF583" s="266"/>
      <c r="AG583" s="266"/>
      <c r="AH583" s="266"/>
      <c r="AI583" s="266"/>
    </row>
    <row r="584" ht="15.75" customHeight="1">
      <c r="A584" s="147"/>
      <c r="B584" s="124"/>
      <c r="C584" s="124"/>
      <c r="D584" s="266"/>
      <c r="E584" s="147"/>
      <c r="F584" s="147"/>
      <c r="G584" s="124"/>
      <c r="H584" s="124"/>
      <c r="I584" s="147"/>
      <c r="J584" s="147"/>
      <c r="K584" s="147"/>
      <c r="L584" s="147"/>
      <c r="M584" s="266"/>
      <c r="N584" s="266"/>
      <c r="O584" s="266"/>
      <c r="P584" s="266"/>
      <c r="Q584" s="266"/>
      <c r="R584" s="266"/>
      <c r="S584" s="266"/>
      <c r="T584" s="266"/>
      <c r="U584" s="266"/>
      <c r="V584" s="266"/>
      <c r="W584" s="266"/>
      <c r="X584" s="266"/>
      <c r="Y584" s="266"/>
      <c r="Z584" s="266"/>
      <c r="AA584" s="266"/>
      <c r="AB584" s="266"/>
      <c r="AC584" s="266"/>
      <c r="AD584" s="266"/>
      <c r="AE584" s="266"/>
      <c r="AF584" s="266"/>
      <c r="AG584" s="266"/>
      <c r="AH584" s="266"/>
      <c r="AI584" s="266"/>
    </row>
    <row r="585" ht="15.75" customHeight="1">
      <c r="A585" s="147"/>
      <c r="B585" s="124"/>
      <c r="C585" s="124"/>
      <c r="D585" s="266"/>
      <c r="E585" s="147"/>
      <c r="F585" s="147"/>
      <c r="G585" s="124"/>
      <c r="H585" s="124"/>
      <c r="I585" s="147"/>
      <c r="J585" s="147"/>
      <c r="K585" s="147"/>
      <c r="L585" s="147"/>
      <c r="M585" s="266"/>
      <c r="N585" s="266"/>
      <c r="O585" s="266"/>
      <c r="P585" s="266"/>
      <c r="Q585" s="266"/>
      <c r="R585" s="266"/>
      <c r="S585" s="266"/>
      <c r="T585" s="266"/>
      <c r="U585" s="266"/>
      <c r="V585" s="266"/>
      <c r="W585" s="266"/>
      <c r="X585" s="266"/>
      <c r="Y585" s="266"/>
      <c r="Z585" s="266"/>
      <c r="AA585" s="266"/>
      <c r="AB585" s="266"/>
      <c r="AC585" s="266"/>
      <c r="AD585" s="266"/>
      <c r="AE585" s="266"/>
      <c r="AF585" s="266"/>
      <c r="AG585" s="266"/>
      <c r="AH585" s="266"/>
      <c r="AI585" s="266"/>
    </row>
    <row r="586" ht="15.75" customHeight="1">
      <c r="A586" s="147"/>
      <c r="B586" s="124"/>
      <c r="C586" s="124"/>
      <c r="D586" s="266"/>
      <c r="E586" s="147"/>
      <c r="F586" s="147"/>
      <c r="G586" s="124"/>
      <c r="H586" s="124"/>
      <c r="I586" s="147"/>
      <c r="J586" s="147"/>
      <c r="K586" s="147"/>
      <c r="L586" s="147"/>
      <c r="M586" s="266"/>
      <c r="N586" s="266"/>
      <c r="O586" s="266"/>
      <c r="P586" s="266"/>
      <c r="Q586" s="266"/>
      <c r="R586" s="266"/>
      <c r="S586" s="266"/>
      <c r="T586" s="266"/>
      <c r="U586" s="266"/>
      <c r="V586" s="266"/>
      <c r="W586" s="266"/>
      <c r="X586" s="266"/>
      <c r="Y586" s="266"/>
      <c r="Z586" s="266"/>
      <c r="AA586" s="266"/>
      <c r="AB586" s="266"/>
      <c r="AC586" s="266"/>
      <c r="AD586" s="266"/>
      <c r="AE586" s="266"/>
      <c r="AF586" s="266"/>
      <c r="AG586" s="266"/>
      <c r="AH586" s="266"/>
      <c r="AI586" s="266"/>
    </row>
    <row r="587" ht="15.75" customHeight="1">
      <c r="A587" s="147"/>
      <c r="B587" s="124"/>
      <c r="C587" s="124"/>
      <c r="D587" s="266"/>
      <c r="E587" s="147"/>
      <c r="F587" s="147"/>
      <c r="G587" s="124"/>
      <c r="H587" s="124"/>
      <c r="I587" s="147"/>
      <c r="J587" s="147"/>
      <c r="K587" s="147"/>
      <c r="L587" s="147"/>
      <c r="M587" s="266"/>
      <c r="N587" s="266"/>
      <c r="O587" s="266"/>
      <c r="P587" s="266"/>
      <c r="Q587" s="266"/>
      <c r="R587" s="266"/>
      <c r="S587" s="266"/>
      <c r="T587" s="266"/>
      <c r="U587" s="266"/>
      <c r="V587" s="266"/>
      <c r="W587" s="266"/>
      <c r="X587" s="266"/>
      <c r="Y587" s="266"/>
      <c r="Z587" s="266"/>
      <c r="AA587" s="266"/>
      <c r="AB587" s="266"/>
      <c r="AC587" s="266"/>
      <c r="AD587" s="266"/>
      <c r="AE587" s="266"/>
      <c r="AF587" s="266"/>
      <c r="AG587" s="266"/>
      <c r="AH587" s="266"/>
      <c r="AI587" s="266"/>
    </row>
    <row r="588" ht="15.75" customHeight="1">
      <c r="A588" s="147"/>
      <c r="B588" s="124"/>
      <c r="C588" s="124"/>
      <c r="D588" s="266"/>
      <c r="E588" s="147"/>
      <c r="F588" s="147"/>
      <c r="G588" s="124"/>
      <c r="H588" s="124"/>
      <c r="I588" s="147"/>
      <c r="J588" s="147"/>
      <c r="K588" s="147"/>
      <c r="L588" s="147"/>
      <c r="M588" s="266"/>
      <c r="N588" s="266"/>
      <c r="O588" s="266"/>
      <c r="P588" s="266"/>
      <c r="Q588" s="266"/>
      <c r="R588" s="266"/>
      <c r="S588" s="266"/>
      <c r="T588" s="266"/>
      <c r="U588" s="266"/>
      <c r="V588" s="266"/>
      <c r="W588" s="266"/>
      <c r="X588" s="266"/>
      <c r="Y588" s="266"/>
      <c r="Z588" s="266"/>
      <c r="AA588" s="266"/>
      <c r="AB588" s="266"/>
      <c r="AC588" s="266"/>
      <c r="AD588" s="266"/>
      <c r="AE588" s="266"/>
      <c r="AF588" s="266"/>
      <c r="AG588" s="266"/>
      <c r="AH588" s="266"/>
      <c r="AI588" s="266"/>
    </row>
    <row r="589" ht="15.75" customHeight="1">
      <c r="A589" s="147"/>
      <c r="B589" s="124"/>
      <c r="C589" s="124"/>
      <c r="D589" s="266"/>
      <c r="E589" s="147"/>
      <c r="F589" s="147"/>
      <c r="G589" s="124"/>
      <c r="H589" s="124"/>
      <c r="I589" s="147"/>
      <c r="J589" s="147"/>
      <c r="K589" s="147"/>
      <c r="L589" s="147"/>
      <c r="M589" s="266"/>
      <c r="N589" s="266"/>
      <c r="O589" s="266"/>
      <c r="P589" s="266"/>
      <c r="Q589" s="266"/>
      <c r="R589" s="266"/>
      <c r="S589" s="266"/>
      <c r="T589" s="266"/>
      <c r="U589" s="266"/>
      <c r="V589" s="266"/>
      <c r="W589" s="266"/>
      <c r="X589" s="266"/>
      <c r="Y589" s="266"/>
      <c r="Z589" s="266"/>
      <c r="AA589" s="266"/>
      <c r="AB589" s="266"/>
      <c r="AC589" s="266"/>
      <c r="AD589" s="266"/>
      <c r="AE589" s="266"/>
      <c r="AF589" s="266"/>
      <c r="AG589" s="266"/>
      <c r="AH589" s="266"/>
      <c r="AI589" s="266"/>
    </row>
    <row r="590" ht="15.75" customHeight="1">
      <c r="A590" s="147"/>
      <c r="B590" s="124"/>
      <c r="C590" s="124"/>
      <c r="D590" s="266"/>
      <c r="E590" s="147"/>
      <c r="F590" s="147"/>
      <c r="G590" s="124"/>
      <c r="H590" s="124"/>
      <c r="I590" s="147"/>
      <c r="J590" s="147"/>
      <c r="K590" s="147"/>
      <c r="L590" s="147"/>
      <c r="M590" s="266"/>
      <c r="N590" s="266"/>
      <c r="O590" s="266"/>
      <c r="P590" s="266"/>
      <c r="Q590" s="266"/>
      <c r="R590" s="266"/>
      <c r="S590" s="266"/>
      <c r="T590" s="266"/>
      <c r="U590" s="266"/>
      <c r="V590" s="266"/>
      <c r="W590" s="266"/>
      <c r="X590" s="266"/>
      <c r="Y590" s="266"/>
      <c r="Z590" s="266"/>
      <c r="AA590" s="266"/>
      <c r="AB590" s="266"/>
      <c r="AC590" s="266"/>
      <c r="AD590" s="266"/>
      <c r="AE590" s="266"/>
      <c r="AF590" s="266"/>
      <c r="AG590" s="266"/>
      <c r="AH590" s="266"/>
      <c r="AI590" s="266"/>
    </row>
    <row r="591" ht="15.75" customHeight="1">
      <c r="A591" s="147"/>
      <c r="B591" s="124"/>
      <c r="C591" s="124"/>
      <c r="D591" s="266"/>
      <c r="E591" s="147"/>
      <c r="F591" s="147"/>
      <c r="G591" s="124"/>
      <c r="H591" s="124"/>
      <c r="I591" s="147"/>
      <c r="J591" s="147"/>
      <c r="K591" s="147"/>
      <c r="L591" s="147"/>
      <c r="M591" s="266"/>
      <c r="N591" s="266"/>
      <c r="O591" s="266"/>
      <c r="P591" s="266"/>
      <c r="Q591" s="266"/>
      <c r="R591" s="266"/>
      <c r="S591" s="266"/>
      <c r="T591" s="266"/>
      <c r="U591" s="266"/>
      <c r="V591" s="266"/>
      <c r="W591" s="266"/>
      <c r="X591" s="266"/>
      <c r="Y591" s="266"/>
      <c r="Z591" s="266"/>
      <c r="AA591" s="266"/>
      <c r="AB591" s="266"/>
      <c r="AC591" s="266"/>
      <c r="AD591" s="266"/>
      <c r="AE591" s="266"/>
      <c r="AF591" s="266"/>
      <c r="AG591" s="266"/>
      <c r="AH591" s="266"/>
      <c r="AI591" s="266"/>
    </row>
    <row r="592" ht="15.75" customHeight="1">
      <c r="A592" s="147"/>
      <c r="B592" s="124"/>
      <c r="C592" s="124"/>
      <c r="D592" s="266"/>
      <c r="E592" s="147"/>
      <c r="F592" s="147"/>
      <c r="G592" s="124"/>
      <c r="H592" s="124"/>
      <c r="I592" s="147"/>
      <c r="J592" s="147"/>
      <c r="K592" s="147"/>
      <c r="L592" s="147"/>
      <c r="M592" s="266"/>
      <c r="N592" s="266"/>
      <c r="O592" s="266"/>
      <c r="P592" s="266"/>
      <c r="Q592" s="266"/>
      <c r="R592" s="266"/>
      <c r="S592" s="266"/>
      <c r="T592" s="266"/>
      <c r="U592" s="266"/>
      <c r="V592" s="266"/>
      <c r="W592" s="266"/>
      <c r="X592" s="266"/>
      <c r="Y592" s="266"/>
      <c r="Z592" s="266"/>
      <c r="AA592" s="266"/>
      <c r="AB592" s="266"/>
      <c r="AC592" s="266"/>
      <c r="AD592" s="266"/>
      <c r="AE592" s="266"/>
      <c r="AF592" s="266"/>
      <c r="AG592" s="266"/>
      <c r="AH592" s="266"/>
      <c r="AI592" s="266"/>
    </row>
    <row r="593" ht="15.75" customHeight="1">
      <c r="A593" s="147"/>
      <c r="B593" s="124"/>
      <c r="C593" s="124"/>
      <c r="D593" s="266"/>
      <c r="E593" s="147"/>
      <c r="F593" s="147"/>
      <c r="G593" s="124"/>
      <c r="H593" s="124"/>
      <c r="I593" s="147"/>
      <c r="J593" s="147"/>
      <c r="K593" s="147"/>
      <c r="L593" s="147"/>
      <c r="M593" s="266"/>
      <c r="N593" s="266"/>
      <c r="O593" s="266"/>
      <c r="P593" s="266"/>
      <c r="Q593" s="266"/>
      <c r="R593" s="266"/>
      <c r="S593" s="266"/>
      <c r="T593" s="266"/>
      <c r="U593" s="266"/>
      <c r="V593" s="266"/>
      <c r="W593" s="266"/>
      <c r="X593" s="266"/>
      <c r="Y593" s="266"/>
      <c r="Z593" s="266"/>
      <c r="AA593" s="266"/>
      <c r="AB593" s="266"/>
      <c r="AC593" s="266"/>
      <c r="AD593" s="266"/>
      <c r="AE593" s="266"/>
      <c r="AF593" s="266"/>
      <c r="AG593" s="266"/>
      <c r="AH593" s="266"/>
      <c r="AI593" s="266"/>
    </row>
    <row r="594" ht="15.75" customHeight="1">
      <c r="A594" s="147"/>
      <c r="B594" s="124"/>
      <c r="C594" s="124"/>
      <c r="D594" s="266"/>
      <c r="E594" s="147"/>
      <c r="F594" s="147"/>
      <c r="G594" s="124"/>
      <c r="H594" s="124"/>
      <c r="I594" s="147"/>
      <c r="J594" s="147"/>
      <c r="K594" s="147"/>
      <c r="L594" s="147"/>
      <c r="M594" s="266"/>
      <c r="N594" s="266"/>
      <c r="O594" s="266"/>
      <c r="P594" s="266"/>
      <c r="Q594" s="266"/>
      <c r="R594" s="266"/>
      <c r="S594" s="266"/>
      <c r="T594" s="266"/>
      <c r="U594" s="266"/>
      <c r="V594" s="266"/>
      <c r="W594" s="266"/>
      <c r="X594" s="266"/>
      <c r="Y594" s="266"/>
      <c r="Z594" s="266"/>
      <c r="AA594" s="266"/>
      <c r="AB594" s="266"/>
      <c r="AC594" s="266"/>
      <c r="AD594" s="266"/>
      <c r="AE594" s="266"/>
      <c r="AF594" s="266"/>
      <c r="AG594" s="266"/>
      <c r="AH594" s="266"/>
      <c r="AI594" s="266"/>
    </row>
    <row r="595" ht="15.75" customHeight="1">
      <c r="A595" s="147"/>
      <c r="B595" s="124"/>
      <c r="C595" s="124"/>
      <c r="D595" s="266"/>
      <c r="E595" s="147"/>
      <c r="F595" s="147"/>
      <c r="G595" s="124"/>
      <c r="H595" s="124"/>
      <c r="I595" s="147"/>
      <c r="J595" s="147"/>
      <c r="K595" s="147"/>
      <c r="L595" s="147"/>
      <c r="M595" s="266"/>
      <c r="N595" s="266"/>
      <c r="O595" s="266"/>
      <c r="P595" s="266"/>
      <c r="Q595" s="266"/>
      <c r="R595" s="266"/>
      <c r="S595" s="266"/>
      <c r="T595" s="266"/>
      <c r="U595" s="266"/>
      <c r="V595" s="266"/>
      <c r="W595" s="266"/>
      <c r="X595" s="266"/>
      <c r="Y595" s="266"/>
      <c r="Z595" s="266"/>
      <c r="AA595" s="266"/>
      <c r="AB595" s="266"/>
      <c r="AC595" s="266"/>
      <c r="AD595" s="266"/>
      <c r="AE595" s="266"/>
      <c r="AF595" s="266"/>
      <c r="AG595" s="266"/>
      <c r="AH595" s="266"/>
      <c r="AI595" s="266"/>
    </row>
    <row r="596" ht="15.75" customHeight="1">
      <c r="A596" s="147"/>
      <c r="B596" s="124"/>
      <c r="C596" s="124"/>
      <c r="D596" s="266"/>
      <c r="E596" s="147"/>
      <c r="F596" s="147"/>
      <c r="G596" s="124"/>
      <c r="H596" s="124"/>
      <c r="I596" s="147"/>
      <c r="J596" s="147"/>
      <c r="K596" s="147"/>
      <c r="L596" s="147"/>
      <c r="M596" s="266"/>
      <c r="N596" s="266"/>
      <c r="O596" s="266"/>
      <c r="P596" s="266"/>
      <c r="Q596" s="266"/>
      <c r="R596" s="266"/>
      <c r="S596" s="266"/>
      <c r="T596" s="266"/>
      <c r="U596" s="266"/>
      <c r="V596" s="266"/>
      <c r="W596" s="266"/>
      <c r="X596" s="266"/>
      <c r="Y596" s="266"/>
      <c r="Z596" s="266"/>
      <c r="AA596" s="266"/>
      <c r="AB596" s="266"/>
      <c r="AC596" s="266"/>
      <c r="AD596" s="266"/>
      <c r="AE596" s="266"/>
      <c r="AF596" s="266"/>
      <c r="AG596" s="266"/>
      <c r="AH596" s="266"/>
      <c r="AI596" s="266"/>
    </row>
    <row r="597" ht="15.75" customHeight="1">
      <c r="A597" s="147"/>
      <c r="B597" s="124"/>
      <c r="C597" s="124"/>
      <c r="D597" s="266"/>
      <c r="E597" s="147"/>
      <c r="F597" s="147"/>
      <c r="G597" s="124"/>
      <c r="H597" s="124"/>
      <c r="I597" s="147"/>
      <c r="J597" s="147"/>
      <c r="K597" s="147"/>
      <c r="L597" s="147"/>
      <c r="M597" s="266"/>
      <c r="N597" s="266"/>
      <c r="O597" s="266"/>
      <c r="P597" s="266"/>
      <c r="Q597" s="266"/>
      <c r="R597" s="266"/>
      <c r="S597" s="266"/>
      <c r="T597" s="266"/>
      <c r="U597" s="266"/>
      <c r="V597" s="266"/>
      <c r="W597" s="266"/>
      <c r="X597" s="266"/>
      <c r="Y597" s="266"/>
      <c r="Z597" s="266"/>
      <c r="AA597" s="266"/>
      <c r="AB597" s="266"/>
      <c r="AC597" s="266"/>
      <c r="AD597" s="266"/>
      <c r="AE597" s="266"/>
      <c r="AF597" s="266"/>
      <c r="AG597" s="266"/>
      <c r="AH597" s="266"/>
      <c r="AI597" s="266"/>
    </row>
    <row r="598" ht="15.75" customHeight="1">
      <c r="A598" s="147"/>
      <c r="B598" s="124"/>
      <c r="C598" s="124"/>
      <c r="D598" s="266"/>
      <c r="E598" s="147"/>
      <c r="F598" s="147"/>
      <c r="G598" s="124"/>
      <c r="H598" s="124"/>
      <c r="I598" s="147"/>
      <c r="J598" s="147"/>
      <c r="K598" s="147"/>
      <c r="L598" s="147"/>
      <c r="M598" s="266"/>
      <c r="N598" s="266"/>
      <c r="O598" s="266"/>
      <c r="P598" s="266"/>
      <c r="Q598" s="266"/>
      <c r="R598" s="266"/>
      <c r="S598" s="266"/>
      <c r="T598" s="266"/>
      <c r="U598" s="266"/>
      <c r="V598" s="266"/>
      <c r="W598" s="266"/>
      <c r="X598" s="266"/>
      <c r="Y598" s="266"/>
      <c r="Z598" s="266"/>
      <c r="AA598" s="266"/>
      <c r="AB598" s="266"/>
      <c r="AC598" s="266"/>
      <c r="AD598" s="266"/>
      <c r="AE598" s="266"/>
      <c r="AF598" s="266"/>
      <c r="AG598" s="266"/>
      <c r="AH598" s="266"/>
      <c r="AI598" s="266"/>
    </row>
    <row r="599" ht="15.75" customHeight="1">
      <c r="A599" s="147"/>
      <c r="B599" s="124"/>
      <c r="C599" s="124"/>
      <c r="D599" s="266"/>
      <c r="E599" s="147"/>
      <c r="F599" s="147"/>
      <c r="G599" s="124"/>
      <c r="H599" s="124"/>
      <c r="I599" s="147"/>
      <c r="J599" s="147"/>
      <c r="K599" s="147"/>
      <c r="L599" s="147"/>
      <c r="M599" s="266"/>
      <c r="N599" s="266"/>
      <c r="O599" s="266"/>
      <c r="P599" s="266"/>
      <c r="Q599" s="266"/>
      <c r="R599" s="266"/>
      <c r="S599" s="266"/>
      <c r="T599" s="266"/>
      <c r="U599" s="266"/>
      <c r="V599" s="266"/>
      <c r="W599" s="266"/>
      <c r="X599" s="266"/>
      <c r="Y599" s="266"/>
      <c r="Z599" s="266"/>
      <c r="AA599" s="266"/>
      <c r="AB599" s="266"/>
      <c r="AC599" s="266"/>
      <c r="AD599" s="266"/>
      <c r="AE599" s="266"/>
      <c r="AF599" s="266"/>
      <c r="AG599" s="266"/>
      <c r="AH599" s="266"/>
      <c r="AI599" s="266"/>
    </row>
    <row r="600" ht="15.75" customHeight="1">
      <c r="A600" s="147"/>
      <c r="B600" s="124"/>
      <c r="C600" s="124"/>
      <c r="D600" s="266"/>
      <c r="E600" s="147"/>
      <c r="F600" s="147"/>
      <c r="G600" s="124"/>
      <c r="H600" s="124"/>
      <c r="I600" s="147"/>
      <c r="J600" s="147"/>
      <c r="K600" s="147"/>
      <c r="L600" s="147"/>
      <c r="M600" s="266"/>
      <c r="N600" s="266"/>
      <c r="O600" s="266"/>
      <c r="P600" s="266"/>
      <c r="Q600" s="266"/>
      <c r="R600" s="266"/>
      <c r="S600" s="266"/>
      <c r="T600" s="266"/>
      <c r="U600" s="266"/>
      <c r="V600" s="266"/>
      <c r="W600" s="266"/>
      <c r="X600" s="266"/>
      <c r="Y600" s="266"/>
      <c r="Z600" s="266"/>
      <c r="AA600" s="266"/>
      <c r="AB600" s="266"/>
      <c r="AC600" s="266"/>
      <c r="AD600" s="266"/>
      <c r="AE600" s="266"/>
      <c r="AF600" s="266"/>
      <c r="AG600" s="266"/>
      <c r="AH600" s="266"/>
      <c r="AI600" s="266"/>
    </row>
    <row r="601" ht="15.75" customHeight="1">
      <c r="A601" s="147"/>
      <c r="B601" s="124"/>
      <c r="C601" s="124"/>
      <c r="D601" s="266"/>
      <c r="E601" s="147"/>
      <c r="F601" s="147"/>
      <c r="G601" s="124"/>
      <c r="H601" s="124"/>
      <c r="I601" s="147"/>
      <c r="J601" s="147"/>
      <c r="K601" s="147"/>
      <c r="L601" s="147"/>
      <c r="M601" s="266"/>
      <c r="N601" s="266"/>
      <c r="O601" s="266"/>
      <c r="P601" s="266"/>
      <c r="Q601" s="266"/>
      <c r="R601" s="266"/>
      <c r="S601" s="266"/>
      <c r="T601" s="266"/>
      <c r="U601" s="266"/>
      <c r="V601" s="266"/>
      <c r="W601" s="266"/>
      <c r="X601" s="266"/>
      <c r="Y601" s="266"/>
      <c r="Z601" s="266"/>
      <c r="AA601" s="266"/>
      <c r="AB601" s="266"/>
      <c r="AC601" s="266"/>
      <c r="AD601" s="266"/>
      <c r="AE601" s="266"/>
      <c r="AF601" s="266"/>
      <c r="AG601" s="266"/>
      <c r="AH601" s="266"/>
      <c r="AI601" s="266"/>
    </row>
    <row r="602" ht="15.75" customHeight="1">
      <c r="A602" s="147"/>
      <c r="B602" s="124"/>
      <c r="C602" s="124"/>
      <c r="D602" s="266"/>
      <c r="E602" s="147"/>
      <c r="F602" s="147"/>
      <c r="G602" s="124"/>
      <c r="H602" s="124"/>
      <c r="I602" s="147"/>
      <c r="J602" s="147"/>
      <c r="K602" s="147"/>
      <c r="L602" s="147"/>
      <c r="M602" s="266"/>
      <c r="N602" s="266"/>
      <c r="O602" s="266"/>
      <c r="P602" s="266"/>
      <c r="Q602" s="266"/>
      <c r="R602" s="266"/>
      <c r="S602" s="266"/>
      <c r="T602" s="266"/>
      <c r="U602" s="266"/>
      <c r="V602" s="266"/>
      <c r="W602" s="266"/>
      <c r="X602" s="266"/>
      <c r="Y602" s="266"/>
      <c r="Z602" s="266"/>
      <c r="AA602" s="266"/>
      <c r="AB602" s="266"/>
      <c r="AC602" s="266"/>
      <c r="AD602" s="266"/>
      <c r="AE602" s="266"/>
      <c r="AF602" s="266"/>
      <c r="AG602" s="266"/>
      <c r="AH602" s="266"/>
      <c r="AI602" s="266"/>
    </row>
    <row r="603" ht="15.75" customHeight="1">
      <c r="A603" s="147"/>
      <c r="B603" s="124"/>
      <c r="C603" s="124"/>
      <c r="D603" s="266"/>
      <c r="E603" s="147"/>
      <c r="F603" s="147"/>
      <c r="G603" s="124"/>
      <c r="H603" s="124"/>
      <c r="I603" s="147"/>
      <c r="J603" s="147"/>
      <c r="K603" s="147"/>
      <c r="L603" s="147"/>
      <c r="M603" s="266"/>
      <c r="N603" s="266"/>
      <c r="O603" s="266"/>
      <c r="P603" s="266"/>
      <c r="Q603" s="266"/>
      <c r="R603" s="266"/>
      <c r="S603" s="266"/>
      <c r="T603" s="266"/>
      <c r="U603" s="266"/>
      <c r="V603" s="266"/>
      <c r="W603" s="266"/>
      <c r="X603" s="266"/>
      <c r="Y603" s="266"/>
      <c r="Z603" s="266"/>
      <c r="AA603" s="266"/>
      <c r="AB603" s="266"/>
      <c r="AC603" s="266"/>
      <c r="AD603" s="266"/>
      <c r="AE603" s="266"/>
      <c r="AF603" s="266"/>
      <c r="AG603" s="266"/>
      <c r="AH603" s="266"/>
      <c r="AI603" s="266"/>
    </row>
    <row r="604" ht="15.75" customHeight="1">
      <c r="A604" s="147"/>
      <c r="B604" s="124"/>
      <c r="C604" s="124"/>
      <c r="D604" s="266"/>
      <c r="E604" s="147"/>
      <c r="F604" s="147"/>
      <c r="G604" s="124"/>
      <c r="H604" s="124"/>
      <c r="I604" s="147"/>
      <c r="J604" s="147"/>
      <c r="K604" s="147"/>
      <c r="L604" s="147"/>
      <c r="M604" s="266"/>
      <c r="N604" s="266"/>
      <c r="O604" s="266"/>
      <c r="P604" s="266"/>
      <c r="Q604" s="266"/>
      <c r="R604" s="266"/>
      <c r="S604" s="266"/>
      <c r="T604" s="266"/>
      <c r="U604" s="266"/>
      <c r="V604" s="266"/>
      <c r="W604" s="266"/>
      <c r="X604" s="266"/>
      <c r="Y604" s="266"/>
      <c r="Z604" s="266"/>
      <c r="AA604" s="266"/>
      <c r="AB604" s="266"/>
      <c r="AC604" s="266"/>
      <c r="AD604" s="266"/>
      <c r="AE604" s="266"/>
      <c r="AF604" s="266"/>
      <c r="AG604" s="266"/>
      <c r="AH604" s="266"/>
      <c r="AI604" s="266"/>
    </row>
    <row r="605" ht="15.75" customHeight="1">
      <c r="A605" s="147"/>
      <c r="B605" s="124"/>
      <c r="C605" s="124"/>
      <c r="D605" s="266"/>
      <c r="E605" s="147"/>
      <c r="F605" s="147"/>
      <c r="G605" s="124"/>
      <c r="H605" s="124"/>
      <c r="I605" s="147"/>
      <c r="J605" s="147"/>
      <c r="K605" s="147"/>
      <c r="L605" s="147"/>
      <c r="M605" s="266"/>
      <c r="N605" s="266"/>
      <c r="O605" s="266"/>
      <c r="P605" s="266"/>
      <c r="Q605" s="266"/>
      <c r="R605" s="266"/>
      <c r="S605" s="266"/>
      <c r="T605" s="266"/>
      <c r="U605" s="266"/>
      <c r="V605" s="266"/>
      <c r="W605" s="266"/>
      <c r="X605" s="266"/>
      <c r="Y605" s="266"/>
      <c r="Z605" s="266"/>
      <c r="AA605" s="266"/>
      <c r="AB605" s="266"/>
      <c r="AC605" s="266"/>
      <c r="AD605" s="266"/>
      <c r="AE605" s="266"/>
      <c r="AF605" s="266"/>
      <c r="AG605" s="266"/>
      <c r="AH605" s="266"/>
      <c r="AI605" s="266"/>
    </row>
    <row r="606" ht="15.75" customHeight="1">
      <c r="A606" s="147"/>
      <c r="B606" s="124"/>
      <c r="C606" s="124"/>
      <c r="D606" s="266"/>
      <c r="E606" s="147"/>
      <c r="F606" s="147"/>
      <c r="G606" s="124"/>
      <c r="H606" s="124"/>
      <c r="I606" s="147"/>
      <c r="J606" s="147"/>
      <c r="K606" s="147"/>
      <c r="L606" s="147"/>
      <c r="M606" s="266"/>
      <c r="N606" s="266"/>
      <c r="O606" s="266"/>
      <c r="P606" s="266"/>
      <c r="Q606" s="266"/>
      <c r="R606" s="266"/>
      <c r="S606" s="266"/>
      <c r="T606" s="266"/>
      <c r="U606" s="266"/>
      <c r="V606" s="266"/>
      <c r="W606" s="266"/>
      <c r="X606" s="266"/>
      <c r="Y606" s="266"/>
      <c r="Z606" s="266"/>
      <c r="AA606" s="266"/>
      <c r="AB606" s="266"/>
      <c r="AC606" s="266"/>
      <c r="AD606" s="266"/>
      <c r="AE606" s="266"/>
      <c r="AF606" s="266"/>
      <c r="AG606" s="266"/>
      <c r="AH606" s="266"/>
      <c r="AI606" s="266"/>
    </row>
    <row r="607" ht="15.75" customHeight="1">
      <c r="A607" s="147"/>
      <c r="B607" s="124"/>
      <c r="C607" s="124"/>
      <c r="D607" s="266"/>
      <c r="E607" s="147"/>
      <c r="F607" s="147"/>
      <c r="G607" s="124"/>
      <c r="H607" s="124"/>
      <c r="I607" s="147"/>
      <c r="J607" s="147"/>
      <c r="K607" s="147"/>
      <c r="L607" s="147"/>
      <c r="M607" s="266"/>
      <c r="N607" s="266"/>
      <c r="O607" s="266"/>
      <c r="P607" s="266"/>
      <c r="Q607" s="266"/>
      <c r="R607" s="266"/>
      <c r="S607" s="266"/>
      <c r="T607" s="266"/>
      <c r="U607" s="266"/>
      <c r="V607" s="266"/>
      <c r="W607" s="266"/>
      <c r="X607" s="266"/>
      <c r="Y607" s="266"/>
      <c r="Z607" s="266"/>
      <c r="AA607" s="266"/>
      <c r="AB607" s="266"/>
      <c r="AC607" s="266"/>
      <c r="AD607" s="266"/>
      <c r="AE607" s="266"/>
      <c r="AF607" s="266"/>
      <c r="AG607" s="266"/>
      <c r="AH607" s="266"/>
      <c r="AI607" s="266"/>
    </row>
    <row r="608" ht="15.75" customHeight="1">
      <c r="A608" s="147"/>
      <c r="B608" s="124"/>
      <c r="C608" s="124"/>
      <c r="D608" s="266"/>
      <c r="E608" s="147"/>
      <c r="F608" s="147"/>
      <c r="G608" s="124"/>
      <c r="H608" s="124"/>
      <c r="I608" s="147"/>
      <c r="J608" s="147"/>
      <c r="K608" s="147"/>
      <c r="L608" s="147"/>
      <c r="M608" s="266"/>
      <c r="N608" s="266"/>
      <c r="O608" s="266"/>
      <c r="P608" s="266"/>
      <c r="Q608" s="266"/>
      <c r="R608" s="266"/>
      <c r="S608" s="266"/>
      <c r="T608" s="266"/>
      <c r="U608" s="266"/>
      <c r="V608" s="266"/>
      <c r="W608" s="266"/>
      <c r="X608" s="266"/>
      <c r="Y608" s="266"/>
      <c r="Z608" s="266"/>
      <c r="AA608" s="266"/>
      <c r="AB608" s="266"/>
      <c r="AC608" s="266"/>
      <c r="AD608" s="266"/>
      <c r="AE608" s="266"/>
      <c r="AF608" s="266"/>
      <c r="AG608" s="266"/>
      <c r="AH608" s="266"/>
      <c r="AI608" s="266"/>
    </row>
    <row r="609" ht="15.75" customHeight="1">
      <c r="A609" s="147"/>
      <c r="B609" s="124"/>
      <c r="C609" s="124"/>
      <c r="D609" s="266"/>
      <c r="E609" s="147"/>
      <c r="F609" s="147"/>
      <c r="G609" s="124"/>
      <c r="H609" s="124"/>
      <c r="I609" s="147"/>
      <c r="J609" s="147"/>
      <c r="K609" s="147"/>
      <c r="L609" s="147"/>
      <c r="M609" s="266"/>
      <c r="N609" s="266"/>
      <c r="O609" s="266"/>
      <c r="P609" s="266"/>
      <c r="Q609" s="266"/>
      <c r="R609" s="266"/>
      <c r="S609" s="266"/>
      <c r="T609" s="266"/>
      <c r="U609" s="266"/>
      <c r="V609" s="266"/>
      <c r="W609" s="266"/>
      <c r="X609" s="266"/>
      <c r="Y609" s="266"/>
      <c r="Z609" s="266"/>
      <c r="AA609" s="266"/>
      <c r="AB609" s="266"/>
      <c r="AC609" s="266"/>
      <c r="AD609" s="266"/>
      <c r="AE609" s="266"/>
      <c r="AF609" s="266"/>
      <c r="AG609" s="266"/>
      <c r="AH609" s="266"/>
      <c r="AI609" s="266"/>
    </row>
    <row r="610" ht="15.75" customHeight="1">
      <c r="A610" s="147"/>
      <c r="B610" s="124"/>
      <c r="C610" s="124"/>
      <c r="D610" s="266"/>
      <c r="E610" s="147"/>
      <c r="F610" s="147"/>
      <c r="G610" s="124"/>
      <c r="H610" s="124"/>
      <c r="I610" s="147"/>
      <c r="J610" s="147"/>
      <c r="K610" s="147"/>
      <c r="L610" s="147"/>
      <c r="M610" s="266"/>
      <c r="N610" s="266"/>
      <c r="O610" s="266"/>
      <c r="P610" s="266"/>
      <c r="Q610" s="266"/>
      <c r="R610" s="266"/>
      <c r="S610" s="266"/>
      <c r="T610" s="266"/>
      <c r="U610" s="266"/>
      <c r="V610" s="266"/>
      <c r="W610" s="266"/>
      <c r="X610" s="266"/>
      <c r="Y610" s="266"/>
      <c r="Z610" s="266"/>
      <c r="AA610" s="266"/>
      <c r="AB610" s="266"/>
      <c r="AC610" s="266"/>
      <c r="AD610" s="266"/>
      <c r="AE610" s="266"/>
      <c r="AF610" s="266"/>
      <c r="AG610" s="266"/>
      <c r="AH610" s="266"/>
      <c r="AI610" s="266"/>
    </row>
    <row r="611" ht="15.75" customHeight="1">
      <c r="A611" s="147"/>
      <c r="B611" s="124"/>
      <c r="C611" s="124"/>
      <c r="D611" s="266"/>
      <c r="E611" s="147"/>
      <c r="F611" s="147"/>
      <c r="G611" s="124"/>
      <c r="H611" s="124"/>
      <c r="I611" s="147"/>
      <c r="J611" s="147"/>
      <c r="K611" s="147"/>
      <c r="L611" s="147"/>
      <c r="M611" s="266"/>
      <c r="N611" s="266"/>
      <c r="O611" s="266"/>
      <c r="P611" s="266"/>
      <c r="Q611" s="266"/>
      <c r="R611" s="266"/>
      <c r="S611" s="266"/>
      <c r="T611" s="266"/>
      <c r="U611" s="266"/>
      <c r="V611" s="266"/>
      <c r="W611" s="266"/>
      <c r="X611" s="266"/>
      <c r="Y611" s="266"/>
      <c r="Z611" s="266"/>
      <c r="AA611" s="266"/>
      <c r="AB611" s="266"/>
      <c r="AC611" s="266"/>
      <c r="AD611" s="266"/>
      <c r="AE611" s="266"/>
      <c r="AF611" s="266"/>
      <c r="AG611" s="266"/>
      <c r="AH611" s="266"/>
      <c r="AI611" s="266"/>
    </row>
    <row r="612" ht="15.75" customHeight="1">
      <c r="A612" s="147"/>
      <c r="B612" s="124"/>
      <c r="C612" s="124"/>
      <c r="D612" s="266"/>
      <c r="E612" s="147"/>
      <c r="F612" s="147"/>
      <c r="G612" s="124"/>
      <c r="H612" s="124"/>
      <c r="I612" s="147"/>
      <c r="J612" s="147"/>
      <c r="K612" s="147"/>
      <c r="L612" s="147"/>
      <c r="M612" s="266"/>
      <c r="N612" s="266"/>
      <c r="O612" s="266"/>
      <c r="P612" s="266"/>
      <c r="Q612" s="266"/>
      <c r="R612" s="266"/>
      <c r="S612" s="266"/>
      <c r="T612" s="266"/>
      <c r="U612" s="266"/>
      <c r="V612" s="266"/>
      <c r="W612" s="266"/>
      <c r="X612" s="266"/>
      <c r="Y612" s="266"/>
      <c r="Z612" s="266"/>
      <c r="AA612" s="266"/>
      <c r="AB612" s="266"/>
      <c r="AC612" s="266"/>
      <c r="AD612" s="266"/>
      <c r="AE612" s="266"/>
      <c r="AF612" s="266"/>
      <c r="AG612" s="266"/>
      <c r="AH612" s="266"/>
      <c r="AI612" s="266"/>
    </row>
    <row r="613" ht="15.75" customHeight="1">
      <c r="A613" s="147"/>
      <c r="B613" s="124"/>
      <c r="C613" s="124"/>
      <c r="D613" s="266"/>
      <c r="E613" s="147"/>
      <c r="F613" s="147"/>
      <c r="G613" s="124"/>
      <c r="H613" s="124"/>
      <c r="I613" s="147"/>
      <c r="J613" s="147"/>
      <c r="K613" s="147"/>
      <c r="L613" s="147"/>
      <c r="M613" s="266"/>
      <c r="N613" s="266"/>
      <c r="O613" s="266"/>
      <c r="P613" s="266"/>
      <c r="Q613" s="266"/>
      <c r="R613" s="266"/>
      <c r="S613" s="266"/>
      <c r="T613" s="266"/>
      <c r="U613" s="266"/>
      <c r="V613" s="266"/>
      <c r="W613" s="266"/>
      <c r="X613" s="266"/>
      <c r="Y613" s="266"/>
      <c r="Z613" s="266"/>
      <c r="AA613" s="266"/>
      <c r="AB613" s="266"/>
      <c r="AC613" s="266"/>
      <c r="AD613" s="266"/>
      <c r="AE613" s="266"/>
      <c r="AF613" s="266"/>
      <c r="AG613" s="266"/>
      <c r="AH613" s="266"/>
      <c r="AI613" s="266"/>
    </row>
    <row r="614" ht="15.75" customHeight="1">
      <c r="A614" s="147"/>
      <c r="B614" s="124"/>
      <c r="C614" s="124"/>
      <c r="D614" s="266"/>
      <c r="E614" s="147"/>
      <c r="F614" s="147"/>
      <c r="G614" s="124"/>
      <c r="H614" s="124"/>
      <c r="I614" s="147"/>
      <c r="J614" s="147"/>
      <c r="K614" s="147"/>
      <c r="L614" s="147"/>
      <c r="M614" s="266"/>
      <c r="N614" s="266"/>
      <c r="O614" s="266"/>
      <c r="P614" s="266"/>
      <c r="Q614" s="266"/>
      <c r="R614" s="266"/>
      <c r="S614" s="266"/>
      <c r="T614" s="266"/>
      <c r="U614" s="266"/>
      <c r="V614" s="266"/>
      <c r="W614" s="266"/>
      <c r="X614" s="266"/>
      <c r="Y614" s="266"/>
      <c r="Z614" s="266"/>
      <c r="AA614" s="266"/>
      <c r="AB614" s="266"/>
      <c r="AC614" s="266"/>
      <c r="AD614" s="266"/>
      <c r="AE614" s="266"/>
      <c r="AF614" s="266"/>
      <c r="AG614" s="266"/>
      <c r="AH614" s="266"/>
      <c r="AI614" s="266"/>
    </row>
    <row r="615" ht="15.75" customHeight="1">
      <c r="A615" s="147"/>
      <c r="B615" s="124"/>
      <c r="C615" s="124"/>
      <c r="D615" s="266"/>
      <c r="E615" s="147"/>
      <c r="F615" s="147"/>
      <c r="G615" s="124"/>
      <c r="H615" s="124"/>
      <c r="I615" s="147"/>
      <c r="J615" s="147"/>
      <c r="K615" s="147"/>
      <c r="L615" s="147"/>
      <c r="M615" s="266"/>
      <c r="N615" s="266"/>
      <c r="O615" s="266"/>
      <c r="P615" s="266"/>
      <c r="Q615" s="266"/>
      <c r="R615" s="266"/>
      <c r="S615" s="266"/>
      <c r="T615" s="266"/>
      <c r="U615" s="266"/>
      <c r="V615" s="266"/>
      <c r="W615" s="266"/>
      <c r="X615" s="266"/>
      <c r="Y615" s="266"/>
      <c r="Z615" s="266"/>
      <c r="AA615" s="266"/>
      <c r="AB615" s="266"/>
      <c r="AC615" s="266"/>
      <c r="AD615" s="266"/>
      <c r="AE615" s="266"/>
      <c r="AF615" s="266"/>
      <c r="AG615" s="266"/>
      <c r="AH615" s="266"/>
      <c r="AI615" s="266"/>
    </row>
    <row r="616" ht="15.75" customHeight="1">
      <c r="A616" s="147"/>
      <c r="B616" s="124"/>
      <c r="C616" s="124"/>
      <c r="D616" s="266"/>
      <c r="E616" s="147"/>
      <c r="F616" s="147"/>
      <c r="G616" s="124"/>
      <c r="H616" s="124"/>
      <c r="I616" s="147"/>
      <c r="J616" s="147"/>
      <c r="K616" s="147"/>
      <c r="L616" s="147"/>
      <c r="M616" s="266"/>
      <c r="N616" s="266"/>
      <c r="O616" s="266"/>
      <c r="P616" s="266"/>
      <c r="Q616" s="266"/>
      <c r="R616" s="266"/>
      <c r="S616" s="266"/>
      <c r="T616" s="266"/>
      <c r="U616" s="266"/>
      <c r="V616" s="266"/>
      <c r="W616" s="266"/>
      <c r="X616" s="266"/>
      <c r="Y616" s="266"/>
      <c r="Z616" s="266"/>
      <c r="AA616" s="266"/>
      <c r="AB616" s="266"/>
      <c r="AC616" s="266"/>
      <c r="AD616" s="266"/>
      <c r="AE616" s="266"/>
      <c r="AF616" s="266"/>
      <c r="AG616" s="266"/>
      <c r="AH616" s="266"/>
      <c r="AI616" s="266"/>
    </row>
    <row r="617" ht="15.75" customHeight="1">
      <c r="A617" s="147"/>
      <c r="B617" s="124"/>
      <c r="C617" s="124"/>
      <c r="D617" s="266"/>
      <c r="E617" s="147"/>
      <c r="F617" s="147"/>
      <c r="G617" s="124"/>
      <c r="H617" s="124"/>
      <c r="I617" s="147"/>
      <c r="J617" s="147"/>
      <c r="K617" s="147"/>
      <c r="L617" s="147"/>
      <c r="M617" s="266"/>
      <c r="N617" s="266"/>
      <c r="O617" s="266"/>
      <c r="P617" s="266"/>
      <c r="Q617" s="266"/>
      <c r="R617" s="266"/>
      <c r="S617" s="266"/>
      <c r="T617" s="266"/>
      <c r="U617" s="266"/>
      <c r="V617" s="266"/>
      <c r="W617" s="266"/>
      <c r="X617" s="266"/>
      <c r="Y617" s="266"/>
      <c r="Z617" s="266"/>
      <c r="AA617" s="266"/>
      <c r="AB617" s="266"/>
      <c r="AC617" s="266"/>
      <c r="AD617" s="266"/>
      <c r="AE617" s="266"/>
      <c r="AF617" s="266"/>
      <c r="AG617" s="266"/>
      <c r="AH617" s="266"/>
      <c r="AI617" s="266"/>
    </row>
    <row r="618" ht="15.75" customHeight="1">
      <c r="A618" s="147"/>
      <c r="B618" s="124"/>
      <c r="C618" s="124"/>
      <c r="D618" s="266"/>
      <c r="E618" s="147"/>
      <c r="F618" s="147"/>
      <c r="G618" s="124"/>
      <c r="H618" s="124"/>
      <c r="I618" s="147"/>
      <c r="J618" s="147"/>
      <c r="K618" s="147"/>
      <c r="L618" s="147"/>
      <c r="M618" s="266"/>
      <c r="N618" s="266"/>
      <c r="O618" s="266"/>
      <c r="P618" s="266"/>
      <c r="Q618" s="266"/>
      <c r="R618" s="266"/>
      <c r="S618" s="266"/>
      <c r="T618" s="266"/>
      <c r="U618" s="266"/>
      <c r="V618" s="266"/>
      <c r="W618" s="266"/>
      <c r="X618" s="266"/>
      <c r="Y618" s="266"/>
      <c r="Z618" s="266"/>
      <c r="AA618" s="266"/>
      <c r="AB618" s="266"/>
      <c r="AC618" s="266"/>
      <c r="AD618" s="266"/>
      <c r="AE618" s="266"/>
      <c r="AF618" s="266"/>
      <c r="AG618" s="266"/>
      <c r="AH618" s="266"/>
      <c r="AI618" s="266"/>
    </row>
    <row r="619" ht="15.75" customHeight="1">
      <c r="A619" s="147"/>
      <c r="B619" s="124"/>
      <c r="C619" s="124"/>
      <c r="D619" s="266"/>
      <c r="E619" s="147"/>
      <c r="F619" s="147"/>
      <c r="G619" s="124"/>
      <c r="H619" s="124"/>
      <c r="I619" s="147"/>
      <c r="J619" s="147"/>
      <c r="K619" s="147"/>
      <c r="L619" s="147"/>
      <c r="M619" s="266"/>
      <c r="N619" s="266"/>
      <c r="O619" s="266"/>
      <c r="P619" s="266"/>
      <c r="Q619" s="266"/>
      <c r="R619" s="266"/>
      <c r="S619" s="266"/>
      <c r="T619" s="266"/>
      <c r="U619" s="266"/>
      <c r="V619" s="266"/>
      <c r="W619" s="266"/>
      <c r="X619" s="266"/>
      <c r="Y619" s="266"/>
      <c r="Z619" s="266"/>
      <c r="AA619" s="266"/>
      <c r="AB619" s="266"/>
      <c r="AC619" s="266"/>
      <c r="AD619" s="266"/>
      <c r="AE619" s="266"/>
      <c r="AF619" s="266"/>
      <c r="AG619" s="266"/>
      <c r="AH619" s="266"/>
      <c r="AI619" s="266"/>
    </row>
    <row r="620" ht="15.75" customHeight="1">
      <c r="A620" s="147"/>
      <c r="B620" s="124"/>
      <c r="C620" s="124"/>
      <c r="D620" s="266"/>
      <c r="E620" s="147"/>
      <c r="F620" s="147"/>
      <c r="G620" s="124"/>
      <c r="H620" s="124"/>
      <c r="I620" s="147"/>
      <c r="J620" s="147"/>
      <c r="K620" s="147"/>
      <c r="L620" s="147"/>
      <c r="M620" s="266"/>
      <c r="N620" s="266"/>
      <c r="O620" s="266"/>
      <c r="P620" s="266"/>
      <c r="Q620" s="266"/>
      <c r="R620" s="266"/>
      <c r="S620" s="266"/>
      <c r="T620" s="266"/>
      <c r="U620" s="266"/>
      <c r="V620" s="266"/>
      <c r="W620" s="266"/>
      <c r="X620" s="266"/>
      <c r="Y620" s="266"/>
      <c r="Z620" s="266"/>
      <c r="AA620" s="266"/>
      <c r="AB620" s="266"/>
      <c r="AC620" s="266"/>
      <c r="AD620" s="266"/>
      <c r="AE620" s="266"/>
      <c r="AF620" s="266"/>
      <c r="AG620" s="266"/>
      <c r="AH620" s="266"/>
      <c r="AI620" s="266"/>
    </row>
    <row r="621" ht="15.75" customHeight="1">
      <c r="A621" s="147"/>
      <c r="B621" s="124"/>
      <c r="C621" s="124"/>
      <c r="D621" s="266"/>
      <c r="E621" s="147"/>
      <c r="F621" s="147"/>
      <c r="G621" s="124"/>
      <c r="H621" s="124"/>
      <c r="I621" s="147"/>
      <c r="J621" s="147"/>
      <c r="K621" s="147"/>
      <c r="L621" s="147"/>
      <c r="M621" s="266"/>
      <c r="N621" s="266"/>
      <c r="O621" s="266"/>
      <c r="P621" s="266"/>
      <c r="Q621" s="266"/>
      <c r="R621" s="266"/>
      <c r="S621" s="266"/>
      <c r="T621" s="266"/>
      <c r="U621" s="266"/>
      <c r="V621" s="266"/>
      <c r="W621" s="266"/>
      <c r="X621" s="266"/>
      <c r="Y621" s="266"/>
      <c r="Z621" s="266"/>
      <c r="AA621" s="266"/>
      <c r="AB621" s="266"/>
      <c r="AC621" s="266"/>
      <c r="AD621" s="266"/>
      <c r="AE621" s="266"/>
      <c r="AF621" s="266"/>
      <c r="AG621" s="266"/>
      <c r="AH621" s="266"/>
      <c r="AI621" s="266"/>
    </row>
    <row r="622" ht="15.75" customHeight="1">
      <c r="A622" s="147"/>
      <c r="B622" s="124"/>
      <c r="C622" s="124"/>
      <c r="D622" s="266"/>
      <c r="E622" s="147"/>
      <c r="F622" s="147"/>
      <c r="G622" s="124"/>
      <c r="H622" s="124"/>
      <c r="I622" s="147"/>
      <c r="J622" s="147"/>
      <c r="K622" s="147"/>
      <c r="L622" s="147"/>
      <c r="M622" s="266"/>
      <c r="N622" s="266"/>
      <c r="O622" s="266"/>
      <c r="P622" s="266"/>
      <c r="Q622" s="266"/>
      <c r="R622" s="266"/>
      <c r="S622" s="266"/>
      <c r="T622" s="266"/>
      <c r="U622" s="266"/>
      <c r="V622" s="266"/>
      <c r="W622" s="266"/>
      <c r="X622" s="266"/>
      <c r="Y622" s="266"/>
      <c r="Z622" s="266"/>
      <c r="AA622" s="266"/>
      <c r="AB622" s="266"/>
      <c r="AC622" s="266"/>
      <c r="AD622" s="266"/>
      <c r="AE622" s="266"/>
      <c r="AF622" s="266"/>
      <c r="AG622" s="266"/>
      <c r="AH622" s="266"/>
      <c r="AI622" s="266"/>
    </row>
    <row r="623" ht="15.75" customHeight="1">
      <c r="A623" s="147"/>
      <c r="B623" s="124"/>
      <c r="C623" s="124"/>
      <c r="D623" s="266"/>
      <c r="E623" s="147"/>
      <c r="F623" s="147"/>
      <c r="G623" s="124"/>
      <c r="H623" s="124"/>
      <c r="I623" s="147"/>
      <c r="J623" s="147"/>
      <c r="K623" s="147"/>
      <c r="L623" s="147"/>
      <c r="M623" s="266"/>
      <c r="N623" s="266"/>
      <c r="O623" s="266"/>
      <c r="P623" s="266"/>
      <c r="Q623" s="266"/>
      <c r="R623" s="266"/>
      <c r="S623" s="266"/>
      <c r="T623" s="266"/>
      <c r="U623" s="266"/>
      <c r="V623" s="266"/>
      <c r="W623" s="266"/>
      <c r="X623" s="266"/>
      <c r="Y623" s="266"/>
      <c r="Z623" s="266"/>
      <c r="AA623" s="266"/>
      <c r="AB623" s="266"/>
      <c r="AC623" s="266"/>
      <c r="AD623" s="266"/>
      <c r="AE623" s="266"/>
      <c r="AF623" s="266"/>
      <c r="AG623" s="266"/>
      <c r="AH623" s="266"/>
      <c r="AI623" s="266"/>
    </row>
    <row r="624" ht="15.75" customHeight="1">
      <c r="A624" s="147"/>
      <c r="B624" s="124"/>
      <c r="C624" s="124"/>
      <c r="D624" s="266"/>
      <c r="E624" s="147"/>
      <c r="F624" s="147"/>
      <c r="G624" s="124"/>
      <c r="H624" s="124"/>
      <c r="I624" s="147"/>
      <c r="J624" s="147"/>
      <c r="K624" s="147"/>
      <c r="L624" s="147"/>
      <c r="M624" s="266"/>
      <c r="N624" s="266"/>
      <c r="O624" s="266"/>
      <c r="P624" s="266"/>
      <c r="Q624" s="266"/>
      <c r="R624" s="266"/>
      <c r="S624" s="266"/>
      <c r="T624" s="266"/>
      <c r="U624" s="266"/>
      <c r="V624" s="266"/>
      <c r="W624" s="266"/>
      <c r="X624" s="266"/>
      <c r="Y624" s="266"/>
      <c r="Z624" s="266"/>
      <c r="AA624" s="266"/>
      <c r="AB624" s="266"/>
      <c r="AC624" s="266"/>
      <c r="AD624" s="266"/>
      <c r="AE624" s="266"/>
      <c r="AF624" s="266"/>
      <c r="AG624" s="266"/>
      <c r="AH624" s="266"/>
      <c r="AI624" s="266"/>
    </row>
    <row r="625" ht="15.75" customHeight="1">
      <c r="A625" s="147"/>
      <c r="B625" s="124"/>
      <c r="C625" s="124"/>
      <c r="D625" s="266"/>
      <c r="E625" s="147"/>
      <c r="F625" s="147"/>
      <c r="G625" s="124"/>
      <c r="H625" s="124"/>
      <c r="I625" s="147"/>
      <c r="J625" s="147"/>
      <c r="K625" s="147"/>
      <c r="L625" s="147"/>
      <c r="M625" s="266"/>
      <c r="N625" s="266"/>
      <c r="O625" s="266"/>
      <c r="P625" s="266"/>
      <c r="Q625" s="266"/>
      <c r="R625" s="266"/>
      <c r="S625" s="266"/>
      <c r="T625" s="266"/>
      <c r="U625" s="266"/>
      <c r="V625" s="266"/>
      <c r="W625" s="266"/>
      <c r="X625" s="266"/>
      <c r="Y625" s="266"/>
      <c r="Z625" s="266"/>
      <c r="AA625" s="266"/>
      <c r="AB625" s="266"/>
      <c r="AC625" s="266"/>
      <c r="AD625" s="266"/>
      <c r="AE625" s="266"/>
      <c r="AF625" s="266"/>
      <c r="AG625" s="266"/>
      <c r="AH625" s="266"/>
      <c r="AI625" s="266"/>
    </row>
    <row r="626" ht="15.75" customHeight="1">
      <c r="A626" s="147"/>
      <c r="B626" s="124"/>
      <c r="C626" s="124"/>
      <c r="D626" s="266"/>
      <c r="E626" s="147"/>
      <c r="F626" s="147"/>
      <c r="G626" s="124"/>
      <c r="H626" s="124"/>
      <c r="I626" s="147"/>
      <c r="J626" s="147"/>
      <c r="K626" s="147"/>
      <c r="L626" s="147"/>
      <c r="M626" s="266"/>
      <c r="N626" s="266"/>
      <c r="O626" s="266"/>
      <c r="P626" s="266"/>
      <c r="Q626" s="266"/>
      <c r="R626" s="266"/>
      <c r="S626" s="266"/>
      <c r="T626" s="266"/>
      <c r="U626" s="266"/>
      <c r="V626" s="266"/>
      <c r="W626" s="266"/>
      <c r="X626" s="266"/>
      <c r="Y626" s="266"/>
      <c r="Z626" s="266"/>
      <c r="AA626" s="266"/>
      <c r="AB626" s="266"/>
      <c r="AC626" s="266"/>
      <c r="AD626" s="266"/>
      <c r="AE626" s="266"/>
      <c r="AF626" s="266"/>
      <c r="AG626" s="266"/>
      <c r="AH626" s="266"/>
      <c r="AI626" s="266"/>
    </row>
    <row r="627" ht="15.75" customHeight="1">
      <c r="A627" s="147"/>
      <c r="B627" s="124"/>
      <c r="C627" s="124"/>
      <c r="D627" s="266"/>
      <c r="E627" s="147"/>
      <c r="F627" s="147"/>
      <c r="G627" s="124"/>
      <c r="H627" s="124"/>
      <c r="I627" s="147"/>
      <c r="J627" s="147"/>
      <c r="K627" s="147"/>
      <c r="L627" s="147"/>
      <c r="M627" s="266"/>
      <c r="N627" s="266"/>
      <c r="O627" s="266"/>
      <c r="P627" s="266"/>
      <c r="Q627" s="266"/>
      <c r="R627" s="266"/>
      <c r="S627" s="266"/>
      <c r="T627" s="266"/>
      <c r="U627" s="266"/>
      <c r="V627" s="266"/>
      <c r="W627" s="266"/>
      <c r="X627" s="266"/>
      <c r="Y627" s="266"/>
      <c r="Z627" s="266"/>
      <c r="AA627" s="266"/>
      <c r="AB627" s="266"/>
      <c r="AC627" s="266"/>
      <c r="AD627" s="266"/>
      <c r="AE627" s="266"/>
      <c r="AF627" s="266"/>
      <c r="AG627" s="266"/>
      <c r="AH627" s="266"/>
      <c r="AI627" s="266"/>
    </row>
    <row r="628" ht="15.75" customHeight="1">
      <c r="A628" s="147"/>
      <c r="B628" s="124"/>
      <c r="C628" s="124"/>
      <c r="D628" s="266"/>
      <c r="E628" s="147"/>
      <c r="F628" s="147"/>
      <c r="G628" s="124"/>
      <c r="H628" s="124"/>
      <c r="I628" s="147"/>
      <c r="J628" s="147"/>
      <c r="K628" s="147"/>
      <c r="L628" s="147"/>
      <c r="M628" s="266"/>
      <c r="N628" s="266"/>
      <c r="O628" s="266"/>
      <c r="P628" s="266"/>
      <c r="Q628" s="266"/>
      <c r="R628" s="266"/>
      <c r="S628" s="266"/>
      <c r="T628" s="266"/>
      <c r="U628" s="266"/>
      <c r="V628" s="266"/>
      <c r="W628" s="266"/>
      <c r="X628" s="266"/>
      <c r="Y628" s="266"/>
      <c r="Z628" s="266"/>
      <c r="AA628" s="266"/>
      <c r="AB628" s="266"/>
      <c r="AC628" s="266"/>
      <c r="AD628" s="266"/>
      <c r="AE628" s="266"/>
      <c r="AF628" s="266"/>
      <c r="AG628" s="266"/>
      <c r="AH628" s="266"/>
      <c r="AI628" s="266"/>
    </row>
    <row r="629" ht="15.75" customHeight="1">
      <c r="A629" s="147"/>
      <c r="B629" s="124"/>
      <c r="C629" s="124"/>
      <c r="D629" s="266"/>
      <c r="E629" s="147"/>
      <c r="F629" s="147"/>
      <c r="G629" s="124"/>
      <c r="H629" s="124"/>
      <c r="I629" s="147"/>
      <c r="J629" s="147"/>
      <c r="K629" s="147"/>
      <c r="L629" s="147"/>
      <c r="M629" s="266"/>
      <c r="N629" s="266"/>
      <c r="O629" s="266"/>
      <c r="P629" s="266"/>
      <c r="Q629" s="266"/>
      <c r="R629" s="266"/>
      <c r="S629" s="266"/>
      <c r="T629" s="266"/>
      <c r="U629" s="266"/>
      <c r="V629" s="266"/>
      <c r="W629" s="266"/>
      <c r="X629" s="266"/>
      <c r="Y629" s="266"/>
      <c r="Z629" s="266"/>
      <c r="AA629" s="266"/>
      <c r="AB629" s="266"/>
      <c r="AC629" s="266"/>
      <c r="AD629" s="266"/>
      <c r="AE629" s="266"/>
      <c r="AF629" s="266"/>
      <c r="AG629" s="266"/>
      <c r="AH629" s="266"/>
      <c r="AI629" s="266"/>
    </row>
    <row r="630" ht="15.75" customHeight="1">
      <c r="A630" s="147"/>
      <c r="B630" s="124"/>
      <c r="C630" s="124"/>
      <c r="D630" s="266"/>
      <c r="E630" s="147"/>
      <c r="F630" s="147"/>
      <c r="G630" s="124"/>
      <c r="H630" s="124"/>
      <c r="I630" s="147"/>
      <c r="J630" s="147"/>
      <c r="K630" s="147"/>
      <c r="L630" s="147"/>
      <c r="M630" s="266"/>
      <c r="N630" s="266"/>
      <c r="O630" s="266"/>
      <c r="P630" s="266"/>
      <c r="Q630" s="266"/>
      <c r="R630" s="266"/>
      <c r="S630" s="266"/>
      <c r="T630" s="266"/>
      <c r="U630" s="266"/>
      <c r="V630" s="266"/>
      <c r="W630" s="266"/>
      <c r="X630" s="266"/>
      <c r="Y630" s="266"/>
      <c r="Z630" s="266"/>
      <c r="AA630" s="266"/>
      <c r="AB630" s="266"/>
      <c r="AC630" s="266"/>
      <c r="AD630" s="266"/>
      <c r="AE630" s="266"/>
      <c r="AF630" s="266"/>
      <c r="AG630" s="266"/>
      <c r="AH630" s="266"/>
      <c r="AI630" s="266"/>
    </row>
    <row r="631" ht="15.75" customHeight="1">
      <c r="A631" s="147"/>
      <c r="B631" s="124"/>
      <c r="C631" s="124"/>
      <c r="D631" s="266"/>
      <c r="E631" s="147"/>
      <c r="F631" s="147"/>
      <c r="G631" s="124"/>
      <c r="H631" s="124"/>
      <c r="I631" s="147"/>
      <c r="J631" s="147"/>
      <c r="K631" s="147"/>
      <c r="L631" s="147"/>
      <c r="M631" s="266"/>
      <c r="N631" s="266"/>
      <c r="O631" s="266"/>
      <c r="P631" s="266"/>
      <c r="Q631" s="266"/>
      <c r="R631" s="266"/>
      <c r="S631" s="266"/>
      <c r="T631" s="266"/>
      <c r="U631" s="266"/>
      <c r="V631" s="266"/>
      <c r="W631" s="266"/>
      <c r="X631" s="266"/>
      <c r="Y631" s="266"/>
      <c r="Z631" s="266"/>
      <c r="AA631" s="266"/>
      <c r="AB631" s="266"/>
      <c r="AC631" s="266"/>
      <c r="AD631" s="266"/>
      <c r="AE631" s="266"/>
      <c r="AF631" s="266"/>
      <c r="AG631" s="266"/>
      <c r="AH631" s="266"/>
      <c r="AI631" s="266"/>
    </row>
    <row r="632" ht="15.75" customHeight="1">
      <c r="A632" s="147"/>
      <c r="B632" s="124"/>
      <c r="C632" s="124"/>
      <c r="D632" s="266"/>
      <c r="E632" s="147"/>
      <c r="F632" s="147"/>
      <c r="G632" s="124"/>
      <c r="H632" s="124"/>
      <c r="I632" s="147"/>
      <c r="J632" s="147"/>
      <c r="K632" s="147"/>
      <c r="L632" s="147"/>
      <c r="M632" s="266"/>
      <c r="N632" s="266"/>
      <c r="O632" s="266"/>
      <c r="P632" s="266"/>
      <c r="Q632" s="266"/>
      <c r="R632" s="266"/>
      <c r="S632" s="266"/>
      <c r="T632" s="266"/>
      <c r="U632" s="266"/>
      <c r="V632" s="266"/>
      <c r="W632" s="266"/>
      <c r="X632" s="266"/>
      <c r="Y632" s="266"/>
      <c r="Z632" s="266"/>
      <c r="AA632" s="266"/>
      <c r="AB632" s="266"/>
      <c r="AC632" s="266"/>
      <c r="AD632" s="266"/>
      <c r="AE632" s="266"/>
      <c r="AF632" s="266"/>
      <c r="AG632" s="266"/>
      <c r="AH632" s="266"/>
      <c r="AI632" s="266"/>
    </row>
    <row r="633" ht="15.75" customHeight="1">
      <c r="A633" s="147"/>
      <c r="B633" s="124"/>
      <c r="C633" s="124"/>
      <c r="D633" s="266"/>
      <c r="E633" s="147"/>
      <c r="F633" s="147"/>
      <c r="G633" s="124"/>
      <c r="H633" s="124"/>
      <c r="I633" s="147"/>
      <c r="J633" s="147"/>
      <c r="K633" s="147"/>
      <c r="L633" s="147"/>
      <c r="M633" s="266"/>
      <c r="N633" s="266"/>
      <c r="O633" s="266"/>
      <c r="P633" s="266"/>
      <c r="Q633" s="266"/>
      <c r="R633" s="266"/>
      <c r="S633" s="266"/>
      <c r="T633" s="266"/>
      <c r="U633" s="266"/>
      <c r="V633" s="266"/>
      <c r="W633" s="266"/>
      <c r="X633" s="266"/>
      <c r="Y633" s="266"/>
      <c r="Z633" s="266"/>
      <c r="AA633" s="266"/>
      <c r="AB633" s="266"/>
      <c r="AC633" s="266"/>
      <c r="AD633" s="266"/>
      <c r="AE633" s="266"/>
      <c r="AF633" s="266"/>
      <c r="AG633" s="266"/>
      <c r="AH633" s="266"/>
      <c r="AI633" s="266"/>
    </row>
    <row r="634" ht="15.75" customHeight="1">
      <c r="A634" s="147"/>
      <c r="B634" s="124"/>
      <c r="C634" s="124"/>
      <c r="D634" s="266"/>
      <c r="E634" s="147"/>
      <c r="F634" s="147"/>
      <c r="G634" s="124"/>
      <c r="H634" s="124"/>
      <c r="I634" s="147"/>
      <c r="J634" s="147"/>
      <c r="K634" s="147"/>
      <c r="L634" s="147"/>
      <c r="M634" s="266"/>
      <c r="N634" s="266"/>
      <c r="O634" s="266"/>
      <c r="P634" s="266"/>
      <c r="Q634" s="266"/>
      <c r="R634" s="266"/>
      <c r="S634" s="266"/>
      <c r="T634" s="266"/>
      <c r="U634" s="266"/>
      <c r="V634" s="266"/>
      <c r="W634" s="266"/>
      <c r="X634" s="266"/>
      <c r="Y634" s="266"/>
      <c r="Z634" s="266"/>
      <c r="AA634" s="266"/>
      <c r="AB634" s="266"/>
      <c r="AC634" s="266"/>
      <c r="AD634" s="266"/>
      <c r="AE634" s="266"/>
      <c r="AF634" s="266"/>
      <c r="AG634" s="266"/>
      <c r="AH634" s="266"/>
      <c r="AI634" s="266"/>
    </row>
    <row r="635" ht="15.75" customHeight="1">
      <c r="A635" s="147"/>
      <c r="B635" s="124"/>
      <c r="C635" s="124"/>
      <c r="D635" s="266"/>
      <c r="E635" s="147"/>
      <c r="F635" s="147"/>
      <c r="G635" s="124"/>
      <c r="H635" s="124"/>
      <c r="I635" s="147"/>
      <c r="J635" s="147"/>
      <c r="K635" s="147"/>
      <c r="L635" s="147"/>
      <c r="M635" s="266"/>
      <c r="N635" s="266"/>
      <c r="O635" s="266"/>
      <c r="P635" s="266"/>
      <c r="Q635" s="266"/>
      <c r="R635" s="266"/>
      <c r="S635" s="266"/>
      <c r="T635" s="266"/>
      <c r="U635" s="266"/>
      <c r="V635" s="266"/>
      <c r="W635" s="266"/>
      <c r="X635" s="266"/>
      <c r="Y635" s="266"/>
      <c r="Z635" s="266"/>
      <c r="AA635" s="266"/>
      <c r="AB635" s="266"/>
      <c r="AC635" s="266"/>
      <c r="AD635" s="266"/>
      <c r="AE635" s="266"/>
      <c r="AF635" s="266"/>
      <c r="AG635" s="266"/>
      <c r="AH635" s="266"/>
      <c r="AI635" s="266"/>
    </row>
    <row r="636" ht="15.75" customHeight="1">
      <c r="A636" s="147"/>
      <c r="B636" s="124"/>
      <c r="C636" s="124"/>
      <c r="D636" s="266"/>
      <c r="E636" s="147"/>
      <c r="F636" s="147"/>
      <c r="G636" s="124"/>
      <c r="H636" s="124"/>
      <c r="I636" s="147"/>
      <c r="J636" s="147"/>
      <c r="K636" s="147"/>
      <c r="L636" s="147"/>
      <c r="M636" s="266"/>
      <c r="N636" s="266"/>
      <c r="O636" s="266"/>
      <c r="P636" s="266"/>
      <c r="Q636" s="266"/>
      <c r="R636" s="266"/>
      <c r="S636" s="266"/>
      <c r="T636" s="266"/>
      <c r="U636" s="266"/>
      <c r="V636" s="266"/>
      <c r="W636" s="266"/>
      <c r="X636" s="266"/>
      <c r="Y636" s="266"/>
      <c r="Z636" s="266"/>
      <c r="AA636" s="266"/>
      <c r="AB636" s="266"/>
      <c r="AC636" s="266"/>
      <c r="AD636" s="266"/>
      <c r="AE636" s="266"/>
      <c r="AF636" s="266"/>
      <c r="AG636" s="266"/>
      <c r="AH636" s="266"/>
      <c r="AI636" s="266"/>
    </row>
    <row r="637" ht="15.75" customHeight="1">
      <c r="A637" s="147"/>
      <c r="B637" s="124"/>
      <c r="C637" s="124"/>
      <c r="D637" s="266"/>
      <c r="E637" s="147"/>
      <c r="F637" s="147"/>
      <c r="G637" s="124"/>
      <c r="H637" s="124"/>
      <c r="I637" s="147"/>
      <c r="J637" s="147"/>
      <c r="K637" s="147"/>
      <c r="L637" s="147"/>
      <c r="M637" s="266"/>
      <c r="N637" s="266"/>
      <c r="O637" s="266"/>
      <c r="P637" s="266"/>
      <c r="Q637" s="266"/>
      <c r="R637" s="266"/>
      <c r="S637" s="266"/>
      <c r="T637" s="266"/>
      <c r="U637" s="266"/>
      <c r="V637" s="266"/>
      <c r="W637" s="266"/>
      <c r="X637" s="266"/>
      <c r="Y637" s="266"/>
      <c r="Z637" s="266"/>
      <c r="AA637" s="266"/>
      <c r="AB637" s="266"/>
      <c r="AC637" s="266"/>
      <c r="AD637" s="266"/>
      <c r="AE637" s="266"/>
      <c r="AF637" s="266"/>
      <c r="AG637" s="266"/>
      <c r="AH637" s="266"/>
      <c r="AI637" s="266"/>
    </row>
    <row r="638" ht="15.75" customHeight="1">
      <c r="A638" s="147"/>
      <c r="B638" s="124"/>
      <c r="C638" s="124"/>
      <c r="D638" s="266"/>
      <c r="E638" s="147"/>
      <c r="F638" s="147"/>
      <c r="G638" s="124"/>
      <c r="H638" s="124"/>
      <c r="I638" s="147"/>
      <c r="J638" s="147"/>
      <c r="K638" s="147"/>
      <c r="L638" s="147"/>
      <c r="M638" s="266"/>
      <c r="N638" s="266"/>
      <c r="O638" s="266"/>
      <c r="P638" s="266"/>
      <c r="Q638" s="266"/>
      <c r="R638" s="266"/>
      <c r="S638" s="266"/>
      <c r="T638" s="266"/>
      <c r="U638" s="266"/>
      <c r="V638" s="266"/>
      <c r="W638" s="266"/>
      <c r="X638" s="266"/>
      <c r="Y638" s="266"/>
      <c r="Z638" s="266"/>
      <c r="AA638" s="266"/>
      <c r="AB638" s="266"/>
      <c r="AC638" s="266"/>
      <c r="AD638" s="266"/>
      <c r="AE638" s="266"/>
      <c r="AF638" s="266"/>
      <c r="AG638" s="266"/>
      <c r="AH638" s="266"/>
      <c r="AI638" s="266"/>
    </row>
    <row r="639" ht="15.75" customHeight="1">
      <c r="A639" s="147"/>
      <c r="B639" s="124"/>
      <c r="C639" s="124"/>
      <c r="D639" s="266"/>
      <c r="E639" s="147"/>
      <c r="F639" s="147"/>
      <c r="G639" s="124"/>
      <c r="H639" s="124"/>
      <c r="I639" s="147"/>
      <c r="J639" s="147"/>
      <c r="K639" s="147"/>
      <c r="L639" s="147"/>
      <c r="M639" s="266"/>
      <c r="N639" s="266"/>
      <c r="O639" s="266"/>
      <c r="P639" s="266"/>
      <c r="Q639" s="266"/>
      <c r="R639" s="266"/>
      <c r="S639" s="266"/>
      <c r="T639" s="266"/>
      <c r="U639" s="266"/>
      <c r="V639" s="266"/>
      <c r="W639" s="266"/>
      <c r="X639" s="266"/>
      <c r="Y639" s="266"/>
      <c r="Z639" s="266"/>
      <c r="AA639" s="266"/>
      <c r="AB639" s="266"/>
      <c r="AC639" s="266"/>
      <c r="AD639" s="266"/>
      <c r="AE639" s="266"/>
      <c r="AF639" s="266"/>
      <c r="AG639" s="266"/>
      <c r="AH639" s="266"/>
      <c r="AI639" s="266"/>
    </row>
    <row r="640" ht="15.75" customHeight="1">
      <c r="A640" s="147"/>
      <c r="B640" s="124"/>
      <c r="C640" s="124"/>
      <c r="D640" s="266"/>
      <c r="E640" s="147"/>
      <c r="F640" s="147"/>
      <c r="G640" s="124"/>
      <c r="H640" s="124"/>
      <c r="I640" s="147"/>
      <c r="J640" s="147"/>
      <c r="K640" s="147"/>
      <c r="L640" s="147"/>
      <c r="M640" s="266"/>
      <c r="N640" s="266"/>
      <c r="O640" s="266"/>
      <c r="P640" s="266"/>
      <c r="Q640" s="266"/>
      <c r="R640" s="266"/>
      <c r="S640" s="266"/>
      <c r="T640" s="266"/>
      <c r="U640" s="266"/>
      <c r="V640" s="266"/>
      <c r="W640" s="266"/>
      <c r="X640" s="266"/>
      <c r="Y640" s="266"/>
      <c r="Z640" s="266"/>
      <c r="AA640" s="266"/>
      <c r="AB640" s="266"/>
      <c r="AC640" s="266"/>
      <c r="AD640" s="266"/>
      <c r="AE640" s="266"/>
      <c r="AF640" s="266"/>
      <c r="AG640" s="266"/>
      <c r="AH640" s="266"/>
      <c r="AI640" s="266"/>
    </row>
    <row r="641" ht="15.75" customHeight="1">
      <c r="A641" s="147"/>
      <c r="B641" s="124"/>
      <c r="C641" s="124"/>
      <c r="D641" s="266"/>
      <c r="E641" s="147"/>
      <c r="F641" s="147"/>
      <c r="G641" s="124"/>
      <c r="H641" s="124"/>
      <c r="I641" s="147"/>
      <c r="J641" s="147"/>
      <c r="K641" s="147"/>
      <c r="L641" s="147"/>
      <c r="M641" s="266"/>
      <c r="N641" s="266"/>
      <c r="O641" s="266"/>
      <c r="P641" s="266"/>
      <c r="Q641" s="266"/>
      <c r="R641" s="266"/>
      <c r="S641" s="266"/>
      <c r="T641" s="266"/>
      <c r="U641" s="266"/>
      <c r="V641" s="266"/>
      <c r="W641" s="266"/>
      <c r="X641" s="266"/>
      <c r="Y641" s="266"/>
      <c r="Z641" s="266"/>
      <c r="AA641" s="266"/>
      <c r="AB641" s="266"/>
      <c r="AC641" s="266"/>
      <c r="AD641" s="266"/>
      <c r="AE641" s="266"/>
      <c r="AF641" s="266"/>
      <c r="AG641" s="266"/>
      <c r="AH641" s="266"/>
      <c r="AI641" s="266"/>
    </row>
    <row r="642" ht="15.75" customHeight="1">
      <c r="A642" s="147"/>
      <c r="B642" s="124"/>
      <c r="C642" s="124"/>
      <c r="D642" s="266"/>
      <c r="E642" s="147"/>
      <c r="F642" s="147"/>
      <c r="G642" s="124"/>
      <c r="H642" s="124"/>
      <c r="I642" s="147"/>
      <c r="J642" s="147"/>
      <c r="K642" s="147"/>
      <c r="L642" s="147"/>
      <c r="M642" s="266"/>
      <c r="N642" s="266"/>
      <c r="O642" s="266"/>
      <c r="P642" s="266"/>
      <c r="Q642" s="266"/>
      <c r="R642" s="266"/>
      <c r="S642" s="266"/>
      <c r="T642" s="266"/>
      <c r="U642" s="266"/>
      <c r="V642" s="266"/>
      <c r="W642" s="266"/>
      <c r="X642" s="266"/>
      <c r="Y642" s="266"/>
      <c r="Z642" s="266"/>
      <c r="AA642" s="266"/>
      <c r="AB642" s="266"/>
      <c r="AC642" s="266"/>
      <c r="AD642" s="266"/>
      <c r="AE642" s="266"/>
      <c r="AF642" s="266"/>
      <c r="AG642" s="266"/>
      <c r="AH642" s="266"/>
      <c r="AI642" s="266"/>
    </row>
    <row r="643" ht="15.75" customHeight="1">
      <c r="A643" s="147"/>
      <c r="B643" s="124"/>
      <c r="C643" s="124"/>
      <c r="D643" s="266"/>
      <c r="E643" s="147"/>
      <c r="F643" s="147"/>
      <c r="G643" s="124"/>
      <c r="H643" s="124"/>
      <c r="I643" s="147"/>
      <c r="J643" s="147"/>
      <c r="K643" s="147"/>
      <c r="L643" s="147"/>
      <c r="M643" s="266"/>
      <c r="N643" s="266"/>
      <c r="O643" s="266"/>
      <c r="P643" s="266"/>
      <c r="Q643" s="266"/>
      <c r="R643" s="266"/>
      <c r="S643" s="266"/>
      <c r="T643" s="266"/>
      <c r="U643" s="266"/>
      <c r="V643" s="266"/>
      <c r="W643" s="266"/>
      <c r="X643" s="266"/>
      <c r="Y643" s="266"/>
      <c r="Z643" s="266"/>
      <c r="AA643" s="266"/>
      <c r="AB643" s="266"/>
      <c r="AC643" s="266"/>
      <c r="AD643" s="266"/>
      <c r="AE643" s="266"/>
      <c r="AF643" s="266"/>
      <c r="AG643" s="266"/>
      <c r="AH643" s="266"/>
      <c r="AI643" s="266"/>
    </row>
    <row r="644" ht="15.75" customHeight="1">
      <c r="A644" s="147"/>
      <c r="B644" s="124"/>
      <c r="C644" s="124"/>
      <c r="D644" s="266"/>
      <c r="E644" s="147"/>
      <c r="F644" s="147"/>
      <c r="G644" s="124"/>
      <c r="H644" s="124"/>
      <c r="I644" s="147"/>
      <c r="J644" s="147"/>
      <c r="K644" s="147"/>
      <c r="L644" s="147"/>
      <c r="M644" s="266"/>
      <c r="N644" s="266"/>
      <c r="O644" s="266"/>
      <c r="P644" s="266"/>
      <c r="Q644" s="266"/>
      <c r="R644" s="266"/>
      <c r="S644" s="266"/>
      <c r="T644" s="266"/>
      <c r="U644" s="266"/>
      <c r="V644" s="266"/>
      <c r="W644" s="266"/>
      <c r="X644" s="266"/>
      <c r="Y644" s="266"/>
      <c r="Z644" s="266"/>
      <c r="AA644" s="266"/>
      <c r="AB644" s="266"/>
      <c r="AC644" s="266"/>
      <c r="AD644" s="266"/>
      <c r="AE644" s="266"/>
      <c r="AF644" s="266"/>
      <c r="AG644" s="266"/>
      <c r="AH644" s="266"/>
      <c r="AI644" s="266"/>
    </row>
    <row r="645" ht="15.75" customHeight="1">
      <c r="A645" s="147"/>
      <c r="B645" s="124"/>
      <c r="C645" s="124"/>
      <c r="D645" s="266"/>
      <c r="E645" s="147"/>
      <c r="F645" s="147"/>
      <c r="G645" s="124"/>
      <c r="H645" s="124"/>
      <c r="I645" s="147"/>
      <c r="J645" s="147"/>
      <c r="K645" s="147"/>
      <c r="L645" s="147"/>
      <c r="M645" s="266"/>
      <c r="N645" s="266"/>
      <c r="O645" s="266"/>
      <c r="P645" s="266"/>
      <c r="Q645" s="266"/>
      <c r="R645" s="266"/>
      <c r="S645" s="266"/>
      <c r="T645" s="266"/>
      <c r="U645" s="266"/>
      <c r="V645" s="266"/>
      <c r="W645" s="266"/>
      <c r="X645" s="266"/>
      <c r="Y645" s="266"/>
      <c r="Z645" s="266"/>
      <c r="AA645" s="266"/>
      <c r="AB645" s="266"/>
      <c r="AC645" s="266"/>
      <c r="AD645" s="266"/>
      <c r="AE645" s="266"/>
      <c r="AF645" s="266"/>
      <c r="AG645" s="266"/>
      <c r="AH645" s="266"/>
      <c r="AI645" s="266"/>
    </row>
    <row r="646" ht="15.75" customHeight="1">
      <c r="A646" s="147"/>
      <c r="B646" s="124"/>
      <c r="C646" s="124"/>
      <c r="D646" s="266"/>
      <c r="E646" s="147"/>
      <c r="F646" s="147"/>
      <c r="G646" s="124"/>
      <c r="H646" s="124"/>
      <c r="I646" s="147"/>
      <c r="J646" s="147"/>
      <c r="K646" s="147"/>
      <c r="L646" s="147"/>
      <c r="M646" s="266"/>
      <c r="N646" s="266"/>
      <c r="O646" s="266"/>
      <c r="P646" s="266"/>
      <c r="Q646" s="266"/>
      <c r="R646" s="266"/>
      <c r="S646" s="266"/>
      <c r="T646" s="266"/>
      <c r="U646" s="266"/>
      <c r="V646" s="266"/>
      <c r="W646" s="266"/>
      <c r="X646" s="266"/>
      <c r="Y646" s="266"/>
      <c r="Z646" s="266"/>
      <c r="AA646" s="266"/>
      <c r="AB646" s="266"/>
      <c r="AC646" s="266"/>
      <c r="AD646" s="266"/>
      <c r="AE646" s="266"/>
      <c r="AF646" s="266"/>
      <c r="AG646" s="266"/>
      <c r="AH646" s="266"/>
      <c r="AI646" s="266"/>
    </row>
    <row r="647" ht="15.75" customHeight="1">
      <c r="A647" s="147"/>
      <c r="B647" s="124"/>
      <c r="C647" s="124"/>
      <c r="D647" s="266"/>
      <c r="E647" s="147"/>
      <c r="F647" s="147"/>
      <c r="G647" s="124"/>
      <c r="H647" s="124"/>
      <c r="I647" s="147"/>
      <c r="J647" s="147"/>
      <c r="K647" s="147"/>
      <c r="L647" s="147"/>
      <c r="M647" s="266"/>
      <c r="N647" s="266"/>
      <c r="O647" s="266"/>
      <c r="P647" s="266"/>
      <c r="Q647" s="266"/>
      <c r="R647" s="266"/>
      <c r="S647" s="266"/>
      <c r="T647" s="266"/>
      <c r="U647" s="266"/>
      <c r="V647" s="266"/>
      <c r="W647" s="266"/>
      <c r="X647" s="266"/>
      <c r="Y647" s="266"/>
      <c r="Z647" s="266"/>
      <c r="AA647" s="266"/>
      <c r="AB647" s="266"/>
      <c r="AC647" s="266"/>
      <c r="AD647" s="266"/>
      <c r="AE647" s="266"/>
      <c r="AF647" s="266"/>
      <c r="AG647" s="266"/>
      <c r="AH647" s="266"/>
      <c r="AI647" s="266"/>
    </row>
    <row r="648" ht="15.75" customHeight="1">
      <c r="A648" s="147"/>
      <c r="B648" s="124"/>
      <c r="C648" s="124"/>
      <c r="D648" s="266"/>
      <c r="E648" s="147"/>
      <c r="F648" s="147"/>
      <c r="G648" s="124"/>
      <c r="H648" s="124"/>
      <c r="I648" s="147"/>
      <c r="J648" s="147"/>
      <c r="K648" s="147"/>
      <c r="L648" s="147"/>
      <c r="M648" s="266"/>
      <c r="N648" s="266"/>
      <c r="O648" s="266"/>
      <c r="P648" s="266"/>
      <c r="Q648" s="266"/>
      <c r="R648" s="266"/>
      <c r="S648" s="266"/>
      <c r="T648" s="266"/>
      <c r="U648" s="266"/>
      <c r="V648" s="266"/>
      <c r="W648" s="266"/>
      <c r="X648" s="266"/>
      <c r="Y648" s="266"/>
      <c r="Z648" s="266"/>
      <c r="AA648" s="266"/>
      <c r="AB648" s="266"/>
      <c r="AC648" s="266"/>
      <c r="AD648" s="266"/>
      <c r="AE648" s="266"/>
      <c r="AF648" s="266"/>
      <c r="AG648" s="266"/>
      <c r="AH648" s="266"/>
      <c r="AI648" s="266"/>
    </row>
    <row r="649" ht="15.75" customHeight="1">
      <c r="A649" s="147"/>
      <c r="B649" s="124"/>
      <c r="C649" s="124"/>
      <c r="D649" s="266"/>
      <c r="E649" s="147"/>
      <c r="F649" s="147"/>
      <c r="G649" s="124"/>
      <c r="H649" s="124"/>
      <c r="I649" s="147"/>
      <c r="J649" s="147"/>
      <c r="K649" s="147"/>
      <c r="L649" s="147"/>
      <c r="M649" s="266"/>
      <c r="N649" s="266"/>
      <c r="O649" s="266"/>
      <c r="P649" s="266"/>
      <c r="Q649" s="266"/>
      <c r="R649" s="266"/>
      <c r="S649" s="266"/>
      <c r="T649" s="266"/>
      <c r="U649" s="266"/>
      <c r="V649" s="266"/>
      <c r="W649" s="266"/>
      <c r="X649" s="266"/>
      <c r="Y649" s="266"/>
      <c r="Z649" s="266"/>
      <c r="AA649" s="266"/>
      <c r="AB649" s="266"/>
      <c r="AC649" s="266"/>
      <c r="AD649" s="266"/>
      <c r="AE649" s="266"/>
      <c r="AF649" s="266"/>
      <c r="AG649" s="266"/>
      <c r="AH649" s="266"/>
      <c r="AI649" s="266"/>
    </row>
    <row r="650" ht="15.75" customHeight="1">
      <c r="A650" s="147"/>
      <c r="B650" s="124"/>
      <c r="C650" s="124"/>
      <c r="D650" s="266"/>
      <c r="E650" s="147"/>
      <c r="F650" s="147"/>
      <c r="G650" s="124"/>
      <c r="H650" s="124"/>
      <c r="I650" s="147"/>
      <c r="J650" s="147"/>
      <c r="K650" s="147"/>
      <c r="L650" s="147"/>
      <c r="M650" s="266"/>
      <c r="N650" s="266"/>
      <c r="O650" s="266"/>
      <c r="P650" s="266"/>
      <c r="Q650" s="266"/>
      <c r="R650" s="266"/>
      <c r="S650" s="266"/>
      <c r="T650" s="266"/>
      <c r="U650" s="266"/>
      <c r="V650" s="266"/>
      <c r="W650" s="266"/>
      <c r="X650" s="266"/>
      <c r="Y650" s="266"/>
      <c r="Z650" s="266"/>
      <c r="AA650" s="266"/>
      <c r="AB650" s="266"/>
      <c r="AC650" s="266"/>
      <c r="AD650" s="266"/>
      <c r="AE650" s="266"/>
      <c r="AF650" s="266"/>
      <c r="AG650" s="266"/>
      <c r="AH650" s="266"/>
      <c r="AI650" s="266"/>
    </row>
    <row r="651" ht="15.75" customHeight="1">
      <c r="A651" s="147"/>
      <c r="B651" s="124"/>
      <c r="C651" s="124"/>
      <c r="D651" s="266"/>
      <c r="E651" s="147"/>
      <c r="F651" s="147"/>
      <c r="G651" s="124"/>
      <c r="H651" s="124"/>
      <c r="I651" s="147"/>
      <c r="J651" s="147"/>
      <c r="K651" s="147"/>
      <c r="L651" s="147"/>
      <c r="M651" s="266"/>
      <c r="N651" s="266"/>
      <c r="O651" s="266"/>
      <c r="P651" s="266"/>
      <c r="Q651" s="266"/>
      <c r="R651" s="266"/>
      <c r="S651" s="266"/>
      <c r="T651" s="266"/>
      <c r="U651" s="266"/>
      <c r="V651" s="266"/>
      <c r="W651" s="266"/>
      <c r="X651" s="266"/>
      <c r="Y651" s="266"/>
      <c r="Z651" s="266"/>
      <c r="AA651" s="266"/>
      <c r="AB651" s="266"/>
      <c r="AC651" s="266"/>
      <c r="AD651" s="266"/>
      <c r="AE651" s="266"/>
      <c r="AF651" s="266"/>
      <c r="AG651" s="266"/>
      <c r="AH651" s="266"/>
      <c r="AI651" s="266"/>
    </row>
    <row r="652" ht="15.75" customHeight="1">
      <c r="A652" s="147"/>
      <c r="B652" s="124"/>
      <c r="C652" s="124"/>
      <c r="D652" s="266"/>
      <c r="E652" s="147"/>
      <c r="F652" s="147"/>
      <c r="G652" s="124"/>
      <c r="H652" s="124"/>
      <c r="I652" s="147"/>
      <c r="J652" s="147"/>
      <c r="K652" s="147"/>
      <c r="L652" s="147"/>
      <c r="M652" s="266"/>
      <c r="N652" s="266"/>
      <c r="O652" s="266"/>
      <c r="P652" s="266"/>
      <c r="Q652" s="266"/>
      <c r="R652" s="266"/>
      <c r="S652" s="266"/>
      <c r="T652" s="266"/>
      <c r="U652" s="266"/>
      <c r="V652" s="266"/>
      <c r="W652" s="266"/>
      <c r="X652" s="266"/>
      <c r="Y652" s="266"/>
      <c r="Z652" s="266"/>
      <c r="AA652" s="266"/>
      <c r="AB652" s="266"/>
      <c r="AC652" s="266"/>
      <c r="AD652" s="266"/>
      <c r="AE652" s="266"/>
      <c r="AF652" s="266"/>
      <c r="AG652" s="266"/>
      <c r="AH652" s="266"/>
      <c r="AI652" s="266"/>
    </row>
    <row r="653" ht="15.75" customHeight="1">
      <c r="A653" s="147"/>
      <c r="B653" s="124"/>
      <c r="C653" s="124"/>
      <c r="D653" s="266"/>
      <c r="E653" s="147"/>
      <c r="F653" s="147"/>
      <c r="G653" s="124"/>
      <c r="H653" s="124"/>
      <c r="I653" s="147"/>
      <c r="J653" s="147"/>
      <c r="K653" s="147"/>
      <c r="L653" s="147"/>
      <c r="M653" s="266"/>
      <c r="N653" s="266"/>
      <c r="O653" s="266"/>
      <c r="P653" s="266"/>
      <c r="Q653" s="266"/>
      <c r="R653" s="266"/>
      <c r="S653" s="266"/>
      <c r="T653" s="266"/>
      <c r="U653" s="266"/>
      <c r="V653" s="266"/>
      <c r="W653" s="266"/>
      <c r="X653" s="266"/>
      <c r="Y653" s="266"/>
      <c r="Z653" s="266"/>
      <c r="AA653" s="266"/>
      <c r="AB653" s="266"/>
      <c r="AC653" s="266"/>
      <c r="AD653" s="266"/>
      <c r="AE653" s="266"/>
      <c r="AF653" s="266"/>
      <c r="AG653" s="266"/>
      <c r="AH653" s="266"/>
      <c r="AI653" s="266"/>
    </row>
    <row r="654" ht="15.75" customHeight="1">
      <c r="A654" s="147"/>
      <c r="B654" s="124"/>
      <c r="C654" s="124"/>
      <c r="D654" s="266"/>
      <c r="E654" s="147"/>
      <c r="F654" s="147"/>
      <c r="G654" s="124"/>
      <c r="H654" s="124"/>
      <c r="I654" s="147"/>
      <c r="J654" s="147"/>
      <c r="K654" s="147"/>
      <c r="L654" s="147"/>
      <c r="M654" s="266"/>
      <c r="N654" s="266"/>
      <c r="O654" s="266"/>
      <c r="P654" s="266"/>
      <c r="Q654" s="266"/>
      <c r="R654" s="266"/>
      <c r="S654" s="266"/>
      <c r="T654" s="266"/>
      <c r="U654" s="266"/>
      <c r="V654" s="266"/>
      <c r="W654" s="266"/>
      <c r="X654" s="266"/>
      <c r="Y654" s="266"/>
      <c r="Z654" s="266"/>
      <c r="AA654" s="266"/>
      <c r="AB654" s="266"/>
      <c r="AC654" s="266"/>
      <c r="AD654" s="266"/>
      <c r="AE654" s="266"/>
      <c r="AF654" s="266"/>
      <c r="AG654" s="266"/>
      <c r="AH654" s="266"/>
      <c r="AI654" s="266"/>
    </row>
    <row r="655" ht="15.75" customHeight="1">
      <c r="A655" s="147"/>
      <c r="B655" s="124"/>
      <c r="C655" s="124"/>
      <c r="D655" s="266"/>
      <c r="E655" s="147"/>
      <c r="F655" s="147"/>
      <c r="G655" s="124"/>
      <c r="H655" s="124"/>
      <c r="I655" s="147"/>
      <c r="J655" s="147"/>
      <c r="K655" s="147"/>
      <c r="L655" s="147"/>
      <c r="M655" s="266"/>
      <c r="N655" s="266"/>
      <c r="O655" s="266"/>
      <c r="P655" s="266"/>
      <c r="Q655" s="266"/>
      <c r="R655" s="266"/>
      <c r="S655" s="266"/>
      <c r="T655" s="266"/>
      <c r="U655" s="266"/>
      <c r="V655" s="266"/>
      <c r="W655" s="266"/>
      <c r="X655" s="266"/>
      <c r="Y655" s="266"/>
      <c r="Z655" s="266"/>
      <c r="AA655" s="266"/>
      <c r="AB655" s="266"/>
      <c r="AC655" s="266"/>
      <c r="AD655" s="266"/>
      <c r="AE655" s="266"/>
      <c r="AF655" s="266"/>
      <c r="AG655" s="266"/>
      <c r="AH655" s="266"/>
      <c r="AI655" s="266"/>
    </row>
    <row r="656" ht="15.75" customHeight="1">
      <c r="A656" s="147"/>
      <c r="B656" s="124"/>
      <c r="C656" s="124"/>
      <c r="D656" s="266"/>
      <c r="E656" s="147"/>
      <c r="F656" s="147"/>
      <c r="G656" s="124"/>
      <c r="H656" s="124"/>
      <c r="I656" s="147"/>
      <c r="J656" s="147"/>
      <c r="K656" s="147"/>
      <c r="L656" s="147"/>
      <c r="M656" s="266"/>
      <c r="N656" s="266"/>
      <c r="O656" s="266"/>
      <c r="P656" s="266"/>
      <c r="Q656" s="266"/>
      <c r="R656" s="266"/>
      <c r="S656" s="266"/>
      <c r="T656" s="266"/>
      <c r="U656" s="266"/>
      <c r="V656" s="266"/>
      <c r="W656" s="266"/>
      <c r="X656" s="266"/>
      <c r="Y656" s="266"/>
      <c r="Z656" s="266"/>
      <c r="AA656" s="266"/>
      <c r="AB656" s="266"/>
      <c r="AC656" s="266"/>
      <c r="AD656" s="266"/>
      <c r="AE656" s="266"/>
      <c r="AF656" s="266"/>
      <c r="AG656" s="266"/>
      <c r="AH656" s="266"/>
      <c r="AI656" s="266"/>
    </row>
    <row r="657" ht="15.75" customHeight="1">
      <c r="A657" s="147"/>
      <c r="B657" s="124"/>
      <c r="C657" s="124"/>
      <c r="D657" s="266"/>
      <c r="E657" s="147"/>
      <c r="F657" s="147"/>
      <c r="G657" s="124"/>
      <c r="H657" s="124"/>
      <c r="I657" s="147"/>
      <c r="J657" s="147"/>
      <c r="K657" s="147"/>
      <c r="L657" s="147"/>
      <c r="M657" s="266"/>
      <c r="N657" s="266"/>
      <c r="O657" s="266"/>
      <c r="P657" s="266"/>
      <c r="Q657" s="266"/>
      <c r="R657" s="266"/>
      <c r="S657" s="266"/>
      <c r="T657" s="266"/>
      <c r="U657" s="266"/>
      <c r="V657" s="266"/>
      <c r="W657" s="266"/>
      <c r="X657" s="266"/>
      <c r="Y657" s="266"/>
      <c r="Z657" s="266"/>
      <c r="AA657" s="266"/>
      <c r="AB657" s="266"/>
      <c r="AC657" s="266"/>
      <c r="AD657" s="266"/>
      <c r="AE657" s="266"/>
      <c r="AF657" s="266"/>
      <c r="AG657" s="266"/>
      <c r="AH657" s="266"/>
      <c r="AI657" s="266"/>
    </row>
    <row r="658" ht="15.75" customHeight="1">
      <c r="A658" s="147"/>
      <c r="B658" s="124"/>
      <c r="C658" s="124"/>
      <c r="D658" s="266"/>
      <c r="E658" s="147"/>
      <c r="F658" s="147"/>
      <c r="G658" s="124"/>
      <c r="H658" s="124"/>
      <c r="I658" s="147"/>
      <c r="J658" s="147"/>
      <c r="K658" s="147"/>
      <c r="L658" s="147"/>
      <c r="M658" s="266"/>
      <c r="N658" s="266"/>
      <c r="O658" s="266"/>
      <c r="P658" s="266"/>
      <c r="Q658" s="266"/>
      <c r="R658" s="266"/>
      <c r="S658" s="266"/>
      <c r="T658" s="266"/>
      <c r="U658" s="266"/>
      <c r="V658" s="266"/>
      <c r="W658" s="266"/>
      <c r="X658" s="266"/>
      <c r="Y658" s="266"/>
      <c r="Z658" s="266"/>
      <c r="AA658" s="266"/>
      <c r="AB658" s="266"/>
      <c r="AC658" s="266"/>
      <c r="AD658" s="266"/>
      <c r="AE658" s="266"/>
      <c r="AF658" s="266"/>
      <c r="AG658" s="266"/>
      <c r="AH658" s="266"/>
      <c r="AI658" s="266"/>
    </row>
    <row r="659" ht="15.75" customHeight="1">
      <c r="A659" s="147"/>
      <c r="B659" s="124"/>
      <c r="C659" s="124"/>
      <c r="D659" s="266"/>
      <c r="E659" s="147"/>
      <c r="F659" s="147"/>
      <c r="G659" s="124"/>
      <c r="H659" s="124"/>
      <c r="I659" s="147"/>
      <c r="J659" s="147"/>
      <c r="K659" s="147"/>
      <c r="L659" s="147"/>
      <c r="M659" s="266"/>
      <c r="N659" s="266"/>
      <c r="O659" s="266"/>
      <c r="P659" s="266"/>
      <c r="Q659" s="266"/>
      <c r="R659" s="266"/>
      <c r="S659" s="266"/>
      <c r="T659" s="266"/>
      <c r="U659" s="266"/>
      <c r="V659" s="266"/>
      <c r="W659" s="266"/>
      <c r="X659" s="266"/>
      <c r="Y659" s="266"/>
      <c r="Z659" s="266"/>
      <c r="AA659" s="266"/>
      <c r="AB659" s="266"/>
      <c r="AC659" s="266"/>
      <c r="AD659" s="266"/>
      <c r="AE659" s="266"/>
      <c r="AF659" s="266"/>
      <c r="AG659" s="266"/>
      <c r="AH659" s="266"/>
      <c r="AI659" s="266"/>
    </row>
    <row r="660" ht="15.75" customHeight="1">
      <c r="A660" s="147"/>
      <c r="B660" s="124"/>
      <c r="C660" s="124"/>
      <c r="D660" s="266"/>
      <c r="E660" s="147"/>
      <c r="F660" s="147"/>
      <c r="G660" s="124"/>
      <c r="H660" s="124"/>
      <c r="I660" s="147"/>
      <c r="J660" s="147"/>
      <c r="K660" s="147"/>
      <c r="L660" s="147"/>
      <c r="M660" s="266"/>
      <c r="N660" s="266"/>
      <c r="O660" s="266"/>
      <c r="P660" s="266"/>
      <c r="Q660" s="266"/>
      <c r="R660" s="266"/>
      <c r="S660" s="266"/>
      <c r="T660" s="266"/>
      <c r="U660" s="266"/>
      <c r="V660" s="266"/>
      <c r="W660" s="266"/>
      <c r="X660" s="266"/>
      <c r="Y660" s="266"/>
      <c r="Z660" s="266"/>
      <c r="AA660" s="266"/>
      <c r="AB660" s="266"/>
      <c r="AC660" s="266"/>
      <c r="AD660" s="266"/>
      <c r="AE660" s="266"/>
      <c r="AF660" s="266"/>
      <c r="AG660" s="266"/>
      <c r="AH660" s="266"/>
      <c r="AI660" s="266"/>
    </row>
    <row r="661" ht="15.75" customHeight="1">
      <c r="A661" s="147"/>
      <c r="B661" s="124"/>
      <c r="C661" s="124"/>
      <c r="D661" s="266"/>
      <c r="E661" s="147"/>
      <c r="F661" s="147"/>
      <c r="G661" s="124"/>
      <c r="H661" s="124"/>
      <c r="I661" s="147"/>
      <c r="J661" s="147"/>
      <c r="K661" s="147"/>
      <c r="L661" s="147"/>
      <c r="M661" s="266"/>
      <c r="N661" s="266"/>
      <c r="O661" s="266"/>
      <c r="P661" s="266"/>
      <c r="Q661" s="266"/>
      <c r="R661" s="266"/>
      <c r="S661" s="266"/>
      <c r="T661" s="266"/>
      <c r="U661" s="266"/>
      <c r="V661" s="266"/>
      <c r="W661" s="266"/>
      <c r="X661" s="266"/>
      <c r="Y661" s="266"/>
      <c r="Z661" s="266"/>
      <c r="AA661" s="266"/>
      <c r="AB661" s="266"/>
      <c r="AC661" s="266"/>
      <c r="AD661" s="266"/>
      <c r="AE661" s="266"/>
      <c r="AF661" s="266"/>
      <c r="AG661" s="266"/>
      <c r="AH661" s="266"/>
      <c r="AI661" s="266"/>
    </row>
    <row r="662" ht="15.75" customHeight="1">
      <c r="A662" s="147"/>
      <c r="B662" s="124"/>
      <c r="C662" s="124"/>
      <c r="D662" s="266"/>
      <c r="E662" s="147"/>
      <c r="F662" s="147"/>
      <c r="G662" s="124"/>
      <c r="H662" s="124"/>
      <c r="I662" s="147"/>
      <c r="J662" s="147"/>
      <c r="K662" s="147"/>
      <c r="L662" s="147"/>
      <c r="M662" s="266"/>
      <c r="N662" s="266"/>
      <c r="O662" s="266"/>
      <c r="P662" s="266"/>
      <c r="Q662" s="266"/>
      <c r="R662" s="266"/>
      <c r="S662" s="266"/>
      <c r="T662" s="266"/>
      <c r="U662" s="266"/>
      <c r="V662" s="266"/>
      <c r="W662" s="266"/>
      <c r="X662" s="266"/>
      <c r="Y662" s="266"/>
      <c r="Z662" s="266"/>
      <c r="AA662" s="266"/>
      <c r="AB662" s="266"/>
      <c r="AC662" s="266"/>
      <c r="AD662" s="266"/>
      <c r="AE662" s="266"/>
      <c r="AF662" s="266"/>
      <c r="AG662" s="266"/>
      <c r="AH662" s="266"/>
      <c r="AI662" s="266"/>
    </row>
    <row r="663" ht="15.75" customHeight="1">
      <c r="A663" s="147"/>
      <c r="B663" s="124"/>
      <c r="C663" s="124"/>
      <c r="D663" s="266"/>
      <c r="E663" s="147"/>
      <c r="F663" s="147"/>
      <c r="G663" s="124"/>
      <c r="H663" s="124"/>
      <c r="I663" s="147"/>
      <c r="J663" s="147"/>
      <c r="K663" s="147"/>
      <c r="L663" s="147"/>
      <c r="M663" s="266"/>
      <c r="N663" s="266"/>
      <c r="O663" s="266"/>
      <c r="P663" s="266"/>
      <c r="Q663" s="266"/>
      <c r="R663" s="266"/>
      <c r="S663" s="266"/>
      <c r="T663" s="266"/>
      <c r="U663" s="266"/>
      <c r="V663" s="266"/>
      <c r="W663" s="266"/>
      <c r="X663" s="266"/>
      <c r="Y663" s="266"/>
      <c r="Z663" s="266"/>
      <c r="AA663" s="266"/>
      <c r="AB663" s="266"/>
      <c r="AC663" s="266"/>
      <c r="AD663" s="266"/>
      <c r="AE663" s="266"/>
      <c r="AF663" s="266"/>
      <c r="AG663" s="266"/>
      <c r="AH663" s="266"/>
      <c r="AI663" s="266"/>
    </row>
    <row r="664" ht="15.75" customHeight="1">
      <c r="A664" s="147"/>
      <c r="B664" s="124"/>
      <c r="C664" s="124"/>
      <c r="D664" s="266"/>
      <c r="E664" s="147"/>
      <c r="F664" s="147"/>
      <c r="G664" s="124"/>
      <c r="H664" s="124"/>
      <c r="I664" s="147"/>
      <c r="J664" s="147"/>
      <c r="K664" s="147"/>
      <c r="L664" s="147"/>
      <c r="M664" s="266"/>
      <c r="N664" s="266"/>
      <c r="O664" s="266"/>
      <c r="P664" s="266"/>
      <c r="Q664" s="266"/>
      <c r="R664" s="266"/>
      <c r="S664" s="266"/>
      <c r="T664" s="266"/>
      <c r="U664" s="266"/>
      <c r="V664" s="266"/>
      <c r="W664" s="266"/>
      <c r="X664" s="266"/>
      <c r="Y664" s="266"/>
      <c r="Z664" s="266"/>
      <c r="AA664" s="266"/>
      <c r="AB664" s="266"/>
      <c r="AC664" s="266"/>
      <c r="AD664" s="266"/>
      <c r="AE664" s="266"/>
      <c r="AF664" s="266"/>
      <c r="AG664" s="266"/>
      <c r="AH664" s="266"/>
      <c r="AI664" s="266"/>
    </row>
    <row r="665" ht="15.75" customHeight="1">
      <c r="A665" s="147"/>
      <c r="B665" s="124"/>
      <c r="C665" s="124"/>
      <c r="D665" s="266"/>
      <c r="E665" s="147"/>
      <c r="F665" s="147"/>
      <c r="G665" s="124"/>
      <c r="H665" s="124"/>
      <c r="I665" s="147"/>
      <c r="J665" s="147"/>
      <c r="K665" s="147"/>
      <c r="L665" s="147"/>
      <c r="M665" s="266"/>
      <c r="N665" s="266"/>
      <c r="O665" s="266"/>
      <c r="P665" s="266"/>
      <c r="Q665" s="266"/>
      <c r="R665" s="266"/>
      <c r="S665" s="266"/>
      <c r="T665" s="266"/>
      <c r="U665" s="266"/>
      <c r="V665" s="266"/>
      <c r="W665" s="266"/>
      <c r="X665" s="266"/>
      <c r="Y665" s="266"/>
      <c r="Z665" s="266"/>
      <c r="AA665" s="266"/>
      <c r="AB665" s="266"/>
      <c r="AC665" s="266"/>
      <c r="AD665" s="266"/>
      <c r="AE665" s="266"/>
      <c r="AF665" s="266"/>
      <c r="AG665" s="266"/>
      <c r="AH665" s="266"/>
      <c r="AI665" s="266"/>
    </row>
    <row r="666" ht="15.75" customHeight="1">
      <c r="A666" s="147"/>
      <c r="B666" s="124"/>
      <c r="C666" s="124"/>
      <c r="D666" s="266"/>
      <c r="E666" s="147"/>
      <c r="F666" s="147"/>
      <c r="G666" s="124"/>
      <c r="H666" s="124"/>
      <c r="I666" s="147"/>
      <c r="J666" s="147"/>
      <c r="K666" s="147"/>
      <c r="L666" s="147"/>
      <c r="M666" s="266"/>
      <c r="N666" s="266"/>
      <c r="O666" s="266"/>
      <c r="P666" s="266"/>
      <c r="Q666" s="266"/>
      <c r="R666" s="266"/>
      <c r="S666" s="266"/>
      <c r="T666" s="266"/>
      <c r="U666" s="266"/>
      <c r="V666" s="266"/>
      <c r="W666" s="266"/>
      <c r="X666" s="266"/>
      <c r="Y666" s="266"/>
      <c r="Z666" s="266"/>
      <c r="AA666" s="266"/>
      <c r="AB666" s="266"/>
      <c r="AC666" s="266"/>
      <c r="AD666" s="266"/>
      <c r="AE666" s="266"/>
      <c r="AF666" s="266"/>
      <c r="AG666" s="266"/>
      <c r="AH666" s="266"/>
      <c r="AI666" s="266"/>
    </row>
    <row r="667" ht="15.75" customHeight="1">
      <c r="A667" s="147"/>
      <c r="B667" s="124"/>
      <c r="C667" s="124"/>
      <c r="D667" s="266"/>
      <c r="E667" s="147"/>
      <c r="F667" s="147"/>
      <c r="G667" s="124"/>
      <c r="H667" s="124"/>
      <c r="I667" s="147"/>
      <c r="J667" s="147"/>
      <c r="K667" s="147"/>
      <c r="L667" s="147"/>
      <c r="M667" s="266"/>
      <c r="N667" s="266"/>
      <c r="O667" s="266"/>
      <c r="P667" s="266"/>
      <c r="Q667" s="266"/>
      <c r="R667" s="266"/>
      <c r="S667" s="266"/>
      <c r="T667" s="266"/>
      <c r="U667" s="266"/>
      <c r="V667" s="266"/>
      <c r="W667" s="266"/>
      <c r="X667" s="266"/>
      <c r="Y667" s="266"/>
      <c r="Z667" s="266"/>
      <c r="AA667" s="266"/>
      <c r="AB667" s="266"/>
      <c r="AC667" s="266"/>
      <c r="AD667" s="266"/>
      <c r="AE667" s="266"/>
      <c r="AF667" s="266"/>
      <c r="AG667" s="266"/>
      <c r="AH667" s="266"/>
      <c r="AI667" s="266"/>
    </row>
    <row r="668" ht="15.75" customHeight="1">
      <c r="A668" s="147"/>
      <c r="B668" s="124"/>
      <c r="C668" s="124"/>
      <c r="D668" s="266"/>
      <c r="E668" s="147"/>
      <c r="F668" s="147"/>
      <c r="G668" s="124"/>
      <c r="H668" s="124"/>
      <c r="I668" s="147"/>
      <c r="J668" s="147"/>
      <c r="K668" s="147"/>
      <c r="L668" s="147"/>
      <c r="M668" s="266"/>
      <c r="N668" s="266"/>
      <c r="O668" s="266"/>
      <c r="P668" s="266"/>
      <c r="Q668" s="266"/>
      <c r="R668" s="266"/>
      <c r="S668" s="266"/>
      <c r="T668" s="266"/>
      <c r="U668" s="266"/>
      <c r="V668" s="266"/>
      <c r="W668" s="266"/>
      <c r="X668" s="266"/>
      <c r="Y668" s="266"/>
      <c r="Z668" s="266"/>
      <c r="AA668" s="266"/>
      <c r="AB668" s="266"/>
      <c r="AC668" s="266"/>
      <c r="AD668" s="266"/>
      <c r="AE668" s="266"/>
      <c r="AF668" s="266"/>
      <c r="AG668" s="266"/>
      <c r="AH668" s="266"/>
      <c r="AI668" s="266"/>
    </row>
    <row r="669" ht="15.75" customHeight="1">
      <c r="A669" s="147"/>
      <c r="B669" s="124"/>
      <c r="C669" s="124"/>
      <c r="D669" s="266"/>
      <c r="E669" s="147"/>
      <c r="F669" s="147"/>
      <c r="G669" s="124"/>
      <c r="H669" s="124"/>
      <c r="I669" s="147"/>
      <c r="J669" s="147"/>
      <c r="K669" s="147"/>
      <c r="L669" s="147"/>
      <c r="M669" s="266"/>
      <c r="N669" s="266"/>
      <c r="O669" s="266"/>
      <c r="P669" s="266"/>
      <c r="Q669" s="266"/>
      <c r="R669" s="266"/>
      <c r="S669" s="266"/>
      <c r="T669" s="266"/>
      <c r="U669" s="266"/>
      <c r="V669" s="266"/>
      <c r="W669" s="266"/>
      <c r="X669" s="266"/>
      <c r="Y669" s="266"/>
      <c r="Z669" s="266"/>
      <c r="AA669" s="266"/>
      <c r="AB669" s="266"/>
      <c r="AC669" s="266"/>
      <c r="AD669" s="266"/>
      <c r="AE669" s="266"/>
      <c r="AF669" s="266"/>
      <c r="AG669" s="266"/>
      <c r="AH669" s="266"/>
      <c r="AI669" s="266"/>
    </row>
    <row r="670" ht="15.75" customHeight="1">
      <c r="A670" s="147"/>
      <c r="B670" s="124"/>
      <c r="C670" s="124"/>
      <c r="D670" s="266"/>
      <c r="E670" s="147"/>
      <c r="F670" s="147"/>
      <c r="G670" s="124"/>
      <c r="H670" s="124"/>
      <c r="I670" s="147"/>
      <c r="J670" s="147"/>
      <c r="K670" s="147"/>
      <c r="L670" s="147"/>
      <c r="M670" s="266"/>
      <c r="N670" s="266"/>
      <c r="O670" s="266"/>
      <c r="P670" s="266"/>
      <c r="Q670" s="266"/>
      <c r="R670" s="266"/>
      <c r="S670" s="266"/>
      <c r="T670" s="266"/>
      <c r="U670" s="266"/>
      <c r="V670" s="266"/>
      <c r="W670" s="266"/>
      <c r="X670" s="266"/>
      <c r="Y670" s="266"/>
      <c r="Z670" s="266"/>
      <c r="AA670" s="266"/>
      <c r="AB670" s="266"/>
      <c r="AC670" s="266"/>
      <c r="AD670" s="266"/>
      <c r="AE670" s="266"/>
      <c r="AF670" s="266"/>
      <c r="AG670" s="266"/>
      <c r="AH670" s="266"/>
      <c r="AI670" s="266"/>
    </row>
    <row r="671" ht="15.75" customHeight="1">
      <c r="A671" s="147"/>
      <c r="B671" s="124"/>
      <c r="C671" s="124"/>
      <c r="D671" s="266"/>
      <c r="E671" s="147"/>
      <c r="F671" s="147"/>
      <c r="G671" s="124"/>
      <c r="H671" s="124"/>
      <c r="I671" s="147"/>
      <c r="J671" s="147"/>
      <c r="K671" s="147"/>
      <c r="L671" s="147"/>
      <c r="M671" s="266"/>
      <c r="N671" s="266"/>
      <c r="O671" s="266"/>
      <c r="P671" s="266"/>
      <c r="Q671" s="266"/>
      <c r="R671" s="266"/>
      <c r="S671" s="266"/>
      <c r="T671" s="266"/>
      <c r="U671" s="266"/>
      <c r="V671" s="266"/>
      <c r="W671" s="266"/>
      <c r="X671" s="266"/>
      <c r="Y671" s="266"/>
      <c r="Z671" s="266"/>
      <c r="AA671" s="266"/>
      <c r="AB671" s="266"/>
      <c r="AC671" s="266"/>
      <c r="AD671" s="266"/>
      <c r="AE671" s="266"/>
      <c r="AF671" s="266"/>
      <c r="AG671" s="266"/>
      <c r="AH671" s="266"/>
      <c r="AI671" s="266"/>
    </row>
    <row r="672" ht="15.75" customHeight="1">
      <c r="A672" s="147"/>
      <c r="B672" s="124"/>
      <c r="C672" s="124"/>
      <c r="D672" s="266"/>
      <c r="E672" s="147"/>
      <c r="F672" s="147"/>
      <c r="G672" s="124"/>
      <c r="H672" s="124"/>
      <c r="I672" s="147"/>
      <c r="J672" s="147"/>
      <c r="K672" s="147"/>
      <c r="L672" s="147"/>
      <c r="M672" s="266"/>
      <c r="N672" s="266"/>
      <c r="O672" s="266"/>
      <c r="P672" s="266"/>
      <c r="Q672" s="266"/>
      <c r="R672" s="266"/>
      <c r="S672" s="266"/>
      <c r="T672" s="266"/>
      <c r="U672" s="266"/>
      <c r="V672" s="266"/>
      <c r="W672" s="266"/>
      <c r="X672" s="266"/>
      <c r="Y672" s="266"/>
      <c r="Z672" s="266"/>
      <c r="AA672" s="266"/>
      <c r="AB672" s="266"/>
      <c r="AC672" s="266"/>
      <c r="AD672" s="266"/>
      <c r="AE672" s="266"/>
      <c r="AF672" s="266"/>
      <c r="AG672" s="266"/>
      <c r="AH672" s="266"/>
      <c r="AI672" s="266"/>
    </row>
    <row r="673" ht="15.75" customHeight="1">
      <c r="A673" s="147"/>
      <c r="B673" s="124"/>
      <c r="C673" s="124"/>
      <c r="D673" s="266"/>
      <c r="E673" s="147"/>
      <c r="F673" s="147"/>
      <c r="G673" s="124"/>
      <c r="H673" s="124"/>
      <c r="I673" s="147"/>
      <c r="J673" s="147"/>
      <c r="K673" s="147"/>
      <c r="L673" s="147"/>
      <c r="M673" s="266"/>
      <c r="N673" s="266"/>
      <c r="O673" s="266"/>
      <c r="P673" s="266"/>
      <c r="Q673" s="266"/>
      <c r="R673" s="266"/>
      <c r="S673" s="266"/>
      <c r="T673" s="266"/>
      <c r="U673" s="266"/>
      <c r="V673" s="266"/>
      <c r="W673" s="266"/>
      <c r="X673" s="266"/>
      <c r="Y673" s="266"/>
      <c r="Z673" s="266"/>
      <c r="AA673" s="266"/>
      <c r="AB673" s="266"/>
      <c r="AC673" s="266"/>
      <c r="AD673" s="266"/>
      <c r="AE673" s="266"/>
      <c r="AF673" s="266"/>
      <c r="AG673" s="266"/>
      <c r="AH673" s="266"/>
      <c r="AI673" s="266"/>
    </row>
    <row r="674" ht="15.75" customHeight="1">
      <c r="A674" s="147"/>
      <c r="B674" s="124"/>
      <c r="C674" s="124"/>
      <c r="D674" s="266"/>
      <c r="E674" s="147"/>
      <c r="F674" s="147"/>
      <c r="G674" s="124"/>
      <c r="H674" s="124"/>
      <c r="I674" s="147"/>
      <c r="J674" s="147"/>
      <c r="K674" s="147"/>
      <c r="L674" s="147"/>
      <c r="M674" s="266"/>
      <c r="N674" s="266"/>
      <c r="O674" s="266"/>
      <c r="P674" s="266"/>
      <c r="Q674" s="266"/>
      <c r="R674" s="266"/>
      <c r="S674" s="266"/>
      <c r="T674" s="266"/>
      <c r="U674" s="266"/>
      <c r="V674" s="266"/>
      <c r="W674" s="266"/>
      <c r="X674" s="266"/>
      <c r="Y674" s="266"/>
      <c r="Z674" s="266"/>
      <c r="AA674" s="266"/>
      <c r="AB674" s="266"/>
      <c r="AC674" s="266"/>
      <c r="AD674" s="266"/>
      <c r="AE674" s="266"/>
      <c r="AF674" s="266"/>
      <c r="AG674" s="266"/>
      <c r="AH674" s="266"/>
      <c r="AI674" s="266"/>
    </row>
    <row r="675" ht="15.75" customHeight="1">
      <c r="A675" s="147"/>
      <c r="B675" s="124"/>
      <c r="C675" s="124"/>
      <c r="D675" s="266"/>
      <c r="E675" s="147"/>
      <c r="F675" s="147"/>
      <c r="G675" s="124"/>
      <c r="H675" s="124"/>
      <c r="I675" s="147"/>
      <c r="J675" s="147"/>
      <c r="K675" s="147"/>
      <c r="L675" s="147"/>
      <c r="M675" s="266"/>
      <c r="N675" s="266"/>
      <c r="O675" s="266"/>
      <c r="P675" s="266"/>
      <c r="Q675" s="266"/>
      <c r="R675" s="266"/>
      <c r="S675" s="266"/>
      <c r="T675" s="266"/>
      <c r="U675" s="266"/>
      <c r="V675" s="266"/>
      <c r="W675" s="266"/>
      <c r="X675" s="266"/>
      <c r="Y675" s="266"/>
      <c r="Z675" s="266"/>
      <c r="AA675" s="266"/>
      <c r="AB675" s="266"/>
      <c r="AC675" s="266"/>
      <c r="AD675" s="266"/>
      <c r="AE675" s="266"/>
      <c r="AF675" s="266"/>
      <c r="AG675" s="266"/>
      <c r="AH675" s="266"/>
      <c r="AI675" s="266"/>
    </row>
    <row r="676" ht="15.75" customHeight="1">
      <c r="A676" s="147"/>
      <c r="B676" s="124"/>
      <c r="C676" s="124"/>
      <c r="D676" s="266"/>
      <c r="E676" s="147"/>
      <c r="F676" s="147"/>
      <c r="G676" s="124"/>
      <c r="H676" s="124"/>
      <c r="I676" s="147"/>
      <c r="J676" s="147"/>
      <c r="K676" s="147"/>
      <c r="L676" s="147"/>
      <c r="M676" s="266"/>
      <c r="N676" s="266"/>
      <c r="O676" s="266"/>
      <c r="P676" s="266"/>
      <c r="Q676" s="266"/>
      <c r="R676" s="266"/>
      <c r="S676" s="266"/>
      <c r="T676" s="266"/>
      <c r="U676" s="266"/>
      <c r="V676" s="266"/>
      <c r="W676" s="266"/>
      <c r="X676" s="266"/>
      <c r="Y676" s="266"/>
      <c r="Z676" s="266"/>
      <c r="AA676" s="266"/>
      <c r="AB676" s="266"/>
      <c r="AC676" s="266"/>
      <c r="AD676" s="266"/>
      <c r="AE676" s="266"/>
      <c r="AF676" s="266"/>
      <c r="AG676" s="266"/>
      <c r="AH676" s="266"/>
      <c r="AI676" s="266"/>
    </row>
    <row r="677" ht="15.75" customHeight="1">
      <c r="A677" s="147"/>
      <c r="B677" s="124"/>
      <c r="C677" s="124"/>
      <c r="D677" s="266"/>
      <c r="E677" s="147"/>
      <c r="F677" s="147"/>
      <c r="G677" s="124"/>
      <c r="H677" s="124"/>
      <c r="I677" s="147"/>
      <c r="J677" s="147"/>
      <c r="K677" s="147"/>
      <c r="L677" s="147"/>
      <c r="M677" s="266"/>
      <c r="N677" s="266"/>
      <c r="O677" s="266"/>
      <c r="P677" s="266"/>
      <c r="Q677" s="266"/>
      <c r="R677" s="266"/>
      <c r="S677" s="266"/>
      <c r="T677" s="266"/>
      <c r="U677" s="266"/>
      <c r="V677" s="266"/>
      <c r="W677" s="266"/>
      <c r="X677" s="266"/>
      <c r="Y677" s="266"/>
      <c r="Z677" s="266"/>
      <c r="AA677" s="266"/>
      <c r="AB677" s="266"/>
      <c r="AC677" s="266"/>
      <c r="AD677" s="266"/>
      <c r="AE677" s="266"/>
      <c r="AF677" s="266"/>
      <c r="AG677" s="266"/>
      <c r="AH677" s="266"/>
      <c r="AI677" s="266"/>
    </row>
    <row r="678" ht="15.75" customHeight="1">
      <c r="A678" s="147"/>
      <c r="B678" s="124"/>
      <c r="C678" s="124"/>
      <c r="D678" s="266"/>
      <c r="E678" s="147"/>
      <c r="F678" s="147"/>
      <c r="G678" s="124"/>
      <c r="H678" s="124"/>
      <c r="I678" s="147"/>
      <c r="J678" s="147"/>
      <c r="K678" s="147"/>
      <c r="L678" s="147"/>
      <c r="M678" s="266"/>
      <c r="N678" s="266"/>
      <c r="O678" s="266"/>
      <c r="P678" s="266"/>
      <c r="Q678" s="266"/>
      <c r="R678" s="266"/>
      <c r="S678" s="266"/>
      <c r="T678" s="266"/>
      <c r="U678" s="266"/>
      <c r="V678" s="266"/>
      <c r="W678" s="266"/>
      <c r="X678" s="266"/>
      <c r="Y678" s="266"/>
      <c r="Z678" s="266"/>
      <c r="AA678" s="266"/>
      <c r="AB678" s="266"/>
      <c r="AC678" s="266"/>
      <c r="AD678" s="266"/>
      <c r="AE678" s="266"/>
      <c r="AF678" s="266"/>
      <c r="AG678" s="266"/>
      <c r="AH678" s="266"/>
      <c r="AI678" s="266"/>
    </row>
    <row r="679" ht="15.75" customHeight="1">
      <c r="A679" s="147"/>
      <c r="B679" s="124"/>
      <c r="C679" s="124"/>
      <c r="D679" s="266"/>
      <c r="E679" s="147"/>
      <c r="F679" s="147"/>
      <c r="G679" s="124"/>
      <c r="H679" s="124"/>
      <c r="I679" s="147"/>
      <c r="J679" s="147"/>
      <c r="K679" s="147"/>
      <c r="L679" s="147"/>
      <c r="M679" s="266"/>
      <c r="N679" s="266"/>
      <c r="O679" s="266"/>
      <c r="P679" s="266"/>
      <c r="Q679" s="266"/>
      <c r="R679" s="266"/>
      <c r="S679" s="266"/>
      <c r="T679" s="266"/>
      <c r="U679" s="266"/>
      <c r="V679" s="266"/>
      <c r="W679" s="266"/>
      <c r="X679" s="266"/>
      <c r="Y679" s="266"/>
      <c r="Z679" s="266"/>
      <c r="AA679" s="266"/>
      <c r="AB679" s="266"/>
      <c r="AC679" s="266"/>
      <c r="AD679" s="266"/>
      <c r="AE679" s="266"/>
      <c r="AF679" s="266"/>
      <c r="AG679" s="266"/>
      <c r="AH679" s="266"/>
      <c r="AI679" s="266"/>
    </row>
    <row r="680" ht="15.75" customHeight="1">
      <c r="A680" s="147"/>
      <c r="B680" s="124"/>
      <c r="C680" s="124"/>
      <c r="D680" s="266"/>
      <c r="E680" s="147"/>
      <c r="F680" s="147"/>
      <c r="G680" s="124"/>
      <c r="H680" s="124"/>
      <c r="I680" s="147"/>
      <c r="J680" s="147"/>
      <c r="K680" s="147"/>
      <c r="L680" s="147"/>
      <c r="M680" s="266"/>
      <c r="N680" s="266"/>
      <c r="O680" s="266"/>
      <c r="P680" s="266"/>
      <c r="Q680" s="266"/>
      <c r="R680" s="266"/>
      <c r="S680" s="266"/>
      <c r="T680" s="266"/>
      <c r="U680" s="266"/>
      <c r="V680" s="266"/>
      <c r="W680" s="266"/>
      <c r="X680" s="266"/>
      <c r="Y680" s="266"/>
      <c r="Z680" s="266"/>
      <c r="AA680" s="266"/>
      <c r="AB680" s="266"/>
      <c r="AC680" s="266"/>
      <c r="AD680" s="266"/>
      <c r="AE680" s="266"/>
      <c r="AF680" s="266"/>
      <c r="AG680" s="266"/>
      <c r="AH680" s="266"/>
      <c r="AI680" s="266"/>
    </row>
    <row r="681" ht="15.75" customHeight="1">
      <c r="A681" s="147"/>
      <c r="B681" s="124"/>
      <c r="C681" s="124"/>
      <c r="D681" s="266"/>
      <c r="E681" s="147"/>
      <c r="F681" s="147"/>
      <c r="G681" s="124"/>
      <c r="H681" s="124"/>
      <c r="I681" s="147"/>
      <c r="J681" s="147"/>
      <c r="K681" s="147"/>
      <c r="L681" s="147"/>
      <c r="M681" s="266"/>
      <c r="N681" s="266"/>
      <c r="O681" s="266"/>
      <c r="P681" s="266"/>
      <c r="Q681" s="266"/>
      <c r="R681" s="266"/>
      <c r="S681" s="266"/>
      <c r="T681" s="266"/>
      <c r="U681" s="266"/>
      <c r="V681" s="266"/>
      <c r="W681" s="266"/>
      <c r="X681" s="266"/>
      <c r="Y681" s="266"/>
      <c r="Z681" s="266"/>
      <c r="AA681" s="266"/>
      <c r="AB681" s="266"/>
      <c r="AC681" s="266"/>
      <c r="AD681" s="266"/>
      <c r="AE681" s="266"/>
      <c r="AF681" s="266"/>
      <c r="AG681" s="266"/>
      <c r="AH681" s="266"/>
      <c r="AI681" s="266"/>
    </row>
    <row r="682" ht="15.75" customHeight="1">
      <c r="A682" s="147"/>
      <c r="B682" s="124"/>
      <c r="C682" s="124"/>
      <c r="D682" s="266"/>
      <c r="E682" s="147"/>
      <c r="F682" s="147"/>
      <c r="G682" s="124"/>
      <c r="H682" s="124"/>
      <c r="I682" s="147"/>
      <c r="J682" s="147"/>
      <c r="K682" s="147"/>
      <c r="L682" s="147"/>
      <c r="M682" s="266"/>
      <c r="N682" s="266"/>
      <c r="O682" s="266"/>
      <c r="P682" s="266"/>
      <c r="Q682" s="266"/>
      <c r="R682" s="266"/>
      <c r="S682" s="266"/>
      <c r="T682" s="266"/>
      <c r="U682" s="266"/>
      <c r="V682" s="266"/>
      <c r="W682" s="266"/>
      <c r="X682" s="266"/>
      <c r="Y682" s="266"/>
      <c r="Z682" s="266"/>
      <c r="AA682" s="266"/>
      <c r="AB682" s="266"/>
      <c r="AC682" s="266"/>
      <c r="AD682" s="266"/>
      <c r="AE682" s="266"/>
      <c r="AF682" s="266"/>
      <c r="AG682" s="266"/>
      <c r="AH682" s="266"/>
      <c r="AI682" s="266"/>
    </row>
    <row r="683" ht="15.75" customHeight="1">
      <c r="A683" s="147"/>
      <c r="B683" s="124"/>
      <c r="C683" s="124"/>
      <c r="D683" s="266"/>
      <c r="E683" s="147"/>
      <c r="F683" s="147"/>
      <c r="G683" s="124"/>
      <c r="H683" s="124"/>
      <c r="I683" s="147"/>
      <c r="J683" s="147"/>
      <c r="K683" s="147"/>
      <c r="L683" s="147"/>
      <c r="M683" s="266"/>
      <c r="N683" s="266"/>
      <c r="O683" s="266"/>
      <c r="P683" s="266"/>
      <c r="Q683" s="266"/>
      <c r="R683" s="266"/>
      <c r="S683" s="266"/>
      <c r="T683" s="266"/>
      <c r="U683" s="266"/>
      <c r="V683" s="266"/>
      <c r="W683" s="266"/>
      <c r="X683" s="266"/>
      <c r="Y683" s="266"/>
      <c r="Z683" s="266"/>
      <c r="AA683" s="266"/>
      <c r="AB683" s="266"/>
      <c r="AC683" s="266"/>
      <c r="AD683" s="266"/>
      <c r="AE683" s="266"/>
      <c r="AF683" s="266"/>
      <c r="AG683" s="266"/>
      <c r="AH683" s="266"/>
      <c r="AI683" s="266"/>
    </row>
    <row r="684" ht="15.75" customHeight="1">
      <c r="A684" s="147"/>
      <c r="B684" s="124"/>
      <c r="C684" s="124"/>
      <c r="D684" s="266"/>
      <c r="E684" s="147"/>
      <c r="F684" s="147"/>
      <c r="G684" s="124"/>
      <c r="H684" s="124"/>
      <c r="I684" s="147"/>
      <c r="J684" s="147"/>
      <c r="K684" s="147"/>
      <c r="L684" s="147"/>
      <c r="M684" s="266"/>
      <c r="N684" s="266"/>
      <c r="O684" s="266"/>
      <c r="P684" s="266"/>
      <c r="Q684" s="266"/>
      <c r="R684" s="266"/>
      <c r="S684" s="266"/>
      <c r="T684" s="266"/>
      <c r="U684" s="266"/>
      <c r="V684" s="266"/>
      <c r="W684" s="266"/>
      <c r="X684" s="266"/>
      <c r="Y684" s="266"/>
      <c r="Z684" s="266"/>
      <c r="AA684" s="266"/>
      <c r="AB684" s="266"/>
      <c r="AC684" s="266"/>
      <c r="AD684" s="266"/>
      <c r="AE684" s="266"/>
      <c r="AF684" s="266"/>
      <c r="AG684" s="266"/>
      <c r="AH684" s="266"/>
      <c r="AI684" s="266"/>
    </row>
    <row r="685" ht="15.75" customHeight="1">
      <c r="A685" s="147"/>
      <c r="B685" s="124"/>
      <c r="C685" s="124"/>
      <c r="D685" s="266"/>
      <c r="E685" s="147"/>
      <c r="F685" s="147"/>
      <c r="G685" s="124"/>
      <c r="H685" s="124"/>
      <c r="I685" s="147"/>
      <c r="J685" s="147"/>
      <c r="K685" s="147"/>
      <c r="L685" s="147"/>
      <c r="M685" s="266"/>
      <c r="N685" s="266"/>
      <c r="O685" s="266"/>
      <c r="P685" s="266"/>
      <c r="Q685" s="266"/>
      <c r="R685" s="266"/>
      <c r="S685" s="266"/>
      <c r="T685" s="266"/>
      <c r="U685" s="266"/>
      <c r="V685" s="266"/>
      <c r="W685" s="266"/>
      <c r="X685" s="266"/>
      <c r="Y685" s="266"/>
      <c r="Z685" s="266"/>
      <c r="AA685" s="266"/>
      <c r="AB685" s="266"/>
      <c r="AC685" s="266"/>
      <c r="AD685" s="266"/>
      <c r="AE685" s="266"/>
      <c r="AF685" s="266"/>
      <c r="AG685" s="266"/>
      <c r="AH685" s="266"/>
      <c r="AI685" s="266"/>
    </row>
    <row r="686" ht="15.75" customHeight="1">
      <c r="A686" s="147"/>
      <c r="B686" s="124"/>
      <c r="C686" s="124"/>
      <c r="D686" s="266"/>
      <c r="E686" s="147"/>
      <c r="F686" s="147"/>
      <c r="G686" s="124"/>
      <c r="H686" s="124"/>
      <c r="I686" s="147"/>
      <c r="J686" s="147"/>
      <c r="K686" s="147"/>
      <c r="L686" s="147"/>
      <c r="M686" s="266"/>
      <c r="N686" s="266"/>
      <c r="O686" s="266"/>
      <c r="P686" s="266"/>
      <c r="Q686" s="266"/>
      <c r="R686" s="266"/>
      <c r="S686" s="266"/>
      <c r="T686" s="266"/>
      <c r="U686" s="266"/>
      <c r="V686" s="266"/>
      <c r="W686" s="266"/>
      <c r="X686" s="266"/>
      <c r="Y686" s="266"/>
      <c r="Z686" s="266"/>
      <c r="AA686" s="266"/>
      <c r="AB686" s="266"/>
      <c r="AC686" s="266"/>
      <c r="AD686" s="266"/>
      <c r="AE686" s="266"/>
      <c r="AF686" s="266"/>
      <c r="AG686" s="266"/>
      <c r="AH686" s="266"/>
      <c r="AI686" s="266"/>
    </row>
    <row r="687" ht="15.75" customHeight="1">
      <c r="A687" s="147"/>
      <c r="B687" s="124"/>
      <c r="C687" s="124"/>
      <c r="D687" s="266"/>
      <c r="E687" s="147"/>
      <c r="F687" s="147"/>
      <c r="G687" s="124"/>
      <c r="H687" s="124"/>
      <c r="I687" s="147"/>
      <c r="J687" s="147"/>
      <c r="K687" s="147"/>
      <c r="L687" s="147"/>
      <c r="M687" s="266"/>
      <c r="N687" s="266"/>
      <c r="O687" s="266"/>
      <c r="P687" s="266"/>
      <c r="Q687" s="266"/>
      <c r="R687" s="266"/>
      <c r="S687" s="266"/>
      <c r="T687" s="266"/>
      <c r="U687" s="266"/>
      <c r="V687" s="266"/>
      <c r="W687" s="266"/>
      <c r="X687" s="266"/>
      <c r="Y687" s="266"/>
      <c r="Z687" s="266"/>
      <c r="AA687" s="266"/>
      <c r="AB687" s="266"/>
      <c r="AC687" s="266"/>
      <c r="AD687" s="266"/>
      <c r="AE687" s="266"/>
      <c r="AF687" s="266"/>
      <c r="AG687" s="266"/>
      <c r="AH687" s="266"/>
      <c r="AI687" s="266"/>
    </row>
    <row r="688" ht="15.75" customHeight="1">
      <c r="A688" s="147"/>
      <c r="B688" s="124"/>
      <c r="C688" s="124"/>
      <c r="D688" s="266"/>
      <c r="E688" s="147"/>
      <c r="F688" s="147"/>
      <c r="G688" s="124"/>
      <c r="H688" s="124"/>
      <c r="I688" s="147"/>
      <c r="J688" s="147"/>
      <c r="K688" s="147"/>
      <c r="L688" s="147"/>
      <c r="M688" s="266"/>
      <c r="N688" s="266"/>
      <c r="O688" s="266"/>
      <c r="P688" s="266"/>
      <c r="Q688" s="266"/>
      <c r="R688" s="266"/>
      <c r="S688" s="266"/>
      <c r="T688" s="266"/>
      <c r="U688" s="266"/>
      <c r="V688" s="266"/>
      <c r="W688" s="266"/>
      <c r="X688" s="266"/>
      <c r="Y688" s="266"/>
      <c r="Z688" s="266"/>
      <c r="AA688" s="266"/>
      <c r="AB688" s="266"/>
      <c r="AC688" s="266"/>
      <c r="AD688" s="266"/>
      <c r="AE688" s="266"/>
      <c r="AF688" s="266"/>
      <c r="AG688" s="266"/>
      <c r="AH688" s="266"/>
      <c r="AI688" s="266"/>
    </row>
    <row r="689" ht="15.75" customHeight="1">
      <c r="A689" s="147"/>
      <c r="B689" s="124"/>
      <c r="C689" s="124"/>
      <c r="D689" s="266"/>
      <c r="E689" s="147"/>
      <c r="F689" s="147"/>
      <c r="G689" s="124"/>
      <c r="H689" s="124"/>
      <c r="I689" s="147"/>
      <c r="J689" s="147"/>
      <c r="K689" s="147"/>
      <c r="L689" s="147"/>
      <c r="M689" s="266"/>
      <c r="N689" s="266"/>
      <c r="O689" s="266"/>
      <c r="P689" s="266"/>
      <c r="Q689" s="266"/>
      <c r="R689" s="266"/>
      <c r="S689" s="266"/>
      <c r="T689" s="266"/>
      <c r="U689" s="266"/>
      <c r="V689" s="266"/>
      <c r="W689" s="266"/>
      <c r="X689" s="266"/>
      <c r="Y689" s="266"/>
      <c r="Z689" s="266"/>
      <c r="AA689" s="266"/>
      <c r="AB689" s="266"/>
      <c r="AC689" s="266"/>
      <c r="AD689" s="266"/>
      <c r="AE689" s="266"/>
      <c r="AF689" s="266"/>
      <c r="AG689" s="266"/>
      <c r="AH689" s="266"/>
      <c r="AI689" s="266"/>
    </row>
    <row r="690" ht="15.75" customHeight="1">
      <c r="A690" s="147"/>
      <c r="B690" s="124"/>
      <c r="C690" s="124"/>
      <c r="D690" s="266"/>
      <c r="E690" s="147"/>
      <c r="F690" s="147"/>
      <c r="G690" s="124"/>
      <c r="H690" s="124"/>
      <c r="I690" s="147"/>
      <c r="J690" s="147"/>
      <c r="K690" s="147"/>
      <c r="L690" s="147"/>
      <c r="M690" s="266"/>
      <c r="N690" s="266"/>
      <c r="O690" s="266"/>
      <c r="P690" s="266"/>
      <c r="Q690" s="266"/>
      <c r="R690" s="266"/>
      <c r="S690" s="266"/>
      <c r="T690" s="266"/>
      <c r="U690" s="266"/>
      <c r="V690" s="266"/>
      <c r="W690" s="266"/>
      <c r="X690" s="266"/>
      <c r="Y690" s="266"/>
      <c r="Z690" s="266"/>
      <c r="AA690" s="266"/>
      <c r="AB690" s="266"/>
      <c r="AC690" s="266"/>
      <c r="AD690" s="266"/>
      <c r="AE690" s="266"/>
      <c r="AF690" s="266"/>
      <c r="AG690" s="266"/>
      <c r="AH690" s="266"/>
      <c r="AI690" s="266"/>
    </row>
    <row r="691" ht="15.75" customHeight="1">
      <c r="A691" s="147"/>
      <c r="B691" s="124"/>
      <c r="C691" s="124"/>
      <c r="D691" s="266"/>
      <c r="E691" s="147"/>
      <c r="F691" s="147"/>
      <c r="G691" s="124"/>
      <c r="H691" s="124"/>
      <c r="I691" s="147"/>
      <c r="J691" s="147"/>
      <c r="K691" s="147"/>
      <c r="L691" s="147"/>
      <c r="M691" s="266"/>
      <c r="N691" s="266"/>
      <c r="O691" s="266"/>
      <c r="P691" s="266"/>
      <c r="Q691" s="266"/>
      <c r="R691" s="266"/>
      <c r="S691" s="266"/>
      <c r="T691" s="266"/>
      <c r="U691" s="266"/>
      <c r="V691" s="266"/>
      <c r="W691" s="266"/>
      <c r="X691" s="266"/>
      <c r="Y691" s="266"/>
      <c r="Z691" s="266"/>
      <c r="AA691" s="266"/>
      <c r="AB691" s="266"/>
      <c r="AC691" s="266"/>
      <c r="AD691" s="266"/>
      <c r="AE691" s="266"/>
      <c r="AF691" s="266"/>
      <c r="AG691" s="266"/>
      <c r="AH691" s="266"/>
      <c r="AI691" s="266"/>
    </row>
    <row r="692" ht="15.75" customHeight="1">
      <c r="A692" s="147"/>
      <c r="B692" s="124"/>
      <c r="C692" s="124"/>
      <c r="D692" s="266"/>
      <c r="E692" s="147"/>
      <c r="F692" s="147"/>
      <c r="G692" s="124"/>
      <c r="H692" s="124"/>
      <c r="I692" s="147"/>
      <c r="J692" s="147"/>
      <c r="K692" s="147"/>
      <c r="L692" s="147"/>
      <c r="M692" s="266"/>
      <c r="N692" s="266"/>
      <c r="O692" s="266"/>
      <c r="P692" s="266"/>
      <c r="Q692" s="266"/>
      <c r="R692" s="266"/>
      <c r="S692" s="266"/>
      <c r="T692" s="266"/>
      <c r="U692" s="266"/>
      <c r="V692" s="266"/>
      <c r="W692" s="266"/>
      <c r="X692" s="266"/>
      <c r="Y692" s="266"/>
      <c r="Z692" s="266"/>
      <c r="AA692" s="266"/>
      <c r="AB692" s="266"/>
      <c r="AC692" s="266"/>
      <c r="AD692" s="266"/>
      <c r="AE692" s="266"/>
      <c r="AF692" s="266"/>
      <c r="AG692" s="266"/>
      <c r="AH692" s="266"/>
      <c r="AI692" s="266"/>
    </row>
    <row r="693" ht="15.75" customHeight="1">
      <c r="A693" s="147"/>
      <c r="B693" s="124"/>
      <c r="C693" s="124"/>
      <c r="D693" s="266"/>
      <c r="E693" s="147"/>
      <c r="F693" s="147"/>
      <c r="G693" s="124"/>
      <c r="H693" s="124"/>
      <c r="I693" s="147"/>
      <c r="J693" s="147"/>
      <c r="K693" s="147"/>
      <c r="L693" s="147"/>
      <c r="M693" s="266"/>
      <c r="N693" s="266"/>
      <c r="O693" s="266"/>
      <c r="P693" s="266"/>
      <c r="Q693" s="266"/>
      <c r="R693" s="266"/>
      <c r="S693" s="266"/>
      <c r="T693" s="266"/>
      <c r="U693" s="266"/>
      <c r="V693" s="266"/>
      <c r="W693" s="266"/>
      <c r="X693" s="266"/>
      <c r="Y693" s="266"/>
      <c r="Z693" s="266"/>
      <c r="AA693" s="266"/>
      <c r="AB693" s="266"/>
      <c r="AC693" s="266"/>
      <c r="AD693" s="266"/>
      <c r="AE693" s="266"/>
      <c r="AF693" s="266"/>
      <c r="AG693" s="266"/>
      <c r="AH693" s="266"/>
      <c r="AI693" s="266"/>
    </row>
    <row r="694" ht="15.75" customHeight="1">
      <c r="A694" s="147"/>
      <c r="B694" s="124"/>
      <c r="C694" s="124"/>
      <c r="D694" s="266"/>
      <c r="E694" s="147"/>
      <c r="F694" s="147"/>
      <c r="G694" s="124"/>
      <c r="H694" s="124"/>
      <c r="I694" s="147"/>
      <c r="J694" s="147"/>
      <c r="K694" s="147"/>
      <c r="L694" s="147"/>
      <c r="M694" s="266"/>
      <c r="N694" s="266"/>
      <c r="O694" s="266"/>
      <c r="P694" s="266"/>
      <c r="Q694" s="266"/>
      <c r="R694" s="266"/>
      <c r="S694" s="266"/>
      <c r="T694" s="266"/>
      <c r="U694" s="266"/>
      <c r="V694" s="266"/>
      <c r="W694" s="266"/>
      <c r="X694" s="266"/>
      <c r="Y694" s="266"/>
      <c r="Z694" s="266"/>
      <c r="AA694" s="266"/>
      <c r="AB694" s="266"/>
      <c r="AC694" s="266"/>
      <c r="AD694" s="266"/>
      <c r="AE694" s="266"/>
      <c r="AF694" s="266"/>
      <c r="AG694" s="266"/>
      <c r="AH694" s="266"/>
      <c r="AI694" s="266"/>
    </row>
    <row r="695" ht="15.75" customHeight="1">
      <c r="A695" s="147"/>
      <c r="B695" s="124"/>
      <c r="C695" s="124"/>
      <c r="D695" s="266"/>
      <c r="E695" s="147"/>
      <c r="F695" s="147"/>
      <c r="G695" s="124"/>
      <c r="H695" s="124"/>
      <c r="I695" s="147"/>
      <c r="J695" s="147"/>
      <c r="K695" s="147"/>
      <c r="L695" s="147"/>
      <c r="M695" s="266"/>
      <c r="N695" s="266"/>
      <c r="O695" s="266"/>
      <c r="P695" s="266"/>
      <c r="Q695" s="266"/>
      <c r="R695" s="266"/>
      <c r="S695" s="266"/>
      <c r="T695" s="266"/>
      <c r="U695" s="266"/>
      <c r="V695" s="266"/>
      <c r="W695" s="266"/>
      <c r="X695" s="266"/>
      <c r="Y695" s="266"/>
      <c r="Z695" s="266"/>
      <c r="AA695" s="266"/>
      <c r="AB695" s="266"/>
      <c r="AC695" s="266"/>
      <c r="AD695" s="266"/>
      <c r="AE695" s="266"/>
      <c r="AF695" s="266"/>
      <c r="AG695" s="266"/>
      <c r="AH695" s="266"/>
      <c r="AI695" s="266"/>
    </row>
    <row r="696" ht="15.75" customHeight="1">
      <c r="A696" s="147"/>
      <c r="B696" s="124"/>
      <c r="C696" s="124"/>
      <c r="D696" s="266"/>
      <c r="E696" s="147"/>
      <c r="F696" s="147"/>
      <c r="G696" s="124"/>
      <c r="H696" s="124"/>
      <c r="I696" s="147"/>
      <c r="J696" s="147"/>
      <c r="K696" s="147"/>
      <c r="L696" s="147"/>
      <c r="M696" s="266"/>
      <c r="N696" s="266"/>
      <c r="O696" s="266"/>
      <c r="P696" s="266"/>
      <c r="Q696" s="266"/>
      <c r="R696" s="266"/>
      <c r="S696" s="266"/>
      <c r="T696" s="266"/>
      <c r="U696" s="266"/>
      <c r="V696" s="266"/>
      <c r="W696" s="266"/>
      <c r="X696" s="266"/>
      <c r="Y696" s="266"/>
      <c r="Z696" s="266"/>
      <c r="AA696" s="266"/>
      <c r="AB696" s="266"/>
      <c r="AC696" s="266"/>
      <c r="AD696" s="266"/>
      <c r="AE696" s="266"/>
      <c r="AF696" s="266"/>
      <c r="AG696" s="266"/>
      <c r="AH696" s="266"/>
      <c r="AI696" s="266"/>
    </row>
    <row r="697" ht="15.75" customHeight="1">
      <c r="A697" s="147"/>
      <c r="B697" s="124"/>
      <c r="C697" s="124"/>
      <c r="D697" s="266"/>
      <c r="E697" s="147"/>
      <c r="F697" s="147"/>
      <c r="G697" s="124"/>
      <c r="H697" s="124"/>
      <c r="I697" s="147"/>
      <c r="J697" s="147"/>
      <c r="K697" s="147"/>
      <c r="L697" s="147"/>
      <c r="M697" s="266"/>
      <c r="N697" s="266"/>
      <c r="O697" s="266"/>
      <c r="P697" s="266"/>
      <c r="Q697" s="266"/>
      <c r="R697" s="266"/>
      <c r="S697" s="266"/>
      <c r="T697" s="266"/>
      <c r="U697" s="266"/>
      <c r="V697" s="266"/>
      <c r="W697" s="266"/>
      <c r="X697" s="266"/>
      <c r="Y697" s="266"/>
      <c r="Z697" s="266"/>
      <c r="AA697" s="266"/>
      <c r="AB697" s="266"/>
      <c r="AC697" s="266"/>
      <c r="AD697" s="266"/>
      <c r="AE697" s="266"/>
      <c r="AF697" s="266"/>
      <c r="AG697" s="266"/>
      <c r="AH697" s="266"/>
      <c r="AI697" s="266"/>
    </row>
    <row r="698" ht="15.75" customHeight="1">
      <c r="A698" s="147"/>
      <c r="B698" s="124"/>
      <c r="C698" s="124"/>
      <c r="D698" s="266"/>
      <c r="E698" s="147"/>
      <c r="F698" s="147"/>
      <c r="G698" s="124"/>
      <c r="H698" s="124"/>
      <c r="I698" s="147"/>
      <c r="J698" s="147"/>
      <c r="K698" s="147"/>
      <c r="L698" s="147"/>
      <c r="M698" s="266"/>
      <c r="N698" s="266"/>
      <c r="O698" s="266"/>
      <c r="P698" s="266"/>
      <c r="Q698" s="266"/>
      <c r="R698" s="266"/>
      <c r="S698" s="266"/>
      <c r="T698" s="266"/>
      <c r="U698" s="266"/>
      <c r="V698" s="266"/>
      <c r="W698" s="266"/>
      <c r="X698" s="266"/>
      <c r="Y698" s="266"/>
      <c r="Z698" s="266"/>
      <c r="AA698" s="266"/>
      <c r="AB698" s="266"/>
      <c r="AC698" s="266"/>
      <c r="AD698" s="266"/>
      <c r="AE698" s="266"/>
      <c r="AF698" s="266"/>
      <c r="AG698" s="266"/>
      <c r="AH698" s="266"/>
      <c r="AI698" s="266"/>
    </row>
    <row r="699" ht="15.75" customHeight="1">
      <c r="A699" s="147"/>
      <c r="B699" s="124"/>
      <c r="C699" s="124"/>
      <c r="D699" s="266"/>
      <c r="E699" s="147"/>
      <c r="F699" s="147"/>
      <c r="G699" s="124"/>
      <c r="H699" s="124"/>
      <c r="I699" s="147"/>
      <c r="J699" s="147"/>
      <c r="K699" s="147"/>
      <c r="L699" s="147"/>
      <c r="M699" s="266"/>
      <c r="N699" s="266"/>
      <c r="O699" s="266"/>
      <c r="P699" s="266"/>
      <c r="Q699" s="266"/>
      <c r="R699" s="266"/>
      <c r="S699" s="266"/>
      <c r="T699" s="266"/>
      <c r="U699" s="266"/>
      <c r="V699" s="266"/>
      <c r="W699" s="266"/>
      <c r="X699" s="266"/>
      <c r="Y699" s="266"/>
      <c r="Z699" s="266"/>
      <c r="AA699" s="266"/>
      <c r="AB699" s="266"/>
      <c r="AC699" s="266"/>
      <c r="AD699" s="266"/>
      <c r="AE699" s="266"/>
      <c r="AF699" s="266"/>
      <c r="AG699" s="266"/>
      <c r="AH699" s="266"/>
      <c r="AI699" s="266"/>
    </row>
    <row r="700" ht="15.75" customHeight="1">
      <c r="A700" s="147"/>
      <c r="B700" s="124"/>
      <c r="C700" s="124"/>
      <c r="D700" s="266"/>
      <c r="E700" s="147"/>
      <c r="F700" s="147"/>
      <c r="G700" s="124"/>
      <c r="H700" s="124"/>
      <c r="I700" s="147"/>
      <c r="J700" s="147"/>
      <c r="K700" s="147"/>
      <c r="L700" s="147"/>
      <c r="M700" s="266"/>
      <c r="N700" s="266"/>
      <c r="O700" s="266"/>
      <c r="P700" s="266"/>
      <c r="Q700" s="266"/>
      <c r="R700" s="266"/>
      <c r="S700" s="266"/>
      <c r="T700" s="266"/>
      <c r="U700" s="266"/>
      <c r="V700" s="266"/>
      <c r="W700" s="266"/>
      <c r="X700" s="266"/>
      <c r="Y700" s="266"/>
      <c r="Z700" s="266"/>
      <c r="AA700" s="266"/>
      <c r="AB700" s="266"/>
      <c r="AC700" s="266"/>
      <c r="AD700" s="266"/>
      <c r="AE700" s="266"/>
      <c r="AF700" s="266"/>
      <c r="AG700" s="266"/>
      <c r="AH700" s="266"/>
      <c r="AI700" s="266"/>
    </row>
    <row r="701" ht="15.75" customHeight="1">
      <c r="A701" s="147"/>
      <c r="B701" s="124"/>
      <c r="C701" s="124"/>
      <c r="D701" s="266"/>
      <c r="E701" s="147"/>
      <c r="F701" s="147"/>
      <c r="G701" s="124"/>
      <c r="H701" s="124"/>
      <c r="I701" s="147"/>
      <c r="J701" s="147"/>
      <c r="K701" s="147"/>
      <c r="L701" s="147"/>
      <c r="M701" s="266"/>
      <c r="N701" s="266"/>
      <c r="O701" s="266"/>
      <c r="P701" s="266"/>
      <c r="Q701" s="266"/>
      <c r="R701" s="266"/>
      <c r="S701" s="266"/>
      <c r="T701" s="266"/>
      <c r="U701" s="266"/>
      <c r="V701" s="266"/>
      <c r="W701" s="266"/>
      <c r="X701" s="266"/>
      <c r="Y701" s="266"/>
      <c r="Z701" s="266"/>
      <c r="AA701" s="266"/>
      <c r="AB701" s="266"/>
      <c r="AC701" s="266"/>
      <c r="AD701" s="266"/>
      <c r="AE701" s="266"/>
      <c r="AF701" s="266"/>
      <c r="AG701" s="266"/>
      <c r="AH701" s="266"/>
      <c r="AI701" s="266"/>
    </row>
    <row r="702" ht="15.75" customHeight="1">
      <c r="A702" s="147"/>
      <c r="B702" s="124"/>
      <c r="C702" s="124"/>
      <c r="D702" s="266"/>
      <c r="E702" s="147"/>
      <c r="F702" s="147"/>
      <c r="G702" s="124"/>
      <c r="H702" s="124"/>
      <c r="I702" s="147"/>
      <c r="J702" s="147"/>
      <c r="K702" s="147"/>
      <c r="L702" s="147"/>
      <c r="M702" s="266"/>
      <c r="N702" s="266"/>
      <c r="O702" s="266"/>
      <c r="P702" s="266"/>
      <c r="Q702" s="266"/>
      <c r="R702" s="266"/>
      <c r="S702" s="266"/>
      <c r="T702" s="266"/>
      <c r="U702" s="266"/>
      <c r="V702" s="266"/>
      <c r="W702" s="266"/>
      <c r="X702" s="266"/>
      <c r="Y702" s="266"/>
      <c r="Z702" s="266"/>
      <c r="AA702" s="266"/>
      <c r="AB702" s="266"/>
      <c r="AC702" s="266"/>
      <c r="AD702" s="266"/>
      <c r="AE702" s="266"/>
      <c r="AF702" s="266"/>
      <c r="AG702" s="266"/>
      <c r="AH702" s="266"/>
      <c r="AI702" s="266"/>
    </row>
    <row r="703" ht="15.75" customHeight="1">
      <c r="A703" s="147"/>
      <c r="B703" s="124"/>
      <c r="C703" s="124"/>
      <c r="D703" s="266"/>
      <c r="E703" s="147"/>
      <c r="F703" s="147"/>
      <c r="G703" s="124"/>
      <c r="H703" s="124"/>
      <c r="I703" s="147"/>
      <c r="J703" s="147"/>
      <c r="K703" s="147"/>
      <c r="L703" s="147"/>
      <c r="M703" s="266"/>
      <c r="N703" s="266"/>
      <c r="O703" s="266"/>
      <c r="P703" s="266"/>
      <c r="Q703" s="266"/>
      <c r="R703" s="266"/>
      <c r="S703" s="266"/>
      <c r="T703" s="266"/>
      <c r="U703" s="266"/>
      <c r="V703" s="266"/>
      <c r="W703" s="266"/>
      <c r="X703" s="266"/>
      <c r="Y703" s="266"/>
      <c r="Z703" s="266"/>
      <c r="AA703" s="266"/>
      <c r="AB703" s="266"/>
      <c r="AC703" s="266"/>
      <c r="AD703" s="266"/>
      <c r="AE703" s="266"/>
      <c r="AF703" s="266"/>
      <c r="AG703" s="266"/>
      <c r="AH703" s="266"/>
      <c r="AI703" s="266"/>
    </row>
    <row r="704" ht="15.75" customHeight="1">
      <c r="A704" s="147"/>
      <c r="B704" s="124"/>
      <c r="C704" s="124"/>
      <c r="D704" s="266"/>
      <c r="E704" s="147"/>
      <c r="F704" s="147"/>
      <c r="G704" s="124"/>
      <c r="H704" s="124"/>
      <c r="I704" s="147"/>
      <c r="J704" s="147"/>
      <c r="K704" s="147"/>
      <c r="L704" s="147"/>
      <c r="M704" s="266"/>
      <c r="N704" s="266"/>
      <c r="O704" s="266"/>
      <c r="P704" s="266"/>
      <c r="Q704" s="266"/>
      <c r="R704" s="266"/>
      <c r="S704" s="266"/>
      <c r="T704" s="266"/>
      <c r="U704" s="266"/>
      <c r="V704" s="266"/>
      <c r="W704" s="266"/>
      <c r="X704" s="266"/>
      <c r="Y704" s="266"/>
      <c r="Z704" s="266"/>
      <c r="AA704" s="266"/>
      <c r="AB704" s="266"/>
      <c r="AC704" s="266"/>
      <c r="AD704" s="266"/>
      <c r="AE704" s="266"/>
      <c r="AF704" s="266"/>
      <c r="AG704" s="266"/>
      <c r="AH704" s="266"/>
      <c r="AI704" s="266"/>
    </row>
    <row r="705" ht="15.75" customHeight="1">
      <c r="A705" s="147"/>
      <c r="B705" s="124"/>
      <c r="C705" s="124"/>
      <c r="D705" s="266"/>
      <c r="E705" s="147"/>
      <c r="F705" s="147"/>
      <c r="G705" s="124"/>
      <c r="H705" s="124"/>
      <c r="I705" s="147"/>
      <c r="J705" s="147"/>
      <c r="K705" s="147"/>
      <c r="L705" s="147"/>
      <c r="M705" s="266"/>
      <c r="N705" s="266"/>
      <c r="O705" s="266"/>
      <c r="P705" s="266"/>
      <c r="Q705" s="266"/>
      <c r="R705" s="266"/>
      <c r="S705" s="266"/>
      <c r="T705" s="266"/>
      <c r="U705" s="266"/>
      <c r="V705" s="266"/>
      <c r="W705" s="266"/>
      <c r="X705" s="266"/>
      <c r="Y705" s="266"/>
      <c r="Z705" s="266"/>
      <c r="AA705" s="266"/>
      <c r="AB705" s="266"/>
      <c r="AC705" s="266"/>
      <c r="AD705" s="266"/>
      <c r="AE705" s="266"/>
      <c r="AF705" s="266"/>
      <c r="AG705" s="266"/>
      <c r="AH705" s="266"/>
      <c r="AI705" s="266"/>
    </row>
    <row r="706" ht="15.75" customHeight="1">
      <c r="A706" s="147"/>
      <c r="B706" s="124"/>
      <c r="C706" s="124"/>
      <c r="D706" s="266"/>
      <c r="E706" s="147"/>
      <c r="F706" s="147"/>
      <c r="G706" s="124"/>
      <c r="H706" s="124"/>
      <c r="I706" s="147"/>
      <c r="J706" s="147"/>
      <c r="K706" s="147"/>
      <c r="L706" s="147"/>
      <c r="M706" s="266"/>
      <c r="N706" s="266"/>
      <c r="O706" s="266"/>
      <c r="P706" s="266"/>
      <c r="Q706" s="266"/>
      <c r="R706" s="266"/>
      <c r="S706" s="266"/>
      <c r="T706" s="266"/>
      <c r="U706" s="266"/>
      <c r="V706" s="266"/>
      <c r="W706" s="266"/>
      <c r="X706" s="266"/>
      <c r="Y706" s="266"/>
      <c r="Z706" s="266"/>
      <c r="AA706" s="266"/>
      <c r="AB706" s="266"/>
      <c r="AC706" s="266"/>
      <c r="AD706" s="266"/>
      <c r="AE706" s="266"/>
      <c r="AF706" s="266"/>
      <c r="AG706" s="266"/>
      <c r="AH706" s="266"/>
      <c r="AI706" s="266"/>
    </row>
    <row r="707" ht="15.75" customHeight="1">
      <c r="A707" s="147"/>
      <c r="B707" s="124"/>
      <c r="C707" s="124"/>
      <c r="D707" s="266"/>
      <c r="E707" s="147"/>
      <c r="F707" s="147"/>
      <c r="G707" s="124"/>
      <c r="H707" s="124"/>
      <c r="I707" s="147"/>
      <c r="J707" s="147"/>
      <c r="K707" s="147"/>
      <c r="L707" s="147"/>
      <c r="M707" s="266"/>
      <c r="N707" s="266"/>
      <c r="O707" s="266"/>
      <c r="P707" s="266"/>
      <c r="Q707" s="266"/>
      <c r="R707" s="266"/>
      <c r="S707" s="266"/>
      <c r="T707" s="266"/>
      <c r="U707" s="266"/>
      <c r="V707" s="266"/>
      <c r="W707" s="266"/>
      <c r="X707" s="266"/>
      <c r="Y707" s="266"/>
      <c r="Z707" s="266"/>
      <c r="AA707" s="266"/>
      <c r="AB707" s="266"/>
      <c r="AC707" s="266"/>
      <c r="AD707" s="266"/>
      <c r="AE707" s="266"/>
      <c r="AF707" s="266"/>
      <c r="AG707" s="266"/>
      <c r="AH707" s="266"/>
      <c r="AI707" s="266"/>
    </row>
    <row r="708" ht="15.75" customHeight="1">
      <c r="A708" s="147"/>
      <c r="B708" s="124"/>
      <c r="C708" s="124"/>
      <c r="D708" s="266"/>
      <c r="E708" s="147"/>
      <c r="F708" s="147"/>
      <c r="G708" s="124"/>
      <c r="H708" s="124"/>
      <c r="I708" s="147"/>
      <c r="J708" s="147"/>
      <c r="K708" s="147"/>
      <c r="L708" s="147"/>
      <c r="M708" s="266"/>
      <c r="N708" s="266"/>
      <c r="O708" s="266"/>
      <c r="P708" s="266"/>
      <c r="Q708" s="266"/>
      <c r="R708" s="266"/>
      <c r="S708" s="266"/>
      <c r="T708" s="266"/>
      <c r="U708" s="266"/>
      <c r="V708" s="266"/>
      <c r="W708" s="266"/>
      <c r="X708" s="266"/>
      <c r="Y708" s="266"/>
      <c r="Z708" s="266"/>
      <c r="AA708" s="266"/>
      <c r="AB708" s="266"/>
      <c r="AC708" s="266"/>
      <c r="AD708" s="266"/>
      <c r="AE708" s="266"/>
      <c r="AF708" s="266"/>
      <c r="AG708" s="266"/>
      <c r="AH708" s="266"/>
      <c r="AI708" s="266"/>
    </row>
    <row r="709" ht="15.75" customHeight="1">
      <c r="A709" s="147"/>
      <c r="B709" s="124"/>
      <c r="C709" s="124"/>
      <c r="D709" s="266"/>
      <c r="E709" s="147"/>
      <c r="F709" s="147"/>
      <c r="G709" s="124"/>
      <c r="H709" s="124"/>
      <c r="I709" s="147"/>
      <c r="J709" s="147"/>
      <c r="K709" s="147"/>
      <c r="L709" s="147"/>
      <c r="M709" s="266"/>
      <c r="N709" s="266"/>
      <c r="O709" s="266"/>
      <c r="P709" s="266"/>
      <c r="Q709" s="266"/>
      <c r="R709" s="266"/>
      <c r="S709" s="266"/>
      <c r="T709" s="266"/>
      <c r="U709" s="266"/>
      <c r="V709" s="266"/>
      <c r="W709" s="266"/>
      <c r="X709" s="266"/>
      <c r="Y709" s="266"/>
      <c r="Z709" s="266"/>
      <c r="AA709" s="266"/>
      <c r="AB709" s="266"/>
      <c r="AC709" s="266"/>
      <c r="AD709" s="266"/>
      <c r="AE709" s="266"/>
      <c r="AF709" s="266"/>
      <c r="AG709" s="266"/>
      <c r="AH709" s="266"/>
      <c r="AI709" s="266"/>
    </row>
    <row r="710" ht="15.75" customHeight="1">
      <c r="A710" s="147"/>
      <c r="B710" s="124"/>
      <c r="C710" s="124"/>
      <c r="D710" s="266"/>
      <c r="E710" s="147"/>
      <c r="F710" s="147"/>
      <c r="G710" s="124"/>
      <c r="H710" s="124"/>
      <c r="I710" s="147"/>
      <c r="J710" s="147"/>
      <c r="K710" s="147"/>
      <c r="L710" s="147"/>
      <c r="M710" s="266"/>
      <c r="N710" s="266"/>
      <c r="O710" s="266"/>
      <c r="P710" s="266"/>
      <c r="Q710" s="266"/>
      <c r="R710" s="266"/>
      <c r="S710" s="266"/>
      <c r="T710" s="266"/>
      <c r="U710" s="266"/>
      <c r="V710" s="266"/>
      <c r="W710" s="266"/>
      <c r="X710" s="266"/>
      <c r="Y710" s="266"/>
      <c r="Z710" s="266"/>
      <c r="AA710" s="266"/>
      <c r="AB710" s="266"/>
      <c r="AC710" s="266"/>
      <c r="AD710" s="266"/>
      <c r="AE710" s="266"/>
      <c r="AF710" s="266"/>
      <c r="AG710" s="266"/>
      <c r="AH710" s="266"/>
      <c r="AI710" s="266"/>
    </row>
    <row r="711" ht="15.75" customHeight="1">
      <c r="A711" s="147"/>
      <c r="B711" s="124"/>
      <c r="C711" s="124"/>
      <c r="D711" s="266"/>
      <c r="E711" s="147"/>
      <c r="F711" s="147"/>
      <c r="G711" s="124"/>
      <c r="H711" s="124"/>
      <c r="I711" s="147"/>
      <c r="J711" s="147"/>
      <c r="K711" s="147"/>
      <c r="L711" s="147"/>
      <c r="M711" s="266"/>
      <c r="N711" s="266"/>
      <c r="O711" s="266"/>
      <c r="P711" s="266"/>
      <c r="Q711" s="266"/>
      <c r="R711" s="266"/>
      <c r="S711" s="266"/>
      <c r="T711" s="266"/>
      <c r="U711" s="266"/>
      <c r="V711" s="266"/>
      <c r="W711" s="266"/>
      <c r="X711" s="266"/>
      <c r="Y711" s="266"/>
      <c r="Z711" s="266"/>
      <c r="AA711" s="266"/>
      <c r="AB711" s="266"/>
      <c r="AC711" s="266"/>
      <c r="AD711" s="266"/>
      <c r="AE711" s="266"/>
      <c r="AF711" s="266"/>
      <c r="AG711" s="266"/>
      <c r="AH711" s="266"/>
      <c r="AI711" s="266"/>
    </row>
    <row r="712" ht="15.75" customHeight="1">
      <c r="A712" s="147"/>
      <c r="B712" s="124"/>
      <c r="C712" s="124"/>
      <c r="D712" s="266"/>
      <c r="E712" s="147"/>
      <c r="F712" s="147"/>
      <c r="G712" s="124"/>
      <c r="H712" s="124"/>
      <c r="I712" s="147"/>
      <c r="J712" s="147"/>
      <c r="K712" s="147"/>
      <c r="L712" s="147"/>
      <c r="M712" s="266"/>
      <c r="N712" s="266"/>
      <c r="O712" s="266"/>
      <c r="P712" s="266"/>
      <c r="Q712" s="266"/>
      <c r="R712" s="266"/>
      <c r="S712" s="266"/>
      <c r="T712" s="266"/>
      <c r="U712" s="266"/>
      <c r="V712" s="266"/>
      <c r="W712" s="266"/>
      <c r="X712" s="266"/>
      <c r="Y712" s="266"/>
      <c r="Z712" s="266"/>
      <c r="AA712" s="266"/>
      <c r="AB712" s="266"/>
      <c r="AC712" s="266"/>
      <c r="AD712" s="266"/>
      <c r="AE712" s="266"/>
      <c r="AF712" s="266"/>
      <c r="AG712" s="266"/>
      <c r="AH712" s="266"/>
      <c r="AI712" s="266"/>
    </row>
    <row r="713" ht="15.75" customHeight="1">
      <c r="A713" s="147"/>
      <c r="B713" s="124"/>
      <c r="C713" s="124"/>
      <c r="D713" s="266"/>
      <c r="E713" s="147"/>
      <c r="F713" s="147"/>
      <c r="G713" s="124"/>
      <c r="H713" s="124"/>
      <c r="I713" s="147"/>
      <c r="J713" s="147"/>
      <c r="K713" s="147"/>
      <c r="L713" s="147"/>
      <c r="M713" s="266"/>
      <c r="N713" s="266"/>
      <c r="O713" s="266"/>
      <c r="P713" s="266"/>
      <c r="Q713" s="266"/>
      <c r="R713" s="266"/>
      <c r="S713" s="266"/>
      <c r="T713" s="266"/>
      <c r="U713" s="266"/>
      <c r="V713" s="266"/>
      <c r="W713" s="266"/>
      <c r="X713" s="266"/>
      <c r="Y713" s="266"/>
      <c r="Z713" s="266"/>
      <c r="AA713" s="266"/>
      <c r="AB713" s="266"/>
      <c r="AC713" s="266"/>
      <c r="AD713" s="266"/>
      <c r="AE713" s="266"/>
      <c r="AF713" s="266"/>
      <c r="AG713" s="266"/>
      <c r="AH713" s="266"/>
      <c r="AI713" s="266"/>
    </row>
    <row r="714" ht="15.75" customHeight="1">
      <c r="A714" s="147"/>
      <c r="B714" s="124"/>
      <c r="C714" s="124"/>
      <c r="D714" s="266"/>
      <c r="E714" s="147"/>
      <c r="F714" s="147"/>
      <c r="G714" s="124"/>
      <c r="H714" s="124"/>
      <c r="I714" s="147"/>
      <c r="J714" s="147"/>
      <c r="K714" s="147"/>
      <c r="L714" s="147"/>
      <c r="M714" s="266"/>
      <c r="N714" s="266"/>
      <c r="O714" s="266"/>
      <c r="P714" s="266"/>
      <c r="Q714" s="266"/>
      <c r="R714" s="266"/>
      <c r="S714" s="266"/>
      <c r="T714" s="266"/>
      <c r="U714" s="266"/>
      <c r="V714" s="266"/>
      <c r="W714" s="266"/>
      <c r="X714" s="266"/>
      <c r="Y714" s="266"/>
      <c r="Z714" s="266"/>
      <c r="AA714" s="266"/>
      <c r="AB714" s="266"/>
      <c r="AC714" s="266"/>
      <c r="AD714" s="266"/>
      <c r="AE714" s="266"/>
      <c r="AF714" s="266"/>
      <c r="AG714" s="266"/>
      <c r="AH714" s="266"/>
      <c r="AI714" s="266"/>
    </row>
    <row r="715" ht="15.75" customHeight="1">
      <c r="A715" s="147"/>
      <c r="B715" s="124"/>
      <c r="C715" s="124"/>
      <c r="D715" s="266"/>
      <c r="E715" s="147"/>
      <c r="F715" s="147"/>
      <c r="G715" s="124"/>
      <c r="H715" s="124"/>
      <c r="I715" s="147"/>
      <c r="J715" s="147"/>
      <c r="K715" s="147"/>
      <c r="L715" s="147"/>
      <c r="M715" s="266"/>
      <c r="N715" s="266"/>
      <c r="O715" s="266"/>
      <c r="P715" s="266"/>
      <c r="Q715" s="266"/>
      <c r="R715" s="266"/>
      <c r="S715" s="266"/>
      <c r="T715" s="266"/>
      <c r="U715" s="266"/>
      <c r="V715" s="266"/>
      <c r="W715" s="266"/>
      <c r="X715" s="266"/>
      <c r="Y715" s="266"/>
      <c r="Z715" s="266"/>
      <c r="AA715" s="266"/>
      <c r="AB715" s="266"/>
      <c r="AC715" s="266"/>
      <c r="AD715" s="266"/>
      <c r="AE715" s="266"/>
      <c r="AF715" s="266"/>
      <c r="AG715" s="266"/>
      <c r="AH715" s="266"/>
      <c r="AI715" s="266"/>
    </row>
    <row r="716" ht="15.75" customHeight="1">
      <c r="A716" s="147"/>
      <c r="B716" s="124"/>
      <c r="C716" s="124"/>
      <c r="D716" s="266"/>
      <c r="E716" s="147"/>
      <c r="F716" s="147"/>
      <c r="G716" s="124"/>
      <c r="H716" s="124"/>
      <c r="I716" s="147"/>
      <c r="J716" s="147"/>
      <c r="K716" s="147"/>
      <c r="L716" s="147"/>
      <c r="M716" s="266"/>
      <c r="N716" s="266"/>
      <c r="O716" s="266"/>
      <c r="P716" s="266"/>
      <c r="Q716" s="266"/>
      <c r="R716" s="266"/>
      <c r="S716" s="266"/>
      <c r="T716" s="266"/>
      <c r="U716" s="266"/>
      <c r="V716" s="266"/>
      <c r="W716" s="266"/>
      <c r="X716" s="266"/>
      <c r="Y716" s="266"/>
      <c r="Z716" s="266"/>
      <c r="AA716" s="266"/>
      <c r="AB716" s="266"/>
      <c r="AC716" s="266"/>
      <c r="AD716" s="266"/>
      <c r="AE716" s="266"/>
      <c r="AF716" s="266"/>
      <c r="AG716" s="266"/>
      <c r="AH716" s="266"/>
      <c r="AI716" s="266"/>
    </row>
    <row r="717" ht="15.75" customHeight="1">
      <c r="A717" s="147"/>
      <c r="B717" s="124"/>
      <c r="C717" s="124"/>
      <c r="D717" s="266"/>
      <c r="E717" s="147"/>
      <c r="F717" s="147"/>
      <c r="G717" s="124"/>
      <c r="H717" s="124"/>
      <c r="I717" s="147"/>
      <c r="J717" s="147"/>
      <c r="K717" s="147"/>
      <c r="L717" s="147"/>
      <c r="M717" s="266"/>
      <c r="N717" s="266"/>
      <c r="O717" s="266"/>
      <c r="P717" s="266"/>
      <c r="Q717" s="266"/>
      <c r="R717" s="266"/>
      <c r="S717" s="266"/>
      <c r="T717" s="266"/>
      <c r="U717" s="266"/>
      <c r="V717" s="266"/>
      <c r="W717" s="266"/>
      <c r="X717" s="266"/>
      <c r="Y717" s="266"/>
      <c r="Z717" s="266"/>
      <c r="AA717" s="266"/>
      <c r="AB717" s="266"/>
      <c r="AC717" s="266"/>
      <c r="AD717" s="266"/>
      <c r="AE717" s="266"/>
      <c r="AF717" s="266"/>
      <c r="AG717" s="266"/>
      <c r="AH717" s="266"/>
      <c r="AI717" s="266"/>
    </row>
    <row r="718" ht="15.75" customHeight="1">
      <c r="A718" s="147"/>
      <c r="B718" s="124"/>
      <c r="C718" s="124"/>
      <c r="D718" s="266"/>
      <c r="E718" s="147"/>
      <c r="F718" s="147"/>
      <c r="G718" s="124"/>
      <c r="H718" s="124"/>
      <c r="I718" s="147"/>
      <c r="J718" s="147"/>
      <c r="K718" s="147"/>
      <c r="L718" s="147"/>
      <c r="M718" s="266"/>
      <c r="N718" s="266"/>
      <c r="O718" s="266"/>
      <c r="P718" s="266"/>
      <c r="Q718" s="266"/>
      <c r="R718" s="266"/>
      <c r="S718" s="266"/>
      <c r="T718" s="266"/>
      <c r="U718" s="266"/>
      <c r="V718" s="266"/>
      <c r="W718" s="266"/>
      <c r="X718" s="266"/>
      <c r="Y718" s="266"/>
      <c r="Z718" s="266"/>
      <c r="AA718" s="266"/>
      <c r="AB718" s="266"/>
      <c r="AC718" s="266"/>
      <c r="AD718" s="266"/>
      <c r="AE718" s="266"/>
      <c r="AF718" s="266"/>
      <c r="AG718" s="266"/>
      <c r="AH718" s="266"/>
      <c r="AI718" s="266"/>
    </row>
    <row r="719" ht="15.75" customHeight="1">
      <c r="A719" s="147"/>
      <c r="B719" s="124"/>
      <c r="C719" s="124"/>
      <c r="D719" s="266"/>
      <c r="E719" s="147"/>
      <c r="F719" s="147"/>
      <c r="G719" s="124"/>
      <c r="H719" s="124"/>
      <c r="I719" s="147"/>
      <c r="J719" s="147"/>
      <c r="K719" s="147"/>
      <c r="L719" s="147"/>
      <c r="M719" s="266"/>
      <c r="N719" s="266"/>
      <c r="O719" s="266"/>
      <c r="P719" s="266"/>
      <c r="Q719" s="266"/>
      <c r="R719" s="266"/>
      <c r="S719" s="266"/>
      <c r="T719" s="266"/>
      <c r="U719" s="266"/>
      <c r="V719" s="266"/>
      <c r="W719" s="266"/>
      <c r="X719" s="266"/>
      <c r="Y719" s="266"/>
      <c r="Z719" s="266"/>
      <c r="AA719" s="266"/>
      <c r="AB719" s="266"/>
      <c r="AC719" s="266"/>
      <c r="AD719" s="266"/>
      <c r="AE719" s="266"/>
      <c r="AF719" s="266"/>
      <c r="AG719" s="266"/>
      <c r="AH719" s="266"/>
      <c r="AI719" s="266"/>
    </row>
    <row r="720" ht="15.75" customHeight="1">
      <c r="A720" s="147"/>
      <c r="B720" s="124"/>
      <c r="C720" s="124"/>
      <c r="D720" s="266"/>
      <c r="E720" s="147"/>
      <c r="F720" s="147"/>
      <c r="G720" s="124"/>
      <c r="H720" s="124"/>
      <c r="I720" s="147"/>
      <c r="J720" s="147"/>
      <c r="K720" s="147"/>
      <c r="L720" s="147"/>
      <c r="M720" s="266"/>
      <c r="N720" s="266"/>
      <c r="O720" s="266"/>
      <c r="P720" s="266"/>
      <c r="Q720" s="266"/>
      <c r="R720" s="266"/>
      <c r="S720" s="266"/>
      <c r="T720" s="266"/>
      <c r="U720" s="266"/>
      <c r="V720" s="266"/>
      <c r="W720" s="266"/>
      <c r="X720" s="266"/>
      <c r="Y720" s="266"/>
      <c r="Z720" s="266"/>
      <c r="AA720" s="266"/>
      <c r="AB720" s="266"/>
      <c r="AC720" s="266"/>
      <c r="AD720" s="266"/>
      <c r="AE720" s="266"/>
      <c r="AF720" s="266"/>
      <c r="AG720" s="266"/>
      <c r="AH720" s="266"/>
      <c r="AI720" s="266"/>
    </row>
    <row r="721" ht="15.75" customHeight="1">
      <c r="A721" s="147"/>
      <c r="B721" s="124"/>
      <c r="C721" s="124"/>
      <c r="D721" s="266"/>
      <c r="E721" s="147"/>
      <c r="F721" s="147"/>
      <c r="G721" s="124"/>
      <c r="H721" s="124"/>
      <c r="I721" s="147"/>
      <c r="J721" s="147"/>
      <c r="K721" s="147"/>
      <c r="L721" s="147"/>
      <c r="M721" s="266"/>
      <c r="N721" s="266"/>
      <c r="O721" s="266"/>
      <c r="P721" s="266"/>
      <c r="Q721" s="266"/>
      <c r="R721" s="266"/>
      <c r="S721" s="266"/>
      <c r="T721" s="266"/>
      <c r="U721" s="266"/>
      <c r="V721" s="266"/>
      <c r="W721" s="266"/>
      <c r="X721" s="266"/>
      <c r="Y721" s="266"/>
      <c r="Z721" s="266"/>
      <c r="AA721" s="266"/>
      <c r="AB721" s="266"/>
      <c r="AC721" s="266"/>
      <c r="AD721" s="266"/>
      <c r="AE721" s="266"/>
      <c r="AF721" s="266"/>
      <c r="AG721" s="266"/>
      <c r="AH721" s="266"/>
      <c r="AI721" s="266"/>
    </row>
    <row r="722" ht="15.75" customHeight="1">
      <c r="A722" s="147"/>
      <c r="B722" s="124"/>
      <c r="C722" s="124"/>
      <c r="D722" s="266"/>
      <c r="E722" s="147"/>
      <c r="F722" s="147"/>
      <c r="G722" s="124"/>
      <c r="H722" s="124"/>
      <c r="I722" s="147"/>
      <c r="J722" s="147"/>
      <c r="K722" s="147"/>
      <c r="L722" s="147"/>
      <c r="M722" s="266"/>
      <c r="N722" s="266"/>
      <c r="O722" s="266"/>
      <c r="P722" s="266"/>
      <c r="Q722" s="266"/>
      <c r="R722" s="266"/>
      <c r="S722" s="266"/>
      <c r="T722" s="266"/>
      <c r="U722" s="266"/>
      <c r="V722" s="266"/>
      <c r="W722" s="266"/>
      <c r="X722" s="266"/>
      <c r="Y722" s="266"/>
      <c r="Z722" s="266"/>
      <c r="AA722" s="266"/>
      <c r="AB722" s="266"/>
      <c r="AC722" s="266"/>
      <c r="AD722" s="266"/>
      <c r="AE722" s="266"/>
      <c r="AF722" s="266"/>
      <c r="AG722" s="266"/>
      <c r="AH722" s="266"/>
      <c r="AI722" s="266"/>
    </row>
    <row r="723" ht="15.75" customHeight="1">
      <c r="A723" s="147"/>
      <c r="B723" s="124"/>
      <c r="C723" s="124"/>
      <c r="D723" s="266"/>
      <c r="E723" s="147"/>
      <c r="F723" s="147"/>
      <c r="G723" s="124"/>
      <c r="H723" s="124"/>
      <c r="I723" s="147"/>
      <c r="J723" s="147"/>
      <c r="K723" s="147"/>
      <c r="L723" s="147"/>
      <c r="M723" s="266"/>
      <c r="N723" s="266"/>
      <c r="O723" s="266"/>
      <c r="P723" s="266"/>
      <c r="Q723" s="266"/>
      <c r="R723" s="266"/>
      <c r="S723" s="266"/>
      <c r="T723" s="266"/>
      <c r="U723" s="266"/>
      <c r="V723" s="266"/>
      <c r="W723" s="266"/>
      <c r="X723" s="266"/>
      <c r="Y723" s="266"/>
      <c r="Z723" s="266"/>
      <c r="AA723" s="266"/>
      <c r="AB723" s="266"/>
      <c r="AC723" s="266"/>
      <c r="AD723" s="266"/>
      <c r="AE723" s="266"/>
      <c r="AF723" s="266"/>
      <c r="AG723" s="266"/>
      <c r="AH723" s="266"/>
      <c r="AI723" s="266"/>
    </row>
    <row r="724" ht="15.75" customHeight="1">
      <c r="A724" s="147"/>
      <c r="B724" s="124"/>
      <c r="C724" s="124"/>
      <c r="D724" s="266"/>
      <c r="E724" s="147"/>
      <c r="F724" s="147"/>
      <c r="G724" s="124"/>
      <c r="H724" s="124"/>
      <c r="I724" s="147"/>
      <c r="J724" s="147"/>
      <c r="K724" s="147"/>
      <c r="L724" s="147"/>
      <c r="M724" s="266"/>
      <c r="N724" s="266"/>
      <c r="O724" s="266"/>
      <c r="P724" s="266"/>
      <c r="Q724" s="266"/>
      <c r="R724" s="266"/>
      <c r="S724" s="266"/>
      <c r="T724" s="266"/>
      <c r="U724" s="266"/>
      <c r="V724" s="266"/>
      <c r="W724" s="266"/>
      <c r="X724" s="266"/>
      <c r="Y724" s="266"/>
      <c r="Z724" s="266"/>
      <c r="AA724" s="266"/>
      <c r="AB724" s="266"/>
      <c r="AC724" s="266"/>
      <c r="AD724" s="266"/>
      <c r="AE724" s="266"/>
      <c r="AF724" s="266"/>
      <c r="AG724" s="266"/>
      <c r="AH724" s="266"/>
      <c r="AI724" s="266"/>
    </row>
    <row r="725" ht="15.75" customHeight="1">
      <c r="A725" s="147"/>
      <c r="B725" s="124"/>
      <c r="C725" s="124"/>
      <c r="D725" s="266"/>
      <c r="E725" s="147"/>
      <c r="F725" s="147"/>
      <c r="G725" s="124"/>
      <c r="H725" s="124"/>
      <c r="I725" s="147"/>
      <c r="J725" s="147"/>
      <c r="K725" s="147"/>
      <c r="L725" s="147"/>
      <c r="M725" s="266"/>
      <c r="N725" s="266"/>
      <c r="O725" s="266"/>
      <c r="P725" s="266"/>
      <c r="Q725" s="266"/>
      <c r="R725" s="266"/>
      <c r="S725" s="266"/>
      <c r="T725" s="266"/>
      <c r="U725" s="266"/>
      <c r="V725" s="266"/>
      <c r="W725" s="266"/>
      <c r="X725" s="266"/>
      <c r="Y725" s="266"/>
      <c r="Z725" s="266"/>
      <c r="AA725" s="266"/>
      <c r="AB725" s="266"/>
      <c r="AC725" s="266"/>
      <c r="AD725" s="266"/>
      <c r="AE725" s="266"/>
      <c r="AF725" s="266"/>
      <c r="AG725" s="266"/>
      <c r="AH725" s="266"/>
      <c r="AI725" s="266"/>
    </row>
    <row r="726" ht="15.75" customHeight="1">
      <c r="A726" s="147"/>
      <c r="B726" s="124"/>
      <c r="C726" s="124"/>
      <c r="D726" s="266"/>
      <c r="E726" s="147"/>
      <c r="F726" s="147"/>
      <c r="G726" s="124"/>
      <c r="H726" s="124"/>
      <c r="I726" s="147"/>
      <c r="J726" s="147"/>
      <c r="K726" s="147"/>
      <c r="L726" s="147"/>
      <c r="M726" s="266"/>
      <c r="N726" s="266"/>
      <c r="O726" s="266"/>
      <c r="P726" s="266"/>
      <c r="Q726" s="266"/>
      <c r="R726" s="266"/>
      <c r="S726" s="266"/>
      <c r="T726" s="266"/>
      <c r="U726" s="266"/>
      <c r="V726" s="266"/>
      <c r="W726" s="266"/>
      <c r="X726" s="266"/>
      <c r="Y726" s="266"/>
      <c r="Z726" s="266"/>
      <c r="AA726" s="266"/>
      <c r="AB726" s="266"/>
      <c r="AC726" s="266"/>
      <c r="AD726" s="266"/>
      <c r="AE726" s="266"/>
      <c r="AF726" s="266"/>
      <c r="AG726" s="266"/>
      <c r="AH726" s="266"/>
      <c r="AI726" s="266"/>
    </row>
    <row r="727" ht="15.75" customHeight="1">
      <c r="A727" s="147"/>
      <c r="B727" s="124"/>
      <c r="C727" s="124"/>
      <c r="D727" s="266"/>
      <c r="E727" s="147"/>
      <c r="F727" s="147"/>
      <c r="G727" s="124"/>
      <c r="H727" s="124"/>
      <c r="I727" s="147"/>
      <c r="J727" s="147"/>
      <c r="K727" s="147"/>
      <c r="L727" s="147"/>
      <c r="M727" s="266"/>
      <c r="N727" s="266"/>
      <c r="O727" s="266"/>
      <c r="P727" s="266"/>
      <c r="Q727" s="266"/>
      <c r="R727" s="266"/>
      <c r="S727" s="266"/>
      <c r="T727" s="266"/>
      <c r="U727" s="266"/>
      <c r="V727" s="266"/>
      <c r="W727" s="266"/>
      <c r="X727" s="266"/>
      <c r="Y727" s="266"/>
      <c r="Z727" s="266"/>
      <c r="AA727" s="266"/>
      <c r="AB727" s="266"/>
      <c r="AC727" s="266"/>
      <c r="AD727" s="266"/>
      <c r="AE727" s="266"/>
      <c r="AF727" s="266"/>
      <c r="AG727" s="266"/>
      <c r="AH727" s="266"/>
      <c r="AI727" s="266"/>
    </row>
    <row r="728" ht="15.75" customHeight="1">
      <c r="A728" s="147"/>
      <c r="B728" s="124"/>
      <c r="C728" s="124"/>
      <c r="D728" s="266"/>
      <c r="E728" s="147"/>
      <c r="F728" s="147"/>
      <c r="G728" s="124"/>
      <c r="H728" s="124"/>
      <c r="I728" s="147"/>
      <c r="J728" s="147"/>
      <c r="K728" s="147"/>
      <c r="L728" s="147"/>
      <c r="M728" s="266"/>
      <c r="N728" s="266"/>
      <c r="O728" s="266"/>
      <c r="P728" s="266"/>
      <c r="Q728" s="266"/>
      <c r="R728" s="266"/>
      <c r="S728" s="266"/>
      <c r="T728" s="266"/>
      <c r="U728" s="266"/>
      <c r="V728" s="266"/>
      <c r="W728" s="266"/>
      <c r="X728" s="266"/>
      <c r="Y728" s="266"/>
      <c r="Z728" s="266"/>
      <c r="AA728" s="266"/>
      <c r="AB728" s="266"/>
      <c r="AC728" s="266"/>
      <c r="AD728" s="266"/>
      <c r="AE728" s="266"/>
      <c r="AF728" s="266"/>
      <c r="AG728" s="266"/>
      <c r="AH728" s="266"/>
      <c r="AI728" s="266"/>
    </row>
    <row r="729" ht="15.75" customHeight="1">
      <c r="A729" s="147"/>
      <c r="B729" s="124"/>
      <c r="C729" s="124"/>
      <c r="D729" s="266"/>
      <c r="E729" s="147"/>
      <c r="F729" s="147"/>
      <c r="G729" s="124"/>
      <c r="H729" s="124"/>
      <c r="I729" s="147"/>
      <c r="J729" s="147"/>
      <c r="K729" s="147"/>
      <c r="L729" s="147"/>
      <c r="M729" s="266"/>
      <c r="N729" s="266"/>
      <c r="O729" s="266"/>
      <c r="P729" s="266"/>
      <c r="Q729" s="266"/>
      <c r="R729" s="266"/>
      <c r="S729" s="266"/>
      <c r="T729" s="266"/>
      <c r="U729" s="266"/>
      <c r="V729" s="266"/>
      <c r="W729" s="266"/>
      <c r="X729" s="266"/>
      <c r="Y729" s="266"/>
      <c r="Z729" s="266"/>
      <c r="AA729" s="266"/>
      <c r="AB729" s="266"/>
      <c r="AC729" s="266"/>
      <c r="AD729" s="266"/>
      <c r="AE729" s="266"/>
      <c r="AF729" s="266"/>
      <c r="AG729" s="266"/>
      <c r="AH729" s="266"/>
      <c r="AI729" s="266"/>
    </row>
    <row r="730" ht="15.75" customHeight="1">
      <c r="A730" s="147"/>
      <c r="B730" s="124"/>
      <c r="C730" s="124"/>
      <c r="D730" s="266"/>
      <c r="E730" s="147"/>
      <c r="F730" s="147"/>
      <c r="G730" s="124"/>
      <c r="H730" s="124"/>
      <c r="I730" s="147"/>
      <c r="J730" s="147"/>
      <c r="K730" s="147"/>
      <c r="L730" s="147"/>
      <c r="M730" s="266"/>
      <c r="N730" s="266"/>
      <c r="O730" s="266"/>
      <c r="P730" s="266"/>
      <c r="Q730" s="266"/>
      <c r="R730" s="266"/>
      <c r="S730" s="266"/>
      <c r="T730" s="266"/>
      <c r="U730" s="266"/>
      <c r="V730" s="266"/>
      <c r="W730" s="266"/>
      <c r="X730" s="266"/>
      <c r="Y730" s="266"/>
      <c r="Z730" s="266"/>
      <c r="AA730" s="266"/>
      <c r="AB730" s="266"/>
      <c r="AC730" s="266"/>
      <c r="AD730" s="266"/>
      <c r="AE730" s="266"/>
      <c r="AF730" s="266"/>
      <c r="AG730" s="266"/>
      <c r="AH730" s="266"/>
      <c r="AI730" s="266"/>
    </row>
    <row r="731" ht="15.75" customHeight="1">
      <c r="A731" s="147"/>
      <c r="B731" s="124"/>
      <c r="C731" s="124"/>
      <c r="D731" s="266"/>
      <c r="E731" s="147"/>
      <c r="F731" s="147"/>
      <c r="G731" s="124"/>
      <c r="H731" s="124"/>
      <c r="I731" s="147"/>
      <c r="J731" s="147"/>
      <c r="K731" s="147"/>
      <c r="L731" s="147"/>
      <c r="M731" s="266"/>
      <c r="N731" s="266"/>
      <c r="O731" s="266"/>
      <c r="P731" s="266"/>
      <c r="Q731" s="266"/>
      <c r="R731" s="266"/>
      <c r="S731" s="266"/>
      <c r="T731" s="266"/>
      <c r="U731" s="266"/>
      <c r="V731" s="266"/>
      <c r="W731" s="266"/>
      <c r="X731" s="266"/>
      <c r="Y731" s="266"/>
      <c r="Z731" s="266"/>
      <c r="AA731" s="266"/>
      <c r="AB731" s="266"/>
      <c r="AC731" s="266"/>
      <c r="AD731" s="266"/>
      <c r="AE731" s="266"/>
      <c r="AF731" s="266"/>
      <c r="AG731" s="266"/>
      <c r="AH731" s="266"/>
      <c r="AI731" s="266"/>
    </row>
    <row r="732" ht="15.75" customHeight="1">
      <c r="A732" s="147"/>
      <c r="B732" s="124"/>
      <c r="C732" s="124"/>
      <c r="D732" s="266"/>
      <c r="E732" s="147"/>
      <c r="F732" s="147"/>
      <c r="G732" s="124"/>
      <c r="H732" s="124"/>
      <c r="I732" s="147"/>
      <c r="J732" s="147"/>
      <c r="K732" s="147"/>
      <c r="L732" s="147"/>
      <c r="M732" s="266"/>
      <c r="N732" s="266"/>
      <c r="O732" s="266"/>
      <c r="P732" s="266"/>
      <c r="Q732" s="266"/>
      <c r="R732" s="266"/>
      <c r="S732" s="266"/>
      <c r="T732" s="266"/>
      <c r="U732" s="266"/>
      <c r="V732" s="266"/>
      <c r="W732" s="266"/>
      <c r="X732" s="266"/>
      <c r="Y732" s="266"/>
      <c r="Z732" s="266"/>
      <c r="AA732" s="266"/>
      <c r="AB732" s="266"/>
      <c r="AC732" s="266"/>
      <c r="AD732" s="266"/>
      <c r="AE732" s="266"/>
      <c r="AF732" s="266"/>
      <c r="AG732" s="266"/>
      <c r="AH732" s="266"/>
      <c r="AI732" s="266"/>
    </row>
    <row r="733" ht="15.75" customHeight="1">
      <c r="A733" s="147"/>
      <c r="B733" s="124"/>
      <c r="C733" s="124"/>
      <c r="D733" s="266"/>
      <c r="E733" s="147"/>
      <c r="F733" s="147"/>
      <c r="G733" s="124"/>
      <c r="H733" s="124"/>
      <c r="I733" s="147"/>
      <c r="J733" s="147"/>
      <c r="K733" s="147"/>
      <c r="L733" s="147"/>
      <c r="M733" s="266"/>
      <c r="N733" s="266"/>
      <c r="O733" s="266"/>
      <c r="P733" s="266"/>
      <c r="Q733" s="266"/>
      <c r="R733" s="266"/>
      <c r="S733" s="266"/>
      <c r="T733" s="266"/>
      <c r="U733" s="266"/>
      <c r="V733" s="266"/>
      <c r="W733" s="266"/>
      <c r="X733" s="266"/>
      <c r="Y733" s="266"/>
      <c r="Z733" s="266"/>
      <c r="AA733" s="266"/>
      <c r="AB733" s="266"/>
      <c r="AC733" s="266"/>
      <c r="AD733" s="266"/>
      <c r="AE733" s="266"/>
      <c r="AF733" s="266"/>
      <c r="AG733" s="266"/>
      <c r="AH733" s="266"/>
      <c r="AI733" s="266"/>
    </row>
    <row r="734" ht="15.75" customHeight="1">
      <c r="A734" s="147"/>
      <c r="B734" s="124"/>
      <c r="C734" s="124"/>
      <c r="D734" s="266"/>
      <c r="E734" s="147"/>
      <c r="F734" s="147"/>
      <c r="G734" s="124"/>
      <c r="H734" s="124"/>
      <c r="I734" s="147"/>
      <c r="J734" s="147"/>
      <c r="K734" s="147"/>
      <c r="L734" s="147"/>
      <c r="M734" s="266"/>
      <c r="N734" s="266"/>
      <c r="O734" s="266"/>
      <c r="P734" s="266"/>
      <c r="Q734" s="266"/>
      <c r="R734" s="266"/>
      <c r="S734" s="266"/>
      <c r="T734" s="266"/>
      <c r="U734" s="266"/>
      <c r="V734" s="266"/>
      <c r="W734" s="266"/>
      <c r="X734" s="266"/>
      <c r="Y734" s="266"/>
      <c r="Z734" s="266"/>
      <c r="AA734" s="266"/>
      <c r="AB734" s="266"/>
      <c r="AC734" s="266"/>
      <c r="AD734" s="266"/>
      <c r="AE734" s="266"/>
      <c r="AF734" s="266"/>
      <c r="AG734" s="266"/>
      <c r="AH734" s="266"/>
      <c r="AI734" s="266"/>
    </row>
    <row r="735" ht="15.75" customHeight="1">
      <c r="A735" s="147"/>
      <c r="B735" s="124"/>
      <c r="C735" s="124"/>
      <c r="D735" s="266"/>
      <c r="E735" s="147"/>
      <c r="F735" s="147"/>
      <c r="G735" s="124"/>
      <c r="H735" s="124"/>
      <c r="I735" s="147"/>
      <c r="J735" s="147"/>
      <c r="K735" s="147"/>
      <c r="L735" s="147"/>
      <c r="M735" s="266"/>
      <c r="N735" s="266"/>
      <c r="O735" s="266"/>
      <c r="P735" s="266"/>
      <c r="Q735" s="266"/>
      <c r="R735" s="266"/>
      <c r="S735" s="266"/>
      <c r="T735" s="266"/>
      <c r="U735" s="266"/>
      <c r="V735" s="266"/>
      <c r="W735" s="266"/>
      <c r="X735" s="266"/>
      <c r="Y735" s="266"/>
      <c r="Z735" s="266"/>
      <c r="AA735" s="266"/>
      <c r="AB735" s="266"/>
      <c r="AC735" s="266"/>
      <c r="AD735" s="266"/>
      <c r="AE735" s="266"/>
      <c r="AF735" s="266"/>
      <c r="AG735" s="266"/>
      <c r="AH735" s="266"/>
      <c r="AI735" s="266"/>
    </row>
    <row r="736" ht="15.75" customHeight="1">
      <c r="A736" s="147"/>
      <c r="B736" s="124"/>
      <c r="C736" s="124"/>
      <c r="D736" s="266"/>
      <c r="E736" s="147"/>
      <c r="F736" s="147"/>
      <c r="G736" s="124"/>
      <c r="H736" s="124"/>
      <c r="I736" s="147"/>
      <c r="J736" s="147"/>
      <c r="K736" s="147"/>
      <c r="L736" s="147"/>
      <c r="M736" s="266"/>
      <c r="N736" s="266"/>
      <c r="O736" s="266"/>
      <c r="P736" s="266"/>
      <c r="Q736" s="266"/>
      <c r="R736" s="266"/>
      <c r="S736" s="266"/>
      <c r="T736" s="266"/>
      <c r="U736" s="266"/>
      <c r="V736" s="266"/>
      <c r="W736" s="266"/>
      <c r="X736" s="266"/>
      <c r="Y736" s="266"/>
      <c r="Z736" s="266"/>
      <c r="AA736" s="266"/>
      <c r="AB736" s="266"/>
      <c r="AC736" s="266"/>
      <c r="AD736" s="266"/>
      <c r="AE736" s="266"/>
      <c r="AF736" s="266"/>
      <c r="AG736" s="266"/>
      <c r="AH736" s="266"/>
      <c r="AI736" s="266"/>
    </row>
    <row r="737" ht="15.75" customHeight="1">
      <c r="A737" s="147"/>
      <c r="B737" s="124"/>
      <c r="C737" s="124"/>
      <c r="D737" s="266"/>
      <c r="E737" s="147"/>
      <c r="F737" s="147"/>
      <c r="G737" s="124"/>
      <c r="H737" s="124"/>
      <c r="I737" s="147"/>
      <c r="J737" s="147"/>
      <c r="K737" s="147"/>
      <c r="L737" s="147"/>
      <c r="M737" s="266"/>
      <c r="N737" s="266"/>
      <c r="O737" s="266"/>
      <c r="P737" s="266"/>
      <c r="Q737" s="266"/>
      <c r="R737" s="266"/>
      <c r="S737" s="266"/>
      <c r="T737" s="266"/>
      <c r="U737" s="266"/>
      <c r="V737" s="266"/>
      <c r="W737" s="266"/>
      <c r="X737" s="266"/>
      <c r="Y737" s="266"/>
      <c r="Z737" s="266"/>
      <c r="AA737" s="266"/>
      <c r="AB737" s="266"/>
      <c r="AC737" s="266"/>
      <c r="AD737" s="266"/>
      <c r="AE737" s="266"/>
      <c r="AF737" s="266"/>
      <c r="AG737" s="266"/>
      <c r="AH737" s="266"/>
      <c r="AI737" s="266"/>
    </row>
    <row r="738" ht="15.75" customHeight="1">
      <c r="A738" s="147"/>
      <c r="B738" s="124"/>
      <c r="C738" s="124"/>
      <c r="D738" s="266"/>
      <c r="E738" s="147"/>
      <c r="F738" s="147"/>
      <c r="G738" s="124"/>
      <c r="H738" s="124"/>
      <c r="I738" s="147"/>
      <c r="J738" s="147"/>
      <c r="K738" s="147"/>
      <c r="L738" s="147"/>
      <c r="M738" s="266"/>
      <c r="N738" s="266"/>
      <c r="O738" s="266"/>
      <c r="P738" s="266"/>
      <c r="Q738" s="266"/>
      <c r="R738" s="266"/>
      <c r="S738" s="266"/>
      <c r="T738" s="266"/>
      <c r="U738" s="266"/>
      <c r="V738" s="266"/>
      <c r="W738" s="266"/>
      <c r="X738" s="266"/>
      <c r="Y738" s="266"/>
      <c r="Z738" s="266"/>
      <c r="AA738" s="266"/>
      <c r="AB738" s="266"/>
      <c r="AC738" s="266"/>
      <c r="AD738" s="266"/>
      <c r="AE738" s="266"/>
      <c r="AF738" s="266"/>
      <c r="AG738" s="266"/>
      <c r="AH738" s="266"/>
      <c r="AI738" s="266"/>
    </row>
    <row r="739" ht="15.75" customHeight="1">
      <c r="A739" s="147"/>
      <c r="B739" s="124"/>
      <c r="C739" s="124"/>
      <c r="D739" s="266"/>
      <c r="E739" s="147"/>
      <c r="F739" s="147"/>
      <c r="G739" s="124"/>
      <c r="H739" s="124"/>
      <c r="I739" s="147"/>
      <c r="J739" s="147"/>
      <c r="K739" s="147"/>
      <c r="L739" s="147"/>
      <c r="M739" s="266"/>
      <c r="N739" s="266"/>
      <c r="O739" s="266"/>
      <c r="P739" s="266"/>
      <c r="Q739" s="266"/>
      <c r="R739" s="266"/>
      <c r="S739" s="266"/>
      <c r="T739" s="266"/>
      <c r="U739" s="266"/>
      <c r="V739" s="266"/>
      <c r="W739" s="266"/>
      <c r="X739" s="266"/>
      <c r="Y739" s="266"/>
      <c r="Z739" s="266"/>
      <c r="AA739" s="266"/>
      <c r="AB739" s="266"/>
      <c r="AC739" s="266"/>
      <c r="AD739" s="266"/>
      <c r="AE739" s="266"/>
      <c r="AF739" s="266"/>
      <c r="AG739" s="266"/>
      <c r="AH739" s="266"/>
      <c r="AI739" s="266"/>
    </row>
    <row r="740" ht="15.75" customHeight="1">
      <c r="A740" s="147"/>
      <c r="B740" s="124"/>
      <c r="C740" s="124"/>
      <c r="D740" s="266"/>
      <c r="E740" s="147"/>
      <c r="F740" s="147"/>
      <c r="G740" s="124"/>
      <c r="H740" s="124"/>
      <c r="I740" s="147"/>
      <c r="J740" s="147"/>
      <c r="K740" s="147"/>
      <c r="L740" s="147"/>
      <c r="M740" s="266"/>
      <c r="N740" s="266"/>
      <c r="O740" s="266"/>
      <c r="P740" s="266"/>
      <c r="Q740" s="266"/>
      <c r="R740" s="266"/>
      <c r="S740" s="266"/>
      <c r="T740" s="266"/>
      <c r="U740" s="266"/>
      <c r="V740" s="266"/>
      <c r="W740" s="266"/>
      <c r="X740" s="266"/>
      <c r="Y740" s="266"/>
      <c r="Z740" s="266"/>
      <c r="AA740" s="266"/>
      <c r="AB740" s="266"/>
      <c r="AC740" s="266"/>
      <c r="AD740" s="266"/>
      <c r="AE740" s="266"/>
      <c r="AF740" s="266"/>
      <c r="AG740" s="266"/>
      <c r="AH740" s="266"/>
      <c r="AI740" s="266"/>
    </row>
    <row r="741" ht="15.75" customHeight="1">
      <c r="A741" s="147"/>
      <c r="B741" s="124"/>
      <c r="C741" s="124"/>
      <c r="D741" s="266"/>
      <c r="E741" s="147"/>
      <c r="F741" s="147"/>
      <c r="G741" s="124"/>
      <c r="H741" s="124"/>
      <c r="I741" s="147"/>
      <c r="J741" s="147"/>
      <c r="K741" s="147"/>
      <c r="L741" s="147"/>
      <c r="M741" s="266"/>
      <c r="N741" s="266"/>
      <c r="O741" s="266"/>
      <c r="P741" s="266"/>
      <c r="Q741" s="266"/>
      <c r="R741" s="266"/>
      <c r="S741" s="266"/>
      <c r="T741" s="266"/>
      <c r="U741" s="266"/>
      <c r="V741" s="266"/>
      <c r="W741" s="266"/>
      <c r="X741" s="266"/>
      <c r="Y741" s="266"/>
      <c r="Z741" s="266"/>
      <c r="AA741" s="266"/>
      <c r="AB741" s="266"/>
      <c r="AC741" s="266"/>
      <c r="AD741" s="266"/>
      <c r="AE741" s="266"/>
      <c r="AF741" s="266"/>
      <c r="AG741" s="266"/>
      <c r="AH741" s="266"/>
      <c r="AI741" s="266"/>
    </row>
    <row r="742" ht="15.75" customHeight="1">
      <c r="A742" s="147"/>
      <c r="B742" s="124"/>
      <c r="C742" s="124"/>
      <c r="D742" s="266"/>
      <c r="E742" s="147"/>
      <c r="F742" s="147"/>
      <c r="G742" s="124"/>
      <c r="H742" s="124"/>
      <c r="I742" s="147"/>
      <c r="J742" s="147"/>
      <c r="K742" s="147"/>
      <c r="L742" s="147"/>
      <c r="M742" s="266"/>
      <c r="N742" s="266"/>
      <c r="O742" s="266"/>
      <c r="P742" s="266"/>
      <c r="Q742" s="266"/>
      <c r="R742" s="266"/>
      <c r="S742" s="266"/>
      <c r="T742" s="266"/>
      <c r="U742" s="266"/>
      <c r="V742" s="266"/>
      <c r="W742" s="266"/>
      <c r="X742" s="266"/>
      <c r="Y742" s="266"/>
      <c r="Z742" s="266"/>
      <c r="AA742" s="266"/>
      <c r="AB742" s="266"/>
      <c r="AC742" s="266"/>
      <c r="AD742" s="266"/>
      <c r="AE742" s="266"/>
      <c r="AF742" s="266"/>
      <c r="AG742" s="266"/>
      <c r="AH742" s="266"/>
      <c r="AI742" s="266"/>
    </row>
    <row r="743" ht="15.75" customHeight="1">
      <c r="A743" s="147"/>
      <c r="B743" s="124"/>
      <c r="C743" s="124"/>
      <c r="D743" s="266"/>
      <c r="E743" s="147"/>
      <c r="F743" s="147"/>
      <c r="G743" s="124"/>
      <c r="H743" s="124"/>
      <c r="I743" s="147"/>
      <c r="J743" s="147"/>
      <c r="K743" s="147"/>
      <c r="L743" s="147"/>
      <c r="M743" s="266"/>
      <c r="N743" s="266"/>
      <c r="O743" s="266"/>
      <c r="P743" s="266"/>
      <c r="Q743" s="266"/>
      <c r="R743" s="266"/>
      <c r="S743" s="266"/>
      <c r="T743" s="266"/>
      <c r="U743" s="266"/>
      <c r="V743" s="266"/>
      <c r="W743" s="266"/>
      <c r="X743" s="266"/>
      <c r="Y743" s="266"/>
      <c r="Z743" s="266"/>
      <c r="AA743" s="266"/>
      <c r="AB743" s="266"/>
      <c r="AC743" s="266"/>
      <c r="AD743" s="266"/>
      <c r="AE743" s="266"/>
      <c r="AF743" s="266"/>
      <c r="AG743" s="266"/>
      <c r="AH743" s="266"/>
      <c r="AI743" s="266"/>
    </row>
    <row r="744" ht="15.75" customHeight="1">
      <c r="A744" s="147"/>
      <c r="B744" s="124"/>
      <c r="C744" s="124"/>
      <c r="D744" s="266"/>
      <c r="E744" s="147"/>
      <c r="F744" s="147"/>
      <c r="G744" s="124"/>
      <c r="H744" s="124"/>
      <c r="I744" s="147"/>
      <c r="J744" s="147"/>
      <c r="K744" s="147"/>
      <c r="L744" s="147"/>
      <c r="M744" s="266"/>
      <c r="N744" s="266"/>
      <c r="O744" s="266"/>
      <c r="P744" s="266"/>
      <c r="Q744" s="266"/>
      <c r="R744" s="266"/>
      <c r="S744" s="266"/>
      <c r="T744" s="266"/>
      <c r="U744" s="266"/>
      <c r="V744" s="266"/>
      <c r="W744" s="266"/>
      <c r="X744" s="266"/>
      <c r="Y744" s="266"/>
      <c r="Z744" s="266"/>
      <c r="AA744" s="266"/>
      <c r="AB744" s="266"/>
      <c r="AC744" s="266"/>
      <c r="AD744" s="266"/>
      <c r="AE744" s="266"/>
      <c r="AF744" s="266"/>
      <c r="AG744" s="266"/>
      <c r="AH744" s="266"/>
      <c r="AI744" s="266"/>
    </row>
    <row r="745" ht="15.75" customHeight="1">
      <c r="A745" s="147"/>
      <c r="B745" s="124"/>
      <c r="C745" s="124"/>
      <c r="D745" s="266"/>
      <c r="E745" s="147"/>
      <c r="F745" s="147"/>
      <c r="G745" s="124"/>
      <c r="H745" s="124"/>
      <c r="I745" s="147"/>
      <c r="J745" s="147"/>
      <c r="K745" s="147"/>
      <c r="L745" s="147"/>
      <c r="M745" s="266"/>
      <c r="N745" s="266"/>
      <c r="O745" s="266"/>
      <c r="P745" s="266"/>
      <c r="Q745" s="266"/>
      <c r="R745" s="266"/>
      <c r="S745" s="266"/>
      <c r="T745" s="266"/>
      <c r="U745" s="266"/>
      <c r="V745" s="266"/>
      <c r="W745" s="266"/>
      <c r="X745" s="266"/>
      <c r="Y745" s="266"/>
      <c r="Z745" s="266"/>
      <c r="AA745" s="266"/>
      <c r="AB745" s="266"/>
      <c r="AC745" s="266"/>
      <c r="AD745" s="266"/>
      <c r="AE745" s="266"/>
      <c r="AF745" s="266"/>
      <c r="AG745" s="266"/>
      <c r="AH745" s="266"/>
      <c r="AI745" s="266"/>
    </row>
    <row r="746" ht="15.75" customHeight="1">
      <c r="A746" s="147"/>
      <c r="B746" s="124"/>
      <c r="C746" s="124"/>
      <c r="D746" s="266"/>
      <c r="E746" s="147"/>
      <c r="F746" s="147"/>
      <c r="G746" s="124"/>
      <c r="H746" s="124"/>
      <c r="I746" s="147"/>
      <c r="J746" s="147"/>
      <c r="K746" s="147"/>
      <c r="L746" s="147"/>
      <c r="M746" s="266"/>
      <c r="N746" s="266"/>
      <c r="O746" s="266"/>
      <c r="P746" s="266"/>
      <c r="Q746" s="266"/>
      <c r="R746" s="266"/>
      <c r="S746" s="266"/>
      <c r="T746" s="266"/>
      <c r="U746" s="266"/>
      <c r="V746" s="266"/>
      <c r="W746" s="266"/>
      <c r="X746" s="266"/>
      <c r="Y746" s="266"/>
      <c r="Z746" s="266"/>
      <c r="AA746" s="266"/>
      <c r="AB746" s="266"/>
      <c r="AC746" s="266"/>
      <c r="AD746" s="266"/>
      <c r="AE746" s="266"/>
      <c r="AF746" s="266"/>
      <c r="AG746" s="266"/>
      <c r="AH746" s="266"/>
      <c r="AI746" s="266"/>
    </row>
    <row r="747" ht="15.75" customHeight="1">
      <c r="A747" s="147"/>
      <c r="B747" s="124"/>
      <c r="C747" s="124"/>
      <c r="D747" s="266"/>
      <c r="E747" s="147"/>
      <c r="F747" s="147"/>
      <c r="G747" s="124"/>
      <c r="H747" s="124"/>
      <c r="I747" s="147"/>
      <c r="J747" s="147"/>
      <c r="K747" s="147"/>
      <c r="L747" s="147"/>
      <c r="M747" s="266"/>
      <c r="N747" s="266"/>
      <c r="O747" s="266"/>
      <c r="P747" s="266"/>
      <c r="Q747" s="266"/>
      <c r="R747" s="266"/>
      <c r="S747" s="266"/>
      <c r="T747" s="266"/>
      <c r="U747" s="266"/>
      <c r="V747" s="266"/>
      <c r="W747" s="266"/>
      <c r="X747" s="266"/>
      <c r="Y747" s="266"/>
      <c r="Z747" s="266"/>
      <c r="AA747" s="266"/>
      <c r="AB747" s="266"/>
      <c r="AC747" s="266"/>
      <c r="AD747" s="266"/>
      <c r="AE747" s="266"/>
      <c r="AF747" s="266"/>
      <c r="AG747" s="266"/>
      <c r="AH747" s="266"/>
      <c r="AI747" s="266"/>
    </row>
    <row r="748" ht="15.75" customHeight="1">
      <c r="A748" s="147"/>
      <c r="B748" s="124"/>
      <c r="C748" s="124"/>
      <c r="D748" s="266"/>
      <c r="E748" s="147"/>
      <c r="F748" s="147"/>
      <c r="G748" s="124"/>
      <c r="H748" s="124"/>
      <c r="I748" s="147"/>
      <c r="J748" s="147"/>
      <c r="K748" s="147"/>
      <c r="L748" s="147"/>
      <c r="M748" s="266"/>
      <c r="N748" s="266"/>
      <c r="O748" s="266"/>
      <c r="P748" s="266"/>
      <c r="Q748" s="266"/>
      <c r="R748" s="266"/>
      <c r="S748" s="266"/>
      <c r="T748" s="266"/>
      <c r="U748" s="266"/>
      <c r="V748" s="266"/>
      <c r="W748" s="266"/>
      <c r="X748" s="266"/>
      <c r="Y748" s="266"/>
      <c r="Z748" s="266"/>
      <c r="AA748" s="266"/>
      <c r="AB748" s="266"/>
      <c r="AC748" s="266"/>
      <c r="AD748" s="266"/>
      <c r="AE748" s="266"/>
      <c r="AF748" s="266"/>
      <c r="AG748" s="266"/>
      <c r="AH748" s="266"/>
      <c r="AI748" s="266"/>
    </row>
    <row r="749" ht="15.75" customHeight="1">
      <c r="A749" s="147"/>
      <c r="B749" s="124"/>
      <c r="C749" s="124"/>
      <c r="D749" s="266"/>
      <c r="E749" s="147"/>
      <c r="F749" s="147"/>
      <c r="G749" s="124"/>
      <c r="H749" s="124"/>
      <c r="I749" s="147"/>
      <c r="J749" s="147"/>
      <c r="K749" s="147"/>
      <c r="L749" s="147"/>
      <c r="M749" s="266"/>
      <c r="N749" s="266"/>
      <c r="O749" s="266"/>
      <c r="P749" s="266"/>
      <c r="Q749" s="266"/>
      <c r="R749" s="266"/>
      <c r="S749" s="266"/>
      <c r="T749" s="266"/>
      <c r="U749" s="266"/>
      <c r="V749" s="266"/>
      <c r="W749" s="266"/>
      <c r="X749" s="266"/>
      <c r="Y749" s="266"/>
      <c r="Z749" s="266"/>
      <c r="AA749" s="266"/>
      <c r="AB749" s="266"/>
      <c r="AC749" s="266"/>
      <c r="AD749" s="266"/>
      <c r="AE749" s="266"/>
      <c r="AF749" s="266"/>
      <c r="AG749" s="266"/>
      <c r="AH749" s="266"/>
      <c r="AI749" s="266"/>
    </row>
    <row r="750" ht="15.75" customHeight="1">
      <c r="A750" s="147"/>
      <c r="B750" s="124"/>
      <c r="C750" s="124"/>
      <c r="D750" s="266"/>
      <c r="E750" s="147"/>
      <c r="F750" s="147"/>
      <c r="G750" s="124"/>
      <c r="H750" s="124"/>
      <c r="I750" s="147"/>
      <c r="J750" s="147"/>
      <c r="K750" s="147"/>
      <c r="L750" s="147"/>
      <c r="M750" s="266"/>
      <c r="N750" s="266"/>
      <c r="O750" s="266"/>
      <c r="P750" s="266"/>
      <c r="Q750" s="266"/>
      <c r="R750" s="266"/>
      <c r="S750" s="266"/>
      <c r="T750" s="266"/>
      <c r="U750" s="266"/>
      <c r="V750" s="266"/>
      <c r="W750" s="266"/>
      <c r="X750" s="266"/>
      <c r="Y750" s="266"/>
      <c r="Z750" s="266"/>
      <c r="AA750" s="266"/>
      <c r="AB750" s="266"/>
      <c r="AC750" s="266"/>
      <c r="AD750" s="266"/>
      <c r="AE750" s="266"/>
      <c r="AF750" s="266"/>
      <c r="AG750" s="266"/>
      <c r="AH750" s="266"/>
      <c r="AI750" s="266"/>
    </row>
    <row r="751" ht="15.75" customHeight="1">
      <c r="A751" s="147"/>
      <c r="B751" s="124"/>
      <c r="C751" s="124"/>
      <c r="D751" s="266"/>
      <c r="E751" s="147"/>
      <c r="F751" s="147"/>
      <c r="G751" s="124"/>
      <c r="H751" s="124"/>
      <c r="I751" s="147"/>
      <c r="J751" s="147"/>
      <c r="K751" s="147"/>
      <c r="L751" s="147"/>
      <c r="M751" s="266"/>
      <c r="N751" s="266"/>
      <c r="O751" s="266"/>
      <c r="P751" s="266"/>
      <c r="Q751" s="266"/>
      <c r="R751" s="266"/>
      <c r="S751" s="266"/>
      <c r="T751" s="266"/>
      <c r="U751" s="266"/>
      <c r="V751" s="266"/>
      <c r="W751" s="266"/>
      <c r="X751" s="266"/>
      <c r="Y751" s="266"/>
      <c r="Z751" s="266"/>
      <c r="AA751" s="266"/>
      <c r="AB751" s="266"/>
      <c r="AC751" s="266"/>
      <c r="AD751" s="266"/>
      <c r="AE751" s="266"/>
      <c r="AF751" s="266"/>
      <c r="AG751" s="266"/>
      <c r="AH751" s="266"/>
      <c r="AI751" s="266"/>
    </row>
    <row r="752" ht="15.75" customHeight="1">
      <c r="A752" s="147"/>
      <c r="B752" s="124"/>
      <c r="C752" s="124"/>
      <c r="D752" s="266"/>
      <c r="E752" s="147"/>
      <c r="F752" s="147"/>
      <c r="G752" s="124"/>
      <c r="H752" s="124"/>
      <c r="I752" s="147"/>
      <c r="J752" s="147"/>
      <c r="K752" s="147"/>
      <c r="L752" s="147"/>
      <c r="M752" s="266"/>
      <c r="N752" s="266"/>
      <c r="O752" s="266"/>
      <c r="P752" s="266"/>
      <c r="Q752" s="266"/>
      <c r="R752" s="266"/>
      <c r="S752" s="266"/>
      <c r="T752" s="266"/>
      <c r="U752" s="266"/>
      <c r="V752" s="266"/>
      <c r="W752" s="266"/>
      <c r="X752" s="266"/>
      <c r="Y752" s="266"/>
      <c r="Z752" s="266"/>
      <c r="AA752" s="266"/>
      <c r="AB752" s="266"/>
      <c r="AC752" s="266"/>
      <c r="AD752" s="266"/>
      <c r="AE752" s="266"/>
      <c r="AF752" s="266"/>
      <c r="AG752" s="266"/>
      <c r="AH752" s="266"/>
      <c r="AI752" s="266"/>
    </row>
    <row r="753" ht="15.75" customHeight="1">
      <c r="A753" s="147"/>
      <c r="B753" s="124"/>
      <c r="C753" s="124"/>
      <c r="D753" s="266"/>
      <c r="E753" s="147"/>
      <c r="F753" s="147"/>
      <c r="G753" s="124"/>
      <c r="H753" s="124"/>
      <c r="I753" s="147"/>
      <c r="J753" s="147"/>
      <c r="K753" s="147"/>
      <c r="L753" s="147"/>
      <c r="M753" s="266"/>
      <c r="N753" s="266"/>
      <c r="O753" s="266"/>
      <c r="P753" s="266"/>
      <c r="Q753" s="266"/>
      <c r="R753" s="266"/>
      <c r="S753" s="266"/>
      <c r="T753" s="266"/>
      <c r="U753" s="266"/>
      <c r="V753" s="266"/>
      <c r="W753" s="266"/>
      <c r="X753" s="266"/>
      <c r="Y753" s="266"/>
      <c r="Z753" s="266"/>
      <c r="AA753" s="266"/>
      <c r="AB753" s="266"/>
      <c r="AC753" s="266"/>
      <c r="AD753" s="266"/>
      <c r="AE753" s="266"/>
      <c r="AF753" s="266"/>
      <c r="AG753" s="266"/>
      <c r="AH753" s="266"/>
      <c r="AI753" s="266"/>
    </row>
    <row r="754" ht="15.75" customHeight="1">
      <c r="A754" s="147"/>
      <c r="B754" s="124"/>
      <c r="C754" s="124"/>
      <c r="D754" s="266"/>
      <c r="E754" s="147"/>
      <c r="F754" s="147"/>
      <c r="G754" s="124"/>
      <c r="H754" s="124"/>
      <c r="I754" s="147"/>
      <c r="J754" s="147"/>
      <c r="K754" s="147"/>
      <c r="L754" s="147"/>
      <c r="M754" s="266"/>
      <c r="N754" s="266"/>
      <c r="O754" s="266"/>
      <c r="P754" s="266"/>
      <c r="Q754" s="266"/>
      <c r="R754" s="266"/>
      <c r="S754" s="266"/>
      <c r="T754" s="266"/>
      <c r="U754" s="266"/>
      <c r="V754" s="266"/>
      <c r="W754" s="266"/>
      <c r="X754" s="266"/>
      <c r="Y754" s="266"/>
      <c r="Z754" s="266"/>
      <c r="AA754" s="266"/>
      <c r="AB754" s="266"/>
      <c r="AC754" s="266"/>
      <c r="AD754" s="266"/>
      <c r="AE754" s="266"/>
      <c r="AF754" s="266"/>
      <c r="AG754" s="266"/>
      <c r="AH754" s="266"/>
      <c r="AI754" s="266"/>
    </row>
    <row r="755" ht="15.75" customHeight="1">
      <c r="A755" s="147"/>
      <c r="B755" s="124"/>
      <c r="C755" s="124"/>
      <c r="D755" s="266"/>
      <c r="E755" s="147"/>
      <c r="F755" s="147"/>
      <c r="G755" s="124"/>
      <c r="H755" s="124"/>
      <c r="I755" s="147"/>
      <c r="J755" s="147"/>
      <c r="K755" s="147"/>
      <c r="L755" s="147"/>
      <c r="M755" s="266"/>
      <c r="N755" s="266"/>
      <c r="O755" s="266"/>
      <c r="P755" s="266"/>
      <c r="Q755" s="266"/>
      <c r="R755" s="266"/>
      <c r="S755" s="266"/>
      <c r="T755" s="266"/>
      <c r="U755" s="266"/>
      <c r="V755" s="266"/>
      <c r="W755" s="266"/>
      <c r="X755" s="266"/>
      <c r="Y755" s="266"/>
      <c r="Z755" s="266"/>
      <c r="AA755" s="266"/>
      <c r="AB755" s="266"/>
      <c r="AC755" s="266"/>
      <c r="AD755" s="266"/>
      <c r="AE755" s="266"/>
      <c r="AF755" s="266"/>
      <c r="AG755" s="266"/>
      <c r="AH755" s="266"/>
      <c r="AI755" s="266"/>
    </row>
    <row r="756" ht="15.75" customHeight="1">
      <c r="A756" s="147"/>
      <c r="B756" s="124"/>
      <c r="C756" s="124"/>
      <c r="D756" s="266"/>
      <c r="E756" s="147"/>
      <c r="F756" s="147"/>
      <c r="G756" s="124"/>
      <c r="H756" s="124"/>
      <c r="I756" s="147"/>
      <c r="J756" s="147"/>
      <c r="K756" s="147"/>
      <c r="L756" s="147"/>
      <c r="M756" s="266"/>
      <c r="N756" s="266"/>
      <c r="O756" s="266"/>
      <c r="P756" s="266"/>
      <c r="Q756" s="266"/>
      <c r="R756" s="266"/>
      <c r="S756" s="266"/>
      <c r="T756" s="266"/>
      <c r="U756" s="266"/>
      <c r="V756" s="266"/>
      <c r="W756" s="266"/>
      <c r="X756" s="266"/>
      <c r="Y756" s="266"/>
      <c r="Z756" s="266"/>
      <c r="AA756" s="266"/>
      <c r="AB756" s="266"/>
      <c r="AC756" s="266"/>
      <c r="AD756" s="266"/>
      <c r="AE756" s="266"/>
      <c r="AF756" s="266"/>
      <c r="AG756" s="266"/>
      <c r="AH756" s="266"/>
      <c r="AI756" s="266"/>
    </row>
    <row r="757" ht="15.75" customHeight="1">
      <c r="A757" s="147"/>
      <c r="B757" s="124"/>
      <c r="C757" s="124"/>
      <c r="D757" s="266"/>
      <c r="E757" s="147"/>
      <c r="F757" s="147"/>
      <c r="G757" s="124"/>
      <c r="H757" s="124"/>
      <c r="I757" s="147"/>
      <c r="J757" s="147"/>
      <c r="K757" s="147"/>
      <c r="L757" s="147"/>
      <c r="M757" s="266"/>
      <c r="N757" s="266"/>
      <c r="O757" s="266"/>
      <c r="P757" s="266"/>
      <c r="Q757" s="266"/>
      <c r="R757" s="266"/>
      <c r="S757" s="266"/>
      <c r="T757" s="266"/>
      <c r="U757" s="266"/>
      <c r="V757" s="266"/>
      <c r="W757" s="266"/>
      <c r="X757" s="266"/>
      <c r="Y757" s="266"/>
      <c r="Z757" s="266"/>
      <c r="AA757" s="266"/>
      <c r="AB757" s="266"/>
      <c r="AC757" s="266"/>
      <c r="AD757" s="266"/>
      <c r="AE757" s="266"/>
      <c r="AF757" s="266"/>
      <c r="AG757" s="266"/>
      <c r="AH757" s="266"/>
      <c r="AI757" s="266"/>
    </row>
    <row r="758" ht="15.75" customHeight="1">
      <c r="A758" s="147"/>
      <c r="B758" s="124"/>
      <c r="C758" s="124"/>
      <c r="D758" s="266"/>
      <c r="E758" s="147"/>
      <c r="F758" s="147"/>
      <c r="G758" s="124"/>
      <c r="H758" s="124"/>
      <c r="I758" s="147"/>
      <c r="J758" s="147"/>
      <c r="K758" s="147"/>
      <c r="L758" s="147"/>
      <c r="M758" s="266"/>
      <c r="N758" s="266"/>
      <c r="O758" s="266"/>
      <c r="P758" s="266"/>
      <c r="Q758" s="266"/>
      <c r="R758" s="266"/>
      <c r="S758" s="266"/>
      <c r="T758" s="266"/>
      <c r="U758" s="266"/>
      <c r="V758" s="266"/>
      <c r="W758" s="266"/>
      <c r="X758" s="266"/>
      <c r="Y758" s="266"/>
      <c r="Z758" s="266"/>
      <c r="AA758" s="266"/>
      <c r="AB758" s="266"/>
      <c r="AC758" s="266"/>
      <c r="AD758" s="266"/>
      <c r="AE758" s="266"/>
      <c r="AF758" s="266"/>
      <c r="AG758" s="266"/>
      <c r="AH758" s="266"/>
      <c r="AI758" s="266"/>
    </row>
    <row r="759" ht="15.75" customHeight="1">
      <c r="A759" s="147"/>
      <c r="B759" s="124"/>
      <c r="C759" s="124"/>
      <c r="D759" s="266"/>
      <c r="E759" s="147"/>
      <c r="F759" s="147"/>
      <c r="G759" s="124"/>
      <c r="H759" s="124"/>
      <c r="I759" s="147"/>
      <c r="J759" s="147"/>
      <c r="K759" s="147"/>
      <c r="L759" s="147"/>
      <c r="M759" s="266"/>
      <c r="N759" s="266"/>
      <c r="O759" s="266"/>
      <c r="P759" s="266"/>
      <c r="Q759" s="266"/>
      <c r="R759" s="266"/>
      <c r="S759" s="266"/>
      <c r="T759" s="266"/>
      <c r="U759" s="266"/>
      <c r="V759" s="266"/>
      <c r="W759" s="266"/>
      <c r="X759" s="266"/>
      <c r="Y759" s="266"/>
      <c r="Z759" s="266"/>
      <c r="AA759" s="266"/>
      <c r="AB759" s="266"/>
      <c r="AC759" s="266"/>
      <c r="AD759" s="266"/>
      <c r="AE759" s="266"/>
      <c r="AF759" s="266"/>
      <c r="AG759" s="266"/>
      <c r="AH759" s="266"/>
      <c r="AI759" s="266"/>
    </row>
    <row r="760" ht="15.75" customHeight="1">
      <c r="A760" s="147"/>
      <c r="B760" s="124"/>
      <c r="C760" s="124"/>
      <c r="D760" s="266"/>
      <c r="E760" s="147"/>
      <c r="F760" s="147"/>
      <c r="G760" s="124"/>
      <c r="H760" s="124"/>
      <c r="I760" s="147"/>
      <c r="J760" s="147"/>
      <c r="K760" s="147"/>
      <c r="L760" s="147"/>
      <c r="M760" s="266"/>
      <c r="N760" s="266"/>
      <c r="O760" s="266"/>
      <c r="P760" s="266"/>
      <c r="Q760" s="266"/>
      <c r="R760" s="266"/>
      <c r="S760" s="266"/>
      <c r="T760" s="266"/>
      <c r="U760" s="266"/>
      <c r="V760" s="266"/>
      <c r="W760" s="266"/>
      <c r="X760" s="266"/>
      <c r="Y760" s="266"/>
      <c r="Z760" s="266"/>
      <c r="AA760" s="266"/>
      <c r="AB760" s="266"/>
      <c r="AC760" s="266"/>
      <c r="AD760" s="266"/>
      <c r="AE760" s="266"/>
      <c r="AF760" s="266"/>
      <c r="AG760" s="266"/>
      <c r="AH760" s="266"/>
      <c r="AI760" s="266"/>
    </row>
    <row r="761" ht="15.75" customHeight="1">
      <c r="A761" s="147"/>
      <c r="B761" s="124"/>
      <c r="C761" s="124"/>
      <c r="D761" s="266"/>
      <c r="E761" s="147"/>
      <c r="F761" s="147"/>
      <c r="G761" s="124"/>
      <c r="H761" s="124"/>
      <c r="I761" s="147"/>
      <c r="J761" s="147"/>
      <c r="K761" s="147"/>
      <c r="L761" s="147"/>
      <c r="M761" s="266"/>
      <c r="N761" s="266"/>
      <c r="O761" s="266"/>
      <c r="P761" s="266"/>
      <c r="Q761" s="266"/>
      <c r="R761" s="266"/>
      <c r="S761" s="266"/>
      <c r="T761" s="266"/>
      <c r="U761" s="266"/>
      <c r="V761" s="266"/>
      <c r="W761" s="266"/>
      <c r="X761" s="266"/>
      <c r="Y761" s="266"/>
      <c r="Z761" s="266"/>
      <c r="AA761" s="266"/>
      <c r="AB761" s="266"/>
      <c r="AC761" s="266"/>
      <c r="AD761" s="266"/>
      <c r="AE761" s="266"/>
      <c r="AF761" s="266"/>
      <c r="AG761" s="266"/>
      <c r="AH761" s="266"/>
      <c r="AI761" s="266"/>
    </row>
    <row r="762" ht="15.75" customHeight="1">
      <c r="A762" s="147"/>
      <c r="B762" s="124"/>
      <c r="C762" s="124"/>
      <c r="D762" s="266"/>
      <c r="E762" s="147"/>
      <c r="F762" s="147"/>
      <c r="G762" s="124"/>
      <c r="H762" s="124"/>
      <c r="I762" s="147"/>
      <c r="J762" s="147"/>
      <c r="K762" s="147"/>
      <c r="L762" s="147"/>
      <c r="M762" s="266"/>
      <c r="N762" s="266"/>
      <c r="O762" s="266"/>
      <c r="P762" s="266"/>
      <c r="Q762" s="266"/>
      <c r="R762" s="266"/>
      <c r="S762" s="266"/>
      <c r="T762" s="266"/>
      <c r="U762" s="266"/>
      <c r="V762" s="266"/>
      <c r="W762" s="266"/>
      <c r="X762" s="266"/>
      <c r="Y762" s="266"/>
      <c r="Z762" s="266"/>
      <c r="AA762" s="266"/>
      <c r="AB762" s="266"/>
      <c r="AC762" s="266"/>
      <c r="AD762" s="266"/>
      <c r="AE762" s="266"/>
      <c r="AF762" s="266"/>
      <c r="AG762" s="266"/>
      <c r="AH762" s="266"/>
      <c r="AI762" s="266"/>
    </row>
    <row r="763" ht="15.75" customHeight="1">
      <c r="A763" s="147"/>
      <c r="B763" s="124"/>
      <c r="C763" s="124"/>
      <c r="D763" s="266"/>
      <c r="E763" s="147"/>
      <c r="F763" s="147"/>
      <c r="G763" s="124"/>
      <c r="H763" s="124"/>
      <c r="I763" s="147"/>
      <c r="J763" s="147"/>
      <c r="K763" s="147"/>
      <c r="L763" s="147"/>
      <c r="M763" s="266"/>
      <c r="N763" s="266"/>
      <c r="O763" s="266"/>
      <c r="P763" s="266"/>
      <c r="Q763" s="266"/>
      <c r="R763" s="266"/>
      <c r="S763" s="266"/>
      <c r="T763" s="266"/>
      <c r="U763" s="266"/>
      <c r="V763" s="266"/>
      <c r="W763" s="266"/>
      <c r="X763" s="266"/>
      <c r="Y763" s="266"/>
      <c r="Z763" s="266"/>
      <c r="AA763" s="266"/>
      <c r="AB763" s="266"/>
      <c r="AC763" s="266"/>
      <c r="AD763" s="266"/>
      <c r="AE763" s="266"/>
      <c r="AF763" s="266"/>
      <c r="AG763" s="266"/>
      <c r="AH763" s="266"/>
      <c r="AI763" s="266"/>
    </row>
    <row r="764" ht="15.75" customHeight="1">
      <c r="A764" s="147"/>
      <c r="B764" s="124"/>
      <c r="C764" s="124"/>
      <c r="D764" s="266"/>
      <c r="E764" s="147"/>
      <c r="F764" s="147"/>
      <c r="G764" s="124"/>
      <c r="H764" s="124"/>
      <c r="I764" s="147"/>
      <c r="J764" s="147"/>
      <c r="K764" s="147"/>
      <c r="L764" s="147"/>
      <c r="M764" s="266"/>
      <c r="N764" s="266"/>
      <c r="O764" s="266"/>
      <c r="P764" s="266"/>
      <c r="Q764" s="266"/>
      <c r="R764" s="266"/>
      <c r="S764" s="266"/>
      <c r="T764" s="266"/>
      <c r="U764" s="266"/>
      <c r="V764" s="266"/>
      <c r="W764" s="266"/>
      <c r="X764" s="266"/>
      <c r="Y764" s="266"/>
      <c r="Z764" s="266"/>
      <c r="AA764" s="266"/>
      <c r="AB764" s="266"/>
      <c r="AC764" s="266"/>
      <c r="AD764" s="266"/>
      <c r="AE764" s="266"/>
      <c r="AF764" s="266"/>
      <c r="AG764" s="266"/>
      <c r="AH764" s="266"/>
      <c r="AI764" s="266"/>
    </row>
    <row r="765" ht="15.75" customHeight="1">
      <c r="A765" s="147"/>
      <c r="B765" s="124"/>
      <c r="C765" s="124"/>
      <c r="D765" s="266"/>
      <c r="E765" s="147"/>
      <c r="F765" s="147"/>
      <c r="G765" s="124"/>
      <c r="H765" s="124"/>
      <c r="I765" s="147"/>
      <c r="J765" s="147"/>
      <c r="K765" s="147"/>
      <c r="L765" s="147"/>
      <c r="M765" s="266"/>
      <c r="N765" s="266"/>
      <c r="O765" s="266"/>
      <c r="P765" s="266"/>
      <c r="Q765" s="266"/>
      <c r="R765" s="266"/>
      <c r="S765" s="266"/>
      <c r="T765" s="266"/>
      <c r="U765" s="266"/>
      <c r="V765" s="266"/>
      <c r="W765" s="266"/>
      <c r="X765" s="266"/>
      <c r="Y765" s="266"/>
      <c r="Z765" s="266"/>
      <c r="AA765" s="266"/>
      <c r="AB765" s="266"/>
      <c r="AC765" s="266"/>
      <c r="AD765" s="266"/>
      <c r="AE765" s="266"/>
      <c r="AF765" s="266"/>
      <c r="AG765" s="266"/>
      <c r="AH765" s="266"/>
      <c r="AI765" s="266"/>
    </row>
    <row r="766" ht="15.75" customHeight="1">
      <c r="A766" s="147"/>
      <c r="B766" s="124"/>
      <c r="C766" s="124"/>
      <c r="D766" s="266"/>
      <c r="E766" s="147"/>
      <c r="F766" s="147"/>
      <c r="G766" s="124"/>
      <c r="H766" s="124"/>
      <c r="I766" s="147"/>
      <c r="J766" s="147"/>
      <c r="K766" s="147"/>
      <c r="L766" s="147"/>
      <c r="M766" s="266"/>
      <c r="N766" s="266"/>
      <c r="O766" s="266"/>
      <c r="P766" s="266"/>
      <c r="Q766" s="266"/>
      <c r="R766" s="266"/>
      <c r="S766" s="266"/>
      <c r="T766" s="266"/>
      <c r="U766" s="266"/>
      <c r="V766" s="266"/>
      <c r="W766" s="266"/>
      <c r="X766" s="266"/>
      <c r="Y766" s="266"/>
      <c r="Z766" s="266"/>
      <c r="AA766" s="266"/>
      <c r="AB766" s="266"/>
      <c r="AC766" s="266"/>
      <c r="AD766" s="266"/>
      <c r="AE766" s="266"/>
      <c r="AF766" s="266"/>
      <c r="AG766" s="266"/>
      <c r="AH766" s="266"/>
      <c r="AI766" s="266"/>
    </row>
    <row r="767" ht="15.75" customHeight="1">
      <c r="A767" s="147"/>
      <c r="B767" s="124"/>
      <c r="C767" s="124"/>
      <c r="D767" s="266"/>
      <c r="E767" s="147"/>
      <c r="F767" s="147"/>
      <c r="G767" s="124"/>
      <c r="H767" s="124"/>
      <c r="I767" s="147"/>
      <c r="J767" s="147"/>
      <c r="K767" s="147"/>
      <c r="L767" s="147"/>
      <c r="M767" s="266"/>
      <c r="N767" s="266"/>
      <c r="O767" s="266"/>
      <c r="P767" s="266"/>
      <c r="Q767" s="266"/>
      <c r="R767" s="266"/>
      <c r="S767" s="266"/>
      <c r="T767" s="266"/>
      <c r="U767" s="266"/>
      <c r="V767" s="266"/>
      <c r="W767" s="266"/>
      <c r="X767" s="266"/>
      <c r="Y767" s="266"/>
      <c r="Z767" s="266"/>
      <c r="AA767" s="266"/>
      <c r="AB767" s="266"/>
      <c r="AC767" s="266"/>
      <c r="AD767" s="266"/>
      <c r="AE767" s="266"/>
      <c r="AF767" s="266"/>
      <c r="AG767" s="266"/>
      <c r="AH767" s="266"/>
      <c r="AI767" s="266"/>
    </row>
    <row r="768" ht="15.75" customHeight="1">
      <c r="A768" s="147"/>
      <c r="B768" s="124"/>
      <c r="C768" s="124"/>
      <c r="D768" s="266"/>
      <c r="E768" s="147"/>
      <c r="F768" s="147"/>
      <c r="G768" s="124"/>
      <c r="H768" s="124"/>
      <c r="I768" s="147"/>
      <c r="J768" s="147"/>
      <c r="K768" s="147"/>
      <c r="L768" s="147"/>
      <c r="M768" s="266"/>
      <c r="N768" s="266"/>
      <c r="O768" s="266"/>
      <c r="P768" s="266"/>
      <c r="Q768" s="266"/>
      <c r="R768" s="266"/>
      <c r="S768" s="266"/>
      <c r="T768" s="266"/>
      <c r="U768" s="266"/>
      <c r="V768" s="266"/>
      <c r="W768" s="266"/>
      <c r="X768" s="266"/>
      <c r="Y768" s="266"/>
      <c r="Z768" s="266"/>
      <c r="AA768" s="266"/>
      <c r="AB768" s="266"/>
      <c r="AC768" s="266"/>
      <c r="AD768" s="266"/>
      <c r="AE768" s="266"/>
      <c r="AF768" s="266"/>
      <c r="AG768" s="266"/>
      <c r="AH768" s="266"/>
      <c r="AI768" s="266"/>
    </row>
    <row r="769" ht="15.75" customHeight="1">
      <c r="A769" s="147"/>
      <c r="B769" s="124"/>
      <c r="C769" s="124"/>
      <c r="D769" s="266"/>
      <c r="E769" s="147"/>
      <c r="F769" s="147"/>
      <c r="G769" s="124"/>
      <c r="H769" s="124"/>
      <c r="I769" s="147"/>
      <c r="J769" s="147"/>
      <c r="K769" s="147"/>
      <c r="L769" s="147"/>
      <c r="M769" s="266"/>
      <c r="N769" s="266"/>
      <c r="O769" s="266"/>
      <c r="P769" s="266"/>
      <c r="Q769" s="266"/>
      <c r="R769" s="266"/>
      <c r="S769" s="266"/>
      <c r="T769" s="266"/>
      <c r="U769" s="266"/>
      <c r="V769" s="266"/>
      <c r="W769" s="266"/>
      <c r="X769" s="266"/>
      <c r="Y769" s="266"/>
      <c r="Z769" s="266"/>
      <c r="AA769" s="266"/>
      <c r="AB769" s="266"/>
      <c r="AC769" s="266"/>
      <c r="AD769" s="266"/>
      <c r="AE769" s="266"/>
      <c r="AF769" s="266"/>
      <c r="AG769" s="266"/>
      <c r="AH769" s="266"/>
      <c r="AI769" s="266"/>
    </row>
    <row r="770" ht="15.75" customHeight="1">
      <c r="A770" s="147"/>
      <c r="B770" s="124"/>
      <c r="C770" s="124"/>
      <c r="D770" s="266"/>
      <c r="E770" s="147"/>
      <c r="F770" s="147"/>
      <c r="G770" s="124"/>
      <c r="H770" s="124"/>
      <c r="I770" s="147"/>
      <c r="J770" s="147"/>
      <c r="K770" s="147"/>
      <c r="L770" s="147"/>
      <c r="M770" s="266"/>
      <c r="N770" s="266"/>
      <c r="O770" s="266"/>
      <c r="P770" s="266"/>
      <c r="Q770" s="266"/>
      <c r="R770" s="266"/>
      <c r="S770" s="266"/>
      <c r="T770" s="266"/>
      <c r="U770" s="266"/>
      <c r="V770" s="266"/>
      <c r="W770" s="266"/>
      <c r="X770" s="266"/>
      <c r="Y770" s="266"/>
      <c r="Z770" s="266"/>
      <c r="AA770" s="266"/>
      <c r="AB770" s="266"/>
      <c r="AC770" s="266"/>
      <c r="AD770" s="266"/>
      <c r="AE770" s="266"/>
      <c r="AF770" s="266"/>
      <c r="AG770" s="266"/>
      <c r="AH770" s="266"/>
      <c r="AI770" s="266"/>
    </row>
    <row r="771" ht="15.75" customHeight="1">
      <c r="A771" s="147"/>
      <c r="B771" s="124"/>
      <c r="C771" s="124"/>
      <c r="D771" s="266"/>
      <c r="E771" s="147"/>
      <c r="F771" s="147"/>
      <c r="G771" s="124"/>
      <c r="H771" s="124"/>
      <c r="I771" s="147"/>
      <c r="J771" s="147"/>
      <c r="K771" s="147"/>
      <c r="L771" s="147"/>
      <c r="M771" s="266"/>
      <c r="N771" s="266"/>
      <c r="O771" s="266"/>
      <c r="P771" s="266"/>
      <c r="Q771" s="266"/>
      <c r="R771" s="266"/>
      <c r="S771" s="266"/>
      <c r="T771" s="266"/>
      <c r="U771" s="266"/>
      <c r="V771" s="266"/>
      <c r="W771" s="266"/>
      <c r="X771" s="266"/>
      <c r="Y771" s="266"/>
      <c r="Z771" s="266"/>
      <c r="AA771" s="266"/>
      <c r="AB771" s="266"/>
      <c r="AC771" s="266"/>
      <c r="AD771" s="266"/>
      <c r="AE771" s="266"/>
      <c r="AF771" s="266"/>
      <c r="AG771" s="266"/>
      <c r="AH771" s="266"/>
      <c r="AI771" s="266"/>
    </row>
    <row r="772" ht="15.75" customHeight="1">
      <c r="A772" s="147"/>
      <c r="B772" s="124"/>
      <c r="C772" s="124"/>
      <c r="D772" s="266"/>
      <c r="E772" s="147"/>
      <c r="F772" s="147"/>
      <c r="G772" s="124"/>
      <c r="H772" s="124"/>
      <c r="I772" s="147"/>
      <c r="J772" s="147"/>
      <c r="K772" s="147"/>
      <c r="L772" s="147"/>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row>
    <row r="773" ht="15.75" customHeight="1">
      <c r="A773" s="147"/>
      <c r="B773" s="124"/>
      <c r="C773" s="124"/>
      <c r="D773" s="266"/>
      <c r="E773" s="147"/>
      <c r="F773" s="147"/>
      <c r="G773" s="124"/>
      <c r="H773" s="124"/>
      <c r="I773" s="147"/>
      <c r="J773" s="147"/>
      <c r="K773" s="147"/>
      <c r="L773" s="147"/>
      <c r="M773" s="266"/>
      <c r="N773" s="266"/>
      <c r="O773" s="266"/>
      <c r="P773" s="266"/>
      <c r="Q773" s="266"/>
      <c r="R773" s="266"/>
      <c r="S773" s="266"/>
      <c r="T773" s="266"/>
      <c r="U773" s="266"/>
      <c r="V773" s="266"/>
      <c r="W773" s="266"/>
      <c r="X773" s="266"/>
      <c r="Y773" s="266"/>
      <c r="Z773" s="266"/>
      <c r="AA773" s="266"/>
      <c r="AB773" s="266"/>
      <c r="AC773" s="266"/>
      <c r="AD773" s="266"/>
      <c r="AE773" s="266"/>
      <c r="AF773" s="266"/>
      <c r="AG773" s="266"/>
      <c r="AH773" s="266"/>
      <c r="AI773" s="266"/>
    </row>
    <row r="774" ht="15.75" customHeight="1">
      <c r="A774" s="147"/>
      <c r="B774" s="124"/>
      <c r="C774" s="124"/>
      <c r="D774" s="266"/>
      <c r="E774" s="147"/>
      <c r="F774" s="147"/>
      <c r="G774" s="124"/>
      <c r="H774" s="124"/>
      <c r="I774" s="147"/>
      <c r="J774" s="147"/>
      <c r="K774" s="147"/>
      <c r="L774" s="147"/>
      <c r="M774" s="266"/>
      <c r="N774" s="266"/>
      <c r="O774" s="266"/>
      <c r="P774" s="266"/>
      <c r="Q774" s="266"/>
      <c r="R774" s="266"/>
      <c r="S774" s="266"/>
      <c r="T774" s="266"/>
      <c r="U774" s="266"/>
      <c r="V774" s="266"/>
      <c r="W774" s="266"/>
      <c r="X774" s="266"/>
      <c r="Y774" s="266"/>
      <c r="Z774" s="266"/>
      <c r="AA774" s="266"/>
      <c r="AB774" s="266"/>
      <c r="AC774" s="266"/>
      <c r="AD774" s="266"/>
      <c r="AE774" s="266"/>
      <c r="AF774" s="266"/>
      <c r="AG774" s="266"/>
      <c r="AH774" s="266"/>
      <c r="AI774" s="266"/>
    </row>
    <row r="775" ht="15.75" customHeight="1">
      <c r="A775" s="147"/>
      <c r="B775" s="124"/>
      <c r="C775" s="124"/>
      <c r="D775" s="266"/>
      <c r="E775" s="147"/>
      <c r="F775" s="147"/>
      <c r="G775" s="124"/>
      <c r="H775" s="124"/>
      <c r="I775" s="147"/>
      <c r="J775" s="147"/>
      <c r="K775" s="147"/>
      <c r="L775" s="147"/>
      <c r="M775" s="266"/>
      <c r="N775" s="266"/>
      <c r="O775" s="266"/>
      <c r="P775" s="266"/>
      <c r="Q775" s="266"/>
      <c r="R775" s="266"/>
      <c r="S775" s="266"/>
      <c r="T775" s="266"/>
      <c r="U775" s="266"/>
      <c r="V775" s="266"/>
      <c r="W775" s="266"/>
      <c r="X775" s="266"/>
      <c r="Y775" s="266"/>
      <c r="Z775" s="266"/>
      <c r="AA775" s="266"/>
      <c r="AB775" s="266"/>
      <c r="AC775" s="266"/>
      <c r="AD775" s="266"/>
      <c r="AE775" s="266"/>
      <c r="AF775" s="266"/>
      <c r="AG775" s="266"/>
      <c r="AH775" s="266"/>
      <c r="AI775" s="266"/>
    </row>
    <row r="776" ht="15.75" customHeight="1">
      <c r="A776" s="147"/>
      <c r="B776" s="124"/>
      <c r="C776" s="124"/>
      <c r="D776" s="266"/>
      <c r="E776" s="147"/>
      <c r="F776" s="147"/>
      <c r="G776" s="124"/>
      <c r="H776" s="124"/>
      <c r="I776" s="147"/>
      <c r="J776" s="147"/>
      <c r="K776" s="147"/>
      <c r="L776" s="147"/>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row>
    <row r="777" ht="15.75" customHeight="1">
      <c r="A777" s="147"/>
      <c r="B777" s="124"/>
      <c r="C777" s="124"/>
      <c r="D777" s="266"/>
      <c r="E777" s="147"/>
      <c r="F777" s="147"/>
      <c r="G777" s="124"/>
      <c r="H777" s="124"/>
      <c r="I777" s="147"/>
      <c r="J777" s="147"/>
      <c r="K777" s="147"/>
      <c r="L777" s="147"/>
      <c r="M777" s="266"/>
      <c r="N777" s="266"/>
      <c r="O777" s="266"/>
      <c r="P777" s="266"/>
      <c r="Q777" s="266"/>
      <c r="R777" s="266"/>
      <c r="S777" s="266"/>
      <c r="T777" s="266"/>
      <c r="U777" s="266"/>
      <c r="V777" s="266"/>
      <c r="W777" s="266"/>
      <c r="X777" s="266"/>
      <c r="Y777" s="266"/>
      <c r="Z777" s="266"/>
      <c r="AA777" s="266"/>
      <c r="AB777" s="266"/>
      <c r="AC777" s="266"/>
      <c r="AD777" s="266"/>
      <c r="AE777" s="266"/>
      <c r="AF777" s="266"/>
      <c r="AG777" s="266"/>
      <c r="AH777" s="266"/>
      <c r="AI777" s="266"/>
    </row>
    <row r="778" ht="15.75" customHeight="1">
      <c r="A778" s="147"/>
      <c r="B778" s="124"/>
      <c r="C778" s="124"/>
      <c r="D778" s="266"/>
      <c r="E778" s="147"/>
      <c r="F778" s="147"/>
      <c r="G778" s="124"/>
      <c r="H778" s="124"/>
      <c r="I778" s="147"/>
      <c r="J778" s="147"/>
      <c r="K778" s="147"/>
      <c r="L778" s="147"/>
      <c r="M778" s="266"/>
      <c r="N778" s="266"/>
      <c r="O778" s="266"/>
      <c r="P778" s="266"/>
      <c r="Q778" s="266"/>
      <c r="R778" s="266"/>
      <c r="S778" s="266"/>
      <c r="T778" s="266"/>
      <c r="U778" s="266"/>
      <c r="V778" s="266"/>
      <c r="W778" s="266"/>
      <c r="X778" s="266"/>
      <c r="Y778" s="266"/>
      <c r="Z778" s="266"/>
      <c r="AA778" s="266"/>
      <c r="AB778" s="266"/>
      <c r="AC778" s="266"/>
      <c r="AD778" s="266"/>
      <c r="AE778" s="266"/>
      <c r="AF778" s="266"/>
      <c r="AG778" s="266"/>
      <c r="AH778" s="266"/>
      <c r="AI778" s="266"/>
    </row>
    <row r="779" ht="15.75" customHeight="1">
      <c r="A779" s="147"/>
      <c r="B779" s="124"/>
      <c r="C779" s="124"/>
      <c r="D779" s="266"/>
      <c r="E779" s="147"/>
      <c r="F779" s="147"/>
      <c r="G779" s="124"/>
      <c r="H779" s="124"/>
      <c r="I779" s="147"/>
      <c r="J779" s="147"/>
      <c r="K779" s="147"/>
      <c r="L779" s="147"/>
      <c r="M779" s="266"/>
      <c r="N779" s="266"/>
      <c r="O779" s="266"/>
      <c r="P779" s="266"/>
      <c r="Q779" s="266"/>
      <c r="R779" s="266"/>
      <c r="S779" s="266"/>
      <c r="T779" s="266"/>
      <c r="U779" s="266"/>
      <c r="V779" s="266"/>
      <c r="W779" s="266"/>
      <c r="X779" s="266"/>
      <c r="Y779" s="266"/>
      <c r="Z779" s="266"/>
      <c r="AA779" s="266"/>
      <c r="AB779" s="266"/>
      <c r="AC779" s="266"/>
      <c r="AD779" s="266"/>
      <c r="AE779" s="266"/>
      <c r="AF779" s="266"/>
      <c r="AG779" s="266"/>
      <c r="AH779" s="266"/>
      <c r="AI779" s="266"/>
    </row>
    <row r="780" ht="15.75" customHeight="1">
      <c r="A780" s="147"/>
      <c r="B780" s="124"/>
      <c r="C780" s="124"/>
      <c r="D780" s="266"/>
      <c r="E780" s="147"/>
      <c r="F780" s="147"/>
      <c r="G780" s="124"/>
      <c r="H780" s="124"/>
      <c r="I780" s="147"/>
      <c r="J780" s="147"/>
      <c r="K780" s="147"/>
      <c r="L780" s="147"/>
      <c r="M780" s="266"/>
      <c r="N780" s="266"/>
      <c r="O780" s="266"/>
      <c r="P780" s="266"/>
      <c r="Q780" s="266"/>
      <c r="R780" s="266"/>
      <c r="S780" s="266"/>
      <c r="T780" s="266"/>
      <c r="U780" s="266"/>
      <c r="V780" s="266"/>
      <c r="W780" s="266"/>
      <c r="X780" s="266"/>
      <c r="Y780" s="266"/>
      <c r="Z780" s="266"/>
      <c r="AA780" s="266"/>
      <c r="AB780" s="266"/>
      <c r="AC780" s="266"/>
      <c r="AD780" s="266"/>
      <c r="AE780" s="266"/>
      <c r="AF780" s="266"/>
      <c r="AG780" s="266"/>
      <c r="AH780" s="266"/>
      <c r="AI780" s="266"/>
    </row>
    <row r="781" ht="15.75" customHeight="1">
      <c r="A781" s="147"/>
      <c r="B781" s="124"/>
      <c r="C781" s="124"/>
      <c r="D781" s="266"/>
      <c r="E781" s="147"/>
      <c r="F781" s="147"/>
      <c r="G781" s="124"/>
      <c r="H781" s="124"/>
      <c r="I781" s="147"/>
      <c r="J781" s="147"/>
      <c r="K781" s="147"/>
      <c r="L781" s="147"/>
      <c r="M781" s="266"/>
      <c r="N781" s="266"/>
      <c r="O781" s="266"/>
      <c r="P781" s="266"/>
      <c r="Q781" s="266"/>
      <c r="R781" s="266"/>
      <c r="S781" s="266"/>
      <c r="T781" s="266"/>
      <c r="U781" s="266"/>
      <c r="V781" s="266"/>
      <c r="W781" s="266"/>
      <c r="X781" s="266"/>
      <c r="Y781" s="266"/>
      <c r="Z781" s="266"/>
      <c r="AA781" s="266"/>
      <c r="AB781" s="266"/>
      <c r="AC781" s="266"/>
      <c r="AD781" s="266"/>
      <c r="AE781" s="266"/>
      <c r="AF781" s="266"/>
      <c r="AG781" s="266"/>
      <c r="AH781" s="266"/>
      <c r="AI781" s="266"/>
    </row>
    <row r="782" ht="15.75" customHeight="1">
      <c r="A782" s="147"/>
      <c r="B782" s="124"/>
      <c r="C782" s="124"/>
      <c r="D782" s="266"/>
      <c r="E782" s="147"/>
      <c r="F782" s="147"/>
      <c r="G782" s="124"/>
      <c r="H782" s="124"/>
      <c r="I782" s="147"/>
      <c r="J782" s="147"/>
      <c r="K782" s="147"/>
      <c r="L782" s="147"/>
      <c r="M782" s="266"/>
      <c r="N782" s="266"/>
      <c r="O782" s="266"/>
      <c r="P782" s="266"/>
      <c r="Q782" s="266"/>
      <c r="R782" s="266"/>
      <c r="S782" s="266"/>
      <c r="T782" s="266"/>
      <c r="U782" s="266"/>
      <c r="V782" s="266"/>
      <c r="W782" s="266"/>
      <c r="X782" s="266"/>
      <c r="Y782" s="266"/>
      <c r="Z782" s="266"/>
      <c r="AA782" s="266"/>
      <c r="AB782" s="266"/>
      <c r="AC782" s="266"/>
      <c r="AD782" s="266"/>
      <c r="AE782" s="266"/>
      <c r="AF782" s="266"/>
      <c r="AG782" s="266"/>
      <c r="AH782" s="266"/>
      <c r="AI782" s="266"/>
    </row>
    <row r="783" ht="15.75" customHeight="1">
      <c r="A783" s="147"/>
      <c r="B783" s="124"/>
      <c r="C783" s="124"/>
      <c r="D783" s="266"/>
      <c r="E783" s="147"/>
      <c r="F783" s="147"/>
      <c r="G783" s="124"/>
      <c r="H783" s="124"/>
      <c r="I783" s="147"/>
      <c r="J783" s="147"/>
      <c r="K783" s="147"/>
      <c r="L783" s="147"/>
      <c r="M783" s="266"/>
      <c r="N783" s="266"/>
      <c r="O783" s="266"/>
      <c r="P783" s="266"/>
      <c r="Q783" s="266"/>
      <c r="R783" s="266"/>
      <c r="S783" s="266"/>
      <c r="T783" s="266"/>
      <c r="U783" s="266"/>
      <c r="V783" s="266"/>
      <c r="W783" s="266"/>
      <c r="X783" s="266"/>
      <c r="Y783" s="266"/>
      <c r="Z783" s="266"/>
      <c r="AA783" s="266"/>
      <c r="AB783" s="266"/>
      <c r="AC783" s="266"/>
      <c r="AD783" s="266"/>
      <c r="AE783" s="266"/>
      <c r="AF783" s="266"/>
      <c r="AG783" s="266"/>
      <c r="AH783" s="266"/>
      <c r="AI783" s="266"/>
    </row>
    <row r="784" ht="15.75" customHeight="1">
      <c r="A784" s="147"/>
      <c r="B784" s="124"/>
      <c r="C784" s="124"/>
      <c r="D784" s="266"/>
      <c r="E784" s="147"/>
      <c r="F784" s="147"/>
      <c r="G784" s="124"/>
      <c r="H784" s="124"/>
      <c r="I784" s="147"/>
      <c r="J784" s="147"/>
      <c r="K784" s="147"/>
      <c r="L784" s="147"/>
      <c r="M784" s="266"/>
      <c r="N784" s="266"/>
      <c r="O784" s="266"/>
      <c r="P784" s="266"/>
      <c r="Q784" s="266"/>
      <c r="R784" s="266"/>
      <c r="S784" s="266"/>
      <c r="T784" s="266"/>
      <c r="U784" s="266"/>
      <c r="V784" s="266"/>
      <c r="W784" s="266"/>
      <c r="X784" s="266"/>
      <c r="Y784" s="266"/>
      <c r="Z784" s="266"/>
      <c r="AA784" s="266"/>
      <c r="AB784" s="266"/>
      <c r="AC784" s="266"/>
      <c r="AD784" s="266"/>
      <c r="AE784" s="266"/>
      <c r="AF784" s="266"/>
      <c r="AG784" s="266"/>
      <c r="AH784" s="266"/>
      <c r="AI784" s="266"/>
    </row>
    <row r="785" ht="15.75" customHeight="1">
      <c r="A785" s="147"/>
      <c r="B785" s="124"/>
      <c r="C785" s="124"/>
      <c r="D785" s="266"/>
      <c r="E785" s="147"/>
      <c r="F785" s="147"/>
      <c r="G785" s="124"/>
      <c r="H785" s="124"/>
      <c r="I785" s="147"/>
      <c r="J785" s="147"/>
      <c r="K785" s="147"/>
      <c r="L785" s="147"/>
      <c r="M785" s="266"/>
      <c r="N785" s="266"/>
      <c r="O785" s="266"/>
      <c r="P785" s="266"/>
      <c r="Q785" s="266"/>
      <c r="R785" s="266"/>
      <c r="S785" s="266"/>
      <c r="T785" s="266"/>
      <c r="U785" s="266"/>
      <c r="V785" s="266"/>
      <c r="W785" s="266"/>
      <c r="X785" s="266"/>
      <c r="Y785" s="266"/>
      <c r="Z785" s="266"/>
      <c r="AA785" s="266"/>
      <c r="AB785" s="266"/>
      <c r="AC785" s="266"/>
      <c r="AD785" s="266"/>
      <c r="AE785" s="266"/>
      <c r="AF785" s="266"/>
      <c r="AG785" s="266"/>
      <c r="AH785" s="266"/>
      <c r="AI785" s="266"/>
    </row>
    <row r="786" ht="15.75" customHeight="1">
      <c r="A786" s="147"/>
      <c r="B786" s="124"/>
      <c r="C786" s="124"/>
      <c r="D786" s="266"/>
      <c r="E786" s="147"/>
      <c r="F786" s="147"/>
      <c r="G786" s="124"/>
      <c r="H786" s="124"/>
      <c r="I786" s="147"/>
      <c r="J786" s="147"/>
      <c r="K786" s="147"/>
      <c r="L786" s="147"/>
      <c r="M786" s="266"/>
      <c r="N786" s="266"/>
      <c r="O786" s="266"/>
      <c r="P786" s="266"/>
      <c r="Q786" s="266"/>
      <c r="R786" s="266"/>
      <c r="S786" s="266"/>
      <c r="T786" s="266"/>
      <c r="U786" s="266"/>
      <c r="V786" s="266"/>
      <c r="W786" s="266"/>
      <c r="X786" s="266"/>
      <c r="Y786" s="266"/>
      <c r="Z786" s="266"/>
      <c r="AA786" s="266"/>
      <c r="AB786" s="266"/>
      <c r="AC786" s="266"/>
      <c r="AD786" s="266"/>
      <c r="AE786" s="266"/>
      <c r="AF786" s="266"/>
      <c r="AG786" s="266"/>
      <c r="AH786" s="266"/>
      <c r="AI786" s="266"/>
    </row>
    <row r="787" ht="15.75" customHeight="1">
      <c r="A787" s="147"/>
      <c r="B787" s="124"/>
      <c r="C787" s="124"/>
      <c r="D787" s="266"/>
      <c r="E787" s="147"/>
      <c r="F787" s="147"/>
      <c r="G787" s="124"/>
      <c r="H787" s="124"/>
      <c r="I787" s="147"/>
      <c r="J787" s="147"/>
      <c r="K787" s="147"/>
      <c r="L787" s="147"/>
      <c r="M787" s="266"/>
      <c r="N787" s="266"/>
      <c r="O787" s="266"/>
      <c r="P787" s="266"/>
      <c r="Q787" s="266"/>
      <c r="R787" s="266"/>
      <c r="S787" s="266"/>
      <c r="T787" s="266"/>
      <c r="U787" s="266"/>
      <c r="V787" s="266"/>
      <c r="W787" s="266"/>
      <c r="X787" s="266"/>
      <c r="Y787" s="266"/>
      <c r="Z787" s="266"/>
      <c r="AA787" s="266"/>
      <c r="AB787" s="266"/>
      <c r="AC787" s="266"/>
      <c r="AD787" s="266"/>
      <c r="AE787" s="266"/>
      <c r="AF787" s="266"/>
      <c r="AG787" s="266"/>
      <c r="AH787" s="266"/>
      <c r="AI787" s="266"/>
    </row>
    <row r="788" ht="15.75" customHeight="1">
      <c r="A788" s="147"/>
      <c r="B788" s="124"/>
      <c r="C788" s="124"/>
      <c r="D788" s="266"/>
      <c r="E788" s="147"/>
      <c r="F788" s="147"/>
      <c r="G788" s="124"/>
      <c r="H788" s="124"/>
      <c r="I788" s="147"/>
      <c r="J788" s="147"/>
      <c r="K788" s="147"/>
      <c r="L788" s="147"/>
      <c r="M788" s="266"/>
      <c r="N788" s="266"/>
      <c r="O788" s="266"/>
      <c r="P788" s="266"/>
      <c r="Q788" s="266"/>
      <c r="R788" s="266"/>
      <c r="S788" s="266"/>
      <c r="T788" s="266"/>
      <c r="U788" s="266"/>
      <c r="V788" s="266"/>
      <c r="W788" s="266"/>
      <c r="X788" s="266"/>
      <c r="Y788" s="266"/>
      <c r="Z788" s="266"/>
      <c r="AA788" s="266"/>
      <c r="AB788" s="266"/>
      <c r="AC788" s="266"/>
      <c r="AD788" s="266"/>
      <c r="AE788" s="266"/>
      <c r="AF788" s="266"/>
      <c r="AG788" s="266"/>
      <c r="AH788" s="266"/>
      <c r="AI788" s="266"/>
    </row>
    <row r="789" ht="15.75" customHeight="1">
      <c r="A789" s="147"/>
      <c r="B789" s="124"/>
      <c r="C789" s="124"/>
      <c r="D789" s="266"/>
      <c r="E789" s="147"/>
      <c r="F789" s="147"/>
      <c r="G789" s="124"/>
      <c r="H789" s="124"/>
      <c r="I789" s="147"/>
      <c r="J789" s="147"/>
      <c r="K789" s="147"/>
      <c r="L789" s="147"/>
      <c r="M789" s="266"/>
      <c r="N789" s="266"/>
      <c r="O789" s="266"/>
      <c r="P789" s="266"/>
      <c r="Q789" s="266"/>
      <c r="R789" s="266"/>
      <c r="S789" s="266"/>
      <c r="T789" s="266"/>
      <c r="U789" s="266"/>
      <c r="V789" s="266"/>
      <c r="W789" s="266"/>
      <c r="X789" s="266"/>
      <c r="Y789" s="266"/>
      <c r="Z789" s="266"/>
      <c r="AA789" s="266"/>
      <c r="AB789" s="266"/>
      <c r="AC789" s="266"/>
      <c r="AD789" s="266"/>
      <c r="AE789" s="266"/>
      <c r="AF789" s="266"/>
      <c r="AG789" s="266"/>
      <c r="AH789" s="266"/>
      <c r="AI789" s="266"/>
    </row>
    <row r="790" ht="15.75" customHeight="1">
      <c r="A790" s="147"/>
      <c r="B790" s="124"/>
      <c r="C790" s="124"/>
      <c r="D790" s="266"/>
      <c r="E790" s="147"/>
      <c r="F790" s="147"/>
      <c r="G790" s="124"/>
      <c r="H790" s="124"/>
      <c r="I790" s="147"/>
      <c r="J790" s="147"/>
      <c r="K790" s="147"/>
      <c r="L790" s="147"/>
      <c r="M790" s="266"/>
      <c r="N790" s="266"/>
      <c r="O790" s="266"/>
      <c r="P790" s="266"/>
      <c r="Q790" s="266"/>
      <c r="R790" s="266"/>
      <c r="S790" s="266"/>
      <c r="T790" s="266"/>
      <c r="U790" s="266"/>
      <c r="V790" s="266"/>
      <c r="W790" s="266"/>
      <c r="X790" s="266"/>
      <c r="Y790" s="266"/>
      <c r="Z790" s="266"/>
      <c r="AA790" s="266"/>
      <c r="AB790" s="266"/>
      <c r="AC790" s="266"/>
      <c r="AD790" s="266"/>
      <c r="AE790" s="266"/>
      <c r="AF790" s="266"/>
      <c r="AG790" s="266"/>
      <c r="AH790" s="266"/>
      <c r="AI790" s="266"/>
    </row>
    <row r="791" ht="15.75" customHeight="1">
      <c r="A791" s="147"/>
      <c r="B791" s="124"/>
      <c r="C791" s="124"/>
      <c r="D791" s="266"/>
      <c r="E791" s="147"/>
      <c r="F791" s="147"/>
      <c r="G791" s="124"/>
      <c r="H791" s="124"/>
      <c r="I791" s="147"/>
      <c r="J791" s="147"/>
      <c r="K791" s="147"/>
      <c r="L791" s="147"/>
      <c r="M791" s="266"/>
      <c r="N791" s="266"/>
      <c r="O791" s="266"/>
      <c r="P791" s="266"/>
      <c r="Q791" s="266"/>
      <c r="R791" s="266"/>
      <c r="S791" s="266"/>
      <c r="T791" s="266"/>
      <c r="U791" s="266"/>
      <c r="V791" s="266"/>
      <c r="W791" s="266"/>
      <c r="X791" s="266"/>
      <c r="Y791" s="266"/>
      <c r="Z791" s="266"/>
      <c r="AA791" s="266"/>
      <c r="AB791" s="266"/>
      <c r="AC791" s="266"/>
      <c r="AD791" s="266"/>
      <c r="AE791" s="266"/>
      <c r="AF791" s="266"/>
      <c r="AG791" s="266"/>
      <c r="AH791" s="266"/>
      <c r="AI791" s="266"/>
    </row>
    <row r="792" ht="15.75" customHeight="1">
      <c r="A792" s="147"/>
      <c r="B792" s="124"/>
      <c r="C792" s="124"/>
      <c r="D792" s="266"/>
      <c r="E792" s="147"/>
      <c r="F792" s="147"/>
      <c r="G792" s="124"/>
      <c r="H792" s="124"/>
      <c r="I792" s="147"/>
      <c r="J792" s="147"/>
      <c r="K792" s="147"/>
      <c r="L792" s="147"/>
      <c r="M792" s="266"/>
      <c r="N792" s="266"/>
      <c r="O792" s="266"/>
      <c r="P792" s="266"/>
      <c r="Q792" s="266"/>
      <c r="R792" s="266"/>
      <c r="S792" s="266"/>
      <c r="T792" s="266"/>
      <c r="U792" s="266"/>
      <c r="V792" s="266"/>
      <c r="W792" s="266"/>
      <c r="X792" s="266"/>
      <c r="Y792" s="266"/>
      <c r="Z792" s="266"/>
      <c r="AA792" s="266"/>
      <c r="AB792" s="266"/>
      <c r="AC792" s="266"/>
      <c r="AD792" s="266"/>
      <c r="AE792" s="266"/>
      <c r="AF792" s="266"/>
      <c r="AG792" s="266"/>
      <c r="AH792" s="266"/>
      <c r="AI792" s="266"/>
    </row>
    <row r="793" ht="15.75" customHeight="1">
      <c r="A793" s="147"/>
      <c r="B793" s="124"/>
      <c r="C793" s="124"/>
      <c r="D793" s="266"/>
      <c r="E793" s="147"/>
      <c r="F793" s="147"/>
      <c r="G793" s="124"/>
      <c r="H793" s="124"/>
      <c r="I793" s="147"/>
      <c r="J793" s="147"/>
      <c r="K793" s="147"/>
      <c r="L793" s="147"/>
      <c r="M793" s="266"/>
      <c r="N793" s="266"/>
      <c r="O793" s="266"/>
      <c r="P793" s="266"/>
      <c r="Q793" s="266"/>
      <c r="R793" s="266"/>
      <c r="S793" s="266"/>
      <c r="T793" s="266"/>
      <c r="U793" s="266"/>
      <c r="V793" s="266"/>
      <c r="W793" s="266"/>
      <c r="X793" s="266"/>
      <c r="Y793" s="266"/>
      <c r="Z793" s="266"/>
      <c r="AA793" s="266"/>
      <c r="AB793" s="266"/>
      <c r="AC793" s="266"/>
      <c r="AD793" s="266"/>
      <c r="AE793" s="266"/>
      <c r="AF793" s="266"/>
      <c r="AG793" s="266"/>
      <c r="AH793" s="266"/>
      <c r="AI793" s="266"/>
    </row>
    <row r="794" ht="15.75" customHeight="1">
      <c r="A794" s="147"/>
      <c r="B794" s="124"/>
      <c r="C794" s="124"/>
      <c r="D794" s="266"/>
      <c r="E794" s="147"/>
      <c r="F794" s="147"/>
      <c r="G794" s="124"/>
      <c r="H794" s="124"/>
      <c r="I794" s="147"/>
      <c r="J794" s="147"/>
      <c r="K794" s="147"/>
      <c r="L794" s="147"/>
      <c r="M794" s="266"/>
      <c r="N794" s="266"/>
      <c r="O794" s="266"/>
      <c r="P794" s="266"/>
      <c r="Q794" s="266"/>
      <c r="R794" s="266"/>
      <c r="S794" s="266"/>
      <c r="T794" s="266"/>
      <c r="U794" s="266"/>
      <c r="V794" s="266"/>
      <c r="W794" s="266"/>
      <c r="X794" s="266"/>
      <c r="Y794" s="266"/>
      <c r="Z794" s="266"/>
      <c r="AA794" s="266"/>
      <c r="AB794" s="266"/>
      <c r="AC794" s="266"/>
      <c r="AD794" s="266"/>
      <c r="AE794" s="266"/>
      <c r="AF794" s="266"/>
      <c r="AG794" s="266"/>
      <c r="AH794" s="266"/>
      <c r="AI794" s="266"/>
    </row>
  </sheetData>
  <mergeCells count="4">
    <mergeCell ref="B2:I2"/>
    <mergeCell ref="B4:I4"/>
    <mergeCell ref="B9:C9"/>
    <mergeCell ref="B26:C26"/>
  </mergeCells>
  <dataValidations>
    <dataValidation type="list" allowBlank="1" showErrorMessage="1" sqref="I8 I10:I59">
      <formula1>$O$2:$O$6</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38"/>
    <col customWidth="1" min="2" max="2" width="30.13"/>
    <col customWidth="1" min="3" max="3" width="41.75"/>
    <col customWidth="1" min="4" max="4" width="41.5"/>
    <col customWidth="1" min="5" max="5" width="40.38"/>
    <col customWidth="1" min="6" max="6" width="44.5"/>
    <col customWidth="1" min="7" max="7" width="31.38"/>
    <col customWidth="1" min="8" max="8" width="29.13"/>
    <col customWidth="1" min="11" max="11" width="31.75"/>
    <col customWidth="1" min="12" max="12" width="19.0"/>
  </cols>
  <sheetData>
    <row r="1" ht="15.75" customHeight="1">
      <c r="A1" s="119"/>
      <c r="B1" s="119"/>
      <c r="C1" s="119"/>
      <c r="D1" s="119"/>
      <c r="E1" s="299"/>
      <c r="F1" s="299"/>
      <c r="G1" s="119"/>
      <c r="H1" s="119"/>
      <c r="I1" s="299"/>
      <c r="J1" s="367"/>
      <c r="K1" s="367"/>
      <c r="L1" s="147"/>
      <c r="M1" s="124"/>
      <c r="N1" s="124"/>
      <c r="O1" s="124"/>
      <c r="P1" s="124"/>
      <c r="Q1" s="124"/>
      <c r="R1" s="124"/>
      <c r="S1" s="124"/>
      <c r="T1" s="124"/>
      <c r="U1" s="124"/>
      <c r="V1" s="124"/>
      <c r="W1" s="124"/>
      <c r="X1" s="124"/>
      <c r="Y1" s="124"/>
      <c r="Z1" s="124"/>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2047</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173</v>
      </c>
      <c r="B6" s="149">
        <f>COUNTIF(I10:I414,"Fail")</f>
        <v>3</v>
      </c>
      <c r="C6" s="149">
        <f>COUNTIF(I10:I514,"Untested")</f>
        <v>1</v>
      </c>
      <c r="D6" s="149">
        <f>COUNTIF(I10:I514,"N/A")</f>
        <v>0</v>
      </c>
      <c r="E6" s="150">
        <f>SUM(A6:D6)</f>
        <v>177</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52"/>
      <c r="J7" s="367"/>
      <c r="K7" s="302"/>
      <c r="L7" s="299"/>
      <c r="M7" s="147"/>
      <c r="N7" s="147"/>
      <c r="O7" s="147"/>
      <c r="P7" s="147"/>
      <c r="Q7" s="147"/>
      <c r="R7" s="147"/>
      <c r="S7" s="147"/>
      <c r="T7" s="147"/>
      <c r="U7" s="147"/>
      <c r="V7" s="147"/>
      <c r="W7" s="147"/>
      <c r="X7" s="147"/>
      <c r="Y7" s="147"/>
      <c r="Z7" s="147"/>
      <c r="AA7" s="147"/>
      <c r="AB7" s="147"/>
      <c r="AC7" s="147"/>
      <c r="AD7" s="147"/>
      <c r="AE7" s="147"/>
      <c r="AF7" s="147"/>
      <c r="AG7" s="147"/>
      <c r="AH7" s="147"/>
      <c r="AI7" s="147"/>
    </row>
    <row r="8" ht="15.0" customHeight="1">
      <c r="A8" s="154" t="s">
        <v>3376</v>
      </c>
      <c r="B8" s="155" t="s">
        <v>3377</v>
      </c>
      <c r="C8" s="155" t="s">
        <v>3378</v>
      </c>
      <c r="D8" s="155" t="s">
        <v>3379</v>
      </c>
      <c r="E8" s="155" t="s">
        <v>3380</v>
      </c>
      <c r="F8" s="155" t="s">
        <v>3381</v>
      </c>
      <c r="G8" s="155" t="s">
        <v>3383</v>
      </c>
      <c r="H8" s="155" t="s">
        <v>3382</v>
      </c>
      <c r="I8" s="303" t="s">
        <v>3384</v>
      </c>
      <c r="J8" s="156" t="s">
        <v>3385</v>
      </c>
      <c r="K8" s="155" t="s">
        <v>3386</v>
      </c>
      <c r="L8" s="155" t="s">
        <v>3387</v>
      </c>
      <c r="M8" s="147"/>
      <c r="N8" s="147"/>
      <c r="O8" s="147"/>
      <c r="P8" s="147"/>
      <c r="Q8" s="147"/>
      <c r="R8" s="147"/>
      <c r="S8" s="147"/>
      <c r="T8" s="147"/>
      <c r="U8" s="147"/>
      <c r="V8" s="147"/>
      <c r="W8" s="147"/>
      <c r="X8" s="147"/>
      <c r="Y8" s="147"/>
      <c r="Z8" s="147"/>
      <c r="AA8" s="147"/>
      <c r="AB8" s="147"/>
      <c r="AC8" s="147"/>
      <c r="AD8" s="147"/>
      <c r="AE8" s="147"/>
      <c r="AF8" s="147"/>
      <c r="AG8" s="147"/>
      <c r="AH8" s="147"/>
      <c r="AI8" s="147"/>
    </row>
    <row r="9" ht="15.0" customHeight="1">
      <c r="A9" s="209"/>
      <c r="B9" s="179" t="s">
        <v>7294</v>
      </c>
      <c r="C9" s="6"/>
      <c r="D9" s="211"/>
      <c r="E9" s="213"/>
      <c r="F9" s="213"/>
      <c r="G9" s="211"/>
      <c r="H9" s="211"/>
      <c r="I9" s="213"/>
      <c r="J9" s="214"/>
      <c r="K9" s="213"/>
      <c r="L9" s="213"/>
      <c r="M9" s="308"/>
      <c r="N9" s="124"/>
      <c r="O9" s="124"/>
      <c r="P9" s="124"/>
      <c r="Q9" s="124"/>
      <c r="R9" s="124"/>
      <c r="S9" s="124"/>
      <c r="T9" s="124"/>
      <c r="U9" s="124"/>
      <c r="V9" s="124"/>
      <c r="W9" s="124"/>
      <c r="X9" s="124"/>
      <c r="Y9" s="124"/>
      <c r="Z9" s="124"/>
      <c r="AA9" s="124"/>
      <c r="AB9" s="124"/>
      <c r="AC9" s="124"/>
      <c r="AD9" s="124"/>
      <c r="AE9" s="124"/>
      <c r="AF9" s="124"/>
      <c r="AG9" s="124"/>
      <c r="AH9" s="124"/>
      <c r="AI9" s="124"/>
    </row>
    <row r="10" ht="15.0" customHeight="1">
      <c r="A10" s="164" t="s">
        <v>7295</v>
      </c>
      <c r="B10" s="169" t="s">
        <v>4335</v>
      </c>
      <c r="C10" s="173" t="s">
        <v>982</v>
      </c>
      <c r="D10" s="184" t="s">
        <v>7296</v>
      </c>
      <c r="E10" s="168" t="s">
        <v>3491</v>
      </c>
      <c r="F10" s="149" t="s">
        <v>3362</v>
      </c>
      <c r="G10" s="169" t="s">
        <v>5715</v>
      </c>
      <c r="H10" s="169" t="s">
        <v>5715</v>
      </c>
      <c r="I10" s="149" t="s">
        <v>3359</v>
      </c>
      <c r="J10" s="362">
        <f t="shared" ref="J10:J34" si="1">DATE(2025,7,20)</f>
        <v>45858</v>
      </c>
      <c r="K10" s="149"/>
      <c r="L10" s="149" t="s">
        <v>3394</v>
      </c>
      <c r="M10" s="174"/>
      <c r="N10" s="174"/>
      <c r="O10" s="174"/>
      <c r="P10" s="174"/>
      <c r="Q10" s="174"/>
      <c r="R10" s="174"/>
      <c r="S10" s="174"/>
      <c r="T10" s="174"/>
      <c r="U10" s="174"/>
      <c r="V10" s="174"/>
      <c r="W10" s="174"/>
      <c r="X10" s="174"/>
      <c r="Y10" s="174"/>
      <c r="Z10" s="174"/>
      <c r="AA10" s="124"/>
      <c r="AB10" s="124"/>
      <c r="AC10" s="124"/>
      <c r="AD10" s="124"/>
      <c r="AE10" s="124"/>
      <c r="AF10" s="124"/>
      <c r="AG10" s="124"/>
      <c r="AH10" s="124"/>
      <c r="AI10" s="124"/>
    </row>
    <row r="11" ht="15.0" customHeight="1">
      <c r="A11" s="164" t="s">
        <v>7297</v>
      </c>
      <c r="B11" s="173" t="s">
        <v>4339</v>
      </c>
      <c r="C11" s="166" t="s">
        <v>984</v>
      </c>
      <c r="D11" s="167" t="s">
        <v>7298</v>
      </c>
      <c r="E11" s="168" t="s">
        <v>3491</v>
      </c>
      <c r="F11" s="149" t="s">
        <v>5434</v>
      </c>
      <c r="G11" s="169" t="s">
        <v>4343</v>
      </c>
      <c r="H11" s="169" t="s">
        <v>4342</v>
      </c>
      <c r="I11" s="149" t="s">
        <v>3359</v>
      </c>
      <c r="J11" s="362">
        <f t="shared" si="1"/>
        <v>45858</v>
      </c>
      <c r="K11" s="149"/>
      <c r="L11" s="149" t="s">
        <v>3394</v>
      </c>
      <c r="M11" s="174"/>
      <c r="N11" s="174"/>
      <c r="O11" s="174"/>
      <c r="P11" s="174"/>
      <c r="Q11" s="174"/>
      <c r="R11" s="174"/>
      <c r="S11" s="174"/>
      <c r="T11" s="174"/>
      <c r="U11" s="174"/>
      <c r="V11" s="174"/>
      <c r="W11" s="174"/>
      <c r="X11" s="174"/>
      <c r="Y11" s="174"/>
      <c r="Z11" s="174"/>
      <c r="AA11" s="124"/>
      <c r="AB11" s="124"/>
      <c r="AC11" s="124"/>
      <c r="AD11" s="124"/>
      <c r="AE11" s="124"/>
      <c r="AF11" s="124"/>
      <c r="AG11" s="124"/>
      <c r="AH11" s="124"/>
      <c r="AI11" s="124"/>
    </row>
    <row r="12" ht="15.0" customHeight="1">
      <c r="A12" s="164" t="s">
        <v>7299</v>
      </c>
      <c r="B12" s="169" t="s">
        <v>4345</v>
      </c>
      <c r="C12" s="169" t="s">
        <v>986</v>
      </c>
      <c r="D12" s="169" t="s">
        <v>7300</v>
      </c>
      <c r="E12" s="168" t="s">
        <v>3491</v>
      </c>
      <c r="F12" s="149" t="s">
        <v>3362</v>
      </c>
      <c r="G12" s="169" t="s">
        <v>4347</v>
      </c>
      <c r="H12" s="169" t="s">
        <v>4347</v>
      </c>
      <c r="I12" s="149" t="s">
        <v>3359</v>
      </c>
      <c r="J12" s="362">
        <f t="shared" si="1"/>
        <v>45858</v>
      </c>
      <c r="K12" s="149"/>
      <c r="L12" s="149" t="s">
        <v>3394</v>
      </c>
      <c r="M12" s="174"/>
      <c r="N12" s="174"/>
      <c r="O12" s="174"/>
      <c r="P12" s="174"/>
      <c r="Q12" s="174"/>
      <c r="R12" s="174"/>
      <c r="S12" s="174"/>
      <c r="T12" s="174"/>
      <c r="U12" s="174"/>
      <c r="V12" s="174"/>
      <c r="W12" s="174"/>
      <c r="X12" s="174"/>
      <c r="Y12" s="174"/>
      <c r="Z12" s="174"/>
      <c r="AA12" s="124"/>
      <c r="AB12" s="124"/>
      <c r="AC12" s="124"/>
      <c r="AD12" s="124"/>
      <c r="AE12" s="124"/>
      <c r="AF12" s="124"/>
      <c r="AG12" s="124"/>
      <c r="AH12" s="124"/>
      <c r="AI12" s="124"/>
    </row>
    <row r="13" ht="15.0" customHeight="1">
      <c r="A13" s="164" t="s">
        <v>7301</v>
      </c>
      <c r="B13" s="169" t="s">
        <v>7302</v>
      </c>
      <c r="C13" s="169" t="s">
        <v>2053</v>
      </c>
      <c r="D13" s="169" t="s">
        <v>7303</v>
      </c>
      <c r="E13" s="168" t="s">
        <v>3491</v>
      </c>
      <c r="F13" s="149" t="s">
        <v>3362</v>
      </c>
      <c r="G13" s="169" t="s">
        <v>7304</v>
      </c>
      <c r="H13" s="169" t="s">
        <v>7304</v>
      </c>
      <c r="I13" s="149" t="s">
        <v>3359</v>
      </c>
      <c r="J13" s="362">
        <f t="shared" si="1"/>
        <v>45858</v>
      </c>
      <c r="K13" s="149"/>
      <c r="L13" s="149" t="s">
        <v>3394</v>
      </c>
      <c r="M13" s="174"/>
      <c r="N13" s="174"/>
      <c r="O13" s="174"/>
      <c r="P13" s="174"/>
      <c r="Q13" s="174"/>
      <c r="R13" s="174"/>
      <c r="S13" s="174"/>
      <c r="T13" s="174"/>
      <c r="U13" s="174"/>
      <c r="V13" s="174"/>
      <c r="W13" s="174"/>
      <c r="X13" s="174"/>
      <c r="Y13" s="174"/>
      <c r="Z13" s="174"/>
      <c r="AA13" s="124"/>
      <c r="AB13" s="124"/>
      <c r="AC13" s="124"/>
      <c r="AD13" s="124"/>
      <c r="AE13" s="124"/>
      <c r="AF13" s="124"/>
      <c r="AG13" s="124"/>
      <c r="AH13" s="124"/>
      <c r="AI13" s="124"/>
    </row>
    <row r="14" ht="15.0" customHeight="1">
      <c r="A14" s="164" t="s">
        <v>7305</v>
      </c>
      <c r="B14" s="169" t="s">
        <v>4354</v>
      </c>
      <c r="C14" s="169" t="s">
        <v>990</v>
      </c>
      <c r="D14" s="169" t="s">
        <v>7306</v>
      </c>
      <c r="E14" s="168" t="s">
        <v>3491</v>
      </c>
      <c r="F14" s="149" t="s">
        <v>3362</v>
      </c>
      <c r="G14" s="169" t="s">
        <v>7307</v>
      </c>
      <c r="H14" s="169" t="s">
        <v>7307</v>
      </c>
      <c r="I14" s="149" t="s">
        <v>3359</v>
      </c>
      <c r="J14" s="362">
        <f t="shared" si="1"/>
        <v>45858</v>
      </c>
      <c r="K14" s="149"/>
      <c r="L14" s="149" t="s">
        <v>3394</v>
      </c>
      <c r="M14" s="174"/>
      <c r="N14" s="174"/>
      <c r="O14" s="174"/>
      <c r="P14" s="174"/>
      <c r="Q14" s="174"/>
      <c r="R14" s="174"/>
      <c r="S14" s="174"/>
      <c r="T14" s="174"/>
      <c r="U14" s="174"/>
      <c r="V14" s="174"/>
      <c r="W14" s="174"/>
      <c r="X14" s="174"/>
      <c r="Y14" s="174"/>
      <c r="Z14" s="174"/>
      <c r="AA14" s="124"/>
      <c r="AB14" s="124"/>
      <c r="AC14" s="124"/>
      <c r="AD14" s="124"/>
      <c r="AE14" s="124"/>
      <c r="AF14" s="124"/>
      <c r="AG14" s="124"/>
      <c r="AH14" s="124"/>
      <c r="AI14" s="124"/>
    </row>
    <row r="15" ht="15.0" customHeight="1">
      <c r="A15" s="164" t="s">
        <v>7308</v>
      </c>
      <c r="B15" s="169" t="s">
        <v>4358</v>
      </c>
      <c r="C15" s="169" t="s">
        <v>992</v>
      </c>
      <c r="D15" s="169" t="s">
        <v>7309</v>
      </c>
      <c r="E15" s="168" t="s">
        <v>3491</v>
      </c>
      <c r="F15" s="149" t="s">
        <v>7310</v>
      </c>
      <c r="G15" s="169" t="s">
        <v>4361</v>
      </c>
      <c r="H15" s="169" t="s">
        <v>4361</v>
      </c>
      <c r="I15" s="149" t="s">
        <v>3359</v>
      </c>
      <c r="J15" s="362">
        <f t="shared" si="1"/>
        <v>45858</v>
      </c>
      <c r="K15" s="149"/>
      <c r="L15" s="149" t="s">
        <v>3394</v>
      </c>
      <c r="M15" s="174"/>
      <c r="N15" s="174"/>
      <c r="O15" s="174"/>
      <c r="P15" s="174"/>
      <c r="Q15" s="174"/>
      <c r="R15" s="174"/>
      <c r="S15" s="174"/>
      <c r="T15" s="174"/>
      <c r="U15" s="174"/>
      <c r="V15" s="174"/>
      <c r="W15" s="174"/>
      <c r="X15" s="174"/>
      <c r="Y15" s="174"/>
      <c r="Z15" s="174"/>
      <c r="AA15" s="124"/>
      <c r="AB15" s="124"/>
      <c r="AC15" s="124"/>
      <c r="AD15" s="124"/>
      <c r="AE15" s="124"/>
      <c r="AF15" s="124"/>
      <c r="AG15" s="124"/>
      <c r="AH15" s="124"/>
      <c r="AI15" s="124"/>
    </row>
    <row r="16" ht="15.0" customHeight="1">
      <c r="A16" s="164" t="s">
        <v>7311</v>
      </c>
      <c r="B16" s="173" t="s">
        <v>5451</v>
      </c>
      <c r="C16" s="185" t="s">
        <v>2057</v>
      </c>
      <c r="D16" s="238" t="s">
        <v>7312</v>
      </c>
      <c r="E16" s="168" t="s">
        <v>3491</v>
      </c>
      <c r="F16" s="149" t="s">
        <v>3362</v>
      </c>
      <c r="G16" s="169" t="s">
        <v>7313</v>
      </c>
      <c r="H16" s="169" t="s">
        <v>7314</v>
      </c>
      <c r="I16" s="149" t="s">
        <v>3359</v>
      </c>
      <c r="J16" s="362">
        <f t="shared" si="1"/>
        <v>45858</v>
      </c>
      <c r="K16" s="149"/>
      <c r="L16" s="149" t="s">
        <v>3394</v>
      </c>
      <c r="M16" s="174"/>
      <c r="N16" s="174"/>
      <c r="O16" s="174"/>
      <c r="P16" s="174"/>
      <c r="Q16" s="174"/>
      <c r="R16" s="174"/>
      <c r="S16" s="174"/>
      <c r="T16" s="174"/>
      <c r="U16" s="174"/>
      <c r="V16" s="174"/>
      <c r="W16" s="174"/>
      <c r="X16" s="174"/>
      <c r="Y16" s="174"/>
      <c r="Z16" s="174"/>
      <c r="AA16" s="124"/>
      <c r="AB16" s="124"/>
      <c r="AC16" s="124"/>
      <c r="AD16" s="124"/>
      <c r="AE16" s="124"/>
      <c r="AF16" s="124"/>
      <c r="AG16" s="124"/>
      <c r="AH16" s="124"/>
      <c r="AI16" s="124"/>
    </row>
    <row r="17" ht="15.0" customHeight="1">
      <c r="A17" s="164" t="s">
        <v>7315</v>
      </c>
      <c r="B17" s="173" t="s">
        <v>5451</v>
      </c>
      <c r="C17" s="185" t="s">
        <v>1704</v>
      </c>
      <c r="D17" s="238" t="s">
        <v>7316</v>
      </c>
      <c r="E17" s="168" t="s">
        <v>3491</v>
      </c>
      <c r="F17" s="149" t="s">
        <v>3362</v>
      </c>
      <c r="G17" s="169" t="s">
        <v>7317</v>
      </c>
      <c r="H17" s="169" t="s">
        <v>7317</v>
      </c>
      <c r="I17" s="149" t="s">
        <v>3359</v>
      </c>
      <c r="J17" s="362">
        <f t="shared" si="1"/>
        <v>45858</v>
      </c>
      <c r="K17" s="149"/>
      <c r="L17" s="149" t="s">
        <v>3394</v>
      </c>
      <c r="M17" s="174"/>
      <c r="N17" s="174"/>
      <c r="O17" s="174"/>
      <c r="P17" s="174"/>
      <c r="Q17" s="174"/>
      <c r="R17" s="174"/>
      <c r="S17" s="174"/>
      <c r="T17" s="174"/>
      <c r="U17" s="174"/>
      <c r="V17" s="174"/>
      <c r="W17" s="174"/>
      <c r="X17" s="174"/>
      <c r="Y17" s="174"/>
      <c r="Z17" s="174"/>
      <c r="AA17" s="124"/>
      <c r="AB17" s="124"/>
      <c r="AC17" s="124"/>
      <c r="AD17" s="124"/>
      <c r="AE17" s="124"/>
      <c r="AF17" s="124"/>
      <c r="AG17" s="124"/>
      <c r="AH17" s="124"/>
      <c r="AI17" s="124"/>
    </row>
    <row r="18" ht="15.0" customHeight="1">
      <c r="A18" s="164" t="s">
        <v>7318</v>
      </c>
      <c r="B18" s="173" t="s">
        <v>7319</v>
      </c>
      <c r="C18" s="173" t="s">
        <v>2060</v>
      </c>
      <c r="D18" s="238" t="s">
        <v>7320</v>
      </c>
      <c r="E18" s="168" t="s">
        <v>3491</v>
      </c>
      <c r="F18" s="149" t="s">
        <v>3362</v>
      </c>
      <c r="G18" s="169" t="s">
        <v>7321</v>
      </c>
      <c r="H18" s="169" t="s">
        <v>7321</v>
      </c>
      <c r="I18" s="149" t="s">
        <v>3359</v>
      </c>
      <c r="J18" s="362">
        <f t="shared" si="1"/>
        <v>45858</v>
      </c>
      <c r="K18" s="149"/>
      <c r="L18" s="149" t="s">
        <v>3394</v>
      </c>
      <c r="M18" s="174"/>
      <c r="N18" s="174"/>
      <c r="O18" s="174"/>
      <c r="P18" s="174"/>
      <c r="Q18" s="174"/>
      <c r="R18" s="174"/>
      <c r="S18" s="174"/>
      <c r="T18" s="174"/>
      <c r="U18" s="174"/>
      <c r="V18" s="174"/>
      <c r="W18" s="174"/>
      <c r="X18" s="174"/>
      <c r="Y18" s="174"/>
      <c r="Z18" s="174"/>
      <c r="AA18" s="124"/>
      <c r="AB18" s="124"/>
      <c r="AC18" s="124"/>
      <c r="AD18" s="124"/>
      <c r="AE18" s="124"/>
      <c r="AF18" s="124"/>
      <c r="AG18" s="124"/>
      <c r="AH18" s="124"/>
      <c r="AI18" s="124"/>
    </row>
    <row r="19" ht="15.0" customHeight="1">
      <c r="A19" s="164" t="s">
        <v>7322</v>
      </c>
      <c r="B19" s="173" t="s">
        <v>7319</v>
      </c>
      <c r="C19" s="173" t="s">
        <v>2062</v>
      </c>
      <c r="D19" s="238" t="s">
        <v>7323</v>
      </c>
      <c r="E19" s="168" t="s">
        <v>3491</v>
      </c>
      <c r="F19" s="149" t="s">
        <v>3362</v>
      </c>
      <c r="G19" s="169" t="s">
        <v>7324</v>
      </c>
      <c r="H19" s="169" t="s">
        <v>7324</v>
      </c>
      <c r="I19" s="149" t="s">
        <v>3359</v>
      </c>
      <c r="J19" s="362">
        <f t="shared" si="1"/>
        <v>45858</v>
      </c>
      <c r="K19" s="149"/>
      <c r="L19" s="149" t="s">
        <v>3394</v>
      </c>
      <c r="M19" s="174"/>
      <c r="N19" s="174"/>
      <c r="O19" s="174"/>
      <c r="P19" s="174"/>
      <c r="Q19" s="174"/>
      <c r="R19" s="174"/>
      <c r="S19" s="174"/>
      <c r="T19" s="174"/>
      <c r="U19" s="174"/>
      <c r="V19" s="174"/>
      <c r="W19" s="174"/>
      <c r="X19" s="174"/>
      <c r="Y19" s="174"/>
      <c r="Z19" s="174"/>
      <c r="AA19" s="124"/>
      <c r="AB19" s="124"/>
      <c r="AC19" s="124"/>
      <c r="AD19" s="124"/>
      <c r="AE19" s="124"/>
      <c r="AF19" s="124"/>
      <c r="AG19" s="124"/>
      <c r="AH19" s="124"/>
      <c r="AI19" s="124"/>
    </row>
    <row r="20" ht="15.0" customHeight="1">
      <c r="A20" s="164" t="s">
        <v>7325</v>
      </c>
      <c r="B20" s="173" t="s">
        <v>7326</v>
      </c>
      <c r="C20" s="169" t="s">
        <v>2064</v>
      </c>
      <c r="D20" s="238" t="s">
        <v>7320</v>
      </c>
      <c r="E20" s="168" t="s">
        <v>3491</v>
      </c>
      <c r="F20" s="426">
        <v>45272.0</v>
      </c>
      <c r="G20" s="169" t="s">
        <v>7327</v>
      </c>
      <c r="H20" s="169" t="s">
        <v>7327</v>
      </c>
      <c r="I20" s="149" t="s">
        <v>3359</v>
      </c>
      <c r="J20" s="362">
        <f t="shared" si="1"/>
        <v>45858</v>
      </c>
      <c r="K20" s="149"/>
      <c r="L20" s="149" t="s">
        <v>3394</v>
      </c>
      <c r="M20" s="174"/>
      <c r="N20" s="174"/>
      <c r="O20" s="174"/>
      <c r="P20" s="174"/>
      <c r="Q20" s="174"/>
      <c r="R20" s="174"/>
      <c r="S20" s="174"/>
      <c r="T20" s="174"/>
      <c r="U20" s="174"/>
      <c r="V20" s="174"/>
      <c r="W20" s="174"/>
      <c r="X20" s="174"/>
      <c r="Y20" s="174"/>
      <c r="Z20" s="174"/>
      <c r="AA20" s="124"/>
      <c r="AB20" s="124"/>
      <c r="AC20" s="124"/>
      <c r="AD20" s="124"/>
      <c r="AE20" s="124"/>
      <c r="AF20" s="124"/>
      <c r="AG20" s="124"/>
      <c r="AH20" s="124"/>
      <c r="AI20" s="124"/>
    </row>
    <row r="21" ht="15.0" customHeight="1">
      <c r="A21" s="164" t="s">
        <v>7328</v>
      </c>
      <c r="B21" s="173" t="s">
        <v>7326</v>
      </c>
      <c r="C21" s="169" t="s">
        <v>2064</v>
      </c>
      <c r="D21" s="238" t="s">
        <v>7323</v>
      </c>
      <c r="E21" s="168" t="s">
        <v>3491</v>
      </c>
      <c r="F21" s="426">
        <v>45273.0</v>
      </c>
      <c r="G21" s="169" t="s">
        <v>7329</v>
      </c>
      <c r="H21" s="169" t="s">
        <v>7329</v>
      </c>
      <c r="I21" s="149" t="s">
        <v>3359</v>
      </c>
      <c r="J21" s="362">
        <f t="shared" si="1"/>
        <v>45858</v>
      </c>
      <c r="K21" s="149"/>
      <c r="L21" s="149" t="s">
        <v>3394</v>
      </c>
      <c r="M21" s="174"/>
      <c r="N21" s="174"/>
      <c r="O21" s="174"/>
      <c r="P21" s="174"/>
      <c r="Q21" s="174"/>
      <c r="R21" s="174"/>
      <c r="S21" s="174"/>
      <c r="T21" s="174"/>
      <c r="U21" s="174"/>
      <c r="V21" s="174"/>
      <c r="W21" s="174"/>
      <c r="X21" s="174"/>
      <c r="Y21" s="174"/>
      <c r="Z21" s="174"/>
      <c r="AA21" s="124"/>
      <c r="AB21" s="124"/>
      <c r="AC21" s="124"/>
      <c r="AD21" s="124"/>
      <c r="AE21" s="124"/>
      <c r="AF21" s="124"/>
      <c r="AG21" s="124"/>
      <c r="AH21" s="124"/>
      <c r="AI21" s="124"/>
    </row>
    <row r="22" ht="15.0" customHeight="1">
      <c r="A22" s="164" t="s">
        <v>7330</v>
      </c>
      <c r="B22" s="173" t="s">
        <v>4363</v>
      </c>
      <c r="C22" s="173" t="s">
        <v>994</v>
      </c>
      <c r="D22" s="238" t="s">
        <v>7331</v>
      </c>
      <c r="E22" s="168" t="s">
        <v>3491</v>
      </c>
      <c r="F22" s="149" t="s">
        <v>3362</v>
      </c>
      <c r="G22" s="173" t="s">
        <v>7332</v>
      </c>
      <c r="H22" s="173" t="s">
        <v>4365</v>
      </c>
      <c r="I22" s="149" t="s">
        <v>3359</v>
      </c>
      <c r="J22" s="362">
        <f t="shared" si="1"/>
        <v>45858</v>
      </c>
      <c r="K22" s="149"/>
      <c r="L22" s="149" t="s">
        <v>3394</v>
      </c>
      <c r="M22" s="174"/>
      <c r="N22" s="174"/>
      <c r="O22" s="174"/>
      <c r="P22" s="174"/>
      <c r="Q22" s="174"/>
      <c r="R22" s="174"/>
      <c r="S22" s="174"/>
      <c r="T22" s="174"/>
      <c r="U22" s="174"/>
      <c r="V22" s="174"/>
      <c r="W22" s="174"/>
      <c r="X22" s="174"/>
      <c r="Y22" s="174"/>
      <c r="Z22" s="174"/>
      <c r="AA22" s="124"/>
      <c r="AB22" s="124"/>
      <c r="AC22" s="124"/>
      <c r="AD22" s="124"/>
      <c r="AE22" s="124"/>
      <c r="AF22" s="124"/>
      <c r="AG22" s="124"/>
      <c r="AH22" s="124"/>
      <c r="AI22" s="124"/>
    </row>
    <row r="23" ht="15.0" customHeight="1">
      <c r="A23" s="164" t="s">
        <v>7333</v>
      </c>
      <c r="B23" s="173" t="s">
        <v>4363</v>
      </c>
      <c r="C23" s="173" t="s">
        <v>996</v>
      </c>
      <c r="D23" s="238" t="s">
        <v>7334</v>
      </c>
      <c r="E23" s="168" t="s">
        <v>3491</v>
      </c>
      <c r="F23" s="149" t="s">
        <v>3362</v>
      </c>
      <c r="G23" s="173" t="s">
        <v>4368</v>
      </c>
      <c r="H23" s="173" t="s">
        <v>4368</v>
      </c>
      <c r="I23" s="149" t="s">
        <v>3359</v>
      </c>
      <c r="J23" s="362">
        <f t="shared" si="1"/>
        <v>45858</v>
      </c>
      <c r="K23" s="149"/>
      <c r="L23" s="149" t="s">
        <v>3394</v>
      </c>
      <c r="M23" s="174"/>
      <c r="N23" s="174"/>
      <c r="O23" s="174"/>
      <c r="P23" s="174"/>
      <c r="Q23" s="174"/>
      <c r="R23" s="174"/>
      <c r="S23" s="174"/>
      <c r="T23" s="174"/>
      <c r="U23" s="174"/>
      <c r="V23" s="174"/>
      <c r="W23" s="174"/>
      <c r="X23" s="174"/>
      <c r="Y23" s="174"/>
      <c r="Z23" s="174"/>
      <c r="AA23" s="124"/>
      <c r="AB23" s="124"/>
      <c r="AC23" s="124"/>
      <c r="AD23" s="124"/>
      <c r="AE23" s="124"/>
      <c r="AF23" s="124"/>
      <c r="AG23" s="124"/>
      <c r="AH23" s="124"/>
      <c r="AI23" s="124"/>
    </row>
    <row r="24" ht="15.0" customHeight="1">
      <c r="A24" s="164" t="s">
        <v>7335</v>
      </c>
      <c r="B24" s="173" t="s">
        <v>4370</v>
      </c>
      <c r="C24" s="173" t="s">
        <v>998</v>
      </c>
      <c r="D24" s="238" t="s">
        <v>7336</v>
      </c>
      <c r="E24" s="168" t="s">
        <v>3491</v>
      </c>
      <c r="F24" s="149" t="s">
        <v>3362</v>
      </c>
      <c r="G24" s="173" t="s">
        <v>4372</v>
      </c>
      <c r="H24" s="173" t="s">
        <v>4372</v>
      </c>
      <c r="I24" s="149" t="s">
        <v>3359</v>
      </c>
      <c r="J24" s="362">
        <f t="shared" si="1"/>
        <v>45858</v>
      </c>
      <c r="K24" s="149"/>
      <c r="L24" s="149" t="s">
        <v>3394</v>
      </c>
      <c r="M24" s="174"/>
      <c r="N24" s="174"/>
      <c r="O24" s="174"/>
      <c r="P24" s="174"/>
      <c r="Q24" s="174"/>
      <c r="R24" s="174"/>
      <c r="S24" s="174"/>
      <c r="T24" s="174"/>
      <c r="U24" s="174"/>
      <c r="V24" s="174"/>
      <c r="W24" s="174"/>
      <c r="X24" s="174"/>
      <c r="Y24" s="174"/>
      <c r="Z24" s="174"/>
      <c r="AA24" s="124"/>
      <c r="AB24" s="124"/>
      <c r="AC24" s="124"/>
      <c r="AD24" s="124"/>
      <c r="AE24" s="124"/>
      <c r="AF24" s="124"/>
      <c r="AG24" s="124"/>
      <c r="AH24" s="124"/>
      <c r="AI24" s="124"/>
    </row>
    <row r="25" ht="15.0" customHeight="1">
      <c r="A25" s="164" t="s">
        <v>7337</v>
      </c>
      <c r="B25" s="173" t="s">
        <v>4374</v>
      </c>
      <c r="C25" s="173" t="s">
        <v>2070</v>
      </c>
      <c r="D25" s="238" t="s">
        <v>7338</v>
      </c>
      <c r="E25" s="168" t="s">
        <v>3491</v>
      </c>
      <c r="F25" s="149"/>
      <c r="G25" s="173" t="s">
        <v>4377</v>
      </c>
      <c r="H25" s="173" t="s">
        <v>4377</v>
      </c>
      <c r="I25" s="149" t="s">
        <v>3359</v>
      </c>
      <c r="J25" s="362">
        <f t="shared" si="1"/>
        <v>45858</v>
      </c>
      <c r="K25" s="149"/>
      <c r="L25" s="149" t="s">
        <v>3394</v>
      </c>
      <c r="M25" s="174"/>
      <c r="N25" s="174"/>
      <c r="O25" s="174"/>
      <c r="P25" s="174"/>
      <c r="Q25" s="174"/>
      <c r="R25" s="174"/>
      <c r="S25" s="174"/>
      <c r="T25" s="174"/>
      <c r="U25" s="174"/>
      <c r="V25" s="174"/>
      <c r="W25" s="174"/>
      <c r="X25" s="174"/>
      <c r="Y25" s="174"/>
      <c r="Z25" s="174"/>
      <c r="AA25" s="124"/>
      <c r="AB25" s="124"/>
      <c r="AC25" s="124"/>
      <c r="AD25" s="124"/>
      <c r="AE25" s="124"/>
      <c r="AF25" s="124"/>
      <c r="AG25" s="124"/>
      <c r="AH25" s="124"/>
      <c r="AI25" s="124"/>
    </row>
    <row r="26" ht="15.0" customHeight="1">
      <c r="A26" s="164" t="s">
        <v>7339</v>
      </c>
      <c r="B26" s="173" t="s">
        <v>4379</v>
      </c>
      <c r="C26" s="173" t="s">
        <v>2072</v>
      </c>
      <c r="D26" s="238" t="s">
        <v>7340</v>
      </c>
      <c r="E26" s="168" t="s">
        <v>3491</v>
      </c>
      <c r="F26" s="149" t="s">
        <v>3362</v>
      </c>
      <c r="G26" s="173" t="s">
        <v>4381</v>
      </c>
      <c r="H26" s="173" t="s">
        <v>4381</v>
      </c>
      <c r="I26" s="149" t="s">
        <v>3359</v>
      </c>
      <c r="J26" s="362">
        <f t="shared" si="1"/>
        <v>45858</v>
      </c>
      <c r="K26" s="149"/>
      <c r="L26" s="149" t="s">
        <v>3394</v>
      </c>
      <c r="M26" s="174"/>
      <c r="N26" s="174"/>
      <c r="O26" s="174"/>
      <c r="P26" s="174"/>
      <c r="Q26" s="174"/>
      <c r="R26" s="174"/>
      <c r="S26" s="174"/>
      <c r="T26" s="174"/>
      <c r="U26" s="174"/>
      <c r="V26" s="174"/>
      <c r="W26" s="174"/>
      <c r="X26" s="174"/>
      <c r="Y26" s="174"/>
      <c r="Z26" s="174"/>
      <c r="AA26" s="124"/>
      <c r="AB26" s="124"/>
      <c r="AC26" s="124"/>
      <c r="AD26" s="124"/>
      <c r="AE26" s="124"/>
      <c r="AF26" s="124"/>
      <c r="AG26" s="124"/>
      <c r="AH26" s="124"/>
      <c r="AI26" s="124"/>
    </row>
    <row r="27" ht="15.0" customHeight="1">
      <c r="A27" s="164" t="s">
        <v>7341</v>
      </c>
      <c r="B27" s="173" t="s">
        <v>4383</v>
      </c>
      <c r="C27" s="173" t="s">
        <v>2074</v>
      </c>
      <c r="D27" s="238" t="s">
        <v>7342</v>
      </c>
      <c r="E27" s="168" t="s">
        <v>3491</v>
      </c>
      <c r="F27" s="149" t="s">
        <v>3362</v>
      </c>
      <c r="G27" s="169" t="s">
        <v>7343</v>
      </c>
      <c r="H27" s="169" t="s">
        <v>7343</v>
      </c>
      <c r="I27" s="149" t="s">
        <v>3359</v>
      </c>
      <c r="J27" s="362">
        <f t="shared" si="1"/>
        <v>45858</v>
      </c>
      <c r="K27" s="149"/>
      <c r="L27" s="149" t="s">
        <v>3394</v>
      </c>
      <c r="M27" s="174"/>
      <c r="N27" s="174"/>
      <c r="O27" s="174"/>
      <c r="P27" s="174"/>
      <c r="Q27" s="174"/>
      <c r="R27" s="174"/>
      <c r="S27" s="174"/>
      <c r="T27" s="174"/>
      <c r="U27" s="174"/>
      <c r="V27" s="174"/>
      <c r="W27" s="174"/>
      <c r="X27" s="174"/>
      <c r="Y27" s="174"/>
      <c r="Z27" s="174"/>
      <c r="AA27" s="124"/>
      <c r="AB27" s="124"/>
      <c r="AC27" s="124"/>
      <c r="AD27" s="124"/>
      <c r="AE27" s="124"/>
      <c r="AF27" s="124"/>
      <c r="AG27" s="124"/>
      <c r="AH27" s="124"/>
      <c r="AI27" s="124"/>
    </row>
    <row r="28" ht="15.0" customHeight="1">
      <c r="A28" s="164" t="s">
        <v>7344</v>
      </c>
      <c r="B28" s="173" t="s">
        <v>4379</v>
      </c>
      <c r="C28" s="173" t="s">
        <v>2076</v>
      </c>
      <c r="D28" s="238" t="s">
        <v>7345</v>
      </c>
      <c r="E28" s="168" t="s">
        <v>3491</v>
      </c>
      <c r="F28" s="149" t="s">
        <v>3362</v>
      </c>
      <c r="G28" s="173" t="s">
        <v>7346</v>
      </c>
      <c r="H28" s="173" t="s">
        <v>7346</v>
      </c>
      <c r="I28" s="149" t="s">
        <v>3359</v>
      </c>
      <c r="J28" s="362">
        <f t="shared" si="1"/>
        <v>45858</v>
      </c>
      <c r="K28" s="149"/>
      <c r="L28" s="149" t="s">
        <v>3394</v>
      </c>
      <c r="M28" s="174"/>
      <c r="N28" s="174"/>
      <c r="O28" s="174"/>
      <c r="P28" s="174"/>
      <c r="Q28" s="174"/>
      <c r="R28" s="174"/>
      <c r="S28" s="174"/>
      <c r="T28" s="174"/>
      <c r="U28" s="174"/>
      <c r="V28" s="174"/>
      <c r="W28" s="174"/>
      <c r="X28" s="174"/>
      <c r="Y28" s="174"/>
      <c r="Z28" s="174"/>
      <c r="AA28" s="124"/>
      <c r="AB28" s="124"/>
      <c r="AC28" s="124"/>
      <c r="AD28" s="124"/>
      <c r="AE28" s="124"/>
      <c r="AF28" s="124"/>
      <c r="AG28" s="124"/>
      <c r="AH28" s="124"/>
      <c r="AI28" s="124"/>
    </row>
    <row r="29" ht="15.0" customHeight="1">
      <c r="A29" s="164" t="s">
        <v>7347</v>
      </c>
      <c r="B29" s="173" t="s">
        <v>4383</v>
      </c>
      <c r="C29" s="169" t="s">
        <v>2078</v>
      </c>
      <c r="D29" s="238" t="s">
        <v>7348</v>
      </c>
      <c r="E29" s="168" t="s">
        <v>3491</v>
      </c>
      <c r="F29" s="149" t="s">
        <v>3362</v>
      </c>
      <c r="G29" s="169" t="s">
        <v>7349</v>
      </c>
      <c r="H29" s="169" t="s">
        <v>7349</v>
      </c>
      <c r="I29" s="149" t="s">
        <v>3359</v>
      </c>
      <c r="J29" s="362">
        <f t="shared" si="1"/>
        <v>45858</v>
      </c>
      <c r="K29" s="149"/>
      <c r="L29" s="149" t="s">
        <v>3394</v>
      </c>
      <c r="M29" s="174"/>
      <c r="N29" s="174"/>
      <c r="O29" s="174"/>
      <c r="P29" s="174"/>
      <c r="Q29" s="174"/>
      <c r="R29" s="174"/>
      <c r="S29" s="174"/>
      <c r="T29" s="174"/>
      <c r="U29" s="174"/>
      <c r="V29" s="174"/>
      <c r="W29" s="174"/>
      <c r="X29" s="174"/>
      <c r="Y29" s="174"/>
      <c r="Z29" s="174"/>
      <c r="AA29" s="124"/>
      <c r="AB29" s="124"/>
      <c r="AC29" s="124"/>
      <c r="AD29" s="124"/>
      <c r="AE29" s="124"/>
      <c r="AF29" s="124"/>
      <c r="AG29" s="124"/>
      <c r="AH29" s="124"/>
      <c r="AI29" s="124"/>
    </row>
    <row r="30" ht="15.0" customHeight="1">
      <c r="A30" s="164" t="s">
        <v>7350</v>
      </c>
      <c r="B30" s="173" t="s">
        <v>7351</v>
      </c>
      <c r="C30" s="173" t="s">
        <v>2080</v>
      </c>
      <c r="D30" s="238" t="s">
        <v>7352</v>
      </c>
      <c r="E30" s="168" t="s">
        <v>3491</v>
      </c>
      <c r="F30" s="149" t="s">
        <v>3362</v>
      </c>
      <c r="G30" s="173" t="s">
        <v>7353</v>
      </c>
      <c r="H30" s="173" t="s">
        <v>7353</v>
      </c>
      <c r="I30" s="149" t="s">
        <v>3359</v>
      </c>
      <c r="J30" s="362">
        <f t="shared" si="1"/>
        <v>45858</v>
      </c>
      <c r="K30" s="149"/>
      <c r="L30" s="149" t="s">
        <v>3394</v>
      </c>
      <c r="M30" s="174"/>
      <c r="N30" s="174"/>
      <c r="O30" s="174"/>
      <c r="P30" s="174"/>
      <c r="Q30" s="174"/>
      <c r="R30" s="174"/>
      <c r="S30" s="174"/>
      <c r="T30" s="174"/>
      <c r="U30" s="174"/>
      <c r="V30" s="174"/>
      <c r="W30" s="174"/>
      <c r="X30" s="174"/>
      <c r="Y30" s="174"/>
      <c r="Z30" s="174"/>
      <c r="AA30" s="124"/>
      <c r="AB30" s="124"/>
      <c r="AC30" s="124"/>
      <c r="AD30" s="124"/>
      <c r="AE30" s="124"/>
      <c r="AF30" s="124"/>
      <c r="AG30" s="124"/>
      <c r="AH30" s="124"/>
      <c r="AI30" s="124"/>
    </row>
    <row r="31" ht="15.0" customHeight="1">
      <c r="A31" s="164" t="s">
        <v>7354</v>
      </c>
      <c r="B31" s="173" t="s">
        <v>5475</v>
      </c>
      <c r="C31" s="173" t="s">
        <v>2082</v>
      </c>
      <c r="D31" s="238" t="s">
        <v>7355</v>
      </c>
      <c r="E31" s="168" t="s">
        <v>3491</v>
      </c>
      <c r="F31" s="149" t="s">
        <v>3362</v>
      </c>
      <c r="G31" s="169" t="s">
        <v>7356</v>
      </c>
      <c r="H31" s="169" t="s">
        <v>7356</v>
      </c>
      <c r="I31" s="149" t="s">
        <v>3359</v>
      </c>
      <c r="J31" s="362">
        <f t="shared" si="1"/>
        <v>45858</v>
      </c>
      <c r="K31" s="149"/>
      <c r="L31" s="149" t="s">
        <v>3394</v>
      </c>
      <c r="M31" s="174"/>
      <c r="N31" s="174"/>
      <c r="O31" s="174"/>
      <c r="P31" s="174"/>
      <c r="Q31" s="174"/>
      <c r="R31" s="174"/>
      <c r="S31" s="174"/>
      <c r="T31" s="174"/>
      <c r="U31" s="174"/>
      <c r="V31" s="174"/>
      <c r="W31" s="174"/>
      <c r="X31" s="174"/>
      <c r="Y31" s="174"/>
      <c r="Z31" s="174"/>
      <c r="AA31" s="124"/>
      <c r="AB31" s="124"/>
      <c r="AC31" s="124"/>
      <c r="AD31" s="124"/>
      <c r="AE31" s="124"/>
      <c r="AF31" s="124"/>
      <c r="AG31" s="124"/>
      <c r="AH31" s="124"/>
      <c r="AI31" s="124"/>
    </row>
    <row r="32" ht="15.0" customHeight="1">
      <c r="A32" s="164" t="s">
        <v>7357</v>
      </c>
      <c r="B32" s="173" t="s">
        <v>4387</v>
      </c>
      <c r="C32" s="173" t="s">
        <v>2084</v>
      </c>
      <c r="D32" s="238" t="s">
        <v>7358</v>
      </c>
      <c r="E32" s="168" t="s">
        <v>3491</v>
      </c>
      <c r="F32" s="149" t="s">
        <v>3362</v>
      </c>
      <c r="G32" s="173" t="s">
        <v>4389</v>
      </c>
      <c r="H32" s="173" t="s">
        <v>4389</v>
      </c>
      <c r="I32" s="149" t="s">
        <v>3359</v>
      </c>
      <c r="J32" s="362">
        <f t="shared" si="1"/>
        <v>45858</v>
      </c>
      <c r="K32" s="149"/>
      <c r="L32" s="149" t="s">
        <v>3394</v>
      </c>
      <c r="M32" s="174"/>
      <c r="N32" s="174"/>
      <c r="O32" s="174"/>
      <c r="P32" s="174"/>
      <c r="Q32" s="174"/>
      <c r="R32" s="174"/>
      <c r="S32" s="174"/>
      <c r="T32" s="174"/>
      <c r="U32" s="174"/>
      <c r="V32" s="174"/>
      <c r="W32" s="174"/>
      <c r="X32" s="174"/>
      <c r="Y32" s="174"/>
      <c r="Z32" s="174"/>
      <c r="AA32" s="124"/>
      <c r="AB32" s="124"/>
      <c r="AC32" s="124"/>
      <c r="AD32" s="124"/>
      <c r="AE32" s="124"/>
      <c r="AF32" s="124"/>
      <c r="AG32" s="124"/>
      <c r="AH32" s="124"/>
      <c r="AI32" s="124"/>
    </row>
    <row r="33" ht="15.0" customHeight="1">
      <c r="A33" s="164" t="s">
        <v>7359</v>
      </c>
      <c r="B33" s="169" t="s">
        <v>7360</v>
      </c>
      <c r="C33" s="173" t="s">
        <v>2086</v>
      </c>
      <c r="D33" s="238" t="s">
        <v>7361</v>
      </c>
      <c r="E33" s="168" t="s">
        <v>3491</v>
      </c>
      <c r="F33" s="149" t="s">
        <v>3362</v>
      </c>
      <c r="G33" s="173" t="s">
        <v>7362</v>
      </c>
      <c r="H33" s="173" t="s">
        <v>7362</v>
      </c>
      <c r="I33" s="149" t="s">
        <v>3359</v>
      </c>
      <c r="J33" s="362">
        <f t="shared" si="1"/>
        <v>45858</v>
      </c>
      <c r="K33" s="149"/>
      <c r="L33" s="149" t="s">
        <v>3394</v>
      </c>
      <c r="M33" s="174"/>
      <c r="N33" s="174"/>
      <c r="O33" s="174"/>
      <c r="P33" s="174"/>
      <c r="Q33" s="174"/>
      <c r="R33" s="174"/>
      <c r="S33" s="174"/>
      <c r="T33" s="174"/>
      <c r="U33" s="174"/>
      <c r="V33" s="174"/>
      <c r="W33" s="174"/>
      <c r="X33" s="174"/>
      <c r="Y33" s="174"/>
      <c r="Z33" s="174"/>
      <c r="AA33" s="124"/>
      <c r="AB33" s="124"/>
      <c r="AC33" s="124"/>
      <c r="AD33" s="124"/>
      <c r="AE33" s="124"/>
      <c r="AF33" s="124"/>
      <c r="AG33" s="124"/>
      <c r="AH33" s="124"/>
      <c r="AI33" s="124"/>
    </row>
    <row r="34" ht="15.0" customHeight="1">
      <c r="A34" s="164" t="s">
        <v>7363</v>
      </c>
      <c r="B34" s="173" t="s">
        <v>7364</v>
      </c>
      <c r="C34" s="173" t="s">
        <v>2088</v>
      </c>
      <c r="D34" s="238" t="s">
        <v>7365</v>
      </c>
      <c r="E34" s="168" t="s">
        <v>3491</v>
      </c>
      <c r="F34" s="149" t="s">
        <v>3362</v>
      </c>
      <c r="G34" s="173" t="s">
        <v>4393</v>
      </c>
      <c r="H34" s="173" t="s">
        <v>4393</v>
      </c>
      <c r="I34" s="149" t="s">
        <v>3359</v>
      </c>
      <c r="J34" s="362">
        <f t="shared" si="1"/>
        <v>45858</v>
      </c>
      <c r="K34" s="149"/>
      <c r="L34" s="149" t="s">
        <v>3394</v>
      </c>
      <c r="M34" s="174"/>
      <c r="N34" s="174"/>
      <c r="O34" s="174"/>
      <c r="P34" s="174"/>
      <c r="Q34" s="174"/>
      <c r="R34" s="174"/>
      <c r="S34" s="174"/>
      <c r="T34" s="174"/>
      <c r="U34" s="174"/>
      <c r="V34" s="174"/>
      <c r="W34" s="174"/>
      <c r="X34" s="174"/>
      <c r="Y34" s="174"/>
      <c r="Z34" s="174"/>
      <c r="AA34" s="124"/>
      <c r="AB34" s="124"/>
      <c r="AC34" s="124"/>
      <c r="AD34" s="124"/>
      <c r="AE34" s="124"/>
      <c r="AF34" s="124"/>
      <c r="AG34" s="124"/>
      <c r="AH34" s="124"/>
      <c r="AI34" s="124"/>
    </row>
    <row r="35" ht="15.0" customHeight="1">
      <c r="A35" s="209"/>
      <c r="B35" s="179" t="s">
        <v>7366</v>
      </c>
      <c r="C35" s="6"/>
      <c r="D35" s="211"/>
      <c r="E35" s="213"/>
      <c r="F35" s="213"/>
      <c r="G35" s="211"/>
      <c r="H35" s="211"/>
      <c r="I35" s="213"/>
      <c r="J35" s="214"/>
      <c r="K35" s="213"/>
      <c r="L35" s="213"/>
      <c r="M35" s="308"/>
      <c r="N35" s="124"/>
      <c r="O35" s="124"/>
      <c r="P35" s="124"/>
      <c r="Q35" s="124"/>
      <c r="R35" s="124"/>
      <c r="S35" s="124"/>
      <c r="T35" s="124"/>
      <c r="U35" s="124"/>
      <c r="V35" s="124"/>
      <c r="W35" s="124"/>
      <c r="X35" s="124"/>
      <c r="Y35" s="124"/>
      <c r="Z35" s="124"/>
      <c r="AA35" s="124"/>
      <c r="AB35" s="124"/>
      <c r="AC35" s="124"/>
      <c r="AD35" s="124"/>
      <c r="AE35" s="124"/>
      <c r="AF35" s="124"/>
      <c r="AG35" s="124"/>
      <c r="AH35" s="124"/>
      <c r="AI35" s="124"/>
    </row>
    <row r="36" ht="15.0" customHeight="1">
      <c r="A36" s="164" t="s">
        <v>7367</v>
      </c>
      <c r="B36" s="169" t="s">
        <v>3390</v>
      </c>
      <c r="C36" s="173" t="s">
        <v>2091</v>
      </c>
      <c r="D36" s="238" t="s">
        <v>7368</v>
      </c>
      <c r="E36" s="168" t="s">
        <v>3491</v>
      </c>
      <c r="F36" s="149" t="s">
        <v>3362</v>
      </c>
      <c r="G36" s="169" t="s">
        <v>4343</v>
      </c>
      <c r="H36" s="169" t="s">
        <v>4343</v>
      </c>
      <c r="I36" s="149" t="s">
        <v>3359</v>
      </c>
      <c r="J36" s="247">
        <f t="shared" ref="J36:J44" si="2">DATE(2025,7,20)</f>
        <v>45858</v>
      </c>
      <c r="K36" s="149"/>
      <c r="L36" s="149" t="s">
        <v>3394</v>
      </c>
      <c r="M36" s="174"/>
      <c r="N36" s="174"/>
      <c r="O36" s="174"/>
      <c r="P36" s="174"/>
      <c r="Q36" s="174"/>
      <c r="R36" s="174"/>
      <c r="S36" s="174"/>
      <c r="T36" s="174"/>
      <c r="U36" s="174"/>
      <c r="V36" s="174"/>
      <c r="W36" s="174"/>
      <c r="X36" s="174"/>
      <c r="Y36" s="174"/>
      <c r="Z36" s="174"/>
      <c r="AA36" s="124"/>
      <c r="AB36" s="124"/>
      <c r="AC36" s="124"/>
      <c r="AD36" s="124"/>
      <c r="AE36" s="124"/>
      <c r="AF36" s="124"/>
      <c r="AG36" s="124"/>
      <c r="AH36" s="124"/>
      <c r="AI36" s="124"/>
    </row>
    <row r="37" ht="15.0" customHeight="1">
      <c r="A37" s="164" t="s">
        <v>7369</v>
      </c>
      <c r="B37" s="173" t="s">
        <v>3390</v>
      </c>
      <c r="C37" s="173" t="s">
        <v>2093</v>
      </c>
      <c r="D37" s="238" t="s">
        <v>7370</v>
      </c>
      <c r="E37" s="168" t="s">
        <v>3491</v>
      </c>
      <c r="F37" s="149" t="s">
        <v>3362</v>
      </c>
      <c r="G37" s="169" t="s">
        <v>4343</v>
      </c>
      <c r="H37" s="169" t="s">
        <v>4343</v>
      </c>
      <c r="I37" s="149" t="s">
        <v>3359</v>
      </c>
      <c r="J37" s="247">
        <f t="shared" si="2"/>
        <v>45858</v>
      </c>
      <c r="K37" s="149"/>
      <c r="L37" s="149" t="s">
        <v>3394</v>
      </c>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row>
    <row r="38" ht="15.0" customHeight="1">
      <c r="A38" s="164" t="s">
        <v>7371</v>
      </c>
      <c r="B38" s="169" t="s">
        <v>4114</v>
      </c>
      <c r="C38" s="173" t="s">
        <v>2095</v>
      </c>
      <c r="D38" s="238" t="s">
        <v>7372</v>
      </c>
      <c r="E38" s="168" t="s">
        <v>3491</v>
      </c>
      <c r="F38" s="149" t="s">
        <v>3362</v>
      </c>
      <c r="G38" s="173" t="s">
        <v>5486</v>
      </c>
      <c r="H38" s="173" t="s">
        <v>5486</v>
      </c>
      <c r="I38" s="149" t="s">
        <v>3359</v>
      </c>
      <c r="J38" s="247">
        <f t="shared" si="2"/>
        <v>45858</v>
      </c>
      <c r="K38" s="149"/>
      <c r="L38" s="149" t="s">
        <v>3394</v>
      </c>
      <c r="M38" s="124"/>
      <c r="N38" s="124"/>
      <c r="O38" s="124"/>
      <c r="P38" s="124"/>
      <c r="Q38" s="124"/>
      <c r="R38" s="124"/>
      <c r="S38" s="124"/>
      <c r="T38" s="124"/>
      <c r="U38" s="124"/>
      <c r="V38" s="124"/>
      <c r="W38" s="124"/>
      <c r="X38" s="124"/>
      <c r="Y38" s="124"/>
      <c r="Z38" s="124"/>
      <c r="AA38" s="124"/>
      <c r="AB38" s="124"/>
      <c r="AC38" s="124"/>
      <c r="AD38" s="124"/>
      <c r="AE38" s="124"/>
      <c r="AF38" s="124"/>
      <c r="AG38" s="124"/>
      <c r="AH38" s="124"/>
      <c r="AI38" s="124"/>
    </row>
    <row r="39" ht="15.0" customHeight="1">
      <c r="A39" s="164" t="s">
        <v>7373</v>
      </c>
      <c r="B39" s="173" t="s">
        <v>7374</v>
      </c>
      <c r="C39" s="173" t="s">
        <v>2097</v>
      </c>
      <c r="D39" s="238" t="s">
        <v>7375</v>
      </c>
      <c r="E39" s="168" t="s">
        <v>3491</v>
      </c>
      <c r="F39" s="427" t="s">
        <v>7376</v>
      </c>
      <c r="G39" s="169" t="s">
        <v>7377</v>
      </c>
      <c r="H39" s="169" t="s">
        <v>7377</v>
      </c>
      <c r="I39" s="149" t="s">
        <v>3359</v>
      </c>
      <c r="J39" s="247">
        <f t="shared" si="2"/>
        <v>45858</v>
      </c>
      <c r="K39" s="149"/>
      <c r="L39" s="149" t="s">
        <v>3394</v>
      </c>
      <c r="M39" s="124"/>
      <c r="N39" s="124"/>
      <c r="O39" s="124"/>
      <c r="P39" s="124"/>
      <c r="Q39" s="124"/>
      <c r="R39" s="124"/>
      <c r="S39" s="124"/>
      <c r="T39" s="124"/>
      <c r="U39" s="124"/>
      <c r="V39" s="124"/>
      <c r="W39" s="124"/>
      <c r="X39" s="124"/>
      <c r="Y39" s="124"/>
      <c r="Z39" s="124"/>
      <c r="AA39" s="124"/>
      <c r="AB39" s="124"/>
      <c r="AC39" s="124"/>
      <c r="AD39" s="124"/>
      <c r="AE39" s="124"/>
      <c r="AF39" s="124"/>
      <c r="AG39" s="124"/>
      <c r="AH39" s="124"/>
      <c r="AI39" s="124"/>
    </row>
    <row r="40" ht="15.0" customHeight="1">
      <c r="A40" s="164" t="s">
        <v>7378</v>
      </c>
      <c r="B40" s="169" t="s">
        <v>143</v>
      </c>
      <c r="C40" s="173" t="s">
        <v>1726</v>
      </c>
      <c r="D40" s="238" t="s">
        <v>7379</v>
      </c>
      <c r="E40" s="168" t="s">
        <v>3491</v>
      </c>
      <c r="F40" s="185" t="s">
        <v>7380</v>
      </c>
      <c r="G40" s="126" t="s">
        <v>5495</v>
      </c>
      <c r="H40" s="126" t="s">
        <v>5495</v>
      </c>
      <c r="I40" s="149" t="s">
        <v>3359</v>
      </c>
      <c r="J40" s="247">
        <f t="shared" si="2"/>
        <v>45858</v>
      </c>
      <c r="K40" s="149"/>
      <c r="L40" s="149" t="s">
        <v>3394</v>
      </c>
      <c r="M40" s="174"/>
      <c r="N40" s="174"/>
      <c r="O40" s="174"/>
      <c r="P40" s="174"/>
      <c r="Q40" s="174"/>
      <c r="R40" s="174"/>
      <c r="S40" s="174"/>
      <c r="T40" s="174"/>
      <c r="U40" s="174"/>
      <c r="V40" s="174"/>
      <c r="W40" s="174"/>
      <c r="X40" s="174"/>
      <c r="Y40" s="174"/>
      <c r="Z40" s="174"/>
      <c r="AA40" s="124"/>
      <c r="AB40" s="124"/>
      <c r="AC40" s="124"/>
      <c r="AD40" s="124"/>
      <c r="AE40" s="124"/>
      <c r="AF40" s="124"/>
      <c r="AG40" s="124"/>
      <c r="AH40" s="124"/>
      <c r="AI40" s="124"/>
    </row>
    <row r="41" ht="15.0" customHeight="1">
      <c r="A41" s="164" t="s">
        <v>7381</v>
      </c>
      <c r="B41" s="173" t="s">
        <v>7382</v>
      </c>
      <c r="C41" s="173" t="s">
        <v>2100</v>
      </c>
      <c r="D41" s="238" t="s">
        <v>7383</v>
      </c>
      <c r="E41" s="168" t="s">
        <v>3491</v>
      </c>
      <c r="F41" s="185" t="s">
        <v>3362</v>
      </c>
      <c r="G41" s="126" t="s">
        <v>7384</v>
      </c>
      <c r="H41" s="126" t="s">
        <v>7384</v>
      </c>
      <c r="I41" s="149" t="s">
        <v>3359</v>
      </c>
      <c r="J41" s="247">
        <f t="shared" si="2"/>
        <v>45858</v>
      </c>
      <c r="K41" s="149"/>
      <c r="L41" s="149" t="s">
        <v>3394</v>
      </c>
      <c r="M41" s="174"/>
      <c r="N41" s="174"/>
      <c r="O41" s="174"/>
      <c r="P41" s="174"/>
      <c r="Q41" s="174"/>
      <c r="R41" s="174"/>
      <c r="S41" s="174"/>
      <c r="T41" s="174"/>
      <c r="U41" s="174"/>
      <c r="V41" s="174"/>
      <c r="W41" s="174"/>
      <c r="X41" s="174"/>
      <c r="Y41" s="174"/>
      <c r="Z41" s="174"/>
      <c r="AA41" s="124"/>
      <c r="AB41" s="124"/>
      <c r="AC41" s="124"/>
      <c r="AD41" s="124"/>
      <c r="AE41" s="124"/>
      <c r="AF41" s="124"/>
      <c r="AG41" s="124"/>
      <c r="AH41" s="124"/>
      <c r="AI41" s="124"/>
    </row>
    <row r="42" ht="15.0" customHeight="1">
      <c r="A42" s="164" t="s">
        <v>7385</v>
      </c>
      <c r="B42" s="176" t="s">
        <v>4919</v>
      </c>
      <c r="C42" s="176" t="s">
        <v>2102</v>
      </c>
      <c r="D42" s="238" t="s">
        <v>7386</v>
      </c>
      <c r="E42" s="168" t="s">
        <v>3491</v>
      </c>
      <c r="F42" s="168" t="s">
        <v>3362</v>
      </c>
      <c r="G42" s="173" t="s">
        <v>4389</v>
      </c>
      <c r="H42" s="173" t="s">
        <v>4389</v>
      </c>
      <c r="I42" s="267" t="s">
        <v>3359</v>
      </c>
      <c r="J42" s="247">
        <f t="shared" si="2"/>
        <v>45858</v>
      </c>
      <c r="K42" s="149"/>
      <c r="L42" s="149" t="s">
        <v>3394</v>
      </c>
      <c r="M42" s="266"/>
      <c r="N42" s="266"/>
      <c r="O42" s="266"/>
      <c r="P42" s="266"/>
      <c r="Q42" s="266"/>
      <c r="R42" s="266"/>
      <c r="S42" s="266"/>
      <c r="T42" s="266"/>
      <c r="U42" s="266"/>
      <c r="V42" s="266"/>
      <c r="W42" s="266"/>
      <c r="X42" s="266"/>
      <c r="Y42" s="266"/>
      <c r="Z42" s="266"/>
      <c r="AA42" s="266"/>
      <c r="AB42" s="266"/>
      <c r="AC42" s="266"/>
      <c r="AD42" s="266"/>
      <c r="AE42" s="266"/>
      <c r="AF42" s="266"/>
      <c r="AG42" s="266"/>
      <c r="AH42" s="266"/>
      <c r="AI42" s="266"/>
    </row>
    <row r="43" ht="15.0" customHeight="1">
      <c r="A43" s="193" t="s">
        <v>7387</v>
      </c>
      <c r="B43" s="202" t="s">
        <v>7388</v>
      </c>
      <c r="C43" s="202" t="s">
        <v>2088</v>
      </c>
      <c r="D43" s="275" t="s">
        <v>7389</v>
      </c>
      <c r="E43" s="365" t="s">
        <v>3491</v>
      </c>
      <c r="F43" s="197" t="s">
        <v>3362</v>
      </c>
      <c r="G43" s="202" t="s">
        <v>4393</v>
      </c>
      <c r="H43" s="202" t="s">
        <v>4393</v>
      </c>
      <c r="I43" s="197" t="s">
        <v>3360</v>
      </c>
      <c r="J43" s="249">
        <f t="shared" si="2"/>
        <v>45858</v>
      </c>
      <c r="K43" s="197"/>
      <c r="L43" s="197" t="s">
        <v>3394</v>
      </c>
    </row>
    <row r="44" ht="15.0" customHeight="1">
      <c r="A44" s="164" t="s">
        <v>7390</v>
      </c>
      <c r="B44" s="173" t="s">
        <v>4070</v>
      </c>
      <c r="C44" s="173" t="s">
        <v>2105</v>
      </c>
      <c r="D44" s="238" t="s">
        <v>7391</v>
      </c>
      <c r="E44" s="168" t="s">
        <v>3491</v>
      </c>
      <c r="F44" s="185" t="s">
        <v>3362</v>
      </c>
      <c r="G44" s="169" t="s">
        <v>7392</v>
      </c>
      <c r="H44" s="169" t="s">
        <v>7392</v>
      </c>
      <c r="I44" s="149" t="s">
        <v>3359</v>
      </c>
      <c r="J44" s="247">
        <f t="shared" si="2"/>
        <v>45858</v>
      </c>
      <c r="K44" s="149"/>
      <c r="L44" s="149" t="s">
        <v>3394</v>
      </c>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row>
    <row r="45" ht="15.0" customHeight="1">
      <c r="A45" s="312"/>
      <c r="B45" s="428" t="s">
        <v>7393</v>
      </c>
      <c r="C45" s="42"/>
      <c r="D45" s="244"/>
      <c r="E45" s="245"/>
      <c r="F45" s="245"/>
      <c r="G45" s="244"/>
      <c r="H45" s="244"/>
      <c r="I45" s="245"/>
      <c r="J45" s="429"/>
      <c r="K45" s="245"/>
      <c r="L45" s="245"/>
      <c r="M45" s="265"/>
      <c r="N45" s="266"/>
      <c r="O45" s="266"/>
      <c r="P45" s="266"/>
      <c r="Q45" s="266"/>
      <c r="R45" s="266"/>
      <c r="S45" s="266"/>
      <c r="T45" s="266"/>
      <c r="U45" s="266"/>
      <c r="V45" s="266"/>
      <c r="W45" s="266"/>
      <c r="X45" s="266"/>
      <c r="Y45" s="266"/>
      <c r="Z45" s="266"/>
      <c r="AA45" s="266"/>
      <c r="AB45" s="266"/>
      <c r="AC45" s="266"/>
      <c r="AD45" s="266"/>
      <c r="AE45" s="266"/>
      <c r="AF45" s="266"/>
      <c r="AG45" s="266"/>
      <c r="AH45" s="266"/>
      <c r="AI45" s="266"/>
    </row>
    <row r="46" ht="15.0" customHeight="1">
      <c r="A46" s="399" t="s">
        <v>7394</v>
      </c>
      <c r="B46" s="169" t="s">
        <v>3390</v>
      </c>
      <c r="C46" s="173" t="s">
        <v>2108</v>
      </c>
      <c r="D46" s="238" t="s">
        <v>7395</v>
      </c>
      <c r="E46" s="168" t="s">
        <v>3491</v>
      </c>
      <c r="F46" s="427" t="s">
        <v>7396</v>
      </c>
      <c r="G46" s="169" t="s">
        <v>7377</v>
      </c>
      <c r="H46" s="169" t="s">
        <v>7377</v>
      </c>
      <c r="I46" s="149" t="s">
        <v>3359</v>
      </c>
      <c r="J46" s="247">
        <f t="shared" ref="J46:J52" si="3">DATE(2025,7,20)</f>
        <v>45858</v>
      </c>
      <c r="K46" s="149"/>
      <c r="L46" s="149" t="s">
        <v>3394</v>
      </c>
      <c r="M46" s="49"/>
      <c r="N46" s="49"/>
      <c r="O46" s="49"/>
      <c r="P46" s="49"/>
      <c r="Q46" s="49"/>
      <c r="R46" s="49"/>
      <c r="S46" s="49"/>
      <c r="T46" s="49"/>
      <c r="U46" s="49"/>
      <c r="V46" s="49"/>
      <c r="W46" s="49"/>
      <c r="X46" s="49"/>
      <c r="Y46" s="49"/>
      <c r="Z46" s="49"/>
      <c r="AA46" s="266"/>
      <c r="AB46" s="266"/>
      <c r="AC46" s="266"/>
      <c r="AD46" s="266"/>
      <c r="AE46" s="266"/>
      <c r="AF46" s="266"/>
      <c r="AG46" s="266"/>
      <c r="AH46" s="266"/>
      <c r="AI46" s="266"/>
    </row>
    <row r="47" ht="15.0" customHeight="1">
      <c r="A47" s="399" t="s">
        <v>7397</v>
      </c>
      <c r="B47" s="173" t="s">
        <v>3390</v>
      </c>
      <c r="C47" s="173" t="s">
        <v>2110</v>
      </c>
      <c r="D47" s="238" t="s">
        <v>7398</v>
      </c>
      <c r="E47" s="168" t="s">
        <v>3491</v>
      </c>
      <c r="F47" s="185" t="s">
        <v>7399</v>
      </c>
      <c r="G47" s="268" t="s">
        <v>7400</v>
      </c>
      <c r="H47" s="268" t="s">
        <v>7400</v>
      </c>
      <c r="I47" s="149" t="s">
        <v>3359</v>
      </c>
      <c r="J47" s="247">
        <f t="shared" si="3"/>
        <v>45858</v>
      </c>
      <c r="K47" s="149"/>
      <c r="L47" s="149" t="s">
        <v>3394</v>
      </c>
      <c r="M47" s="49"/>
      <c r="N47" s="49"/>
      <c r="O47" s="49"/>
      <c r="P47" s="49"/>
      <c r="Q47" s="49"/>
      <c r="R47" s="49"/>
      <c r="S47" s="49"/>
      <c r="T47" s="49"/>
      <c r="U47" s="49"/>
      <c r="V47" s="49"/>
      <c r="W47" s="49"/>
      <c r="X47" s="49"/>
      <c r="Y47" s="49"/>
      <c r="Z47" s="49"/>
      <c r="AA47" s="266"/>
      <c r="AB47" s="266"/>
      <c r="AC47" s="266"/>
      <c r="AD47" s="266"/>
      <c r="AE47" s="266"/>
      <c r="AF47" s="266"/>
      <c r="AG47" s="266"/>
      <c r="AH47" s="266"/>
      <c r="AI47" s="266"/>
    </row>
    <row r="48" ht="15.0" customHeight="1">
      <c r="A48" s="399" t="s">
        <v>7401</v>
      </c>
      <c r="B48" s="169" t="s">
        <v>4114</v>
      </c>
      <c r="C48" s="173" t="s">
        <v>2095</v>
      </c>
      <c r="D48" s="238" t="s">
        <v>7402</v>
      </c>
      <c r="E48" s="168" t="s">
        <v>3491</v>
      </c>
      <c r="F48" s="149" t="s">
        <v>3362</v>
      </c>
      <c r="G48" s="173" t="s">
        <v>5486</v>
      </c>
      <c r="H48" s="173" t="s">
        <v>5486</v>
      </c>
      <c r="I48" s="149" t="s">
        <v>3359</v>
      </c>
      <c r="J48" s="247">
        <f t="shared" si="3"/>
        <v>45858</v>
      </c>
      <c r="K48" s="149"/>
      <c r="L48" s="149" t="s">
        <v>3394</v>
      </c>
      <c r="M48" s="49"/>
      <c r="N48" s="49"/>
      <c r="O48" s="49"/>
      <c r="P48" s="49"/>
      <c r="Q48" s="49"/>
      <c r="R48" s="49"/>
      <c r="S48" s="49"/>
      <c r="T48" s="49"/>
      <c r="U48" s="49"/>
      <c r="V48" s="49"/>
      <c r="W48" s="49"/>
      <c r="X48" s="49"/>
      <c r="Y48" s="49"/>
      <c r="Z48" s="49"/>
      <c r="AA48" s="266"/>
      <c r="AB48" s="266"/>
      <c r="AC48" s="266"/>
      <c r="AD48" s="266"/>
      <c r="AE48" s="266"/>
      <c r="AF48" s="266"/>
      <c r="AG48" s="266"/>
      <c r="AH48" s="266"/>
      <c r="AI48" s="266"/>
    </row>
    <row r="49" ht="15.0" customHeight="1">
      <c r="A49" s="399" t="s">
        <v>7403</v>
      </c>
      <c r="B49" s="173" t="s">
        <v>3390</v>
      </c>
      <c r="C49" s="173" t="s">
        <v>2097</v>
      </c>
      <c r="D49" s="238" t="s">
        <v>7404</v>
      </c>
      <c r="E49" s="168" t="s">
        <v>3491</v>
      </c>
      <c r="F49" s="149" t="s">
        <v>3362</v>
      </c>
      <c r="G49" s="169" t="s">
        <v>7377</v>
      </c>
      <c r="H49" s="169" t="s">
        <v>7377</v>
      </c>
      <c r="I49" s="149" t="s">
        <v>3359</v>
      </c>
      <c r="J49" s="247">
        <f t="shared" si="3"/>
        <v>45858</v>
      </c>
      <c r="K49" s="149"/>
      <c r="L49" s="149" t="s">
        <v>3394</v>
      </c>
      <c r="M49" s="49"/>
      <c r="N49" s="49"/>
      <c r="O49" s="49"/>
      <c r="P49" s="49"/>
      <c r="Q49" s="49"/>
      <c r="R49" s="49"/>
      <c r="S49" s="49"/>
      <c r="T49" s="49"/>
      <c r="U49" s="49"/>
      <c r="V49" s="49"/>
      <c r="W49" s="49"/>
      <c r="X49" s="49"/>
      <c r="Y49" s="49"/>
      <c r="Z49" s="49"/>
      <c r="AA49" s="266"/>
      <c r="AB49" s="266"/>
      <c r="AC49" s="266"/>
      <c r="AD49" s="266"/>
      <c r="AE49" s="266"/>
      <c r="AF49" s="266"/>
      <c r="AG49" s="266"/>
      <c r="AH49" s="266"/>
      <c r="AI49" s="266"/>
    </row>
    <row r="50" ht="15.0" customHeight="1">
      <c r="A50" s="399" t="s">
        <v>7405</v>
      </c>
      <c r="B50" s="169" t="s">
        <v>143</v>
      </c>
      <c r="C50" s="173" t="s">
        <v>1726</v>
      </c>
      <c r="D50" s="238" t="s">
        <v>7406</v>
      </c>
      <c r="E50" s="168" t="s">
        <v>3491</v>
      </c>
      <c r="F50" s="149" t="s">
        <v>7407</v>
      </c>
      <c r="G50" s="169" t="s">
        <v>4361</v>
      </c>
      <c r="H50" s="169" t="s">
        <v>4361</v>
      </c>
      <c r="I50" s="149" t="s">
        <v>3359</v>
      </c>
      <c r="J50" s="247">
        <f t="shared" si="3"/>
        <v>45858</v>
      </c>
      <c r="K50" s="149"/>
      <c r="L50" s="149" t="s">
        <v>3394</v>
      </c>
      <c r="M50" s="266"/>
      <c r="N50" s="266"/>
      <c r="O50" s="266"/>
      <c r="P50" s="266"/>
      <c r="Q50" s="266"/>
      <c r="R50" s="266"/>
      <c r="S50" s="266"/>
      <c r="T50" s="266"/>
      <c r="U50" s="266"/>
      <c r="V50" s="266"/>
      <c r="W50" s="266"/>
      <c r="X50" s="266"/>
      <c r="Y50" s="266"/>
      <c r="Z50" s="266"/>
      <c r="AA50" s="266"/>
      <c r="AB50" s="266"/>
      <c r="AC50" s="266"/>
      <c r="AD50" s="266"/>
      <c r="AE50" s="266"/>
      <c r="AF50" s="266"/>
      <c r="AG50" s="266"/>
      <c r="AH50" s="266"/>
      <c r="AI50" s="266"/>
    </row>
    <row r="51" ht="15.0" customHeight="1">
      <c r="A51" s="399" t="s">
        <v>7408</v>
      </c>
      <c r="B51" s="173" t="s">
        <v>4070</v>
      </c>
      <c r="C51" s="173" t="s">
        <v>2115</v>
      </c>
      <c r="D51" s="238" t="s">
        <v>7409</v>
      </c>
      <c r="E51" s="168" t="s">
        <v>3491</v>
      </c>
      <c r="F51" s="185" t="s">
        <v>3362</v>
      </c>
      <c r="G51" s="169" t="s">
        <v>7410</v>
      </c>
      <c r="H51" s="169" t="s">
        <v>7410</v>
      </c>
      <c r="I51" s="149" t="s">
        <v>3359</v>
      </c>
      <c r="J51" s="247">
        <f t="shared" si="3"/>
        <v>45858</v>
      </c>
      <c r="K51" s="149"/>
      <c r="L51" s="149" t="s">
        <v>3394</v>
      </c>
      <c r="M51" s="266"/>
      <c r="N51" s="266"/>
      <c r="O51" s="266"/>
      <c r="P51" s="266"/>
      <c r="Q51" s="266"/>
      <c r="R51" s="266"/>
      <c r="S51" s="266"/>
      <c r="T51" s="266"/>
      <c r="U51" s="266"/>
      <c r="V51" s="266"/>
      <c r="W51" s="266"/>
      <c r="X51" s="266"/>
      <c r="Y51" s="266"/>
      <c r="Z51" s="266"/>
      <c r="AA51" s="266"/>
      <c r="AB51" s="266"/>
      <c r="AC51" s="266"/>
      <c r="AD51" s="266"/>
      <c r="AE51" s="266"/>
      <c r="AF51" s="266"/>
      <c r="AG51" s="266"/>
      <c r="AH51" s="266"/>
      <c r="AI51" s="266"/>
    </row>
    <row r="52" ht="15.0" customHeight="1">
      <c r="A52" s="399" t="s">
        <v>7411</v>
      </c>
      <c r="B52" s="173" t="s">
        <v>4919</v>
      </c>
      <c r="C52" s="173" t="s">
        <v>2117</v>
      </c>
      <c r="D52" s="238" t="s">
        <v>7412</v>
      </c>
      <c r="E52" s="168" t="s">
        <v>3491</v>
      </c>
      <c r="F52" s="185" t="s">
        <v>3362</v>
      </c>
      <c r="G52" s="173" t="s">
        <v>4389</v>
      </c>
      <c r="H52" s="173" t="s">
        <v>4389</v>
      </c>
      <c r="I52" s="149" t="s">
        <v>3359</v>
      </c>
      <c r="J52" s="247">
        <f t="shared" si="3"/>
        <v>45858</v>
      </c>
      <c r="K52" s="149"/>
      <c r="L52" s="149" t="s">
        <v>3394</v>
      </c>
      <c r="M52" s="266"/>
      <c r="N52" s="266"/>
      <c r="O52" s="266"/>
      <c r="P52" s="266"/>
      <c r="Q52" s="266"/>
      <c r="R52" s="266"/>
      <c r="S52" s="266"/>
      <c r="T52" s="266"/>
      <c r="U52" s="266"/>
      <c r="V52" s="266"/>
      <c r="W52" s="266"/>
      <c r="X52" s="266"/>
      <c r="Y52" s="266"/>
      <c r="Z52" s="266"/>
      <c r="AA52" s="266"/>
      <c r="AB52" s="266"/>
      <c r="AC52" s="266"/>
      <c r="AD52" s="266"/>
      <c r="AE52" s="266"/>
      <c r="AF52" s="266"/>
      <c r="AG52" s="266"/>
      <c r="AH52" s="266"/>
      <c r="AI52" s="266"/>
    </row>
    <row r="53" ht="15.0" customHeight="1">
      <c r="A53" s="209"/>
      <c r="B53" s="179" t="s">
        <v>7413</v>
      </c>
      <c r="C53" s="6"/>
      <c r="D53" s="273"/>
      <c r="E53" s="272"/>
      <c r="F53" s="272"/>
      <c r="G53" s="273"/>
      <c r="H53" s="273"/>
      <c r="I53" s="272"/>
      <c r="J53" s="430"/>
      <c r="K53" s="213"/>
      <c r="L53" s="213"/>
      <c r="M53" s="174"/>
      <c r="N53" s="174"/>
      <c r="O53" s="174"/>
      <c r="P53" s="174"/>
      <c r="Q53" s="174"/>
      <c r="R53" s="174"/>
      <c r="S53" s="174"/>
      <c r="T53" s="174"/>
      <c r="U53" s="174"/>
      <c r="V53" s="174"/>
      <c r="W53" s="174"/>
      <c r="X53" s="174"/>
      <c r="Y53" s="174"/>
      <c r="Z53" s="174"/>
      <c r="AA53" s="124"/>
      <c r="AB53" s="124"/>
      <c r="AC53" s="124"/>
      <c r="AD53" s="124"/>
      <c r="AE53" s="124"/>
      <c r="AF53" s="124"/>
      <c r="AG53" s="124"/>
      <c r="AH53" s="124"/>
      <c r="AI53" s="124"/>
    </row>
    <row r="54" ht="15.0" customHeight="1">
      <c r="A54" s="331" t="s">
        <v>7414</v>
      </c>
      <c r="B54" s="173" t="s">
        <v>7415</v>
      </c>
      <c r="C54" s="173" t="s">
        <v>2120</v>
      </c>
      <c r="D54" s="238" t="s">
        <v>7416</v>
      </c>
      <c r="E54" s="185" t="s">
        <v>3491</v>
      </c>
      <c r="F54" s="149" t="s">
        <v>7417</v>
      </c>
      <c r="G54" s="173" t="s">
        <v>7418</v>
      </c>
      <c r="H54" s="173" t="s">
        <v>7418</v>
      </c>
      <c r="I54" s="149" t="s">
        <v>3359</v>
      </c>
      <c r="J54" s="247">
        <f t="shared" ref="J54:J140" si="4">DATE(2025,7,20)</f>
        <v>45858</v>
      </c>
      <c r="K54" s="149"/>
      <c r="L54" s="149" t="s">
        <v>3394</v>
      </c>
      <c r="M54" s="174"/>
      <c r="N54" s="174"/>
      <c r="O54" s="174"/>
      <c r="P54" s="174"/>
      <c r="Q54" s="174"/>
      <c r="R54" s="174"/>
      <c r="S54" s="174"/>
      <c r="T54" s="174"/>
      <c r="U54" s="174"/>
      <c r="V54" s="174"/>
      <c r="W54" s="174"/>
      <c r="X54" s="174"/>
      <c r="Y54" s="174"/>
      <c r="Z54" s="174"/>
      <c r="AA54" s="124"/>
      <c r="AB54" s="124"/>
      <c r="AC54" s="124"/>
      <c r="AD54" s="124"/>
      <c r="AE54" s="124"/>
      <c r="AF54" s="124"/>
      <c r="AG54" s="124"/>
      <c r="AH54" s="124"/>
      <c r="AI54" s="124"/>
    </row>
    <row r="55" ht="15.0" customHeight="1">
      <c r="A55" s="331" t="s">
        <v>7419</v>
      </c>
      <c r="B55" s="173" t="s">
        <v>7415</v>
      </c>
      <c r="C55" s="169" t="s">
        <v>2122</v>
      </c>
      <c r="D55" s="238" t="s">
        <v>7420</v>
      </c>
      <c r="E55" s="185" t="s">
        <v>3491</v>
      </c>
      <c r="F55" s="149" t="s">
        <v>7421</v>
      </c>
      <c r="G55" s="173" t="s">
        <v>7422</v>
      </c>
      <c r="H55" s="173" t="s">
        <v>7422</v>
      </c>
      <c r="I55" s="149" t="s">
        <v>3359</v>
      </c>
      <c r="J55" s="247">
        <f t="shared" si="4"/>
        <v>45858</v>
      </c>
      <c r="K55" s="149"/>
      <c r="L55" s="149" t="s">
        <v>3394</v>
      </c>
      <c r="M55" s="174"/>
      <c r="N55" s="174"/>
      <c r="O55" s="174"/>
      <c r="P55" s="174"/>
      <c r="Q55" s="174"/>
      <c r="R55" s="174"/>
      <c r="S55" s="174"/>
      <c r="T55" s="174"/>
      <c r="U55" s="174"/>
      <c r="V55" s="174"/>
      <c r="W55" s="174"/>
      <c r="X55" s="174"/>
      <c r="Y55" s="174"/>
      <c r="Z55" s="174"/>
      <c r="AA55" s="124"/>
      <c r="AB55" s="124"/>
      <c r="AC55" s="124"/>
      <c r="AD55" s="124"/>
      <c r="AE55" s="124"/>
      <c r="AF55" s="124"/>
      <c r="AG55" s="124"/>
      <c r="AH55" s="124"/>
      <c r="AI55" s="124"/>
    </row>
    <row r="56" ht="15.0" customHeight="1">
      <c r="A56" s="331" t="s">
        <v>7423</v>
      </c>
      <c r="B56" s="173" t="s">
        <v>7415</v>
      </c>
      <c r="C56" s="169" t="s">
        <v>2124</v>
      </c>
      <c r="D56" s="238" t="s">
        <v>7424</v>
      </c>
      <c r="E56" s="185" t="s">
        <v>3491</v>
      </c>
      <c r="F56" s="149" t="s">
        <v>7425</v>
      </c>
      <c r="G56" s="173" t="s">
        <v>7426</v>
      </c>
      <c r="H56" s="173" t="s">
        <v>7426</v>
      </c>
      <c r="I56" s="149" t="s">
        <v>3359</v>
      </c>
      <c r="J56" s="247">
        <f t="shared" si="4"/>
        <v>45858</v>
      </c>
      <c r="K56" s="149"/>
      <c r="L56" s="149" t="s">
        <v>3394</v>
      </c>
      <c r="M56" s="174"/>
      <c r="N56" s="174"/>
      <c r="O56" s="174"/>
      <c r="P56" s="174"/>
      <c r="Q56" s="174"/>
      <c r="R56" s="174"/>
      <c r="S56" s="174"/>
      <c r="T56" s="174"/>
      <c r="U56" s="174"/>
      <c r="V56" s="174"/>
      <c r="W56" s="174"/>
      <c r="X56" s="174"/>
      <c r="Y56" s="174"/>
      <c r="Z56" s="174"/>
      <c r="AA56" s="124"/>
      <c r="AB56" s="124"/>
      <c r="AC56" s="124"/>
      <c r="AD56" s="124"/>
      <c r="AE56" s="124"/>
      <c r="AF56" s="124"/>
      <c r="AG56" s="124"/>
      <c r="AH56" s="124"/>
      <c r="AI56" s="124"/>
    </row>
    <row r="57" ht="15.0" customHeight="1">
      <c r="A57" s="331" t="s">
        <v>7427</v>
      </c>
      <c r="B57" s="173" t="s">
        <v>7415</v>
      </c>
      <c r="C57" s="169" t="s">
        <v>2126</v>
      </c>
      <c r="D57" s="238" t="s">
        <v>7428</v>
      </c>
      <c r="E57" s="185" t="s">
        <v>3491</v>
      </c>
      <c r="F57" s="149" t="s">
        <v>7429</v>
      </c>
      <c r="G57" s="173" t="s">
        <v>7430</v>
      </c>
      <c r="H57" s="173" t="s">
        <v>7430</v>
      </c>
      <c r="I57" s="149" t="s">
        <v>3359</v>
      </c>
      <c r="J57" s="247">
        <f t="shared" si="4"/>
        <v>45858</v>
      </c>
      <c r="K57" s="149"/>
      <c r="L57" s="149" t="s">
        <v>3394</v>
      </c>
      <c r="M57" s="174"/>
      <c r="N57" s="174"/>
      <c r="O57" s="174"/>
      <c r="P57" s="174"/>
      <c r="Q57" s="174"/>
      <c r="R57" s="174"/>
      <c r="S57" s="174"/>
      <c r="T57" s="174"/>
      <c r="U57" s="174"/>
      <c r="V57" s="174"/>
      <c r="W57" s="174"/>
      <c r="X57" s="174"/>
      <c r="Y57" s="174"/>
      <c r="Z57" s="174"/>
      <c r="AA57" s="124"/>
      <c r="AB57" s="124"/>
      <c r="AC57" s="124"/>
      <c r="AD57" s="124"/>
      <c r="AE57" s="124"/>
      <c r="AF57" s="124"/>
      <c r="AG57" s="124"/>
      <c r="AH57" s="124"/>
      <c r="AI57" s="124"/>
    </row>
    <row r="58" ht="15.0" customHeight="1">
      <c r="A58" s="331" t="s">
        <v>7431</v>
      </c>
      <c r="B58" s="173" t="s">
        <v>7415</v>
      </c>
      <c r="C58" s="173" t="s">
        <v>2128</v>
      </c>
      <c r="D58" s="363" t="s">
        <v>7432</v>
      </c>
      <c r="E58" s="185" t="s">
        <v>3491</v>
      </c>
      <c r="F58" s="185" t="s">
        <v>7433</v>
      </c>
      <c r="G58" s="173" t="s">
        <v>7434</v>
      </c>
      <c r="H58" s="173" t="s">
        <v>7434</v>
      </c>
      <c r="I58" s="185" t="s">
        <v>3359</v>
      </c>
      <c r="J58" s="247">
        <f t="shared" si="4"/>
        <v>45858</v>
      </c>
      <c r="K58" s="149"/>
      <c r="L58" s="149" t="s">
        <v>3394</v>
      </c>
      <c r="M58" s="124"/>
      <c r="N58" s="124"/>
      <c r="O58" s="124"/>
      <c r="P58" s="124"/>
      <c r="Q58" s="124"/>
      <c r="R58" s="124"/>
      <c r="S58" s="124"/>
      <c r="T58" s="124"/>
      <c r="U58" s="124"/>
      <c r="V58" s="124"/>
      <c r="W58" s="124"/>
      <c r="X58" s="124"/>
      <c r="Y58" s="124"/>
      <c r="Z58" s="124"/>
      <c r="AA58" s="124"/>
      <c r="AB58" s="124"/>
      <c r="AC58" s="124"/>
      <c r="AD58" s="124"/>
      <c r="AE58" s="124"/>
      <c r="AF58" s="124"/>
      <c r="AG58" s="124"/>
      <c r="AH58" s="124"/>
      <c r="AI58" s="124"/>
    </row>
    <row r="59" ht="15.0" customHeight="1">
      <c r="A59" s="331" t="s">
        <v>7435</v>
      </c>
      <c r="B59" s="173" t="s">
        <v>7415</v>
      </c>
      <c r="C59" s="173" t="s">
        <v>2130</v>
      </c>
      <c r="D59" s="363" t="s">
        <v>7436</v>
      </c>
      <c r="E59" s="185" t="s">
        <v>3491</v>
      </c>
      <c r="F59" s="185" t="s">
        <v>7437</v>
      </c>
      <c r="G59" s="173" t="s">
        <v>7438</v>
      </c>
      <c r="H59" s="173" t="s">
        <v>7438</v>
      </c>
      <c r="I59" s="185" t="s">
        <v>3359</v>
      </c>
      <c r="J59" s="247">
        <f t="shared" si="4"/>
        <v>45858</v>
      </c>
      <c r="K59" s="149"/>
      <c r="L59" s="149" t="s">
        <v>3394</v>
      </c>
      <c r="M59" s="124"/>
      <c r="N59" s="124"/>
      <c r="O59" s="124"/>
      <c r="P59" s="124"/>
      <c r="Q59" s="124"/>
      <c r="R59" s="124"/>
      <c r="S59" s="124"/>
      <c r="T59" s="124"/>
      <c r="U59" s="124"/>
      <c r="V59" s="124"/>
      <c r="W59" s="124"/>
      <c r="X59" s="124"/>
      <c r="Y59" s="124"/>
      <c r="Z59" s="124"/>
      <c r="AA59" s="124"/>
      <c r="AB59" s="124"/>
      <c r="AC59" s="124"/>
      <c r="AD59" s="124"/>
      <c r="AE59" s="124"/>
      <c r="AF59" s="124"/>
      <c r="AG59" s="124"/>
      <c r="AH59" s="124"/>
      <c r="AI59" s="124"/>
    </row>
    <row r="60" ht="15.0" customHeight="1">
      <c r="A60" s="331" t="s">
        <v>7435</v>
      </c>
      <c r="B60" s="173" t="s">
        <v>7415</v>
      </c>
      <c r="C60" s="173" t="s">
        <v>2132</v>
      </c>
      <c r="D60" s="363" t="s">
        <v>7439</v>
      </c>
      <c r="E60" s="185" t="s">
        <v>3491</v>
      </c>
      <c r="F60" s="185" t="s">
        <v>7440</v>
      </c>
      <c r="G60" s="173" t="s">
        <v>7441</v>
      </c>
      <c r="H60" s="173" t="s">
        <v>7441</v>
      </c>
      <c r="I60" s="185" t="s">
        <v>3359</v>
      </c>
      <c r="J60" s="247">
        <f t="shared" si="4"/>
        <v>45858</v>
      </c>
      <c r="K60" s="149"/>
      <c r="L60" s="149" t="s">
        <v>3394</v>
      </c>
      <c r="M60" s="124"/>
      <c r="N60" s="124"/>
      <c r="O60" s="124"/>
      <c r="P60" s="124"/>
      <c r="Q60" s="124"/>
      <c r="R60" s="124"/>
      <c r="S60" s="124"/>
      <c r="T60" s="124"/>
      <c r="U60" s="124"/>
      <c r="V60" s="124"/>
      <c r="W60" s="124"/>
      <c r="X60" s="124"/>
      <c r="Y60" s="124"/>
      <c r="Z60" s="124"/>
      <c r="AA60" s="124"/>
      <c r="AB60" s="124"/>
      <c r="AC60" s="124"/>
      <c r="AD60" s="124"/>
      <c r="AE60" s="124"/>
      <c r="AF60" s="124"/>
      <c r="AG60" s="124"/>
      <c r="AH60" s="124"/>
      <c r="AI60" s="124"/>
    </row>
    <row r="61" ht="15.0" customHeight="1">
      <c r="A61" s="331" t="s">
        <v>7442</v>
      </c>
      <c r="B61" s="173" t="s">
        <v>7415</v>
      </c>
      <c r="C61" s="169" t="s">
        <v>2134</v>
      </c>
      <c r="D61" s="238" t="s">
        <v>7443</v>
      </c>
      <c r="E61" s="185" t="s">
        <v>3491</v>
      </c>
      <c r="F61" s="149" t="s">
        <v>7444</v>
      </c>
      <c r="G61" s="173" t="s">
        <v>7445</v>
      </c>
      <c r="H61" s="173" t="s">
        <v>7445</v>
      </c>
      <c r="I61" s="149" t="s">
        <v>3359</v>
      </c>
      <c r="J61" s="247">
        <f t="shared" si="4"/>
        <v>45858</v>
      </c>
      <c r="K61" s="149"/>
      <c r="L61" s="149" t="s">
        <v>3394</v>
      </c>
      <c r="M61" s="174"/>
      <c r="N61" s="174"/>
      <c r="O61" s="174"/>
      <c r="P61" s="174"/>
      <c r="Q61" s="174"/>
      <c r="R61" s="174"/>
      <c r="S61" s="174"/>
      <c r="T61" s="174"/>
      <c r="U61" s="174"/>
      <c r="V61" s="174"/>
      <c r="W61" s="174"/>
      <c r="X61" s="174"/>
      <c r="Y61" s="174"/>
      <c r="Z61" s="174"/>
      <c r="AA61" s="124"/>
      <c r="AB61" s="124"/>
      <c r="AC61" s="124"/>
      <c r="AD61" s="124"/>
      <c r="AE61" s="124"/>
      <c r="AF61" s="124"/>
      <c r="AG61" s="124"/>
      <c r="AH61" s="124"/>
      <c r="AI61" s="124"/>
    </row>
    <row r="62" ht="15.0" customHeight="1">
      <c r="A62" s="331" t="s">
        <v>7446</v>
      </c>
      <c r="B62" s="173" t="s">
        <v>7415</v>
      </c>
      <c r="C62" s="169" t="s">
        <v>2136</v>
      </c>
      <c r="D62" s="238" t="s">
        <v>7447</v>
      </c>
      <c r="E62" s="185" t="s">
        <v>3491</v>
      </c>
      <c r="F62" s="149" t="s">
        <v>7448</v>
      </c>
      <c r="G62" s="173" t="s">
        <v>7445</v>
      </c>
      <c r="H62" s="173" t="s">
        <v>7445</v>
      </c>
      <c r="I62" s="149" t="s">
        <v>3359</v>
      </c>
      <c r="J62" s="247">
        <f t="shared" si="4"/>
        <v>45858</v>
      </c>
      <c r="K62" s="149"/>
      <c r="L62" s="149" t="s">
        <v>3394</v>
      </c>
      <c r="M62" s="174"/>
      <c r="N62" s="174"/>
      <c r="O62" s="174"/>
      <c r="P62" s="174"/>
      <c r="Q62" s="174"/>
      <c r="R62" s="174"/>
      <c r="S62" s="174"/>
      <c r="T62" s="174"/>
      <c r="U62" s="174"/>
      <c r="V62" s="174"/>
      <c r="W62" s="174"/>
      <c r="X62" s="174"/>
      <c r="Y62" s="174"/>
      <c r="Z62" s="174"/>
      <c r="AA62" s="124"/>
      <c r="AB62" s="124"/>
      <c r="AC62" s="124"/>
      <c r="AD62" s="124"/>
      <c r="AE62" s="124"/>
      <c r="AF62" s="124"/>
      <c r="AG62" s="124"/>
      <c r="AH62" s="124"/>
      <c r="AI62" s="124"/>
    </row>
    <row r="63" ht="15.0" customHeight="1">
      <c r="A63" s="331" t="s">
        <v>7449</v>
      </c>
      <c r="B63" s="173" t="s">
        <v>7415</v>
      </c>
      <c r="C63" s="173" t="s">
        <v>2138</v>
      </c>
      <c r="D63" s="363" t="s">
        <v>7450</v>
      </c>
      <c r="E63" s="185" t="s">
        <v>3491</v>
      </c>
      <c r="F63" s="185" t="s">
        <v>7451</v>
      </c>
      <c r="G63" s="173" t="s">
        <v>7452</v>
      </c>
      <c r="H63" s="173" t="s">
        <v>7452</v>
      </c>
      <c r="I63" s="58" t="s">
        <v>3360</v>
      </c>
      <c r="J63" s="247">
        <f t="shared" si="4"/>
        <v>45858</v>
      </c>
      <c r="K63" s="149"/>
      <c r="L63" s="149" t="s">
        <v>3394</v>
      </c>
      <c r="M63" s="124"/>
      <c r="N63" s="124"/>
      <c r="O63" s="124"/>
      <c r="P63" s="124"/>
      <c r="Q63" s="124"/>
      <c r="R63" s="124"/>
      <c r="S63" s="124"/>
      <c r="T63" s="124"/>
      <c r="U63" s="124"/>
      <c r="V63" s="124"/>
      <c r="W63" s="124"/>
      <c r="X63" s="124"/>
      <c r="Y63" s="124"/>
      <c r="Z63" s="124"/>
      <c r="AA63" s="124"/>
      <c r="AB63" s="124"/>
      <c r="AC63" s="124"/>
      <c r="AD63" s="124"/>
      <c r="AE63" s="124"/>
      <c r="AF63" s="124"/>
      <c r="AG63" s="124"/>
      <c r="AH63" s="124"/>
      <c r="AI63" s="124"/>
    </row>
    <row r="64" ht="15.0" customHeight="1">
      <c r="A64" s="331" t="s">
        <v>7453</v>
      </c>
      <c r="B64" s="173" t="s">
        <v>7415</v>
      </c>
      <c r="C64" s="173" t="s">
        <v>2140</v>
      </c>
      <c r="D64" s="238" t="s">
        <v>7454</v>
      </c>
      <c r="E64" s="185" t="s">
        <v>3491</v>
      </c>
      <c r="F64" s="149" t="s">
        <v>7455</v>
      </c>
      <c r="G64" s="173" t="s">
        <v>7456</v>
      </c>
      <c r="H64" s="173" t="s">
        <v>7456</v>
      </c>
      <c r="I64" s="149" t="s">
        <v>3359</v>
      </c>
      <c r="J64" s="247">
        <f t="shared" si="4"/>
        <v>45858</v>
      </c>
      <c r="K64" s="149"/>
      <c r="L64" s="149" t="s">
        <v>3394</v>
      </c>
      <c r="M64" s="174"/>
      <c r="N64" s="174"/>
      <c r="O64" s="174"/>
      <c r="P64" s="174"/>
      <c r="Q64" s="174"/>
      <c r="R64" s="174"/>
      <c r="S64" s="174"/>
      <c r="T64" s="174"/>
      <c r="U64" s="174"/>
      <c r="V64" s="174"/>
      <c r="W64" s="174"/>
      <c r="X64" s="174"/>
      <c r="Y64" s="174"/>
      <c r="Z64" s="174"/>
      <c r="AA64" s="124"/>
      <c r="AB64" s="124"/>
      <c r="AC64" s="124"/>
      <c r="AD64" s="124"/>
      <c r="AE64" s="124"/>
      <c r="AF64" s="124"/>
      <c r="AG64" s="124"/>
      <c r="AH64" s="124"/>
      <c r="AI64" s="124"/>
    </row>
    <row r="65" ht="15.0" customHeight="1">
      <c r="A65" s="331" t="s">
        <v>7457</v>
      </c>
      <c r="B65" s="173" t="s">
        <v>7415</v>
      </c>
      <c r="C65" s="173" t="s">
        <v>2142</v>
      </c>
      <c r="D65" s="238" t="s">
        <v>7458</v>
      </c>
      <c r="E65" s="185" t="s">
        <v>3491</v>
      </c>
      <c r="F65" s="149" t="s">
        <v>3362</v>
      </c>
      <c r="G65" s="169" t="s">
        <v>7459</v>
      </c>
      <c r="H65" s="169" t="s">
        <v>7459</v>
      </c>
      <c r="I65" s="149" t="s">
        <v>3359</v>
      </c>
      <c r="J65" s="247">
        <f t="shared" si="4"/>
        <v>45858</v>
      </c>
      <c r="K65" s="149"/>
      <c r="L65" s="149" t="s">
        <v>3394</v>
      </c>
      <c r="M65" s="174"/>
      <c r="N65" s="174"/>
      <c r="O65" s="174"/>
      <c r="P65" s="174"/>
      <c r="Q65" s="174"/>
      <c r="R65" s="174"/>
      <c r="S65" s="174"/>
      <c r="T65" s="174"/>
      <c r="U65" s="174"/>
      <c r="V65" s="174"/>
      <c r="W65" s="174"/>
      <c r="X65" s="174"/>
      <c r="Y65" s="174"/>
      <c r="Z65" s="174"/>
      <c r="AA65" s="124"/>
      <c r="AB65" s="124"/>
      <c r="AC65" s="124"/>
      <c r="AD65" s="124"/>
      <c r="AE65" s="124"/>
      <c r="AF65" s="124"/>
      <c r="AG65" s="124"/>
      <c r="AH65" s="124"/>
      <c r="AI65" s="124"/>
    </row>
    <row r="66" ht="15.0" customHeight="1">
      <c r="A66" s="331" t="s">
        <v>7460</v>
      </c>
      <c r="B66" s="173" t="s">
        <v>7415</v>
      </c>
      <c r="C66" s="173" t="s">
        <v>2144</v>
      </c>
      <c r="D66" s="238" t="s">
        <v>7461</v>
      </c>
      <c r="E66" s="185" t="s">
        <v>3491</v>
      </c>
      <c r="F66" s="149" t="s">
        <v>3362</v>
      </c>
      <c r="G66" s="173" t="s">
        <v>7462</v>
      </c>
      <c r="H66" s="173" t="s">
        <v>7462</v>
      </c>
      <c r="I66" s="149" t="s">
        <v>3359</v>
      </c>
      <c r="J66" s="247">
        <f t="shared" si="4"/>
        <v>45858</v>
      </c>
      <c r="K66" s="149"/>
      <c r="L66" s="149" t="s">
        <v>3394</v>
      </c>
      <c r="M66" s="174"/>
      <c r="N66" s="174"/>
      <c r="O66" s="174"/>
      <c r="P66" s="174"/>
      <c r="Q66" s="174"/>
      <c r="R66" s="174"/>
      <c r="S66" s="174"/>
      <c r="T66" s="174"/>
      <c r="U66" s="174"/>
      <c r="V66" s="174"/>
      <c r="W66" s="174"/>
      <c r="X66" s="174"/>
      <c r="Y66" s="174"/>
      <c r="Z66" s="174"/>
      <c r="AA66" s="124"/>
      <c r="AB66" s="124"/>
      <c r="AC66" s="124"/>
      <c r="AD66" s="124"/>
      <c r="AE66" s="124"/>
      <c r="AF66" s="124"/>
      <c r="AG66" s="124"/>
      <c r="AH66" s="124"/>
      <c r="AI66" s="124"/>
    </row>
    <row r="67" ht="15.0" customHeight="1">
      <c r="A67" s="331" t="s">
        <v>7463</v>
      </c>
      <c r="B67" s="173" t="s">
        <v>7415</v>
      </c>
      <c r="C67" s="173" t="s">
        <v>2146</v>
      </c>
      <c r="D67" s="238" t="s">
        <v>7464</v>
      </c>
      <c r="E67" s="185" t="s">
        <v>3491</v>
      </c>
      <c r="F67" s="149" t="s">
        <v>3362</v>
      </c>
      <c r="G67" s="173" t="s">
        <v>7462</v>
      </c>
      <c r="H67" s="173" t="s">
        <v>7462</v>
      </c>
      <c r="I67" s="149" t="s">
        <v>3359</v>
      </c>
      <c r="J67" s="247">
        <f t="shared" si="4"/>
        <v>45858</v>
      </c>
      <c r="K67" s="149"/>
      <c r="L67" s="149" t="s">
        <v>3394</v>
      </c>
      <c r="M67" s="174"/>
      <c r="N67" s="174"/>
      <c r="O67" s="174"/>
      <c r="P67" s="174"/>
      <c r="Q67" s="174"/>
      <c r="R67" s="174"/>
      <c r="S67" s="174"/>
      <c r="T67" s="174"/>
      <c r="U67" s="174"/>
      <c r="V67" s="174"/>
      <c r="W67" s="174"/>
      <c r="X67" s="174"/>
      <c r="Y67" s="174"/>
      <c r="Z67" s="174"/>
      <c r="AA67" s="124"/>
      <c r="AB67" s="124"/>
      <c r="AC67" s="124"/>
      <c r="AD67" s="124"/>
      <c r="AE67" s="124"/>
      <c r="AF67" s="124"/>
      <c r="AG67" s="124"/>
      <c r="AH67" s="124"/>
      <c r="AI67" s="124"/>
    </row>
    <row r="68" ht="15.0" customHeight="1">
      <c r="A68" s="331" t="s">
        <v>7465</v>
      </c>
      <c r="B68" s="173" t="s">
        <v>7415</v>
      </c>
      <c r="C68" s="173" t="s">
        <v>2148</v>
      </c>
      <c r="D68" s="238" t="s">
        <v>7466</v>
      </c>
      <c r="E68" s="185" t="s">
        <v>3491</v>
      </c>
      <c r="F68" s="149" t="s">
        <v>3362</v>
      </c>
      <c r="G68" s="173" t="s">
        <v>7462</v>
      </c>
      <c r="H68" s="173" t="s">
        <v>7462</v>
      </c>
      <c r="I68" s="149" t="s">
        <v>3359</v>
      </c>
      <c r="J68" s="247">
        <f t="shared" si="4"/>
        <v>45858</v>
      </c>
      <c r="K68" s="149"/>
      <c r="L68" s="149" t="s">
        <v>3394</v>
      </c>
      <c r="M68" s="174"/>
      <c r="N68" s="174"/>
      <c r="O68" s="174"/>
      <c r="P68" s="174"/>
      <c r="Q68" s="174"/>
      <c r="R68" s="174"/>
      <c r="S68" s="174"/>
      <c r="T68" s="174"/>
      <c r="U68" s="174"/>
      <c r="V68" s="174"/>
      <c r="W68" s="174"/>
      <c r="X68" s="174"/>
      <c r="Y68" s="174"/>
      <c r="Z68" s="174"/>
      <c r="AA68" s="124"/>
      <c r="AB68" s="124"/>
      <c r="AC68" s="124"/>
      <c r="AD68" s="124"/>
      <c r="AE68" s="124"/>
      <c r="AF68" s="124"/>
      <c r="AG68" s="124"/>
      <c r="AH68" s="124"/>
      <c r="AI68" s="124"/>
    </row>
    <row r="69" ht="15.0" customHeight="1">
      <c r="A69" s="331" t="s">
        <v>7467</v>
      </c>
      <c r="B69" s="173" t="s">
        <v>7415</v>
      </c>
      <c r="C69" s="173" t="s">
        <v>2150</v>
      </c>
      <c r="D69" s="238" t="s">
        <v>7468</v>
      </c>
      <c r="E69" s="185" t="s">
        <v>3491</v>
      </c>
      <c r="F69" s="149" t="s">
        <v>7417</v>
      </c>
      <c r="G69" s="173" t="s">
        <v>7469</v>
      </c>
      <c r="H69" s="173" t="s">
        <v>7469</v>
      </c>
      <c r="I69" s="149" t="s">
        <v>3359</v>
      </c>
      <c r="J69" s="247">
        <f t="shared" si="4"/>
        <v>45858</v>
      </c>
      <c r="K69" s="149"/>
      <c r="L69" s="149" t="s">
        <v>3394</v>
      </c>
      <c r="M69" s="174"/>
      <c r="N69" s="174"/>
      <c r="O69" s="174"/>
      <c r="P69" s="174"/>
      <c r="Q69" s="174"/>
      <c r="R69" s="174"/>
      <c r="S69" s="174"/>
      <c r="T69" s="174"/>
      <c r="U69" s="174"/>
      <c r="V69" s="174"/>
      <c r="W69" s="174"/>
      <c r="X69" s="174"/>
      <c r="Y69" s="174"/>
      <c r="Z69" s="174"/>
      <c r="AA69" s="124"/>
      <c r="AB69" s="124"/>
      <c r="AC69" s="124"/>
      <c r="AD69" s="124"/>
      <c r="AE69" s="124"/>
      <c r="AF69" s="124"/>
      <c r="AG69" s="124"/>
      <c r="AH69" s="124"/>
      <c r="AI69" s="124"/>
    </row>
    <row r="70" ht="15.0" customHeight="1">
      <c r="A70" s="331" t="s">
        <v>7470</v>
      </c>
      <c r="B70" s="173" t="s">
        <v>7415</v>
      </c>
      <c r="C70" s="317" t="s">
        <v>2152</v>
      </c>
      <c r="D70" s="238" t="s">
        <v>7471</v>
      </c>
      <c r="E70" s="185" t="s">
        <v>3491</v>
      </c>
      <c r="F70" s="149" t="s">
        <v>7472</v>
      </c>
      <c r="G70" s="173" t="s">
        <v>7456</v>
      </c>
      <c r="H70" s="173" t="s">
        <v>7456</v>
      </c>
      <c r="I70" s="149" t="s">
        <v>3359</v>
      </c>
      <c r="J70" s="247">
        <f t="shared" si="4"/>
        <v>45858</v>
      </c>
      <c r="K70" s="149"/>
      <c r="L70" s="149" t="s">
        <v>3394</v>
      </c>
      <c r="M70" s="174"/>
      <c r="N70" s="174"/>
      <c r="O70" s="174"/>
      <c r="P70" s="174"/>
      <c r="Q70" s="174"/>
      <c r="R70" s="174"/>
      <c r="S70" s="174"/>
      <c r="T70" s="174"/>
      <c r="U70" s="174"/>
      <c r="V70" s="174"/>
      <c r="W70" s="174"/>
      <c r="X70" s="174"/>
      <c r="Y70" s="174"/>
      <c r="Z70" s="174"/>
      <c r="AA70" s="124"/>
      <c r="AB70" s="124"/>
      <c r="AC70" s="124"/>
      <c r="AD70" s="124"/>
      <c r="AE70" s="124"/>
      <c r="AF70" s="124"/>
      <c r="AG70" s="124"/>
      <c r="AH70" s="124"/>
      <c r="AI70" s="124"/>
    </row>
    <row r="71" ht="15.0" customHeight="1">
      <c r="A71" s="331" t="s">
        <v>7473</v>
      </c>
      <c r="B71" s="173" t="s">
        <v>7415</v>
      </c>
      <c r="C71" s="317" t="s">
        <v>2154</v>
      </c>
      <c r="D71" s="238" t="s">
        <v>7474</v>
      </c>
      <c r="E71" s="185" t="s">
        <v>3491</v>
      </c>
      <c r="F71" s="149"/>
      <c r="G71" s="173"/>
      <c r="H71" s="173"/>
      <c r="I71" s="149" t="s">
        <v>3361</v>
      </c>
      <c r="J71" s="247">
        <f t="shared" si="4"/>
        <v>45858</v>
      </c>
      <c r="K71" s="149"/>
      <c r="L71" s="149" t="s">
        <v>3394</v>
      </c>
      <c r="M71" s="174"/>
      <c r="N71" s="174"/>
      <c r="O71" s="174"/>
      <c r="P71" s="174"/>
      <c r="Q71" s="174"/>
      <c r="R71" s="174"/>
      <c r="S71" s="174"/>
      <c r="T71" s="174"/>
      <c r="U71" s="174"/>
      <c r="V71" s="174"/>
      <c r="W71" s="174"/>
      <c r="X71" s="174"/>
      <c r="Y71" s="174"/>
      <c r="Z71" s="174"/>
      <c r="AA71" s="124"/>
      <c r="AB71" s="124"/>
      <c r="AC71" s="124"/>
      <c r="AD71" s="124"/>
      <c r="AE71" s="124"/>
      <c r="AF71" s="124"/>
      <c r="AG71" s="124"/>
      <c r="AH71" s="124"/>
      <c r="AI71" s="124"/>
    </row>
    <row r="72" ht="15.0" customHeight="1">
      <c r="A72" s="331" t="s">
        <v>7475</v>
      </c>
      <c r="B72" s="173" t="s">
        <v>7415</v>
      </c>
      <c r="C72" s="169" t="s">
        <v>2156</v>
      </c>
      <c r="D72" s="238" t="s">
        <v>7476</v>
      </c>
      <c r="E72" s="185" t="s">
        <v>3491</v>
      </c>
      <c r="F72" s="149" t="s">
        <v>7477</v>
      </c>
      <c r="G72" s="173" t="s">
        <v>7478</v>
      </c>
      <c r="H72" s="173" t="s">
        <v>7478</v>
      </c>
      <c r="I72" s="149" t="s">
        <v>3359</v>
      </c>
      <c r="J72" s="247">
        <f t="shared" si="4"/>
        <v>45858</v>
      </c>
      <c r="K72" s="149"/>
      <c r="L72" s="149" t="s">
        <v>3394</v>
      </c>
      <c r="M72" s="174"/>
      <c r="N72" s="174"/>
      <c r="O72" s="174"/>
      <c r="P72" s="174"/>
      <c r="Q72" s="174"/>
      <c r="R72" s="174"/>
      <c r="S72" s="174"/>
      <c r="T72" s="174"/>
      <c r="U72" s="174"/>
      <c r="V72" s="174"/>
      <c r="W72" s="174"/>
      <c r="X72" s="174"/>
      <c r="Y72" s="174"/>
      <c r="Z72" s="174"/>
      <c r="AA72" s="124"/>
      <c r="AB72" s="124"/>
      <c r="AC72" s="124"/>
      <c r="AD72" s="124"/>
      <c r="AE72" s="124"/>
      <c r="AF72" s="124"/>
      <c r="AG72" s="124"/>
      <c r="AH72" s="124"/>
      <c r="AI72" s="124"/>
    </row>
    <row r="73" ht="15.0" customHeight="1">
      <c r="A73" s="331" t="s">
        <v>7479</v>
      </c>
      <c r="B73" s="173" t="s">
        <v>7415</v>
      </c>
      <c r="C73" s="169" t="s">
        <v>2158</v>
      </c>
      <c r="D73" s="238" t="s">
        <v>7480</v>
      </c>
      <c r="E73" s="185" t="s">
        <v>3491</v>
      </c>
      <c r="F73" s="149" t="s">
        <v>7481</v>
      </c>
      <c r="G73" s="173" t="s">
        <v>7482</v>
      </c>
      <c r="H73" s="173" t="s">
        <v>7482</v>
      </c>
      <c r="I73" s="149" t="s">
        <v>3359</v>
      </c>
      <c r="J73" s="247">
        <f t="shared" si="4"/>
        <v>45858</v>
      </c>
      <c r="K73" s="149"/>
      <c r="L73" s="149" t="s">
        <v>3394</v>
      </c>
      <c r="M73" s="174"/>
      <c r="N73" s="174"/>
      <c r="O73" s="174"/>
      <c r="P73" s="174"/>
      <c r="Q73" s="174"/>
      <c r="R73" s="174"/>
      <c r="S73" s="174"/>
      <c r="T73" s="174"/>
      <c r="U73" s="174"/>
      <c r="V73" s="174"/>
      <c r="W73" s="174"/>
      <c r="X73" s="174"/>
      <c r="Y73" s="174"/>
      <c r="Z73" s="174"/>
      <c r="AA73" s="124"/>
      <c r="AB73" s="124"/>
      <c r="AC73" s="124"/>
      <c r="AD73" s="124"/>
      <c r="AE73" s="124"/>
      <c r="AF73" s="124"/>
      <c r="AG73" s="124"/>
      <c r="AH73" s="124"/>
      <c r="AI73" s="124"/>
    </row>
    <row r="74" ht="15.0" customHeight="1">
      <c r="A74" s="331" t="s">
        <v>7483</v>
      </c>
      <c r="B74" s="173" t="s">
        <v>7415</v>
      </c>
      <c r="C74" s="169" t="s">
        <v>2160</v>
      </c>
      <c r="D74" s="238" t="s">
        <v>7484</v>
      </c>
      <c r="E74" s="185" t="s">
        <v>3491</v>
      </c>
      <c r="F74" s="149" t="s">
        <v>7485</v>
      </c>
      <c r="G74" s="173" t="s">
        <v>7486</v>
      </c>
      <c r="H74" s="173" t="s">
        <v>7486</v>
      </c>
      <c r="I74" s="149" t="s">
        <v>3359</v>
      </c>
      <c r="J74" s="247">
        <f t="shared" si="4"/>
        <v>45858</v>
      </c>
      <c r="K74" s="149"/>
      <c r="L74" s="149" t="s">
        <v>3394</v>
      </c>
      <c r="M74" s="174"/>
      <c r="N74" s="174"/>
      <c r="O74" s="174"/>
      <c r="P74" s="174"/>
      <c r="Q74" s="174"/>
      <c r="R74" s="174"/>
      <c r="S74" s="174"/>
      <c r="T74" s="174"/>
      <c r="U74" s="174"/>
      <c r="V74" s="174"/>
      <c r="W74" s="174"/>
      <c r="X74" s="174"/>
      <c r="Y74" s="174"/>
      <c r="Z74" s="174"/>
      <c r="AA74" s="124"/>
      <c r="AB74" s="124"/>
      <c r="AC74" s="124"/>
      <c r="AD74" s="124"/>
      <c r="AE74" s="124"/>
      <c r="AF74" s="124"/>
      <c r="AG74" s="124"/>
      <c r="AH74" s="124"/>
      <c r="AI74" s="124"/>
    </row>
    <row r="75" ht="15.0" customHeight="1">
      <c r="A75" s="331" t="s">
        <v>7487</v>
      </c>
      <c r="B75" s="173" t="s">
        <v>7415</v>
      </c>
      <c r="C75" s="173" t="s">
        <v>2162</v>
      </c>
      <c r="D75" s="363" t="s">
        <v>7488</v>
      </c>
      <c r="E75" s="185" t="s">
        <v>3491</v>
      </c>
      <c r="F75" s="185" t="s">
        <v>7489</v>
      </c>
      <c r="G75" s="173" t="s">
        <v>7418</v>
      </c>
      <c r="H75" s="173" t="s">
        <v>7418</v>
      </c>
      <c r="I75" s="185" t="s">
        <v>3359</v>
      </c>
      <c r="J75" s="247">
        <f t="shared" si="4"/>
        <v>45858</v>
      </c>
      <c r="K75" s="149"/>
      <c r="L75" s="149" t="s">
        <v>3394</v>
      </c>
      <c r="M75" s="174"/>
      <c r="N75" s="174"/>
      <c r="O75" s="174"/>
      <c r="P75" s="174"/>
      <c r="Q75" s="174"/>
      <c r="R75" s="174"/>
      <c r="S75" s="174"/>
      <c r="T75" s="174"/>
      <c r="U75" s="174"/>
      <c r="V75" s="174"/>
      <c r="W75" s="174"/>
      <c r="X75" s="174"/>
      <c r="Y75" s="174"/>
      <c r="Z75" s="174"/>
      <c r="AA75" s="124"/>
      <c r="AB75" s="124"/>
      <c r="AC75" s="124"/>
      <c r="AD75" s="124"/>
      <c r="AE75" s="124"/>
      <c r="AF75" s="124"/>
      <c r="AG75" s="124"/>
      <c r="AH75" s="124"/>
      <c r="AI75" s="124"/>
    </row>
    <row r="76" ht="15.0" customHeight="1">
      <c r="A76" s="331" t="s">
        <v>7490</v>
      </c>
      <c r="B76" s="173" t="s">
        <v>7415</v>
      </c>
      <c r="C76" s="169" t="s">
        <v>2164</v>
      </c>
      <c r="D76" s="238" t="s">
        <v>7491</v>
      </c>
      <c r="E76" s="185" t="s">
        <v>3491</v>
      </c>
      <c r="F76" s="149" t="s">
        <v>7492</v>
      </c>
      <c r="G76" s="173" t="s">
        <v>7486</v>
      </c>
      <c r="H76" s="173" t="s">
        <v>7486</v>
      </c>
      <c r="I76" s="149" t="s">
        <v>3359</v>
      </c>
      <c r="J76" s="247">
        <f t="shared" si="4"/>
        <v>45858</v>
      </c>
      <c r="K76" s="149"/>
      <c r="L76" s="149" t="s">
        <v>3394</v>
      </c>
      <c r="M76" s="174"/>
      <c r="N76" s="174"/>
      <c r="O76" s="174"/>
      <c r="P76" s="174"/>
      <c r="Q76" s="174"/>
      <c r="R76" s="174"/>
      <c r="S76" s="174"/>
      <c r="T76" s="174"/>
      <c r="U76" s="174"/>
      <c r="V76" s="174"/>
      <c r="W76" s="174"/>
      <c r="X76" s="174"/>
      <c r="Y76" s="174"/>
      <c r="Z76" s="174"/>
      <c r="AA76" s="124"/>
      <c r="AB76" s="124"/>
      <c r="AC76" s="124"/>
      <c r="AD76" s="124"/>
      <c r="AE76" s="124"/>
      <c r="AF76" s="124"/>
      <c r="AG76" s="124"/>
      <c r="AH76" s="124"/>
      <c r="AI76" s="124"/>
    </row>
    <row r="77" ht="15.0" customHeight="1">
      <c r="A77" s="331" t="s">
        <v>7493</v>
      </c>
      <c r="B77" s="173" t="s">
        <v>7415</v>
      </c>
      <c r="C77" s="169" t="s">
        <v>2166</v>
      </c>
      <c r="D77" s="238" t="s">
        <v>7494</v>
      </c>
      <c r="E77" s="185" t="s">
        <v>3491</v>
      </c>
      <c r="F77" s="149" t="s">
        <v>7495</v>
      </c>
      <c r="G77" s="173" t="s">
        <v>7418</v>
      </c>
      <c r="H77" s="173" t="s">
        <v>7418</v>
      </c>
      <c r="I77" s="149" t="s">
        <v>3359</v>
      </c>
      <c r="J77" s="247">
        <f t="shared" si="4"/>
        <v>45858</v>
      </c>
      <c r="K77" s="149"/>
      <c r="L77" s="149" t="s">
        <v>3394</v>
      </c>
      <c r="M77" s="174"/>
      <c r="N77" s="174"/>
      <c r="O77" s="174"/>
      <c r="P77" s="174"/>
      <c r="Q77" s="174"/>
      <c r="R77" s="174"/>
      <c r="S77" s="174"/>
      <c r="T77" s="174"/>
      <c r="U77" s="174"/>
      <c r="V77" s="174"/>
      <c r="W77" s="174"/>
      <c r="X77" s="174"/>
      <c r="Y77" s="174"/>
      <c r="Z77" s="174"/>
      <c r="AA77" s="124"/>
      <c r="AB77" s="124"/>
      <c r="AC77" s="124"/>
      <c r="AD77" s="124"/>
      <c r="AE77" s="124"/>
      <c r="AF77" s="124"/>
      <c r="AG77" s="124"/>
      <c r="AH77" s="124"/>
      <c r="AI77" s="124"/>
    </row>
    <row r="78" ht="15.0" customHeight="1">
      <c r="A78" s="331" t="s">
        <v>7496</v>
      </c>
      <c r="B78" s="173" t="s">
        <v>7415</v>
      </c>
      <c r="C78" s="173" t="s">
        <v>2168</v>
      </c>
      <c r="D78" s="238" t="s">
        <v>7497</v>
      </c>
      <c r="E78" s="185" t="s">
        <v>3491</v>
      </c>
      <c r="F78" s="149" t="s">
        <v>7498</v>
      </c>
      <c r="G78" s="173" t="s">
        <v>7456</v>
      </c>
      <c r="H78" s="173" t="s">
        <v>7456</v>
      </c>
      <c r="I78" s="149" t="s">
        <v>3359</v>
      </c>
      <c r="J78" s="247">
        <f t="shared" si="4"/>
        <v>45858</v>
      </c>
      <c r="K78" s="149"/>
      <c r="L78" s="149" t="s">
        <v>3394</v>
      </c>
      <c r="M78" s="174"/>
      <c r="N78" s="174"/>
      <c r="O78" s="174"/>
      <c r="P78" s="174"/>
      <c r="Q78" s="174"/>
      <c r="R78" s="174"/>
      <c r="S78" s="174"/>
      <c r="T78" s="174"/>
      <c r="U78" s="174"/>
      <c r="V78" s="174"/>
      <c r="W78" s="174"/>
      <c r="X78" s="174"/>
      <c r="Y78" s="174"/>
      <c r="Z78" s="174"/>
      <c r="AA78" s="124"/>
      <c r="AB78" s="124"/>
      <c r="AC78" s="124"/>
      <c r="AD78" s="124"/>
      <c r="AE78" s="124"/>
      <c r="AF78" s="124"/>
      <c r="AG78" s="124"/>
      <c r="AH78" s="124"/>
      <c r="AI78" s="124"/>
    </row>
    <row r="79" ht="15.0" customHeight="1">
      <c r="A79" s="331" t="s">
        <v>7499</v>
      </c>
      <c r="B79" s="173" t="s">
        <v>7415</v>
      </c>
      <c r="C79" s="173" t="s">
        <v>2170</v>
      </c>
      <c r="D79" s="238" t="s">
        <v>7500</v>
      </c>
      <c r="E79" s="185" t="s">
        <v>3491</v>
      </c>
      <c r="F79" s="149" t="s">
        <v>3362</v>
      </c>
      <c r="G79" s="169" t="s">
        <v>7459</v>
      </c>
      <c r="H79" s="169" t="s">
        <v>7459</v>
      </c>
      <c r="I79" s="149" t="s">
        <v>3359</v>
      </c>
      <c r="J79" s="247">
        <f t="shared" si="4"/>
        <v>45858</v>
      </c>
      <c r="K79" s="149"/>
      <c r="L79" s="149" t="s">
        <v>3394</v>
      </c>
      <c r="M79" s="174"/>
      <c r="N79" s="174"/>
      <c r="O79" s="174"/>
      <c r="P79" s="174"/>
      <c r="Q79" s="174"/>
      <c r="R79" s="174"/>
      <c r="S79" s="174"/>
      <c r="T79" s="174"/>
      <c r="U79" s="174"/>
      <c r="V79" s="174"/>
      <c r="W79" s="174"/>
      <c r="X79" s="174"/>
      <c r="Y79" s="174"/>
      <c r="Z79" s="174"/>
      <c r="AA79" s="124"/>
      <c r="AB79" s="124"/>
      <c r="AC79" s="124"/>
      <c r="AD79" s="124"/>
      <c r="AE79" s="124"/>
      <c r="AF79" s="124"/>
      <c r="AG79" s="124"/>
      <c r="AH79" s="124"/>
      <c r="AI79" s="124"/>
    </row>
    <row r="80" ht="15.0" customHeight="1">
      <c r="A80" s="331" t="s">
        <v>7501</v>
      </c>
      <c r="B80" s="173" t="s">
        <v>7415</v>
      </c>
      <c r="C80" s="173" t="s">
        <v>2172</v>
      </c>
      <c r="D80" s="238" t="s">
        <v>7502</v>
      </c>
      <c r="E80" s="185" t="s">
        <v>3491</v>
      </c>
      <c r="F80" s="149" t="s">
        <v>7503</v>
      </c>
      <c r="G80" s="173" t="s">
        <v>7504</v>
      </c>
      <c r="H80" s="173" t="s">
        <v>7504</v>
      </c>
      <c r="I80" s="149" t="s">
        <v>3359</v>
      </c>
      <c r="J80" s="247">
        <f t="shared" si="4"/>
        <v>45858</v>
      </c>
      <c r="K80" s="149"/>
      <c r="L80" s="149" t="s">
        <v>3394</v>
      </c>
      <c r="M80" s="174"/>
      <c r="N80" s="174"/>
      <c r="O80" s="174"/>
      <c r="P80" s="174"/>
      <c r="Q80" s="174"/>
      <c r="R80" s="174"/>
      <c r="S80" s="174"/>
      <c r="T80" s="174"/>
      <c r="U80" s="174"/>
      <c r="V80" s="174"/>
      <c r="W80" s="174"/>
      <c r="X80" s="174"/>
      <c r="Y80" s="174"/>
      <c r="Z80" s="174"/>
      <c r="AA80" s="124"/>
      <c r="AB80" s="124"/>
      <c r="AC80" s="124"/>
      <c r="AD80" s="124"/>
      <c r="AE80" s="124"/>
      <c r="AF80" s="124"/>
      <c r="AG80" s="124"/>
      <c r="AH80" s="124"/>
      <c r="AI80" s="124"/>
    </row>
    <row r="81" ht="15.0" customHeight="1">
      <c r="A81" s="331" t="s">
        <v>7505</v>
      </c>
      <c r="B81" s="173" t="s">
        <v>7415</v>
      </c>
      <c r="C81" s="173" t="s">
        <v>2174</v>
      </c>
      <c r="D81" s="238" t="s">
        <v>7506</v>
      </c>
      <c r="E81" s="185" t="s">
        <v>3491</v>
      </c>
      <c r="F81" s="149" t="s">
        <v>3362</v>
      </c>
      <c r="G81" s="173" t="s">
        <v>7507</v>
      </c>
      <c r="H81" s="173" t="s">
        <v>7507</v>
      </c>
      <c r="I81" s="149" t="s">
        <v>3359</v>
      </c>
      <c r="J81" s="247">
        <f t="shared" si="4"/>
        <v>45858</v>
      </c>
      <c r="K81" s="149"/>
      <c r="L81" s="149" t="s">
        <v>3394</v>
      </c>
      <c r="M81" s="174"/>
      <c r="N81" s="174"/>
      <c r="O81" s="174"/>
      <c r="P81" s="174"/>
      <c r="Q81" s="174"/>
      <c r="R81" s="174"/>
      <c r="S81" s="174"/>
      <c r="T81" s="174"/>
      <c r="U81" s="174"/>
      <c r="V81" s="174"/>
      <c r="W81" s="174"/>
      <c r="X81" s="174"/>
      <c r="Y81" s="174"/>
      <c r="Z81" s="174"/>
      <c r="AA81" s="124"/>
      <c r="AB81" s="124"/>
      <c r="AC81" s="124"/>
      <c r="AD81" s="124"/>
      <c r="AE81" s="124"/>
      <c r="AF81" s="124"/>
      <c r="AG81" s="124"/>
      <c r="AH81" s="124"/>
      <c r="AI81" s="124"/>
    </row>
    <row r="82" ht="15.0" customHeight="1">
      <c r="A82" s="331" t="s">
        <v>7508</v>
      </c>
      <c r="B82" s="173" t="s">
        <v>7415</v>
      </c>
      <c r="C82" s="173" t="s">
        <v>2176</v>
      </c>
      <c r="D82" s="238" t="s">
        <v>7509</v>
      </c>
      <c r="E82" s="185" t="s">
        <v>3491</v>
      </c>
      <c r="F82" s="149" t="s">
        <v>7510</v>
      </c>
      <c r="G82" s="173" t="s">
        <v>7511</v>
      </c>
      <c r="H82" s="173" t="s">
        <v>7511</v>
      </c>
      <c r="I82" s="149" t="s">
        <v>3359</v>
      </c>
      <c r="J82" s="247">
        <f t="shared" si="4"/>
        <v>45858</v>
      </c>
      <c r="K82" s="149"/>
      <c r="L82" s="149" t="s">
        <v>3394</v>
      </c>
      <c r="M82" s="174"/>
      <c r="N82" s="174"/>
      <c r="O82" s="174"/>
      <c r="P82" s="174"/>
      <c r="Q82" s="174"/>
      <c r="R82" s="174"/>
      <c r="S82" s="174"/>
      <c r="T82" s="174"/>
      <c r="U82" s="174"/>
      <c r="V82" s="174"/>
      <c r="W82" s="174"/>
      <c r="X82" s="174"/>
      <c r="Y82" s="174"/>
      <c r="Z82" s="174"/>
      <c r="AA82" s="124"/>
      <c r="AB82" s="124"/>
      <c r="AC82" s="124"/>
      <c r="AD82" s="124"/>
      <c r="AE82" s="124"/>
      <c r="AF82" s="124"/>
      <c r="AG82" s="124"/>
      <c r="AH82" s="124"/>
      <c r="AI82" s="124"/>
    </row>
    <row r="83" ht="15.0" customHeight="1">
      <c r="A83" s="331" t="s">
        <v>7512</v>
      </c>
      <c r="B83" s="173" t="s">
        <v>7415</v>
      </c>
      <c r="C83" s="173" t="s">
        <v>2178</v>
      </c>
      <c r="D83" s="238" t="s">
        <v>7513</v>
      </c>
      <c r="E83" s="185" t="s">
        <v>3491</v>
      </c>
      <c r="F83" s="149" t="s">
        <v>7514</v>
      </c>
      <c r="G83" s="173" t="s">
        <v>7515</v>
      </c>
      <c r="H83" s="173" t="s">
        <v>7515</v>
      </c>
      <c r="I83" s="149" t="s">
        <v>3359</v>
      </c>
      <c r="J83" s="247">
        <f t="shared" si="4"/>
        <v>45858</v>
      </c>
      <c r="K83" s="149"/>
      <c r="L83" s="149" t="s">
        <v>3394</v>
      </c>
      <c r="M83" s="174"/>
      <c r="N83" s="174"/>
      <c r="O83" s="174"/>
      <c r="P83" s="174"/>
      <c r="Q83" s="174"/>
      <c r="R83" s="174"/>
      <c r="S83" s="174"/>
      <c r="T83" s="174"/>
      <c r="U83" s="174"/>
      <c r="V83" s="174"/>
      <c r="W83" s="174"/>
      <c r="X83" s="174"/>
      <c r="Y83" s="174"/>
      <c r="Z83" s="174"/>
      <c r="AA83" s="124"/>
      <c r="AB83" s="124"/>
      <c r="AC83" s="124"/>
      <c r="AD83" s="124"/>
      <c r="AE83" s="124"/>
      <c r="AF83" s="124"/>
      <c r="AG83" s="124"/>
      <c r="AH83" s="124"/>
      <c r="AI83" s="124"/>
    </row>
    <row r="84" ht="15.0" customHeight="1">
      <c r="A84" s="331" t="s">
        <v>7516</v>
      </c>
      <c r="B84" s="173" t="s">
        <v>7415</v>
      </c>
      <c r="C84" s="173" t="s">
        <v>2180</v>
      </c>
      <c r="D84" s="238" t="s">
        <v>7517</v>
      </c>
      <c r="E84" s="185" t="s">
        <v>3491</v>
      </c>
      <c r="F84" s="149" t="s">
        <v>7518</v>
      </c>
      <c r="G84" s="173" t="s">
        <v>7515</v>
      </c>
      <c r="H84" s="173" t="s">
        <v>7515</v>
      </c>
      <c r="I84" s="149" t="s">
        <v>3359</v>
      </c>
      <c r="J84" s="247">
        <f t="shared" si="4"/>
        <v>45858</v>
      </c>
      <c r="K84" s="149"/>
      <c r="L84" s="149" t="s">
        <v>3394</v>
      </c>
      <c r="M84" s="174"/>
      <c r="N84" s="174"/>
      <c r="O84" s="174"/>
      <c r="P84" s="174"/>
      <c r="Q84" s="174"/>
      <c r="R84" s="174"/>
      <c r="S84" s="174"/>
      <c r="T84" s="174"/>
      <c r="U84" s="174"/>
      <c r="V84" s="174"/>
      <c r="W84" s="174"/>
      <c r="X84" s="174"/>
      <c r="Y84" s="174"/>
      <c r="Z84" s="174"/>
      <c r="AA84" s="124"/>
      <c r="AB84" s="124"/>
      <c r="AC84" s="124"/>
      <c r="AD84" s="124"/>
      <c r="AE84" s="124"/>
      <c r="AF84" s="124"/>
      <c r="AG84" s="124"/>
      <c r="AH84" s="124"/>
      <c r="AI84" s="124"/>
    </row>
    <row r="85" ht="15.0" customHeight="1">
      <c r="A85" s="331" t="s">
        <v>7519</v>
      </c>
      <c r="B85" s="173" t="s">
        <v>7415</v>
      </c>
      <c r="C85" s="173" t="s">
        <v>2182</v>
      </c>
      <c r="D85" s="238" t="s">
        <v>7520</v>
      </c>
      <c r="E85" s="185" t="s">
        <v>3491</v>
      </c>
      <c r="F85" s="149" t="s">
        <v>7521</v>
      </c>
      <c r="G85" s="173" t="s">
        <v>7522</v>
      </c>
      <c r="H85" s="173" t="s">
        <v>7522</v>
      </c>
      <c r="I85" s="149" t="s">
        <v>3359</v>
      </c>
      <c r="J85" s="247">
        <f t="shared" si="4"/>
        <v>45858</v>
      </c>
      <c r="K85" s="149"/>
      <c r="L85" s="149" t="s">
        <v>3394</v>
      </c>
      <c r="M85" s="174"/>
      <c r="N85" s="174"/>
      <c r="O85" s="174"/>
      <c r="P85" s="174"/>
      <c r="Q85" s="174"/>
      <c r="R85" s="174"/>
      <c r="S85" s="174"/>
      <c r="T85" s="174"/>
      <c r="U85" s="174"/>
      <c r="V85" s="174"/>
      <c r="W85" s="174"/>
      <c r="X85" s="174"/>
      <c r="Y85" s="174"/>
      <c r="Z85" s="174"/>
      <c r="AA85" s="124"/>
      <c r="AB85" s="124"/>
      <c r="AC85" s="124"/>
      <c r="AD85" s="124"/>
      <c r="AE85" s="124"/>
      <c r="AF85" s="124"/>
      <c r="AG85" s="124"/>
      <c r="AH85" s="124"/>
      <c r="AI85" s="124"/>
    </row>
    <row r="86" ht="15.0" customHeight="1">
      <c r="A86" s="331" t="s">
        <v>7523</v>
      </c>
      <c r="B86" s="173" t="s">
        <v>7415</v>
      </c>
      <c r="C86" s="173" t="s">
        <v>2184</v>
      </c>
      <c r="D86" s="238" t="s">
        <v>7524</v>
      </c>
      <c r="E86" s="185" t="s">
        <v>3491</v>
      </c>
      <c r="F86" s="149" t="s">
        <v>7525</v>
      </c>
      <c r="G86" s="173" t="s">
        <v>7526</v>
      </c>
      <c r="H86" s="173" t="s">
        <v>7526</v>
      </c>
      <c r="I86" s="149" t="s">
        <v>3359</v>
      </c>
      <c r="J86" s="247">
        <f t="shared" si="4"/>
        <v>45858</v>
      </c>
      <c r="K86" s="149"/>
      <c r="L86" s="149" t="s">
        <v>3394</v>
      </c>
      <c r="M86" s="174"/>
      <c r="N86" s="174"/>
      <c r="O86" s="174"/>
      <c r="P86" s="174"/>
      <c r="Q86" s="174"/>
      <c r="R86" s="174"/>
      <c r="S86" s="174"/>
      <c r="T86" s="174"/>
      <c r="U86" s="174"/>
      <c r="V86" s="174"/>
      <c r="W86" s="174"/>
      <c r="X86" s="174"/>
      <c r="Y86" s="174"/>
      <c r="Z86" s="174"/>
      <c r="AA86" s="124"/>
      <c r="AB86" s="124"/>
      <c r="AC86" s="124"/>
      <c r="AD86" s="124"/>
      <c r="AE86" s="124"/>
      <c r="AF86" s="124"/>
      <c r="AG86" s="124"/>
      <c r="AH86" s="124"/>
      <c r="AI86" s="124"/>
    </row>
    <row r="87" ht="15.0" customHeight="1">
      <c r="A87" s="331" t="s">
        <v>7527</v>
      </c>
      <c r="B87" s="173" t="s">
        <v>7415</v>
      </c>
      <c r="C87" s="173" t="s">
        <v>2186</v>
      </c>
      <c r="D87" s="238" t="s">
        <v>7528</v>
      </c>
      <c r="E87" s="185" t="s">
        <v>3491</v>
      </c>
      <c r="F87" s="149" t="s">
        <v>7529</v>
      </c>
      <c r="G87" s="173" t="s">
        <v>7530</v>
      </c>
      <c r="H87" s="173" t="s">
        <v>7530</v>
      </c>
      <c r="I87" s="149" t="s">
        <v>3359</v>
      </c>
      <c r="J87" s="247">
        <f t="shared" si="4"/>
        <v>45858</v>
      </c>
      <c r="K87" s="149"/>
      <c r="L87" s="149" t="s">
        <v>3394</v>
      </c>
      <c r="M87" s="174"/>
      <c r="N87" s="174"/>
      <c r="O87" s="174"/>
      <c r="P87" s="174"/>
      <c r="Q87" s="174"/>
      <c r="R87" s="174"/>
      <c r="S87" s="174"/>
      <c r="T87" s="174"/>
      <c r="U87" s="174"/>
      <c r="V87" s="174"/>
      <c r="W87" s="174"/>
      <c r="X87" s="174"/>
      <c r="Y87" s="174"/>
      <c r="Z87" s="174"/>
      <c r="AA87" s="124"/>
      <c r="AB87" s="124"/>
      <c r="AC87" s="124"/>
      <c r="AD87" s="124"/>
      <c r="AE87" s="124"/>
      <c r="AF87" s="124"/>
      <c r="AG87" s="124"/>
      <c r="AH87" s="124"/>
      <c r="AI87" s="124"/>
    </row>
    <row r="88" ht="15.0" customHeight="1">
      <c r="A88" s="331" t="s">
        <v>7531</v>
      </c>
      <c r="B88" s="173" t="s">
        <v>7415</v>
      </c>
      <c r="C88" s="173" t="s">
        <v>2188</v>
      </c>
      <c r="D88" s="238" t="s">
        <v>7532</v>
      </c>
      <c r="E88" s="185" t="s">
        <v>3491</v>
      </c>
      <c r="F88" s="149" t="s">
        <v>7533</v>
      </c>
      <c r="G88" s="173" t="s">
        <v>7534</v>
      </c>
      <c r="H88" s="173" t="s">
        <v>7534</v>
      </c>
      <c r="I88" s="149" t="s">
        <v>3359</v>
      </c>
      <c r="J88" s="247">
        <f t="shared" si="4"/>
        <v>45858</v>
      </c>
      <c r="K88" s="149"/>
      <c r="L88" s="149" t="s">
        <v>3394</v>
      </c>
      <c r="M88" s="174"/>
      <c r="N88" s="174"/>
      <c r="O88" s="174"/>
      <c r="P88" s="174"/>
      <c r="Q88" s="174"/>
      <c r="R88" s="174"/>
      <c r="S88" s="174"/>
      <c r="T88" s="174"/>
      <c r="U88" s="174"/>
      <c r="V88" s="174"/>
      <c r="W88" s="174"/>
      <c r="X88" s="174"/>
      <c r="Y88" s="174"/>
      <c r="Z88" s="174"/>
      <c r="AA88" s="124"/>
      <c r="AB88" s="124"/>
      <c r="AC88" s="124"/>
      <c r="AD88" s="124"/>
      <c r="AE88" s="124"/>
      <c r="AF88" s="124"/>
      <c r="AG88" s="124"/>
      <c r="AH88" s="124"/>
      <c r="AI88" s="124"/>
    </row>
    <row r="89" ht="15.0" customHeight="1">
      <c r="A89" s="331" t="s">
        <v>7535</v>
      </c>
      <c r="B89" s="173" t="s">
        <v>7415</v>
      </c>
      <c r="C89" s="173" t="s">
        <v>2190</v>
      </c>
      <c r="D89" s="238" t="s">
        <v>7536</v>
      </c>
      <c r="E89" s="185" t="s">
        <v>3491</v>
      </c>
      <c r="F89" s="149" t="s">
        <v>7537</v>
      </c>
      <c r="G89" s="173"/>
      <c r="H89" s="173"/>
      <c r="I89" s="149" t="s">
        <v>3359</v>
      </c>
      <c r="J89" s="247">
        <f t="shared" si="4"/>
        <v>45858</v>
      </c>
      <c r="K89" s="149"/>
      <c r="L89" s="149" t="s">
        <v>3394</v>
      </c>
      <c r="M89" s="174"/>
      <c r="N89" s="174"/>
      <c r="O89" s="174"/>
      <c r="P89" s="174"/>
      <c r="Q89" s="174"/>
      <c r="R89" s="174"/>
      <c r="S89" s="174"/>
      <c r="T89" s="174"/>
      <c r="U89" s="174"/>
      <c r="V89" s="174"/>
      <c r="W89" s="174"/>
      <c r="X89" s="174"/>
      <c r="Y89" s="174"/>
      <c r="Z89" s="174"/>
      <c r="AA89" s="124"/>
      <c r="AB89" s="124"/>
      <c r="AC89" s="124"/>
      <c r="AD89" s="124"/>
      <c r="AE89" s="124"/>
      <c r="AF89" s="124"/>
      <c r="AG89" s="124"/>
      <c r="AH89" s="124"/>
      <c r="AI89" s="124"/>
    </row>
    <row r="90" ht="15.0" customHeight="1">
      <c r="A90" s="193" t="s">
        <v>7538</v>
      </c>
      <c r="B90" s="202" t="s">
        <v>7415</v>
      </c>
      <c r="C90" s="202" t="s">
        <v>2192</v>
      </c>
      <c r="D90" s="275" t="s">
        <v>7539</v>
      </c>
      <c r="E90" s="197" t="s">
        <v>3491</v>
      </c>
      <c r="F90" s="197" t="s">
        <v>7540</v>
      </c>
      <c r="G90" s="202" t="s">
        <v>7541</v>
      </c>
      <c r="H90" s="202" t="s">
        <v>7541</v>
      </c>
      <c r="I90" s="197" t="s">
        <v>3360</v>
      </c>
      <c r="J90" s="249">
        <f t="shared" si="4"/>
        <v>45858</v>
      </c>
      <c r="K90" s="197"/>
      <c r="L90" s="197" t="s">
        <v>3394</v>
      </c>
      <c r="M90" s="174"/>
      <c r="N90" s="174"/>
      <c r="O90" s="174"/>
      <c r="P90" s="174"/>
      <c r="Q90" s="174"/>
      <c r="R90" s="174"/>
      <c r="S90" s="174"/>
      <c r="T90" s="174"/>
      <c r="U90" s="174"/>
      <c r="V90" s="174"/>
      <c r="W90" s="174"/>
      <c r="X90" s="174"/>
      <c r="Y90" s="174"/>
      <c r="Z90" s="174"/>
      <c r="AA90" s="124"/>
      <c r="AB90" s="124"/>
      <c r="AC90" s="124"/>
      <c r="AD90" s="124"/>
      <c r="AE90" s="124"/>
      <c r="AF90" s="124"/>
      <c r="AG90" s="124"/>
      <c r="AH90" s="124"/>
      <c r="AI90" s="124"/>
    </row>
    <row r="91" ht="15.0" customHeight="1">
      <c r="A91" s="331" t="s">
        <v>7542</v>
      </c>
      <c r="B91" s="173" t="s">
        <v>7415</v>
      </c>
      <c r="C91" s="173" t="s">
        <v>2194</v>
      </c>
      <c r="D91" s="238" t="s">
        <v>7543</v>
      </c>
      <c r="E91" s="185" t="s">
        <v>3491</v>
      </c>
      <c r="F91" s="149" t="s">
        <v>7544</v>
      </c>
      <c r="G91" s="173" t="s">
        <v>7545</v>
      </c>
      <c r="H91" s="173" t="s">
        <v>7545</v>
      </c>
      <c r="I91" s="149" t="s">
        <v>3359</v>
      </c>
      <c r="J91" s="247">
        <f t="shared" si="4"/>
        <v>45858</v>
      </c>
      <c r="K91" s="149"/>
      <c r="L91" s="149" t="s">
        <v>3394</v>
      </c>
      <c r="M91" s="174"/>
      <c r="N91" s="174"/>
      <c r="O91" s="174"/>
      <c r="P91" s="174"/>
      <c r="Q91" s="174"/>
      <c r="R91" s="174"/>
      <c r="S91" s="174"/>
      <c r="T91" s="174"/>
      <c r="U91" s="174"/>
      <c r="V91" s="174"/>
      <c r="W91" s="174"/>
      <c r="X91" s="174"/>
      <c r="Y91" s="174"/>
      <c r="Z91" s="174"/>
      <c r="AA91" s="124"/>
      <c r="AB91" s="124"/>
      <c r="AC91" s="124"/>
      <c r="AD91" s="124"/>
      <c r="AE91" s="124"/>
      <c r="AF91" s="124"/>
      <c r="AG91" s="124"/>
      <c r="AH91" s="124"/>
      <c r="AI91" s="124"/>
    </row>
    <row r="92" ht="15.0" customHeight="1">
      <c r="A92" s="331" t="s">
        <v>7546</v>
      </c>
      <c r="B92" s="173" t="s">
        <v>7415</v>
      </c>
      <c r="C92" s="169" t="s">
        <v>2196</v>
      </c>
      <c r="D92" s="238" t="s">
        <v>7547</v>
      </c>
      <c r="E92" s="185" t="s">
        <v>3491</v>
      </c>
      <c r="F92" s="149" t="s">
        <v>7548</v>
      </c>
      <c r="G92" s="173" t="s">
        <v>7530</v>
      </c>
      <c r="H92" s="173" t="s">
        <v>7530</v>
      </c>
      <c r="I92" s="149" t="s">
        <v>3359</v>
      </c>
      <c r="J92" s="247">
        <f t="shared" si="4"/>
        <v>45858</v>
      </c>
      <c r="K92" s="149"/>
      <c r="L92" s="149" t="s">
        <v>3394</v>
      </c>
      <c r="M92" s="174"/>
      <c r="N92" s="174"/>
      <c r="O92" s="174"/>
      <c r="P92" s="174"/>
      <c r="Q92" s="174"/>
      <c r="R92" s="174"/>
      <c r="S92" s="174"/>
      <c r="T92" s="174"/>
      <c r="U92" s="174"/>
      <c r="V92" s="174"/>
      <c r="W92" s="174"/>
      <c r="X92" s="174"/>
      <c r="Y92" s="174"/>
      <c r="Z92" s="174"/>
      <c r="AA92" s="124"/>
      <c r="AB92" s="124"/>
      <c r="AC92" s="124"/>
      <c r="AD92" s="124"/>
      <c r="AE92" s="124"/>
      <c r="AF92" s="124"/>
      <c r="AG92" s="124"/>
      <c r="AH92" s="124"/>
      <c r="AI92" s="124"/>
    </row>
    <row r="93" ht="15.0" customHeight="1">
      <c r="A93" s="331" t="s">
        <v>7549</v>
      </c>
      <c r="B93" s="173" t="s">
        <v>7415</v>
      </c>
      <c r="C93" s="173" t="s">
        <v>2198</v>
      </c>
      <c r="D93" s="238" t="s">
        <v>7550</v>
      </c>
      <c r="E93" s="185" t="s">
        <v>3491</v>
      </c>
      <c r="F93" s="149" t="s">
        <v>3362</v>
      </c>
      <c r="G93" s="173" t="s">
        <v>7507</v>
      </c>
      <c r="H93" s="173" t="s">
        <v>7462</v>
      </c>
      <c r="I93" s="149" t="s">
        <v>3359</v>
      </c>
      <c r="J93" s="247">
        <f t="shared" si="4"/>
        <v>45858</v>
      </c>
      <c r="K93" s="149"/>
      <c r="L93" s="149" t="s">
        <v>3394</v>
      </c>
      <c r="M93" s="174"/>
      <c r="N93" s="174"/>
      <c r="O93" s="174"/>
      <c r="P93" s="174"/>
      <c r="Q93" s="174"/>
      <c r="R93" s="174"/>
      <c r="S93" s="174"/>
      <c r="T93" s="174"/>
      <c r="U93" s="174"/>
      <c r="V93" s="174"/>
      <c r="W93" s="174"/>
      <c r="X93" s="174"/>
      <c r="Y93" s="174"/>
      <c r="Z93" s="174"/>
      <c r="AA93" s="124"/>
      <c r="AB93" s="124"/>
      <c r="AC93" s="124"/>
      <c r="AD93" s="124"/>
      <c r="AE93" s="124"/>
      <c r="AF93" s="124"/>
      <c r="AG93" s="124"/>
      <c r="AH93" s="124"/>
      <c r="AI93" s="124"/>
    </row>
    <row r="94" ht="15.0" customHeight="1">
      <c r="A94" s="331" t="s">
        <v>7551</v>
      </c>
      <c r="B94" s="173" t="s">
        <v>7415</v>
      </c>
      <c r="C94" s="173" t="s">
        <v>2200</v>
      </c>
      <c r="D94" s="238" t="s">
        <v>7552</v>
      </c>
      <c r="E94" s="185" t="s">
        <v>3491</v>
      </c>
      <c r="F94" s="149" t="s">
        <v>7553</v>
      </c>
      <c r="G94" s="173" t="s">
        <v>7554</v>
      </c>
      <c r="H94" s="173" t="s">
        <v>7554</v>
      </c>
      <c r="I94" s="149" t="s">
        <v>3359</v>
      </c>
      <c r="J94" s="247">
        <f t="shared" si="4"/>
        <v>45858</v>
      </c>
      <c r="K94" s="149"/>
      <c r="L94" s="149" t="s">
        <v>3394</v>
      </c>
      <c r="M94" s="174"/>
      <c r="N94" s="174"/>
      <c r="O94" s="174"/>
      <c r="P94" s="174"/>
      <c r="Q94" s="174"/>
      <c r="R94" s="174"/>
      <c r="S94" s="174"/>
      <c r="T94" s="174"/>
      <c r="U94" s="174"/>
      <c r="V94" s="174"/>
      <c r="W94" s="174"/>
      <c r="X94" s="174"/>
      <c r="Y94" s="174"/>
      <c r="Z94" s="174"/>
      <c r="AA94" s="124"/>
      <c r="AB94" s="124"/>
      <c r="AC94" s="124"/>
      <c r="AD94" s="124"/>
      <c r="AE94" s="124"/>
      <c r="AF94" s="124"/>
      <c r="AG94" s="124"/>
      <c r="AH94" s="124"/>
      <c r="AI94" s="124"/>
    </row>
    <row r="95" ht="15.0" customHeight="1">
      <c r="A95" s="331" t="s">
        <v>7555</v>
      </c>
      <c r="B95" s="173" t="s">
        <v>7415</v>
      </c>
      <c r="C95" s="173" t="s">
        <v>2202</v>
      </c>
      <c r="D95" s="238" t="s">
        <v>7556</v>
      </c>
      <c r="E95" s="185" t="s">
        <v>3491</v>
      </c>
      <c r="F95" s="149" t="s">
        <v>7557</v>
      </c>
      <c r="G95" s="173" t="s">
        <v>7558</v>
      </c>
      <c r="H95" s="173" t="s">
        <v>7558</v>
      </c>
      <c r="I95" s="149" t="s">
        <v>3359</v>
      </c>
      <c r="J95" s="247">
        <f t="shared" si="4"/>
        <v>45858</v>
      </c>
      <c r="K95" s="149"/>
      <c r="L95" s="149" t="s">
        <v>3394</v>
      </c>
      <c r="M95" s="174"/>
      <c r="N95" s="174"/>
      <c r="O95" s="174"/>
      <c r="P95" s="174"/>
      <c r="Q95" s="174"/>
      <c r="R95" s="174"/>
      <c r="S95" s="174"/>
      <c r="T95" s="174"/>
      <c r="U95" s="174"/>
      <c r="V95" s="174"/>
      <c r="W95" s="174"/>
      <c r="X95" s="174"/>
      <c r="Y95" s="174"/>
      <c r="Z95" s="174"/>
      <c r="AA95" s="124"/>
      <c r="AB95" s="124"/>
      <c r="AC95" s="124"/>
      <c r="AD95" s="124"/>
      <c r="AE95" s="124"/>
      <c r="AF95" s="124"/>
      <c r="AG95" s="124"/>
      <c r="AH95" s="124"/>
      <c r="AI95" s="124"/>
    </row>
    <row r="96" ht="15.0" customHeight="1">
      <c r="A96" s="331" t="s">
        <v>7559</v>
      </c>
      <c r="B96" s="173" t="s">
        <v>7415</v>
      </c>
      <c r="C96" s="173" t="s">
        <v>2204</v>
      </c>
      <c r="D96" s="238" t="s">
        <v>7560</v>
      </c>
      <c r="E96" s="185" t="s">
        <v>3491</v>
      </c>
      <c r="F96" s="149" t="s">
        <v>7561</v>
      </c>
      <c r="G96" s="173" t="s">
        <v>7562</v>
      </c>
      <c r="H96" s="173" t="s">
        <v>7562</v>
      </c>
      <c r="I96" s="149" t="s">
        <v>3359</v>
      </c>
      <c r="J96" s="247">
        <f t="shared" si="4"/>
        <v>45858</v>
      </c>
      <c r="K96" s="149"/>
      <c r="L96" s="149" t="s">
        <v>3394</v>
      </c>
      <c r="M96" s="174"/>
      <c r="N96" s="174"/>
      <c r="O96" s="174"/>
      <c r="P96" s="174"/>
      <c r="Q96" s="174"/>
      <c r="R96" s="174"/>
      <c r="S96" s="174"/>
      <c r="T96" s="174"/>
      <c r="U96" s="174"/>
      <c r="V96" s="174"/>
      <c r="W96" s="174"/>
      <c r="X96" s="174"/>
      <c r="Y96" s="174"/>
      <c r="Z96" s="174"/>
      <c r="AA96" s="124"/>
      <c r="AB96" s="124"/>
      <c r="AC96" s="124"/>
      <c r="AD96" s="124"/>
      <c r="AE96" s="124"/>
      <c r="AF96" s="124"/>
      <c r="AG96" s="124"/>
      <c r="AH96" s="124"/>
      <c r="AI96" s="124"/>
    </row>
    <row r="97" ht="15.0" customHeight="1">
      <c r="A97" s="331" t="s">
        <v>7563</v>
      </c>
      <c r="B97" s="173" t="s">
        <v>7415</v>
      </c>
      <c r="C97" s="173" t="s">
        <v>2206</v>
      </c>
      <c r="D97" s="238" t="s">
        <v>7564</v>
      </c>
      <c r="E97" s="185" t="s">
        <v>3491</v>
      </c>
      <c r="F97" s="149" t="s">
        <v>7565</v>
      </c>
      <c r="G97" s="173" t="s">
        <v>7562</v>
      </c>
      <c r="H97" s="173" t="s">
        <v>7562</v>
      </c>
      <c r="I97" s="149" t="s">
        <v>3359</v>
      </c>
      <c r="J97" s="247">
        <f t="shared" si="4"/>
        <v>45858</v>
      </c>
      <c r="K97" s="149"/>
      <c r="L97" s="149" t="s">
        <v>3394</v>
      </c>
      <c r="M97" s="174"/>
      <c r="N97" s="174"/>
      <c r="O97" s="174"/>
      <c r="P97" s="174"/>
      <c r="Q97" s="174"/>
      <c r="R97" s="174"/>
      <c r="S97" s="174"/>
      <c r="T97" s="174"/>
      <c r="U97" s="174"/>
      <c r="V97" s="174"/>
      <c r="W97" s="174"/>
      <c r="X97" s="174"/>
      <c r="Y97" s="174"/>
      <c r="Z97" s="174"/>
      <c r="AA97" s="124"/>
      <c r="AB97" s="124"/>
      <c r="AC97" s="124"/>
      <c r="AD97" s="124"/>
      <c r="AE97" s="124"/>
      <c r="AF97" s="124"/>
      <c r="AG97" s="124"/>
      <c r="AH97" s="124"/>
      <c r="AI97" s="124"/>
    </row>
    <row r="98" ht="15.0" customHeight="1">
      <c r="A98" s="331" t="s">
        <v>7566</v>
      </c>
      <c r="B98" s="173" t="s">
        <v>7415</v>
      </c>
      <c r="C98" s="173" t="s">
        <v>2208</v>
      </c>
      <c r="D98" s="238" t="s">
        <v>7567</v>
      </c>
      <c r="E98" s="185" t="s">
        <v>3491</v>
      </c>
      <c r="F98" s="149" t="s">
        <v>7568</v>
      </c>
      <c r="G98" s="173" t="s">
        <v>7569</v>
      </c>
      <c r="H98" s="173" t="s">
        <v>7569</v>
      </c>
      <c r="I98" s="149" t="s">
        <v>3359</v>
      </c>
      <c r="J98" s="247">
        <f t="shared" si="4"/>
        <v>45858</v>
      </c>
      <c r="K98" s="149"/>
      <c r="L98" s="149" t="s">
        <v>3394</v>
      </c>
      <c r="M98" s="174"/>
      <c r="N98" s="174"/>
      <c r="O98" s="174"/>
      <c r="P98" s="174"/>
      <c r="Q98" s="174"/>
      <c r="R98" s="174"/>
      <c r="S98" s="174"/>
      <c r="T98" s="174"/>
      <c r="U98" s="174"/>
      <c r="V98" s="174"/>
      <c r="W98" s="174"/>
      <c r="X98" s="174"/>
      <c r="Y98" s="174"/>
      <c r="Z98" s="174"/>
      <c r="AA98" s="124"/>
      <c r="AB98" s="124"/>
      <c r="AC98" s="124"/>
      <c r="AD98" s="124"/>
      <c r="AE98" s="124"/>
      <c r="AF98" s="124"/>
      <c r="AG98" s="124"/>
      <c r="AH98" s="124"/>
      <c r="AI98" s="124"/>
    </row>
    <row r="99" ht="15.0" customHeight="1">
      <c r="A99" s="331" t="s">
        <v>7570</v>
      </c>
      <c r="B99" s="173" t="s">
        <v>7415</v>
      </c>
      <c r="C99" s="317" t="s">
        <v>2210</v>
      </c>
      <c r="D99" s="238" t="s">
        <v>7571</v>
      </c>
      <c r="E99" s="185" t="s">
        <v>3491</v>
      </c>
      <c r="F99" s="149" t="s">
        <v>7572</v>
      </c>
      <c r="G99" s="173" t="s">
        <v>7573</v>
      </c>
      <c r="H99" s="173" t="s">
        <v>7573</v>
      </c>
      <c r="I99" s="149" t="s">
        <v>3359</v>
      </c>
      <c r="J99" s="247">
        <f t="shared" si="4"/>
        <v>45858</v>
      </c>
      <c r="K99" s="149"/>
      <c r="L99" s="149" t="s">
        <v>3394</v>
      </c>
      <c r="M99" s="174"/>
      <c r="N99" s="174"/>
      <c r="O99" s="174"/>
      <c r="P99" s="174"/>
      <c r="Q99" s="174"/>
      <c r="R99" s="174"/>
      <c r="S99" s="174"/>
      <c r="T99" s="174"/>
      <c r="U99" s="174"/>
      <c r="V99" s="174"/>
      <c r="W99" s="174"/>
      <c r="X99" s="174"/>
      <c r="Y99" s="174"/>
      <c r="Z99" s="174"/>
      <c r="AA99" s="124"/>
      <c r="AB99" s="124"/>
      <c r="AC99" s="124"/>
      <c r="AD99" s="124"/>
      <c r="AE99" s="124"/>
      <c r="AF99" s="124"/>
      <c r="AG99" s="124"/>
      <c r="AH99" s="124"/>
      <c r="AI99" s="124"/>
    </row>
    <row r="100" ht="15.0" customHeight="1">
      <c r="A100" s="331" t="s">
        <v>7574</v>
      </c>
      <c r="B100" s="173" t="s">
        <v>7415</v>
      </c>
      <c r="C100" s="169" t="s">
        <v>2212</v>
      </c>
      <c r="D100" s="238" t="s">
        <v>7575</v>
      </c>
      <c r="E100" s="185" t="s">
        <v>3491</v>
      </c>
      <c r="F100" s="149" t="s">
        <v>7576</v>
      </c>
      <c r="G100" s="173" t="s">
        <v>7430</v>
      </c>
      <c r="H100" s="173" t="s">
        <v>7430</v>
      </c>
      <c r="I100" s="149" t="s">
        <v>3359</v>
      </c>
      <c r="J100" s="247">
        <f t="shared" si="4"/>
        <v>45858</v>
      </c>
      <c r="K100" s="149"/>
      <c r="L100" s="149" t="s">
        <v>3394</v>
      </c>
      <c r="M100" s="174"/>
      <c r="N100" s="174"/>
      <c r="O100" s="174"/>
      <c r="P100" s="174"/>
      <c r="Q100" s="174"/>
      <c r="R100" s="174"/>
      <c r="S100" s="174"/>
      <c r="T100" s="174"/>
      <c r="U100" s="174"/>
      <c r="V100" s="174"/>
      <c r="W100" s="174"/>
      <c r="X100" s="174"/>
      <c r="Y100" s="174"/>
      <c r="Z100" s="174"/>
      <c r="AA100" s="124"/>
      <c r="AB100" s="124"/>
      <c r="AC100" s="124"/>
      <c r="AD100" s="124"/>
      <c r="AE100" s="124"/>
      <c r="AF100" s="124"/>
      <c r="AG100" s="124"/>
      <c r="AH100" s="124"/>
      <c r="AI100" s="124"/>
    </row>
    <row r="101" ht="15.0" customHeight="1">
      <c r="A101" s="331" t="s">
        <v>7577</v>
      </c>
      <c r="B101" s="173" t="s">
        <v>7415</v>
      </c>
      <c r="C101" s="169" t="s">
        <v>2214</v>
      </c>
      <c r="D101" s="238" t="s">
        <v>7578</v>
      </c>
      <c r="E101" s="185" t="s">
        <v>3491</v>
      </c>
      <c r="F101" s="149" t="s">
        <v>7579</v>
      </c>
      <c r="G101" s="173" t="s">
        <v>7554</v>
      </c>
      <c r="H101" s="173" t="s">
        <v>7554</v>
      </c>
      <c r="I101" s="149" t="s">
        <v>3359</v>
      </c>
      <c r="J101" s="247">
        <f t="shared" si="4"/>
        <v>45858</v>
      </c>
      <c r="K101" s="149"/>
      <c r="L101" s="149" t="s">
        <v>3394</v>
      </c>
      <c r="M101" s="174"/>
      <c r="N101" s="174"/>
      <c r="O101" s="174"/>
      <c r="P101" s="174"/>
      <c r="Q101" s="174"/>
      <c r="R101" s="174"/>
      <c r="S101" s="174"/>
      <c r="T101" s="174"/>
      <c r="U101" s="174"/>
      <c r="V101" s="174"/>
      <c r="W101" s="174"/>
      <c r="X101" s="174"/>
      <c r="Y101" s="174"/>
      <c r="Z101" s="174"/>
      <c r="AA101" s="124"/>
      <c r="AB101" s="124"/>
      <c r="AC101" s="124"/>
      <c r="AD101" s="124"/>
      <c r="AE101" s="124"/>
      <c r="AF101" s="124"/>
      <c r="AG101" s="124"/>
      <c r="AH101" s="124"/>
      <c r="AI101" s="124"/>
    </row>
    <row r="102" ht="15.0" customHeight="1">
      <c r="A102" s="331" t="s">
        <v>7580</v>
      </c>
      <c r="B102" s="173" t="s">
        <v>7415</v>
      </c>
      <c r="C102" s="173" t="s">
        <v>2216</v>
      </c>
      <c r="D102" s="238" t="s">
        <v>7581</v>
      </c>
      <c r="E102" s="185" t="s">
        <v>3491</v>
      </c>
      <c r="F102" s="149" t="s">
        <v>3362</v>
      </c>
      <c r="G102" s="173" t="s">
        <v>7462</v>
      </c>
      <c r="H102" s="173" t="s">
        <v>7462</v>
      </c>
      <c r="I102" s="149" t="s">
        <v>3359</v>
      </c>
      <c r="J102" s="247">
        <f t="shared" si="4"/>
        <v>45858</v>
      </c>
      <c r="K102" s="149"/>
      <c r="L102" s="149" t="s">
        <v>3394</v>
      </c>
      <c r="M102" s="174"/>
      <c r="N102" s="174"/>
      <c r="O102" s="174"/>
      <c r="P102" s="174"/>
      <c r="Q102" s="174"/>
      <c r="R102" s="174"/>
      <c r="S102" s="174"/>
      <c r="T102" s="174"/>
      <c r="U102" s="174"/>
      <c r="V102" s="174"/>
      <c r="W102" s="174"/>
      <c r="X102" s="174"/>
      <c r="Y102" s="174"/>
      <c r="Z102" s="174"/>
      <c r="AA102" s="124"/>
      <c r="AB102" s="124"/>
      <c r="AC102" s="124"/>
      <c r="AD102" s="124"/>
      <c r="AE102" s="124"/>
      <c r="AF102" s="124"/>
      <c r="AG102" s="124"/>
      <c r="AH102" s="124"/>
      <c r="AI102" s="124"/>
    </row>
    <row r="103" ht="15.0" customHeight="1">
      <c r="A103" s="331" t="s">
        <v>7582</v>
      </c>
      <c r="B103" s="173" t="s">
        <v>7415</v>
      </c>
      <c r="C103" s="173" t="s">
        <v>2218</v>
      </c>
      <c r="D103" s="238" t="s">
        <v>7583</v>
      </c>
      <c r="E103" s="185" t="s">
        <v>3491</v>
      </c>
      <c r="F103" s="149" t="s">
        <v>7584</v>
      </c>
      <c r="G103" s="173" t="s">
        <v>7585</v>
      </c>
      <c r="H103" s="173" t="s">
        <v>7585</v>
      </c>
      <c r="I103" s="149" t="s">
        <v>3359</v>
      </c>
      <c r="J103" s="247">
        <f t="shared" si="4"/>
        <v>45858</v>
      </c>
      <c r="K103" s="149"/>
      <c r="L103" s="149" t="s">
        <v>3394</v>
      </c>
      <c r="M103" s="174"/>
      <c r="N103" s="174"/>
      <c r="O103" s="174"/>
      <c r="P103" s="174"/>
      <c r="Q103" s="174"/>
      <c r="R103" s="174"/>
      <c r="S103" s="174"/>
      <c r="T103" s="174"/>
      <c r="U103" s="174"/>
      <c r="V103" s="174"/>
      <c r="W103" s="174"/>
      <c r="X103" s="174"/>
      <c r="Y103" s="174"/>
      <c r="Z103" s="174"/>
      <c r="AA103" s="124"/>
      <c r="AB103" s="124"/>
      <c r="AC103" s="124"/>
      <c r="AD103" s="124"/>
      <c r="AE103" s="124"/>
      <c r="AF103" s="124"/>
      <c r="AG103" s="124"/>
      <c r="AH103" s="124"/>
      <c r="AI103" s="124"/>
    </row>
    <row r="104" ht="15.0" customHeight="1">
      <c r="A104" s="331" t="s">
        <v>7586</v>
      </c>
      <c r="B104" s="173" t="s">
        <v>7415</v>
      </c>
      <c r="C104" s="173" t="s">
        <v>2220</v>
      </c>
      <c r="D104" s="238" t="s">
        <v>7587</v>
      </c>
      <c r="E104" s="185" t="s">
        <v>3491</v>
      </c>
      <c r="F104" s="149" t="s">
        <v>7588</v>
      </c>
      <c r="G104" s="173" t="s">
        <v>7589</v>
      </c>
      <c r="H104" s="173" t="s">
        <v>7589</v>
      </c>
      <c r="I104" s="149" t="s">
        <v>3359</v>
      </c>
      <c r="J104" s="247">
        <f t="shared" si="4"/>
        <v>45858</v>
      </c>
      <c r="K104" s="149"/>
      <c r="L104" s="149" t="s">
        <v>3394</v>
      </c>
      <c r="M104" s="174"/>
      <c r="N104" s="174"/>
      <c r="O104" s="174"/>
      <c r="P104" s="174"/>
      <c r="Q104" s="174"/>
      <c r="R104" s="174"/>
      <c r="S104" s="174"/>
      <c r="T104" s="174"/>
      <c r="U104" s="174"/>
      <c r="V104" s="174"/>
      <c r="W104" s="174"/>
      <c r="X104" s="174"/>
      <c r="Y104" s="174"/>
      <c r="Z104" s="174"/>
      <c r="AA104" s="124"/>
      <c r="AB104" s="124"/>
      <c r="AC104" s="124"/>
      <c r="AD104" s="124"/>
      <c r="AE104" s="124"/>
      <c r="AF104" s="124"/>
      <c r="AG104" s="124"/>
      <c r="AH104" s="124"/>
      <c r="AI104" s="124"/>
    </row>
    <row r="105" ht="15.0" customHeight="1">
      <c r="A105" s="331" t="s">
        <v>7590</v>
      </c>
      <c r="B105" s="173" t="s">
        <v>7415</v>
      </c>
      <c r="C105" s="173" t="s">
        <v>2222</v>
      </c>
      <c r="D105" s="238" t="s">
        <v>7591</v>
      </c>
      <c r="E105" s="185" t="s">
        <v>3491</v>
      </c>
      <c r="F105" s="149" t="s">
        <v>7592</v>
      </c>
      <c r="G105" s="173" t="s">
        <v>7593</v>
      </c>
      <c r="H105" s="173" t="s">
        <v>7593</v>
      </c>
      <c r="I105" s="149" t="s">
        <v>3359</v>
      </c>
      <c r="J105" s="247">
        <f t="shared" si="4"/>
        <v>45858</v>
      </c>
      <c r="K105" s="149"/>
      <c r="L105" s="149" t="s">
        <v>3394</v>
      </c>
      <c r="M105" s="174"/>
      <c r="N105" s="174"/>
      <c r="O105" s="174"/>
      <c r="P105" s="174"/>
      <c r="Q105" s="174"/>
      <c r="R105" s="174"/>
      <c r="S105" s="174"/>
      <c r="T105" s="174"/>
      <c r="U105" s="174"/>
      <c r="V105" s="174"/>
      <c r="W105" s="174"/>
      <c r="X105" s="174"/>
      <c r="Y105" s="174"/>
      <c r="Z105" s="174"/>
      <c r="AA105" s="124"/>
      <c r="AB105" s="124"/>
      <c r="AC105" s="124"/>
      <c r="AD105" s="124"/>
      <c r="AE105" s="124"/>
      <c r="AF105" s="124"/>
      <c r="AG105" s="124"/>
      <c r="AH105" s="124"/>
      <c r="AI105" s="124"/>
    </row>
    <row r="106" ht="15.0" customHeight="1">
      <c r="A106" s="331" t="s">
        <v>7594</v>
      </c>
      <c r="B106" s="173" t="s">
        <v>7415</v>
      </c>
      <c r="C106" s="173" t="s">
        <v>2224</v>
      </c>
      <c r="D106" s="238" t="s">
        <v>7595</v>
      </c>
      <c r="E106" s="185" t="s">
        <v>3491</v>
      </c>
      <c r="F106" s="149" t="s">
        <v>7596</v>
      </c>
      <c r="G106" s="173" t="s">
        <v>7597</v>
      </c>
      <c r="H106" s="173" t="s">
        <v>7597</v>
      </c>
      <c r="I106" s="149" t="s">
        <v>3359</v>
      </c>
      <c r="J106" s="247">
        <f t="shared" si="4"/>
        <v>45858</v>
      </c>
      <c r="K106" s="149"/>
      <c r="L106" s="149" t="s">
        <v>3394</v>
      </c>
      <c r="M106" s="174"/>
      <c r="N106" s="174"/>
      <c r="O106" s="174"/>
      <c r="P106" s="174"/>
      <c r="Q106" s="174"/>
      <c r="R106" s="174"/>
      <c r="S106" s="174"/>
      <c r="T106" s="174"/>
      <c r="U106" s="174"/>
      <c r="V106" s="174"/>
      <c r="W106" s="174"/>
      <c r="X106" s="174"/>
      <c r="Y106" s="174"/>
      <c r="Z106" s="174"/>
      <c r="AA106" s="124"/>
      <c r="AB106" s="124"/>
      <c r="AC106" s="124"/>
      <c r="AD106" s="124"/>
      <c r="AE106" s="124"/>
      <c r="AF106" s="124"/>
      <c r="AG106" s="124"/>
      <c r="AH106" s="124"/>
      <c r="AI106" s="124"/>
    </row>
    <row r="107" ht="15.0" customHeight="1">
      <c r="A107" s="331" t="s">
        <v>7598</v>
      </c>
      <c r="B107" s="173" t="s">
        <v>7415</v>
      </c>
      <c r="C107" s="173" t="s">
        <v>2226</v>
      </c>
      <c r="D107" s="238" t="s">
        <v>7599</v>
      </c>
      <c r="E107" s="185" t="s">
        <v>3491</v>
      </c>
      <c r="F107" s="149" t="s">
        <v>7600</v>
      </c>
      <c r="G107" s="173" t="s">
        <v>7601</v>
      </c>
      <c r="H107" s="173" t="s">
        <v>7601</v>
      </c>
      <c r="I107" s="149" t="s">
        <v>3359</v>
      </c>
      <c r="J107" s="247">
        <f t="shared" si="4"/>
        <v>45858</v>
      </c>
      <c r="K107" s="149"/>
      <c r="L107" s="149" t="s">
        <v>3394</v>
      </c>
      <c r="M107" s="174"/>
      <c r="N107" s="174"/>
      <c r="O107" s="174"/>
      <c r="P107" s="174"/>
      <c r="Q107" s="174"/>
      <c r="R107" s="174"/>
      <c r="S107" s="174"/>
      <c r="T107" s="174"/>
      <c r="U107" s="174"/>
      <c r="V107" s="174"/>
      <c r="W107" s="174"/>
      <c r="X107" s="174"/>
      <c r="Y107" s="174"/>
      <c r="Z107" s="174"/>
      <c r="AA107" s="124"/>
      <c r="AB107" s="124"/>
      <c r="AC107" s="124"/>
      <c r="AD107" s="124"/>
      <c r="AE107" s="124"/>
      <c r="AF107" s="124"/>
      <c r="AG107" s="124"/>
      <c r="AH107" s="124"/>
      <c r="AI107" s="124"/>
    </row>
    <row r="108" ht="15.0" customHeight="1">
      <c r="A108" s="331" t="s">
        <v>7602</v>
      </c>
      <c r="B108" s="173" t="s">
        <v>7415</v>
      </c>
      <c r="C108" s="317" t="s">
        <v>2228</v>
      </c>
      <c r="D108" s="238" t="s">
        <v>7603</v>
      </c>
      <c r="E108" s="185" t="s">
        <v>3491</v>
      </c>
      <c r="F108" s="149" t="s">
        <v>7604</v>
      </c>
      <c r="G108" s="173" t="s">
        <v>7605</v>
      </c>
      <c r="H108" s="173" t="s">
        <v>7605</v>
      </c>
      <c r="I108" s="149" t="s">
        <v>3359</v>
      </c>
      <c r="J108" s="247">
        <f t="shared" si="4"/>
        <v>45858</v>
      </c>
      <c r="K108" s="185"/>
      <c r="L108" s="149" t="s">
        <v>3394</v>
      </c>
      <c r="M108" s="174"/>
      <c r="N108" s="174"/>
      <c r="O108" s="174"/>
      <c r="P108" s="174"/>
      <c r="Q108" s="174"/>
      <c r="R108" s="174"/>
      <c r="S108" s="174"/>
      <c r="T108" s="174"/>
      <c r="U108" s="174"/>
      <c r="V108" s="174"/>
      <c r="W108" s="174"/>
      <c r="X108" s="174"/>
      <c r="Y108" s="174"/>
      <c r="Z108" s="174"/>
      <c r="AA108" s="124"/>
      <c r="AB108" s="124"/>
      <c r="AC108" s="124"/>
      <c r="AD108" s="124"/>
      <c r="AE108" s="124"/>
      <c r="AF108" s="124"/>
      <c r="AG108" s="124"/>
      <c r="AH108" s="124"/>
      <c r="AI108" s="124"/>
    </row>
    <row r="109" ht="15.0" customHeight="1">
      <c r="A109" s="331" t="s">
        <v>7606</v>
      </c>
      <c r="B109" s="173" t="s">
        <v>7415</v>
      </c>
      <c r="C109" s="169" t="s">
        <v>2230</v>
      </c>
      <c r="D109" s="238" t="s">
        <v>7607</v>
      </c>
      <c r="E109" s="185" t="s">
        <v>3491</v>
      </c>
      <c r="F109" s="149" t="s">
        <v>7608</v>
      </c>
      <c r="G109" s="173" t="s">
        <v>7430</v>
      </c>
      <c r="H109" s="173" t="s">
        <v>7430</v>
      </c>
      <c r="I109" s="149" t="s">
        <v>3359</v>
      </c>
      <c r="J109" s="247">
        <f t="shared" si="4"/>
        <v>45858</v>
      </c>
      <c r="K109" s="149"/>
      <c r="L109" s="149" t="s">
        <v>3394</v>
      </c>
      <c r="M109" s="174"/>
      <c r="N109" s="174"/>
      <c r="O109" s="174"/>
      <c r="P109" s="174"/>
      <c r="Q109" s="174"/>
      <c r="R109" s="174"/>
      <c r="S109" s="174"/>
      <c r="T109" s="174"/>
      <c r="U109" s="174"/>
      <c r="V109" s="174"/>
      <c r="W109" s="174"/>
      <c r="X109" s="174"/>
      <c r="Y109" s="174"/>
      <c r="Z109" s="174"/>
      <c r="AA109" s="124"/>
      <c r="AB109" s="124"/>
      <c r="AC109" s="124"/>
      <c r="AD109" s="124"/>
      <c r="AE109" s="124"/>
      <c r="AF109" s="124"/>
      <c r="AG109" s="124"/>
      <c r="AH109" s="124"/>
      <c r="AI109" s="124"/>
    </row>
    <row r="110" ht="15.0" customHeight="1">
      <c r="A110" s="331" t="s">
        <v>7609</v>
      </c>
      <c r="B110" s="173" t="s">
        <v>7415</v>
      </c>
      <c r="C110" s="169" t="s">
        <v>2232</v>
      </c>
      <c r="D110" s="238" t="s">
        <v>7610</v>
      </c>
      <c r="E110" s="185" t="s">
        <v>3491</v>
      </c>
      <c r="F110" s="149" t="s">
        <v>7611</v>
      </c>
      <c r="G110" s="173" t="s">
        <v>7612</v>
      </c>
      <c r="H110" s="173" t="s">
        <v>7613</v>
      </c>
      <c r="I110" s="149" t="s">
        <v>3359</v>
      </c>
      <c r="J110" s="247">
        <f t="shared" si="4"/>
        <v>45858</v>
      </c>
      <c r="K110" s="149"/>
      <c r="L110" s="149" t="s">
        <v>3394</v>
      </c>
      <c r="M110" s="174"/>
      <c r="N110" s="174"/>
      <c r="O110" s="174"/>
      <c r="P110" s="174"/>
      <c r="Q110" s="174"/>
      <c r="R110" s="174"/>
      <c r="S110" s="174"/>
      <c r="T110" s="174"/>
      <c r="U110" s="174"/>
      <c r="V110" s="174"/>
      <c r="W110" s="174"/>
      <c r="X110" s="174"/>
      <c r="Y110" s="174"/>
      <c r="Z110" s="174"/>
      <c r="AA110" s="124"/>
      <c r="AB110" s="124"/>
      <c r="AC110" s="124"/>
      <c r="AD110" s="124"/>
      <c r="AE110" s="124"/>
      <c r="AF110" s="124"/>
      <c r="AG110" s="124"/>
      <c r="AH110" s="124"/>
      <c r="AI110" s="124"/>
    </row>
    <row r="111" ht="15.0" customHeight="1">
      <c r="A111" s="331" t="s">
        <v>7614</v>
      </c>
      <c r="B111" s="173" t="s">
        <v>7415</v>
      </c>
      <c r="C111" s="173" t="s">
        <v>2234</v>
      </c>
      <c r="D111" s="238" t="s">
        <v>7615</v>
      </c>
      <c r="E111" s="185" t="s">
        <v>3491</v>
      </c>
      <c r="F111" s="149" t="s">
        <v>3362</v>
      </c>
      <c r="G111" s="173" t="s">
        <v>7616</v>
      </c>
      <c r="H111" s="173" t="s">
        <v>7616</v>
      </c>
      <c r="I111" s="149" t="s">
        <v>3359</v>
      </c>
      <c r="J111" s="247">
        <f t="shared" si="4"/>
        <v>45858</v>
      </c>
      <c r="K111" s="149"/>
      <c r="L111" s="149" t="s">
        <v>3394</v>
      </c>
      <c r="M111" s="174"/>
      <c r="N111" s="174"/>
      <c r="O111" s="174"/>
      <c r="P111" s="174"/>
      <c r="Q111" s="174"/>
      <c r="R111" s="174"/>
      <c r="S111" s="174"/>
      <c r="T111" s="174"/>
      <c r="U111" s="174"/>
      <c r="V111" s="174"/>
      <c r="W111" s="174"/>
      <c r="X111" s="174"/>
      <c r="Y111" s="174"/>
      <c r="Z111" s="174"/>
      <c r="AA111" s="124"/>
      <c r="AB111" s="124"/>
      <c r="AC111" s="124"/>
      <c r="AD111" s="124"/>
      <c r="AE111" s="124"/>
      <c r="AF111" s="124"/>
      <c r="AG111" s="124"/>
      <c r="AH111" s="124"/>
      <c r="AI111" s="124"/>
    </row>
    <row r="112" ht="15.0" customHeight="1">
      <c r="A112" s="331" t="s">
        <v>7617</v>
      </c>
      <c r="B112" s="173" t="s">
        <v>7415</v>
      </c>
      <c r="C112" s="317" t="s">
        <v>2236</v>
      </c>
      <c r="D112" s="167" t="s">
        <v>7618</v>
      </c>
      <c r="E112" s="185" t="s">
        <v>3491</v>
      </c>
      <c r="F112" s="149" t="s">
        <v>7619</v>
      </c>
      <c r="G112" s="173" t="s">
        <v>7620</v>
      </c>
      <c r="H112" s="173" t="s">
        <v>7620</v>
      </c>
      <c r="I112" s="149" t="s">
        <v>3359</v>
      </c>
      <c r="J112" s="247">
        <f t="shared" si="4"/>
        <v>45858</v>
      </c>
      <c r="K112" s="185"/>
      <c r="L112" s="149" t="s">
        <v>3394</v>
      </c>
      <c r="M112" s="174"/>
      <c r="N112" s="174"/>
      <c r="O112" s="174"/>
      <c r="P112" s="174"/>
      <c r="Q112" s="174"/>
      <c r="R112" s="174"/>
      <c r="S112" s="174"/>
      <c r="T112" s="174"/>
      <c r="U112" s="174"/>
      <c r="V112" s="174"/>
      <c r="W112" s="174"/>
      <c r="X112" s="174"/>
      <c r="Y112" s="174"/>
      <c r="Z112" s="174"/>
      <c r="AA112" s="124"/>
      <c r="AB112" s="124"/>
      <c r="AC112" s="124"/>
      <c r="AD112" s="124"/>
      <c r="AE112" s="124"/>
      <c r="AF112" s="124"/>
      <c r="AG112" s="124"/>
      <c r="AH112" s="124"/>
      <c r="AI112" s="124"/>
    </row>
    <row r="113" ht="15.0" customHeight="1">
      <c r="A113" s="331" t="s">
        <v>7621</v>
      </c>
      <c r="B113" s="173" t="s">
        <v>7415</v>
      </c>
      <c r="C113" s="398" t="s">
        <v>2238</v>
      </c>
      <c r="D113" s="167" t="s">
        <v>7622</v>
      </c>
      <c r="E113" s="185" t="s">
        <v>3491</v>
      </c>
      <c r="F113" s="149" t="s">
        <v>3362</v>
      </c>
      <c r="G113" s="173" t="s">
        <v>7623</v>
      </c>
      <c r="H113" s="173" t="s">
        <v>7623</v>
      </c>
      <c r="I113" s="149" t="s">
        <v>3359</v>
      </c>
      <c r="J113" s="247">
        <f t="shared" si="4"/>
        <v>45858</v>
      </c>
      <c r="K113" s="185"/>
      <c r="L113" s="149" t="s">
        <v>3394</v>
      </c>
      <c r="M113" s="174"/>
      <c r="N113" s="174"/>
      <c r="O113" s="174"/>
      <c r="P113" s="174"/>
      <c r="Q113" s="174"/>
      <c r="R113" s="174"/>
      <c r="S113" s="174"/>
      <c r="T113" s="174"/>
      <c r="U113" s="174"/>
      <c r="V113" s="174"/>
      <c r="W113" s="174"/>
      <c r="X113" s="174"/>
      <c r="Y113" s="174"/>
      <c r="Z113" s="174"/>
      <c r="AA113" s="124"/>
      <c r="AB113" s="124"/>
      <c r="AC113" s="124"/>
      <c r="AD113" s="124"/>
      <c r="AE113" s="124"/>
      <c r="AF113" s="124"/>
      <c r="AG113" s="124"/>
      <c r="AH113" s="124"/>
      <c r="AI113" s="124"/>
    </row>
    <row r="114" ht="15.0" customHeight="1">
      <c r="A114" s="331" t="s">
        <v>7624</v>
      </c>
      <c r="B114" s="173" t="s">
        <v>7415</v>
      </c>
      <c r="C114" s="398" t="s">
        <v>2240</v>
      </c>
      <c r="D114" s="167" t="s">
        <v>7625</v>
      </c>
      <c r="E114" s="185" t="s">
        <v>3491</v>
      </c>
      <c r="F114" s="149" t="s">
        <v>7626</v>
      </c>
      <c r="G114" s="173" t="s">
        <v>7627</v>
      </c>
      <c r="H114" s="173" t="s">
        <v>7627</v>
      </c>
      <c r="I114" s="149" t="s">
        <v>3359</v>
      </c>
      <c r="J114" s="247">
        <f t="shared" si="4"/>
        <v>45858</v>
      </c>
      <c r="K114" s="185"/>
      <c r="L114" s="149" t="s">
        <v>3394</v>
      </c>
      <c r="M114" s="174"/>
      <c r="N114" s="174"/>
      <c r="O114" s="174"/>
      <c r="P114" s="174"/>
      <c r="Q114" s="174"/>
      <c r="R114" s="174"/>
      <c r="S114" s="174"/>
      <c r="T114" s="174"/>
      <c r="U114" s="174"/>
      <c r="V114" s="174"/>
      <c r="W114" s="174"/>
      <c r="X114" s="174"/>
      <c r="Y114" s="174"/>
      <c r="Z114" s="174"/>
      <c r="AA114" s="124"/>
      <c r="AB114" s="124"/>
      <c r="AC114" s="124"/>
      <c r="AD114" s="124"/>
      <c r="AE114" s="124"/>
      <c r="AF114" s="124"/>
      <c r="AG114" s="124"/>
      <c r="AH114" s="124"/>
      <c r="AI114" s="124"/>
    </row>
    <row r="115" ht="15.0" customHeight="1">
      <c r="A115" s="331" t="s">
        <v>7628</v>
      </c>
      <c r="B115" s="173" t="s">
        <v>7415</v>
      </c>
      <c r="C115" s="398" t="s">
        <v>2242</v>
      </c>
      <c r="D115" s="167" t="s">
        <v>7629</v>
      </c>
      <c r="E115" s="185" t="s">
        <v>3491</v>
      </c>
      <c r="F115" s="149" t="s">
        <v>7630</v>
      </c>
      <c r="G115" s="173" t="s">
        <v>7631</v>
      </c>
      <c r="H115" s="173" t="s">
        <v>7631</v>
      </c>
      <c r="I115" s="149" t="s">
        <v>3359</v>
      </c>
      <c r="J115" s="247">
        <f t="shared" si="4"/>
        <v>45858</v>
      </c>
      <c r="K115" s="185"/>
      <c r="L115" s="149" t="s">
        <v>3394</v>
      </c>
      <c r="M115" s="174"/>
      <c r="N115" s="174"/>
      <c r="O115" s="174"/>
      <c r="P115" s="174"/>
      <c r="Q115" s="174"/>
      <c r="R115" s="174"/>
      <c r="S115" s="174"/>
      <c r="T115" s="174"/>
      <c r="U115" s="174"/>
      <c r="V115" s="174"/>
      <c r="W115" s="174"/>
      <c r="X115" s="174"/>
      <c r="Y115" s="174"/>
      <c r="Z115" s="174"/>
      <c r="AA115" s="124"/>
      <c r="AB115" s="124"/>
      <c r="AC115" s="124"/>
      <c r="AD115" s="124"/>
      <c r="AE115" s="124"/>
      <c r="AF115" s="124"/>
      <c r="AG115" s="124"/>
      <c r="AH115" s="124"/>
      <c r="AI115" s="124"/>
    </row>
    <row r="116" ht="15.0" customHeight="1">
      <c r="A116" s="331" t="s">
        <v>7632</v>
      </c>
      <c r="B116" s="173" t="s">
        <v>7415</v>
      </c>
      <c r="C116" s="398" t="s">
        <v>2244</v>
      </c>
      <c r="D116" s="167" t="s">
        <v>7633</v>
      </c>
      <c r="E116" s="185" t="s">
        <v>3491</v>
      </c>
      <c r="F116" s="149" t="s">
        <v>7634</v>
      </c>
      <c r="G116" s="173" t="s">
        <v>7635</v>
      </c>
      <c r="H116" s="173" t="s">
        <v>7635</v>
      </c>
      <c r="I116" s="149" t="s">
        <v>3359</v>
      </c>
      <c r="J116" s="247">
        <f t="shared" si="4"/>
        <v>45858</v>
      </c>
      <c r="K116" s="185"/>
      <c r="L116" s="149" t="s">
        <v>3394</v>
      </c>
      <c r="M116" s="174"/>
      <c r="N116" s="174"/>
      <c r="O116" s="174"/>
      <c r="P116" s="174"/>
      <c r="Q116" s="174"/>
      <c r="R116" s="174"/>
      <c r="S116" s="174"/>
      <c r="T116" s="174"/>
      <c r="U116" s="174"/>
      <c r="V116" s="174"/>
      <c r="W116" s="174"/>
      <c r="X116" s="174"/>
      <c r="Y116" s="174"/>
      <c r="Z116" s="174"/>
      <c r="AA116" s="124"/>
      <c r="AB116" s="124"/>
      <c r="AC116" s="124"/>
      <c r="AD116" s="124"/>
      <c r="AE116" s="124"/>
      <c r="AF116" s="124"/>
      <c r="AG116" s="124"/>
      <c r="AH116" s="124"/>
      <c r="AI116" s="124"/>
    </row>
    <row r="117" ht="15.0" customHeight="1">
      <c r="A117" s="331" t="s">
        <v>7636</v>
      </c>
      <c r="B117" s="173" t="s">
        <v>7415</v>
      </c>
      <c r="C117" s="398" t="s">
        <v>2246</v>
      </c>
      <c r="D117" s="167" t="s">
        <v>7637</v>
      </c>
      <c r="E117" s="185" t="s">
        <v>3491</v>
      </c>
      <c r="F117" s="149" t="s">
        <v>7638</v>
      </c>
      <c r="G117" s="173" t="s">
        <v>7639</v>
      </c>
      <c r="H117" s="173" t="s">
        <v>7639</v>
      </c>
      <c r="I117" s="149" t="s">
        <v>3359</v>
      </c>
      <c r="J117" s="247">
        <f t="shared" si="4"/>
        <v>45858</v>
      </c>
      <c r="K117" s="185"/>
      <c r="L117" s="149" t="s">
        <v>3394</v>
      </c>
      <c r="M117" s="174"/>
      <c r="N117" s="174"/>
      <c r="O117" s="174"/>
      <c r="P117" s="174"/>
      <c r="Q117" s="174"/>
      <c r="R117" s="174"/>
      <c r="S117" s="174"/>
      <c r="T117" s="174"/>
      <c r="U117" s="174"/>
      <c r="V117" s="174"/>
      <c r="W117" s="174"/>
      <c r="X117" s="174"/>
      <c r="Y117" s="174"/>
      <c r="Z117" s="174"/>
      <c r="AA117" s="124"/>
      <c r="AB117" s="124"/>
      <c r="AC117" s="124"/>
      <c r="AD117" s="124"/>
      <c r="AE117" s="124"/>
      <c r="AF117" s="124"/>
      <c r="AG117" s="124"/>
      <c r="AH117" s="124"/>
      <c r="AI117" s="124"/>
    </row>
    <row r="118" ht="15.0" customHeight="1">
      <c r="A118" s="331" t="s">
        <v>7640</v>
      </c>
      <c r="B118" s="173" t="s">
        <v>7415</v>
      </c>
      <c r="C118" s="398" t="s">
        <v>2248</v>
      </c>
      <c r="D118" s="167" t="s">
        <v>7641</v>
      </c>
      <c r="E118" s="185" t="s">
        <v>3491</v>
      </c>
      <c r="F118" s="149" t="s">
        <v>7642</v>
      </c>
      <c r="G118" s="173" t="s">
        <v>7643</v>
      </c>
      <c r="H118" s="173" t="s">
        <v>7643</v>
      </c>
      <c r="I118" s="149" t="s">
        <v>3359</v>
      </c>
      <c r="J118" s="247">
        <f t="shared" si="4"/>
        <v>45858</v>
      </c>
      <c r="K118" s="185"/>
      <c r="L118" s="149" t="s">
        <v>3394</v>
      </c>
      <c r="M118" s="174"/>
      <c r="N118" s="174"/>
      <c r="O118" s="174"/>
      <c r="P118" s="174"/>
      <c r="Q118" s="174"/>
      <c r="R118" s="174"/>
      <c r="S118" s="174"/>
      <c r="T118" s="174"/>
      <c r="U118" s="174"/>
      <c r="V118" s="174"/>
      <c r="W118" s="174"/>
      <c r="X118" s="174"/>
      <c r="Y118" s="174"/>
      <c r="Z118" s="174"/>
      <c r="AA118" s="124"/>
      <c r="AB118" s="124"/>
      <c r="AC118" s="124"/>
      <c r="AD118" s="124"/>
      <c r="AE118" s="124"/>
      <c r="AF118" s="124"/>
      <c r="AG118" s="124"/>
      <c r="AH118" s="124"/>
      <c r="AI118" s="124"/>
    </row>
    <row r="119" ht="15.0" customHeight="1">
      <c r="A119" s="331" t="s">
        <v>7644</v>
      </c>
      <c r="B119" s="173" t="s">
        <v>7415</v>
      </c>
      <c r="C119" s="398" t="s">
        <v>2250</v>
      </c>
      <c r="D119" s="167" t="s">
        <v>7645</v>
      </c>
      <c r="E119" s="185" t="s">
        <v>3491</v>
      </c>
      <c r="F119" s="149" t="s">
        <v>7646</v>
      </c>
      <c r="G119" s="173" t="s">
        <v>7647</v>
      </c>
      <c r="H119" s="173" t="s">
        <v>7647</v>
      </c>
      <c r="I119" s="149" t="s">
        <v>3359</v>
      </c>
      <c r="J119" s="247">
        <f t="shared" si="4"/>
        <v>45858</v>
      </c>
      <c r="K119" s="185"/>
      <c r="L119" s="149" t="s">
        <v>3394</v>
      </c>
      <c r="M119" s="174"/>
      <c r="N119" s="174"/>
      <c r="O119" s="174"/>
      <c r="P119" s="174"/>
      <c r="Q119" s="174"/>
      <c r="R119" s="174"/>
      <c r="S119" s="174"/>
      <c r="T119" s="174"/>
      <c r="U119" s="174"/>
      <c r="V119" s="174"/>
      <c r="W119" s="174"/>
      <c r="X119" s="174"/>
      <c r="Y119" s="174"/>
      <c r="Z119" s="174"/>
      <c r="AA119" s="124"/>
      <c r="AB119" s="124"/>
      <c r="AC119" s="124"/>
      <c r="AD119" s="124"/>
      <c r="AE119" s="124"/>
      <c r="AF119" s="124"/>
      <c r="AG119" s="124"/>
      <c r="AH119" s="124"/>
      <c r="AI119" s="124"/>
    </row>
    <row r="120" ht="15.0" customHeight="1">
      <c r="A120" s="331" t="s">
        <v>7648</v>
      </c>
      <c r="B120" s="173" t="s">
        <v>7415</v>
      </c>
      <c r="C120" s="398" t="s">
        <v>2252</v>
      </c>
      <c r="D120" s="167" t="s">
        <v>7649</v>
      </c>
      <c r="E120" s="185" t="s">
        <v>3491</v>
      </c>
      <c r="F120" s="149" t="s">
        <v>7650</v>
      </c>
      <c r="G120" s="173" t="s">
        <v>7651</v>
      </c>
      <c r="H120" s="173" t="s">
        <v>7651</v>
      </c>
      <c r="I120" s="149" t="s">
        <v>3359</v>
      </c>
      <c r="J120" s="247">
        <f t="shared" si="4"/>
        <v>45858</v>
      </c>
      <c r="K120" s="185"/>
      <c r="L120" s="149" t="s">
        <v>3394</v>
      </c>
      <c r="M120" s="174"/>
      <c r="N120" s="174"/>
      <c r="O120" s="174"/>
      <c r="P120" s="174"/>
      <c r="Q120" s="174"/>
      <c r="R120" s="174"/>
      <c r="S120" s="174"/>
      <c r="T120" s="174"/>
      <c r="U120" s="174"/>
      <c r="V120" s="174"/>
      <c r="W120" s="174"/>
      <c r="X120" s="174"/>
      <c r="Y120" s="174"/>
      <c r="Z120" s="174"/>
      <c r="AA120" s="124"/>
      <c r="AB120" s="124"/>
      <c r="AC120" s="124"/>
      <c r="AD120" s="124"/>
      <c r="AE120" s="124"/>
      <c r="AF120" s="124"/>
      <c r="AG120" s="124"/>
      <c r="AH120" s="124"/>
      <c r="AI120" s="124"/>
    </row>
    <row r="121" ht="15.0" customHeight="1">
      <c r="A121" s="331" t="s">
        <v>7652</v>
      </c>
      <c r="B121" s="173" t="s">
        <v>7415</v>
      </c>
      <c r="C121" s="398" t="s">
        <v>2254</v>
      </c>
      <c r="D121" s="167" t="s">
        <v>7653</v>
      </c>
      <c r="E121" s="185" t="s">
        <v>3491</v>
      </c>
      <c r="F121" s="149" t="s">
        <v>7654</v>
      </c>
      <c r="G121" s="173" t="s">
        <v>7655</v>
      </c>
      <c r="H121" s="173" t="s">
        <v>7655</v>
      </c>
      <c r="I121" s="149" t="s">
        <v>3359</v>
      </c>
      <c r="J121" s="247">
        <f t="shared" si="4"/>
        <v>45858</v>
      </c>
      <c r="K121" s="185"/>
      <c r="L121" s="149" t="s">
        <v>3394</v>
      </c>
      <c r="M121" s="174"/>
      <c r="N121" s="174"/>
      <c r="O121" s="174"/>
      <c r="P121" s="174"/>
      <c r="Q121" s="174"/>
      <c r="R121" s="174"/>
      <c r="S121" s="174"/>
      <c r="T121" s="174"/>
      <c r="U121" s="174"/>
      <c r="V121" s="174"/>
      <c r="W121" s="174"/>
      <c r="X121" s="174"/>
      <c r="Y121" s="174"/>
      <c r="Z121" s="174"/>
      <c r="AA121" s="124"/>
      <c r="AB121" s="124"/>
      <c r="AC121" s="124"/>
      <c r="AD121" s="124"/>
      <c r="AE121" s="124"/>
      <c r="AF121" s="124"/>
      <c r="AG121" s="124"/>
      <c r="AH121" s="124"/>
      <c r="AI121" s="124"/>
    </row>
    <row r="122" ht="15.0" customHeight="1">
      <c r="A122" s="331" t="s">
        <v>7656</v>
      </c>
      <c r="B122" s="173" t="s">
        <v>7415</v>
      </c>
      <c r="C122" s="398" t="s">
        <v>2256</v>
      </c>
      <c r="D122" s="167" t="s">
        <v>7657</v>
      </c>
      <c r="E122" s="185" t="s">
        <v>3491</v>
      </c>
      <c r="F122" s="149" t="s">
        <v>3362</v>
      </c>
      <c r="G122" s="173" t="s">
        <v>7658</v>
      </c>
      <c r="H122" s="173" t="s">
        <v>7658</v>
      </c>
      <c r="I122" s="149" t="s">
        <v>3359</v>
      </c>
      <c r="J122" s="247">
        <f t="shared" si="4"/>
        <v>45858</v>
      </c>
      <c r="K122" s="185"/>
      <c r="L122" s="149" t="s">
        <v>3394</v>
      </c>
      <c r="M122" s="174"/>
      <c r="N122" s="174"/>
      <c r="O122" s="174"/>
      <c r="P122" s="174"/>
      <c r="Q122" s="174"/>
      <c r="R122" s="174"/>
      <c r="S122" s="174"/>
      <c r="T122" s="174"/>
      <c r="U122" s="174"/>
      <c r="V122" s="174"/>
      <c r="W122" s="174"/>
      <c r="X122" s="174"/>
      <c r="Y122" s="174"/>
      <c r="Z122" s="174"/>
      <c r="AA122" s="124"/>
      <c r="AB122" s="124"/>
      <c r="AC122" s="124"/>
      <c r="AD122" s="124"/>
      <c r="AE122" s="124"/>
      <c r="AF122" s="124"/>
      <c r="AG122" s="124"/>
      <c r="AH122" s="124"/>
      <c r="AI122" s="124"/>
    </row>
    <row r="123" ht="15.0" customHeight="1">
      <c r="A123" s="331" t="s">
        <v>7659</v>
      </c>
      <c r="B123" s="173" t="s">
        <v>7415</v>
      </c>
      <c r="C123" s="398" t="s">
        <v>2258</v>
      </c>
      <c r="D123" s="167" t="s">
        <v>7660</v>
      </c>
      <c r="E123" s="185" t="s">
        <v>3491</v>
      </c>
      <c r="F123" s="149" t="s">
        <v>7661</v>
      </c>
      <c r="G123" s="173" t="s">
        <v>7662</v>
      </c>
      <c r="H123" s="173" t="s">
        <v>7662</v>
      </c>
      <c r="I123" s="149" t="s">
        <v>3359</v>
      </c>
      <c r="J123" s="247">
        <f t="shared" si="4"/>
        <v>45858</v>
      </c>
      <c r="K123" s="185"/>
      <c r="L123" s="149" t="s">
        <v>3394</v>
      </c>
      <c r="M123" s="174"/>
      <c r="N123" s="174"/>
      <c r="O123" s="174"/>
      <c r="P123" s="174"/>
      <c r="Q123" s="174"/>
      <c r="R123" s="174"/>
      <c r="S123" s="174"/>
      <c r="T123" s="174"/>
      <c r="U123" s="174"/>
      <c r="V123" s="174"/>
      <c r="W123" s="174"/>
      <c r="X123" s="174"/>
      <c r="Y123" s="174"/>
      <c r="Z123" s="174"/>
      <c r="AA123" s="124"/>
      <c r="AB123" s="124"/>
      <c r="AC123" s="124"/>
      <c r="AD123" s="124"/>
      <c r="AE123" s="124"/>
      <c r="AF123" s="124"/>
      <c r="AG123" s="124"/>
      <c r="AH123" s="124"/>
      <c r="AI123" s="124"/>
    </row>
    <row r="124" ht="15.0" customHeight="1">
      <c r="A124" s="331" t="s">
        <v>7663</v>
      </c>
      <c r="B124" s="173" t="s">
        <v>7415</v>
      </c>
      <c r="C124" s="398" t="s">
        <v>2260</v>
      </c>
      <c r="D124" s="167" t="s">
        <v>7664</v>
      </c>
      <c r="E124" s="185" t="s">
        <v>3491</v>
      </c>
      <c r="F124" s="149" t="s">
        <v>7665</v>
      </c>
      <c r="G124" s="173" t="s">
        <v>7666</v>
      </c>
      <c r="H124" s="173" t="s">
        <v>7666</v>
      </c>
      <c r="I124" s="149" t="s">
        <v>3359</v>
      </c>
      <c r="J124" s="247">
        <f t="shared" si="4"/>
        <v>45858</v>
      </c>
      <c r="K124" s="185"/>
      <c r="L124" s="149" t="s">
        <v>3394</v>
      </c>
      <c r="M124" s="174"/>
      <c r="N124" s="174"/>
      <c r="O124" s="174"/>
      <c r="P124" s="174"/>
      <c r="Q124" s="174"/>
      <c r="R124" s="174"/>
      <c r="S124" s="174"/>
      <c r="T124" s="174"/>
      <c r="U124" s="174"/>
      <c r="V124" s="174"/>
      <c r="W124" s="174"/>
      <c r="X124" s="174"/>
      <c r="Y124" s="174"/>
      <c r="Z124" s="174"/>
      <c r="AA124" s="124"/>
      <c r="AB124" s="124"/>
      <c r="AC124" s="124"/>
      <c r="AD124" s="124"/>
      <c r="AE124" s="124"/>
      <c r="AF124" s="124"/>
      <c r="AG124" s="124"/>
      <c r="AH124" s="124"/>
      <c r="AI124" s="124"/>
    </row>
    <row r="125" ht="15.0" customHeight="1">
      <c r="A125" s="331" t="s">
        <v>7667</v>
      </c>
      <c r="B125" s="173" t="s">
        <v>7415</v>
      </c>
      <c r="C125" s="398" t="s">
        <v>2262</v>
      </c>
      <c r="D125" s="167" t="s">
        <v>7668</v>
      </c>
      <c r="E125" s="185" t="s">
        <v>3491</v>
      </c>
      <c r="F125" s="149" t="s">
        <v>7669</v>
      </c>
      <c r="G125" s="173" t="s">
        <v>7670</v>
      </c>
      <c r="H125" s="173" t="s">
        <v>7670</v>
      </c>
      <c r="I125" s="149" t="s">
        <v>3359</v>
      </c>
      <c r="J125" s="247">
        <f t="shared" si="4"/>
        <v>45858</v>
      </c>
      <c r="K125" s="185"/>
      <c r="L125" s="149" t="s">
        <v>3394</v>
      </c>
      <c r="M125" s="174"/>
      <c r="N125" s="174"/>
      <c r="O125" s="174"/>
      <c r="P125" s="174"/>
      <c r="Q125" s="174"/>
      <c r="R125" s="174"/>
      <c r="S125" s="174"/>
      <c r="T125" s="174"/>
      <c r="U125" s="174"/>
      <c r="V125" s="174"/>
      <c r="W125" s="174"/>
      <c r="X125" s="174"/>
      <c r="Y125" s="174"/>
      <c r="Z125" s="174"/>
      <c r="AA125" s="124"/>
      <c r="AB125" s="124"/>
      <c r="AC125" s="124"/>
      <c r="AD125" s="124"/>
      <c r="AE125" s="124"/>
      <c r="AF125" s="124"/>
      <c r="AG125" s="124"/>
      <c r="AH125" s="124"/>
      <c r="AI125" s="124"/>
    </row>
    <row r="126" ht="15.0" customHeight="1">
      <c r="A126" s="331" t="s">
        <v>7671</v>
      </c>
      <c r="B126" s="173" t="s">
        <v>7415</v>
      </c>
      <c r="C126" s="398" t="s">
        <v>2264</v>
      </c>
      <c r="D126" s="167" t="s">
        <v>7672</v>
      </c>
      <c r="E126" s="185" t="s">
        <v>3491</v>
      </c>
      <c r="F126" s="149" t="s">
        <v>7673</v>
      </c>
      <c r="G126" s="173" t="s">
        <v>7674</v>
      </c>
      <c r="H126" s="173" t="s">
        <v>7674</v>
      </c>
      <c r="I126" s="149" t="s">
        <v>3359</v>
      </c>
      <c r="J126" s="247">
        <f t="shared" si="4"/>
        <v>45858</v>
      </c>
      <c r="K126" s="185"/>
      <c r="L126" s="149" t="s">
        <v>3394</v>
      </c>
      <c r="M126" s="174"/>
      <c r="N126" s="174"/>
      <c r="O126" s="174"/>
      <c r="P126" s="174"/>
      <c r="Q126" s="174"/>
      <c r="R126" s="174"/>
      <c r="S126" s="174"/>
      <c r="T126" s="174"/>
      <c r="U126" s="174"/>
      <c r="V126" s="174"/>
      <c r="W126" s="174"/>
      <c r="X126" s="174"/>
      <c r="Y126" s="174"/>
      <c r="Z126" s="174"/>
      <c r="AA126" s="124"/>
      <c r="AB126" s="124"/>
      <c r="AC126" s="124"/>
      <c r="AD126" s="124"/>
      <c r="AE126" s="124"/>
      <c r="AF126" s="124"/>
      <c r="AG126" s="124"/>
      <c r="AH126" s="124"/>
      <c r="AI126" s="124"/>
    </row>
    <row r="127" ht="15.0" customHeight="1">
      <c r="A127" s="331" t="s">
        <v>7675</v>
      </c>
      <c r="B127" s="173" t="s">
        <v>7415</v>
      </c>
      <c r="C127" s="398" t="s">
        <v>2266</v>
      </c>
      <c r="D127" s="167" t="s">
        <v>7676</v>
      </c>
      <c r="E127" s="185" t="s">
        <v>3491</v>
      </c>
      <c r="F127" s="149" t="s">
        <v>7677</v>
      </c>
      <c r="G127" s="173" t="s">
        <v>7678</v>
      </c>
      <c r="H127" s="173" t="s">
        <v>7678</v>
      </c>
      <c r="I127" s="149" t="s">
        <v>3359</v>
      </c>
      <c r="J127" s="247">
        <f t="shared" si="4"/>
        <v>45858</v>
      </c>
      <c r="K127" s="185"/>
      <c r="L127" s="149" t="s">
        <v>3394</v>
      </c>
      <c r="M127" s="174"/>
      <c r="N127" s="174"/>
      <c r="O127" s="174"/>
      <c r="P127" s="174"/>
      <c r="Q127" s="174"/>
      <c r="R127" s="174"/>
      <c r="S127" s="174"/>
      <c r="T127" s="174"/>
      <c r="U127" s="174"/>
      <c r="V127" s="174"/>
      <c r="W127" s="174"/>
      <c r="X127" s="174"/>
      <c r="Y127" s="174"/>
      <c r="Z127" s="174"/>
      <c r="AA127" s="124"/>
      <c r="AB127" s="124"/>
      <c r="AC127" s="124"/>
      <c r="AD127" s="124"/>
      <c r="AE127" s="124"/>
      <c r="AF127" s="124"/>
      <c r="AG127" s="124"/>
      <c r="AH127" s="124"/>
      <c r="AI127" s="124"/>
    </row>
    <row r="128" ht="15.0" customHeight="1">
      <c r="A128" s="331" t="s">
        <v>7679</v>
      </c>
      <c r="B128" s="173" t="s">
        <v>7415</v>
      </c>
      <c r="C128" s="398" t="s">
        <v>2268</v>
      </c>
      <c r="D128" s="167" t="s">
        <v>7680</v>
      </c>
      <c r="E128" s="185" t="s">
        <v>3491</v>
      </c>
      <c r="F128" s="149" t="s">
        <v>7681</v>
      </c>
      <c r="G128" s="173" t="s">
        <v>7682</v>
      </c>
      <c r="H128" s="173" t="s">
        <v>7682</v>
      </c>
      <c r="I128" s="149" t="s">
        <v>3359</v>
      </c>
      <c r="J128" s="247">
        <f t="shared" si="4"/>
        <v>45858</v>
      </c>
      <c r="K128" s="185"/>
      <c r="L128" s="149" t="s">
        <v>3394</v>
      </c>
      <c r="M128" s="174"/>
      <c r="N128" s="174"/>
      <c r="O128" s="174"/>
      <c r="P128" s="174"/>
      <c r="Q128" s="174"/>
      <c r="R128" s="174"/>
      <c r="S128" s="174"/>
      <c r="T128" s="174"/>
      <c r="U128" s="174"/>
      <c r="V128" s="174"/>
      <c r="W128" s="174"/>
      <c r="X128" s="174"/>
      <c r="Y128" s="174"/>
      <c r="Z128" s="174"/>
      <c r="AA128" s="124"/>
      <c r="AB128" s="124"/>
      <c r="AC128" s="124"/>
      <c r="AD128" s="124"/>
      <c r="AE128" s="124"/>
      <c r="AF128" s="124"/>
      <c r="AG128" s="124"/>
      <c r="AH128" s="124"/>
      <c r="AI128" s="124"/>
    </row>
    <row r="129" ht="15.0" customHeight="1">
      <c r="A129" s="331" t="s">
        <v>7683</v>
      </c>
      <c r="B129" s="173" t="s">
        <v>7415</v>
      </c>
      <c r="C129" s="398" t="s">
        <v>2270</v>
      </c>
      <c r="D129" s="167" t="s">
        <v>7684</v>
      </c>
      <c r="E129" s="185" t="s">
        <v>3491</v>
      </c>
      <c r="F129" s="149" t="s">
        <v>7685</v>
      </c>
      <c r="G129" s="173" t="s">
        <v>7686</v>
      </c>
      <c r="H129" s="173" t="s">
        <v>7686</v>
      </c>
      <c r="I129" s="149" t="s">
        <v>3359</v>
      </c>
      <c r="J129" s="247">
        <f t="shared" si="4"/>
        <v>45858</v>
      </c>
      <c r="K129" s="185"/>
      <c r="L129" s="149" t="s">
        <v>3394</v>
      </c>
      <c r="M129" s="174"/>
      <c r="N129" s="174"/>
      <c r="O129" s="174"/>
      <c r="P129" s="174"/>
      <c r="Q129" s="174"/>
      <c r="R129" s="174"/>
      <c r="S129" s="174"/>
      <c r="T129" s="174"/>
      <c r="U129" s="174"/>
      <c r="V129" s="174"/>
      <c r="W129" s="174"/>
      <c r="X129" s="174"/>
      <c r="Y129" s="174"/>
      <c r="Z129" s="174"/>
      <c r="AA129" s="124"/>
      <c r="AB129" s="124"/>
      <c r="AC129" s="124"/>
      <c r="AD129" s="124"/>
      <c r="AE129" s="124"/>
      <c r="AF129" s="124"/>
      <c r="AG129" s="124"/>
      <c r="AH129" s="124"/>
      <c r="AI129" s="124"/>
    </row>
    <row r="130" ht="15.0" customHeight="1">
      <c r="A130" s="331" t="s">
        <v>7687</v>
      </c>
      <c r="B130" s="173" t="s">
        <v>7415</v>
      </c>
      <c r="C130" s="398" t="s">
        <v>2272</v>
      </c>
      <c r="D130" s="167" t="s">
        <v>7688</v>
      </c>
      <c r="E130" s="185" t="s">
        <v>3491</v>
      </c>
      <c r="F130" s="149" t="s">
        <v>7661</v>
      </c>
      <c r="G130" s="173" t="s">
        <v>7689</v>
      </c>
      <c r="H130" s="173" t="s">
        <v>7689</v>
      </c>
      <c r="I130" s="149" t="s">
        <v>3359</v>
      </c>
      <c r="J130" s="247">
        <f t="shared" si="4"/>
        <v>45858</v>
      </c>
      <c r="K130" s="185"/>
      <c r="L130" s="149" t="s">
        <v>3394</v>
      </c>
      <c r="M130" s="174"/>
      <c r="N130" s="174"/>
      <c r="O130" s="174"/>
      <c r="P130" s="174"/>
      <c r="Q130" s="174"/>
      <c r="R130" s="174"/>
      <c r="S130" s="174"/>
      <c r="T130" s="174"/>
      <c r="U130" s="174"/>
      <c r="V130" s="174"/>
      <c r="W130" s="174"/>
      <c r="X130" s="174"/>
      <c r="Y130" s="174"/>
      <c r="Z130" s="174"/>
      <c r="AA130" s="124"/>
      <c r="AB130" s="124"/>
      <c r="AC130" s="124"/>
      <c r="AD130" s="124"/>
      <c r="AE130" s="124"/>
      <c r="AF130" s="124"/>
      <c r="AG130" s="124"/>
      <c r="AH130" s="124"/>
      <c r="AI130" s="124"/>
    </row>
    <row r="131" ht="15.0" customHeight="1">
      <c r="A131" s="331" t="s">
        <v>7690</v>
      </c>
      <c r="B131" s="173" t="s">
        <v>7415</v>
      </c>
      <c r="C131" s="398" t="s">
        <v>2274</v>
      </c>
      <c r="D131" s="167" t="s">
        <v>7625</v>
      </c>
      <c r="E131" s="185" t="s">
        <v>3491</v>
      </c>
      <c r="F131" s="149" t="s">
        <v>7691</v>
      </c>
      <c r="G131" s="173" t="s">
        <v>7686</v>
      </c>
      <c r="H131" s="173" t="s">
        <v>7686</v>
      </c>
      <c r="I131" s="149" t="s">
        <v>3359</v>
      </c>
      <c r="J131" s="247">
        <f t="shared" si="4"/>
        <v>45858</v>
      </c>
      <c r="K131" s="185"/>
      <c r="L131" s="149" t="s">
        <v>3394</v>
      </c>
      <c r="M131" s="174"/>
      <c r="N131" s="174"/>
      <c r="O131" s="174"/>
      <c r="P131" s="174"/>
      <c r="Q131" s="174"/>
      <c r="R131" s="174"/>
      <c r="S131" s="174"/>
      <c r="T131" s="174"/>
      <c r="U131" s="174"/>
      <c r="V131" s="174"/>
      <c r="W131" s="174"/>
      <c r="X131" s="174"/>
      <c r="Y131" s="174"/>
      <c r="Z131" s="174"/>
      <c r="AA131" s="124"/>
      <c r="AB131" s="124"/>
      <c r="AC131" s="124"/>
      <c r="AD131" s="124"/>
      <c r="AE131" s="124"/>
      <c r="AF131" s="124"/>
      <c r="AG131" s="124"/>
      <c r="AH131" s="124"/>
      <c r="AI131" s="124"/>
    </row>
    <row r="132" ht="15.0" customHeight="1">
      <c r="A132" s="331" t="s">
        <v>7692</v>
      </c>
      <c r="B132" s="173" t="s">
        <v>7415</v>
      </c>
      <c r="C132" s="398" t="s">
        <v>2276</v>
      </c>
      <c r="D132" s="167" t="s">
        <v>7693</v>
      </c>
      <c r="E132" s="185" t="s">
        <v>3491</v>
      </c>
      <c r="F132" s="149" t="s">
        <v>3362</v>
      </c>
      <c r="G132" s="173" t="s">
        <v>7662</v>
      </c>
      <c r="H132" s="173" t="s">
        <v>7662</v>
      </c>
      <c r="I132" s="149" t="s">
        <v>3359</v>
      </c>
      <c r="J132" s="247">
        <f t="shared" si="4"/>
        <v>45858</v>
      </c>
      <c r="K132" s="185"/>
      <c r="L132" s="149" t="s">
        <v>3394</v>
      </c>
      <c r="M132" s="174"/>
      <c r="N132" s="174"/>
      <c r="O132" s="174"/>
      <c r="P132" s="174"/>
      <c r="Q132" s="174"/>
      <c r="R132" s="174"/>
      <c r="S132" s="174"/>
      <c r="T132" s="174"/>
      <c r="U132" s="174"/>
      <c r="V132" s="174"/>
      <c r="W132" s="174"/>
      <c r="X132" s="174"/>
      <c r="Y132" s="174"/>
      <c r="Z132" s="174"/>
      <c r="AA132" s="124"/>
      <c r="AB132" s="124"/>
      <c r="AC132" s="124"/>
      <c r="AD132" s="124"/>
      <c r="AE132" s="124"/>
      <c r="AF132" s="124"/>
      <c r="AG132" s="124"/>
      <c r="AH132" s="124"/>
      <c r="AI132" s="124"/>
    </row>
    <row r="133" ht="15.0" customHeight="1">
      <c r="A133" s="331" t="s">
        <v>7694</v>
      </c>
      <c r="B133" s="173" t="s">
        <v>7415</v>
      </c>
      <c r="C133" s="398" t="s">
        <v>2278</v>
      </c>
      <c r="D133" s="167" t="s">
        <v>7695</v>
      </c>
      <c r="E133" s="185" t="s">
        <v>3491</v>
      </c>
      <c r="F133" s="149" t="s">
        <v>7696</v>
      </c>
      <c r="G133" s="173" t="s">
        <v>7666</v>
      </c>
      <c r="H133" s="173" t="s">
        <v>7666</v>
      </c>
      <c r="I133" s="149" t="s">
        <v>3359</v>
      </c>
      <c r="J133" s="247">
        <f t="shared" si="4"/>
        <v>45858</v>
      </c>
      <c r="K133" s="185"/>
      <c r="L133" s="149" t="s">
        <v>3394</v>
      </c>
      <c r="M133" s="174"/>
      <c r="N133" s="174"/>
      <c r="O133" s="174"/>
      <c r="P133" s="174"/>
      <c r="Q133" s="174"/>
      <c r="R133" s="174"/>
      <c r="S133" s="174"/>
      <c r="T133" s="174"/>
      <c r="U133" s="174"/>
      <c r="V133" s="174"/>
      <c r="W133" s="174"/>
      <c r="X133" s="174"/>
      <c r="Y133" s="174"/>
      <c r="Z133" s="174"/>
      <c r="AA133" s="124"/>
      <c r="AB133" s="124"/>
      <c r="AC133" s="124"/>
      <c r="AD133" s="124"/>
      <c r="AE133" s="124"/>
      <c r="AF133" s="124"/>
      <c r="AG133" s="124"/>
      <c r="AH133" s="124"/>
      <c r="AI133" s="124"/>
    </row>
    <row r="134" ht="15.0" customHeight="1">
      <c r="A134" s="331" t="s">
        <v>7697</v>
      </c>
      <c r="B134" s="173" t="s">
        <v>7415</v>
      </c>
      <c r="C134" s="398" t="s">
        <v>2280</v>
      </c>
      <c r="D134" s="167" t="s">
        <v>7698</v>
      </c>
      <c r="E134" s="185" t="s">
        <v>3491</v>
      </c>
      <c r="F134" s="149" t="s">
        <v>7699</v>
      </c>
      <c r="G134" s="173" t="s">
        <v>7670</v>
      </c>
      <c r="H134" s="173" t="s">
        <v>7670</v>
      </c>
      <c r="I134" s="149" t="s">
        <v>3359</v>
      </c>
      <c r="J134" s="247">
        <f t="shared" si="4"/>
        <v>45858</v>
      </c>
      <c r="K134" s="185"/>
      <c r="L134" s="149" t="s">
        <v>3394</v>
      </c>
      <c r="M134" s="174"/>
      <c r="N134" s="174"/>
      <c r="O134" s="174"/>
      <c r="P134" s="174"/>
      <c r="Q134" s="174"/>
      <c r="R134" s="174"/>
      <c r="S134" s="174"/>
      <c r="T134" s="174"/>
      <c r="U134" s="174"/>
      <c r="V134" s="174"/>
      <c r="W134" s="174"/>
      <c r="X134" s="174"/>
      <c r="Y134" s="174"/>
      <c r="Z134" s="174"/>
      <c r="AA134" s="124"/>
      <c r="AB134" s="124"/>
      <c r="AC134" s="124"/>
      <c r="AD134" s="124"/>
      <c r="AE134" s="124"/>
      <c r="AF134" s="124"/>
      <c r="AG134" s="124"/>
      <c r="AH134" s="124"/>
      <c r="AI134" s="124"/>
    </row>
    <row r="135" ht="15.0" customHeight="1">
      <c r="A135" s="331" t="s">
        <v>7700</v>
      </c>
      <c r="B135" s="173" t="s">
        <v>7415</v>
      </c>
      <c r="C135" s="398" t="s">
        <v>2282</v>
      </c>
      <c r="D135" s="167" t="s">
        <v>7701</v>
      </c>
      <c r="E135" s="185" t="s">
        <v>3491</v>
      </c>
      <c r="F135" s="149" t="s">
        <v>7702</v>
      </c>
      <c r="G135" s="173" t="s">
        <v>7674</v>
      </c>
      <c r="H135" s="173" t="s">
        <v>7674</v>
      </c>
      <c r="I135" s="149" t="s">
        <v>3359</v>
      </c>
      <c r="J135" s="247">
        <f t="shared" si="4"/>
        <v>45858</v>
      </c>
      <c r="K135" s="185"/>
      <c r="L135" s="149" t="s">
        <v>3394</v>
      </c>
      <c r="M135" s="174"/>
      <c r="N135" s="174"/>
      <c r="O135" s="174"/>
      <c r="P135" s="174"/>
      <c r="Q135" s="174"/>
      <c r="R135" s="174"/>
      <c r="S135" s="174"/>
      <c r="T135" s="174"/>
      <c r="U135" s="174"/>
      <c r="V135" s="174"/>
      <c r="W135" s="174"/>
      <c r="X135" s="174"/>
      <c r="Y135" s="174"/>
      <c r="Z135" s="174"/>
      <c r="AA135" s="124"/>
      <c r="AB135" s="124"/>
      <c r="AC135" s="124"/>
      <c r="AD135" s="124"/>
      <c r="AE135" s="124"/>
      <c r="AF135" s="124"/>
      <c r="AG135" s="124"/>
      <c r="AH135" s="124"/>
      <c r="AI135" s="124"/>
    </row>
    <row r="136" ht="15.0" customHeight="1">
      <c r="A136" s="331" t="s">
        <v>7703</v>
      </c>
      <c r="B136" s="173" t="s">
        <v>7415</v>
      </c>
      <c r="C136" s="398" t="s">
        <v>2266</v>
      </c>
      <c r="D136" s="167" t="s">
        <v>7704</v>
      </c>
      <c r="E136" s="185" t="s">
        <v>3491</v>
      </c>
      <c r="F136" s="149" t="s">
        <v>7417</v>
      </c>
      <c r="G136" s="173" t="s">
        <v>7678</v>
      </c>
      <c r="H136" s="173" t="s">
        <v>7678</v>
      </c>
      <c r="I136" s="149" t="s">
        <v>3359</v>
      </c>
      <c r="J136" s="247">
        <f t="shared" si="4"/>
        <v>45858</v>
      </c>
      <c r="K136" s="185"/>
      <c r="L136" s="149" t="s">
        <v>3394</v>
      </c>
      <c r="M136" s="174"/>
      <c r="N136" s="174"/>
      <c r="O136" s="174"/>
      <c r="P136" s="174"/>
      <c r="Q136" s="174"/>
      <c r="R136" s="174"/>
      <c r="S136" s="174"/>
      <c r="T136" s="174"/>
      <c r="U136" s="174"/>
      <c r="V136" s="174"/>
      <c r="W136" s="174"/>
      <c r="X136" s="174"/>
      <c r="Y136" s="174"/>
      <c r="Z136" s="174"/>
      <c r="AA136" s="124"/>
      <c r="AB136" s="124"/>
      <c r="AC136" s="124"/>
      <c r="AD136" s="124"/>
      <c r="AE136" s="124"/>
      <c r="AF136" s="124"/>
      <c r="AG136" s="124"/>
      <c r="AH136" s="124"/>
      <c r="AI136" s="124"/>
    </row>
    <row r="137" ht="15.0" customHeight="1">
      <c r="A137" s="331" t="s">
        <v>7705</v>
      </c>
      <c r="B137" s="173" t="s">
        <v>7415</v>
      </c>
      <c r="C137" s="173" t="s">
        <v>2285</v>
      </c>
      <c r="D137" s="167" t="s">
        <v>7706</v>
      </c>
      <c r="E137" s="185" t="s">
        <v>3491</v>
      </c>
      <c r="F137" s="149" t="s">
        <v>7707</v>
      </c>
      <c r="G137" s="173" t="s">
        <v>7708</v>
      </c>
      <c r="H137" s="173" t="s">
        <v>7708</v>
      </c>
      <c r="I137" s="149" t="s">
        <v>3359</v>
      </c>
      <c r="J137" s="247">
        <f t="shared" si="4"/>
        <v>45858</v>
      </c>
      <c r="K137" s="185"/>
      <c r="L137" s="149" t="s">
        <v>3394</v>
      </c>
      <c r="M137" s="174"/>
      <c r="N137" s="174"/>
      <c r="O137" s="174"/>
      <c r="P137" s="174"/>
      <c r="Q137" s="174"/>
      <c r="R137" s="174"/>
      <c r="S137" s="174"/>
      <c r="T137" s="174"/>
      <c r="U137" s="174"/>
      <c r="V137" s="174"/>
      <c r="W137" s="174"/>
      <c r="X137" s="174"/>
      <c r="Y137" s="174"/>
      <c r="Z137" s="174"/>
      <c r="AA137" s="124"/>
      <c r="AB137" s="124"/>
      <c r="AC137" s="124"/>
      <c r="AD137" s="124"/>
      <c r="AE137" s="124"/>
      <c r="AF137" s="124"/>
      <c r="AG137" s="124"/>
      <c r="AH137" s="124"/>
      <c r="AI137" s="124"/>
    </row>
    <row r="138" ht="15.0" customHeight="1">
      <c r="A138" s="331" t="s">
        <v>7709</v>
      </c>
      <c r="B138" s="173" t="s">
        <v>7415</v>
      </c>
      <c r="C138" s="173" t="s">
        <v>2287</v>
      </c>
      <c r="D138" s="167" t="s">
        <v>7710</v>
      </c>
      <c r="E138" s="185" t="s">
        <v>3491</v>
      </c>
      <c r="F138" s="149" t="s">
        <v>7711</v>
      </c>
      <c r="G138" s="173" t="s">
        <v>7712</v>
      </c>
      <c r="H138" s="173" t="s">
        <v>7712</v>
      </c>
      <c r="I138" s="149" t="s">
        <v>3359</v>
      </c>
      <c r="J138" s="247">
        <f t="shared" si="4"/>
        <v>45858</v>
      </c>
      <c r="K138" s="185"/>
      <c r="L138" s="149" t="s">
        <v>3394</v>
      </c>
      <c r="M138" s="174"/>
      <c r="N138" s="174"/>
      <c r="O138" s="174"/>
      <c r="P138" s="174"/>
      <c r="Q138" s="174"/>
      <c r="R138" s="174"/>
      <c r="S138" s="174"/>
      <c r="T138" s="174"/>
      <c r="U138" s="174"/>
      <c r="V138" s="174"/>
      <c r="W138" s="174"/>
      <c r="X138" s="174"/>
      <c r="Y138" s="174"/>
      <c r="Z138" s="174"/>
      <c r="AA138" s="124"/>
      <c r="AB138" s="124"/>
      <c r="AC138" s="124"/>
      <c r="AD138" s="124"/>
      <c r="AE138" s="124"/>
      <c r="AF138" s="124"/>
      <c r="AG138" s="124"/>
      <c r="AH138" s="124"/>
      <c r="AI138" s="124"/>
    </row>
    <row r="139" ht="15.0" customHeight="1">
      <c r="A139" s="331" t="s">
        <v>7713</v>
      </c>
      <c r="B139" s="173" t="s">
        <v>7415</v>
      </c>
      <c r="C139" s="173" t="s">
        <v>2289</v>
      </c>
      <c r="D139" s="167" t="s">
        <v>7714</v>
      </c>
      <c r="E139" s="185" t="s">
        <v>3491</v>
      </c>
      <c r="F139" s="149" t="s">
        <v>7715</v>
      </c>
      <c r="G139" s="173" t="s">
        <v>7716</v>
      </c>
      <c r="H139" s="173" t="s">
        <v>7716</v>
      </c>
      <c r="I139" s="149" t="s">
        <v>3359</v>
      </c>
      <c r="J139" s="247">
        <f t="shared" si="4"/>
        <v>45858</v>
      </c>
      <c r="K139" s="185"/>
      <c r="L139" s="149" t="s">
        <v>3394</v>
      </c>
      <c r="M139" s="174"/>
      <c r="N139" s="174"/>
      <c r="O139" s="174"/>
      <c r="P139" s="174"/>
      <c r="Q139" s="174"/>
      <c r="R139" s="174"/>
      <c r="S139" s="174"/>
      <c r="T139" s="174"/>
      <c r="U139" s="174"/>
      <c r="V139" s="174"/>
      <c r="W139" s="174"/>
      <c r="X139" s="174"/>
      <c r="Y139" s="174"/>
      <c r="Z139" s="174"/>
      <c r="AA139" s="124"/>
      <c r="AB139" s="124"/>
      <c r="AC139" s="124"/>
      <c r="AD139" s="124"/>
      <c r="AE139" s="124"/>
      <c r="AF139" s="124"/>
      <c r="AG139" s="124"/>
      <c r="AH139" s="124"/>
      <c r="AI139" s="124"/>
    </row>
    <row r="140" ht="15.0" customHeight="1">
      <c r="A140" s="331" t="s">
        <v>7717</v>
      </c>
      <c r="B140" s="173" t="s">
        <v>7415</v>
      </c>
      <c r="C140" s="173" t="s">
        <v>2291</v>
      </c>
      <c r="D140" s="167" t="s">
        <v>7718</v>
      </c>
      <c r="E140" s="185" t="s">
        <v>3491</v>
      </c>
      <c r="F140" s="149" t="s">
        <v>7719</v>
      </c>
      <c r="G140" s="173" t="s">
        <v>7720</v>
      </c>
      <c r="H140" s="173" t="s">
        <v>7720</v>
      </c>
      <c r="I140" s="149" t="s">
        <v>3359</v>
      </c>
      <c r="J140" s="247">
        <f t="shared" si="4"/>
        <v>45858</v>
      </c>
      <c r="K140" s="185"/>
      <c r="L140" s="149" t="s">
        <v>3394</v>
      </c>
      <c r="M140" s="174"/>
      <c r="N140" s="174"/>
      <c r="O140" s="174"/>
      <c r="P140" s="174"/>
      <c r="Q140" s="174"/>
      <c r="R140" s="174"/>
      <c r="S140" s="174"/>
      <c r="T140" s="174"/>
      <c r="U140" s="174"/>
      <c r="V140" s="174"/>
      <c r="W140" s="174"/>
      <c r="X140" s="174"/>
      <c r="Y140" s="174"/>
      <c r="Z140" s="174"/>
      <c r="AA140" s="124"/>
      <c r="AB140" s="124"/>
      <c r="AC140" s="124"/>
      <c r="AD140" s="124"/>
      <c r="AE140" s="124"/>
      <c r="AF140" s="124"/>
      <c r="AG140" s="124"/>
      <c r="AH140" s="124"/>
      <c r="AI140" s="124"/>
    </row>
    <row r="141" ht="15.0" customHeight="1">
      <c r="A141" s="209"/>
      <c r="B141" s="179" t="s">
        <v>7721</v>
      </c>
      <c r="C141" s="6"/>
      <c r="D141" s="273"/>
      <c r="E141" s="272"/>
      <c r="F141" s="272"/>
      <c r="G141" s="273"/>
      <c r="H141" s="273"/>
      <c r="I141" s="272"/>
      <c r="J141" s="430"/>
      <c r="K141" s="213"/>
      <c r="L141" s="149" t="s">
        <v>3394</v>
      </c>
      <c r="M141" s="174"/>
      <c r="N141" s="174"/>
      <c r="O141" s="174"/>
      <c r="P141" s="174"/>
      <c r="Q141" s="174"/>
      <c r="R141" s="174"/>
      <c r="S141" s="174"/>
      <c r="T141" s="174"/>
      <c r="U141" s="174"/>
      <c r="V141" s="174"/>
      <c r="W141" s="174"/>
      <c r="X141" s="174"/>
      <c r="Y141" s="174"/>
      <c r="Z141" s="174"/>
      <c r="AA141" s="124"/>
      <c r="AB141" s="124"/>
      <c r="AC141" s="124"/>
      <c r="AD141" s="124"/>
      <c r="AE141" s="124"/>
      <c r="AF141" s="124"/>
      <c r="AG141" s="124"/>
      <c r="AH141" s="124"/>
      <c r="AI141" s="124"/>
    </row>
    <row r="142" ht="15.0" customHeight="1">
      <c r="A142" s="331" t="s">
        <v>7722</v>
      </c>
      <c r="B142" s="173" t="s">
        <v>7723</v>
      </c>
      <c r="C142" s="173" t="s">
        <v>2294</v>
      </c>
      <c r="D142" s="238" t="s">
        <v>7724</v>
      </c>
      <c r="E142" s="185" t="s">
        <v>3491</v>
      </c>
      <c r="F142" s="149" t="s">
        <v>7417</v>
      </c>
      <c r="G142" s="173" t="s">
        <v>7725</v>
      </c>
      <c r="H142" s="173" t="s">
        <v>7725</v>
      </c>
      <c r="I142" s="149" t="s">
        <v>3359</v>
      </c>
      <c r="J142" s="247">
        <f t="shared" ref="J142:J190" si="5">DATE(2025,7,20)</f>
        <v>45858</v>
      </c>
      <c r="K142" s="53"/>
      <c r="L142" s="149" t="s">
        <v>3394</v>
      </c>
      <c r="M142" s="124"/>
      <c r="N142" s="124"/>
      <c r="O142" s="124"/>
      <c r="P142" s="124"/>
      <c r="Q142" s="124"/>
      <c r="R142" s="124"/>
      <c r="S142" s="124"/>
      <c r="T142" s="124"/>
      <c r="U142" s="124"/>
      <c r="V142" s="124"/>
      <c r="W142" s="124"/>
      <c r="X142" s="124"/>
      <c r="Y142" s="124"/>
      <c r="Z142" s="124"/>
      <c r="AA142" s="124"/>
      <c r="AB142" s="124"/>
      <c r="AC142" s="124"/>
      <c r="AD142" s="124"/>
      <c r="AE142" s="124"/>
      <c r="AF142" s="124"/>
      <c r="AG142" s="124"/>
      <c r="AH142" s="124"/>
      <c r="AI142" s="124"/>
    </row>
    <row r="143" ht="15.0" customHeight="1">
      <c r="A143" s="331" t="s">
        <v>7726</v>
      </c>
      <c r="B143" s="173" t="s">
        <v>7723</v>
      </c>
      <c r="C143" s="169" t="s">
        <v>2296</v>
      </c>
      <c r="D143" s="238" t="s">
        <v>7727</v>
      </c>
      <c r="E143" s="185" t="s">
        <v>3491</v>
      </c>
      <c r="F143" s="149" t="s">
        <v>7421</v>
      </c>
      <c r="G143" s="173" t="s">
        <v>7728</v>
      </c>
      <c r="H143" s="173" t="s">
        <v>7728</v>
      </c>
      <c r="I143" s="149" t="s">
        <v>3359</v>
      </c>
      <c r="J143" s="247">
        <f t="shared" si="5"/>
        <v>45858</v>
      </c>
      <c r="K143" s="53"/>
      <c r="L143" s="149" t="s">
        <v>3394</v>
      </c>
      <c r="M143" s="124"/>
      <c r="N143" s="124"/>
      <c r="O143" s="124"/>
      <c r="P143" s="124"/>
      <c r="Q143" s="124"/>
      <c r="R143" s="124"/>
      <c r="S143" s="124"/>
      <c r="T143" s="124"/>
      <c r="U143" s="124"/>
      <c r="V143" s="124"/>
      <c r="W143" s="124"/>
      <c r="X143" s="124"/>
      <c r="Y143" s="124"/>
      <c r="Z143" s="124"/>
      <c r="AA143" s="124"/>
      <c r="AB143" s="124"/>
      <c r="AC143" s="124"/>
      <c r="AD143" s="124"/>
      <c r="AE143" s="124"/>
      <c r="AF143" s="124"/>
      <c r="AG143" s="124"/>
      <c r="AH143" s="124"/>
      <c r="AI143" s="124"/>
    </row>
    <row r="144" ht="15.0" customHeight="1">
      <c r="A144" s="331" t="s">
        <v>7729</v>
      </c>
      <c r="B144" s="173" t="s">
        <v>7723</v>
      </c>
      <c r="C144" s="169" t="s">
        <v>2298</v>
      </c>
      <c r="D144" s="238" t="s">
        <v>7730</v>
      </c>
      <c r="E144" s="185" t="s">
        <v>3491</v>
      </c>
      <c r="F144" s="149" t="s">
        <v>7425</v>
      </c>
      <c r="G144" s="173" t="s">
        <v>7731</v>
      </c>
      <c r="H144" s="173" t="s">
        <v>7731</v>
      </c>
      <c r="I144" s="149" t="s">
        <v>3359</v>
      </c>
      <c r="J144" s="247">
        <f t="shared" si="5"/>
        <v>45858</v>
      </c>
      <c r="K144" s="53"/>
      <c r="L144" s="149" t="s">
        <v>3394</v>
      </c>
      <c r="M144" s="124"/>
      <c r="N144" s="124"/>
      <c r="O144" s="124"/>
      <c r="P144" s="124"/>
      <c r="Q144" s="124"/>
      <c r="R144" s="124"/>
      <c r="S144" s="124"/>
      <c r="T144" s="124"/>
      <c r="U144" s="124"/>
      <c r="V144" s="124"/>
      <c r="W144" s="124"/>
      <c r="X144" s="124"/>
      <c r="Y144" s="124"/>
      <c r="Z144" s="124"/>
      <c r="AA144" s="124"/>
      <c r="AB144" s="124"/>
      <c r="AC144" s="124"/>
      <c r="AD144" s="124"/>
      <c r="AE144" s="124"/>
      <c r="AF144" s="124"/>
      <c r="AG144" s="124"/>
      <c r="AH144" s="124"/>
      <c r="AI144" s="124"/>
    </row>
    <row r="145" ht="15.0" customHeight="1">
      <c r="A145" s="331" t="s">
        <v>7732</v>
      </c>
      <c r="B145" s="173" t="s">
        <v>7723</v>
      </c>
      <c r="C145" s="169" t="s">
        <v>2300</v>
      </c>
      <c r="D145" s="238" t="s">
        <v>7733</v>
      </c>
      <c r="E145" s="185" t="s">
        <v>3491</v>
      </c>
      <c r="F145" s="149" t="s">
        <v>7429</v>
      </c>
      <c r="G145" s="173" t="s">
        <v>7734</v>
      </c>
      <c r="H145" s="173" t="s">
        <v>7734</v>
      </c>
      <c r="I145" s="149" t="s">
        <v>3359</v>
      </c>
      <c r="J145" s="247">
        <f t="shared" si="5"/>
        <v>45858</v>
      </c>
      <c r="K145" s="53"/>
      <c r="L145" s="149" t="s">
        <v>3394</v>
      </c>
      <c r="M145" s="124"/>
      <c r="N145" s="124"/>
      <c r="O145" s="124"/>
      <c r="P145" s="124"/>
      <c r="Q145" s="124"/>
      <c r="R145" s="124"/>
      <c r="S145" s="124"/>
      <c r="T145" s="124"/>
      <c r="U145" s="124"/>
      <c r="V145" s="124"/>
      <c r="W145" s="124"/>
      <c r="X145" s="124"/>
      <c r="Y145" s="124"/>
      <c r="Z145" s="124"/>
      <c r="AA145" s="124"/>
      <c r="AB145" s="124"/>
      <c r="AC145" s="124"/>
      <c r="AD145" s="124"/>
      <c r="AE145" s="124"/>
      <c r="AF145" s="124"/>
      <c r="AG145" s="124"/>
      <c r="AH145" s="124"/>
      <c r="AI145" s="124"/>
    </row>
    <row r="146" ht="15.0" customHeight="1">
      <c r="A146" s="331" t="s">
        <v>7735</v>
      </c>
      <c r="B146" s="173" t="s">
        <v>7723</v>
      </c>
      <c r="C146" s="173" t="s">
        <v>2302</v>
      </c>
      <c r="D146" s="363" t="s">
        <v>7736</v>
      </c>
      <c r="E146" s="185" t="s">
        <v>3491</v>
      </c>
      <c r="F146" s="185" t="s">
        <v>7433</v>
      </c>
      <c r="G146" s="173" t="s">
        <v>7737</v>
      </c>
      <c r="H146" s="173" t="s">
        <v>7737</v>
      </c>
      <c r="I146" s="185" t="s">
        <v>3359</v>
      </c>
      <c r="J146" s="247">
        <f t="shared" si="5"/>
        <v>45858</v>
      </c>
      <c r="K146" s="53"/>
      <c r="L146" s="149" t="s">
        <v>3394</v>
      </c>
      <c r="M146" s="124"/>
      <c r="N146" s="124"/>
      <c r="O146" s="124"/>
      <c r="P146" s="124"/>
      <c r="Q146" s="124"/>
      <c r="R146" s="124"/>
      <c r="S146" s="124"/>
      <c r="T146" s="124"/>
      <c r="U146" s="124"/>
      <c r="V146" s="124"/>
      <c r="W146" s="124"/>
      <c r="X146" s="124"/>
      <c r="Y146" s="124"/>
      <c r="Z146" s="124"/>
      <c r="AA146" s="124"/>
      <c r="AB146" s="124"/>
      <c r="AC146" s="124"/>
      <c r="AD146" s="124"/>
      <c r="AE146" s="124"/>
      <c r="AF146" s="124"/>
      <c r="AG146" s="124"/>
      <c r="AH146" s="124"/>
      <c r="AI146" s="124"/>
    </row>
    <row r="147" ht="15.0" customHeight="1">
      <c r="A147" s="331" t="s">
        <v>7738</v>
      </c>
      <c r="B147" s="173" t="s">
        <v>7723</v>
      </c>
      <c r="C147" s="173" t="s">
        <v>2304</v>
      </c>
      <c r="D147" s="363" t="s">
        <v>7739</v>
      </c>
      <c r="E147" s="185" t="s">
        <v>3491</v>
      </c>
      <c r="F147" s="185" t="s">
        <v>7437</v>
      </c>
      <c r="G147" s="173" t="s">
        <v>7740</v>
      </c>
      <c r="H147" s="173" t="s">
        <v>7740</v>
      </c>
      <c r="I147" s="185" t="s">
        <v>3359</v>
      </c>
      <c r="J147" s="247">
        <f t="shared" si="5"/>
        <v>45858</v>
      </c>
      <c r="K147" s="53"/>
      <c r="L147" s="149" t="s">
        <v>3394</v>
      </c>
      <c r="M147" s="124"/>
      <c r="N147" s="124"/>
      <c r="O147" s="124"/>
      <c r="P147" s="124"/>
      <c r="Q147" s="124"/>
      <c r="R147" s="124"/>
      <c r="S147" s="124"/>
      <c r="T147" s="124"/>
      <c r="U147" s="124"/>
      <c r="V147" s="124"/>
      <c r="W147" s="124"/>
      <c r="X147" s="124"/>
      <c r="Y147" s="124"/>
      <c r="Z147" s="124"/>
      <c r="AA147" s="124"/>
      <c r="AB147" s="124"/>
      <c r="AC147" s="124"/>
      <c r="AD147" s="124"/>
      <c r="AE147" s="124"/>
      <c r="AF147" s="124"/>
      <c r="AG147" s="124"/>
      <c r="AH147" s="124"/>
      <c r="AI147" s="124"/>
    </row>
    <row r="148" ht="15.0" customHeight="1">
      <c r="A148" s="331" t="s">
        <v>7741</v>
      </c>
      <c r="B148" s="173" t="s">
        <v>7723</v>
      </c>
      <c r="C148" s="173" t="s">
        <v>2306</v>
      </c>
      <c r="D148" s="363" t="s">
        <v>7742</v>
      </c>
      <c r="E148" s="185" t="s">
        <v>3491</v>
      </c>
      <c r="F148" s="185" t="s">
        <v>7440</v>
      </c>
      <c r="G148" s="173" t="s">
        <v>7743</v>
      </c>
      <c r="H148" s="173" t="s">
        <v>7743</v>
      </c>
      <c r="I148" s="185" t="s">
        <v>3359</v>
      </c>
      <c r="J148" s="247">
        <f t="shared" si="5"/>
        <v>45858</v>
      </c>
      <c r="K148" s="53"/>
      <c r="L148" s="149" t="s">
        <v>3394</v>
      </c>
      <c r="M148" s="124"/>
      <c r="N148" s="124"/>
      <c r="O148" s="124"/>
      <c r="P148" s="124"/>
      <c r="Q148" s="124"/>
      <c r="R148" s="124"/>
      <c r="S148" s="124"/>
      <c r="T148" s="124"/>
      <c r="U148" s="124"/>
      <c r="V148" s="124"/>
      <c r="W148" s="124"/>
      <c r="X148" s="124"/>
      <c r="Y148" s="124"/>
      <c r="Z148" s="124"/>
      <c r="AA148" s="124"/>
      <c r="AB148" s="124"/>
      <c r="AC148" s="124"/>
      <c r="AD148" s="124"/>
      <c r="AE148" s="124"/>
      <c r="AF148" s="124"/>
      <c r="AG148" s="124"/>
      <c r="AH148" s="124"/>
      <c r="AI148" s="124"/>
    </row>
    <row r="149" ht="15.0" customHeight="1">
      <c r="A149" s="331" t="s">
        <v>7744</v>
      </c>
      <c r="B149" s="173" t="s">
        <v>7723</v>
      </c>
      <c r="C149" s="169" t="s">
        <v>2308</v>
      </c>
      <c r="D149" s="238" t="s">
        <v>7745</v>
      </c>
      <c r="E149" s="185" t="s">
        <v>3491</v>
      </c>
      <c r="F149" s="149" t="s">
        <v>7444</v>
      </c>
      <c r="G149" s="173" t="s">
        <v>7746</v>
      </c>
      <c r="H149" s="173" t="s">
        <v>7746</v>
      </c>
      <c r="I149" s="149" t="s">
        <v>3359</v>
      </c>
      <c r="J149" s="247">
        <f t="shared" si="5"/>
        <v>45858</v>
      </c>
      <c r="K149" s="53"/>
      <c r="L149" s="149" t="s">
        <v>3394</v>
      </c>
      <c r="M149" s="124"/>
      <c r="N149" s="124"/>
      <c r="O149" s="124"/>
      <c r="P149" s="124"/>
      <c r="Q149" s="124"/>
      <c r="R149" s="124"/>
      <c r="S149" s="124"/>
      <c r="T149" s="124"/>
      <c r="U149" s="124"/>
      <c r="V149" s="124"/>
      <c r="W149" s="124"/>
      <c r="X149" s="124"/>
      <c r="Y149" s="124"/>
      <c r="Z149" s="124"/>
      <c r="AA149" s="124"/>
      <c r="AB149" s="124"/>
      <c r="AC149" s="124"/>
      <c r="AD149" s="124"/>
      <c r="AE149" s="124"/>
      <c r="AF149" s="124"/>
      <c r="AG149" s="124"/>
      <c r="AH149" s="124"/>
      <c r="AI149" s="124"/>
    </row>
    <row r="150" ht="15.0" customHeight="1">
      <c r="A150" s="331" t="s">
        <v>7747</v>
      </c>
      <c r="B150" s="173" t="s">
        <v>7723</v>
      </c>
      <c r="C150" s="169" t="s">
        <v>2310</v>
      </c>
      <c r="D150" s="238" t="s">
        <v>7748</v>
      </c>
      <c r="E150" s="185" t="s">
        <v>3491</v>
      </c>
      <c r="F150" s="149" t="s">
        <v>7448</v>
      </c>
      <c r="G150" s="173" t="s">
        <v>7746</v>
      </c>
      <c r="H150" s="173" t="s">
        <v>7746</v>
      </c>
      <c r="I150" s="149" t="s">
        <v>3359</v>
      </c>
      <c r="J150" s="247">
        <f t="shared" si="5"/>
        <v>45858</v>
      </c>
      <c r="K150" s="53"/>
      <c r="L150" s="149" t="s">
        <v>3394</v>
      </c>
      <c r="M150" s="124"/>
      <c r="N150" s="124"/>
      <c r="O150" s="124"/>
      <c r="P150" s="124"/>
      <c r="Q150" s="124"/>
      <c r="R150" s="124"/>
      <c r="S150" s="124"/>
      <c r="T150" s="124"/>
      <c r="U150" s="124"/>
      <c r="V150" s="124"/>
      <c r="W150" s="124"/>
      <c r="X150" s="124"/>
      <c r="Y150" s="124"/>
      <c r="Z150" s="124"/>
      <c r="AA150" s="124"/>
      <c r="AB150" s="124"/>
      <c r="AC150" s="124"/>
      <c r="AD150" s="124"/>
      <c r="AE150" s="124"/>
      <c r="AF150" s="124"/>
      <c r="AG150" s="124"/>
      <c r="AH150" s="124"/>
      <c r="AI150" s="124"/>
    </row>
    <row r="151" ht="15.0" customHeight="1">
      <c r="A151" s="331" t="s">
        <v>7749</v>
      </c>
      <c r="B151" s="173" t="s">
        <v>7723</v>
      </c>
      <c r="C151" s="173" t="s">
        <v>2312</v>
      </c>
      <c r="D151" s="363" t="s">
        <v>7750</v>
      </c>
      <c r="E151" s="185" t="s">
        <v>3491</v>
      </c>
      <c r="F151" s="185" t="s">
        <v>7451</v>
      </c>
      <c r="G151" s="173" t="s">
        <v>7751</v>
      </c>
      <c r="H151" s="173" t="s">
        <v>7751</v>
      </c>
      <c r="I151" s="58" t="s">
        <v>3359</v>
      </c>
      <c r="J151" s="247">
        <f t="shared" si="5"/>
        <v>45858</v>
      </c>
      <c r="K151" s="53"/>
      <c r="L151" s="149" t="s">
        <v>3394</v>
      </c>
      <c r="M151" s="124"/>
      <c r="N151" s="124"/>
      <c r="O151" s="124"/>
      <c r="P151" s="124"/>
      <c r="Q151" s="124"/>
      <c r="R151" s="124"/>
      <c r="S151" s="124"/>
      <c r="T151" s="124"/>
      <c r="U151" s="124"/>
      <c r="V151" s="124"/>
      <c r="W151" s="124"/>
      <c r="X151" s="124"/>
      <c r="Y151" s="124"/>
      <c r="Z151" s="124"/>
      <c r="AA151" s="124"/>
      <c r="AB151" s="124"/>
      <c r="AC151" s="124"/>
      <c r="AD151" s="124"/>
      <c r="AE151" s="124"/>
      <c r="AF151" s="124"/>
      <c r="AG151" s="124"/>
      <c r="AH151" s="124"/>
      <c r="AI151" s="124"/>
    </row>
    <row r="152" ht="15.0" customHeight="1">
      <c r="A152" s="331" t="s">
        <v>7752</v>
      </c>
      <c r="B152" s="173" t="s">
        <v>7723</v>
      </c>
      <c r="C152" s="173" t="s">
        <v>2314</v>
      </c>
      <c r="D152" s="238" t="s">
        <v>7753</v>
      </c>
      <c r="E152" s="185" t="s">
        <v>3491</v>
      </c>
      <c r="F152" s="149" t="s">
        <v>7455</v>
      </c>
      <c r="G152" s="173" t="s">
        <v>7754</v>
      </c>
      <c r="H152" s="173" t="s">
        <v>7754</v>
      </c>
      <c r="I152" s="149" t="s">
        <v>3359</v>
      </c>
      <c r="J152" s="247">
        <f t="shared" si="5"/>
        <v>45858</v>
      </c>
      <c r="K152" s="53"/>
      <c r="L152" s="149" t="s">
        <v>3394</v>
      </c>
      <c r="M152" s="124"/>
      <c r="N152" s="124"/>
      <c r="O152" s="124"/>
      <c r="P152" s="124"/>
      <c r="Q152" s="124"/>
      <c r="R152" s="124"/>
      <c r="S152" s="124"/>
      <c r="T152" s="124"/>
      <c r="U152" s="124"/>
      <c r="V152" s="124"/>
      <c r="W152" s="124"/>
      <c r="X152" s="124"/>
      <c r="Y152" s="124"/>
      <c r="Z152" s="124"/>
      <c r="AA152" s="124"/>
      <c r="AB152" s="124"/>
      <c r="AC152" s="124"/>
      <c r="AD152" s="124"/>
      <c r="AE152" s="124"/>
      <c r="AF152" s="124"/>
      <c r="AG152" s="124"/>
      <c r="AH152" s="124"/>
      <c r="AI152" s="124"/>
    </row>
    <row r="153" ht="15.0" customHeight="1">
      <c r="A153" s="331" t="s">
        <v>7755</v>
      </c>
      <c r="B153" s="173" t="s">
        <v>7723</v>
      </c>
      <c r="C153" s="173" t="s">
        <v>2142</v>
      </c>
      <c r="D153" s="238" t="s">
        <v>7756</v>
      </c>
      <c r="E153" s="185" t="s">
        <v>3491</v>
      </c>
      <c r="F153" s="149" t="s">
        <v>3362</v>
      </c>
      <c r="G153" s="169" t="s">
        <v>7459</v>
      </c>
      <c r="H153" s="169" t="s">
        <v>7459</v>
      </c>
      <c r="I153" s="149" t="s">
        <v>3359</v>
      </c>
      <c r="J153" s="247">
        <f t="shared" si="5"/>
        <v>45858</v>
      </c>
      <c r="K153" s="53"/>
      <c r="L153" s="149" t="s">
        <v>3394</v>
      </c>
      <c r="M153" s="124"/>
      <c r="N153" s="124"/>
      <c r="O153" s="124"/>
      <c r="P153" s="124"/>
      <c r="Q153" s="124"/>
      <c r="R153" s="124"/>
      <c r="S153" s="124"/>
      <c r="T153" s="124"/>
      <c r="U153" s="124"/>
      <c r="V153" s="124"/>
      <c r="W153" s="124"/>
      <c r="X153" s="124"/>
      <c r="Y153" s="124"/>
      <c r="Z153" s="124"/>
      <c r="AA153" s="124"/>
      <c r="AB153" s="124"/>
      <c r="AC153" s="124"/>
      <c r="AD153" s="124"/>
      <c r="AE153" s="124"/>
      <c r="AF153" s="124"/>
      <c r="AG153" s="124"/>
      <c r="AH153" s="124"/>
      <c r="AI153" s="124"/>
    </row>
    <row r="154" ht="15.0" customHeight="1">
      <c r="A154" s="331" t="s">
        <v>7757</v>
      </c>
      <c r="B154" s="173" t="s">
        <v>7723</v>
      </c>
      <c r="C154" s="173" t="s">
        <v>2317</v>
      </c>
      <c r="D154" s="238" t="s">
        <v>7758</v>
      </c>
      <c r="E154" s="185" t="s">
        <v>3491</v>
      </c>
      <c r="F154" s="149" t="s">
        <v>3362</v>
      </c>
      <c r="G154" s="173" t="s">
        <v>7759</v>
      </c>
      <c r="H154" s="173" t="s">
        <v>7759</v>
      </c>
      <c r="I154" s="149" t="s">
        <v>3359</v>
      </c>
      <c r="J154" s="247">
        <f t="shared" si="5"/>
        <v>45858</v>
      </c>
      <c r="K154" s="53"/>
      <c r="L154" s="149" t="s">
        <v>3394</v>
      </c>
      <c r="M154" s="124"/>
      <c r="N154" s="124"/>
      <c r="O154" s="124"/>
      <c r="P154" s="124"/>
      <c r="Q154" s="124"/>
      <c r="R154" s="124"/>
      <c r="S154" s="124"/>
      <c r="T154" s="124"/>
      <c r="U154" s="124"/>
      <c r="V154" s="124"/>
      <c r="W154" s="124"/>
      <c r="X154" s="124"/>
      <c r="Y154" s="124"/>
      <c r="Z154" s="124"/>
      <c r="AA154" s="124"/>
      <c r="AB154" s="124"/>
      <c r="AC154" s="124"/>
      <c r="AD154" s="124"/>
      <c r="AE154" s="124"/>
      <c r="AF154" s="124"/>
      <c r="AG154" s="124"/>
      <c r="AH154" s="124"/>
      <c r="AI154" s="124"/>
    </row>
    <row r="155" ht="15.0" customHeight="1">
      <c r="A155" s="331" t="s">
        <v>7760</v>
      </c>
      <c r="B155" s="173" t="s">
        <v>7723</v>
      </c>
      <c r="C155" s="173" t="s">
        <v>2319</v>
      </c>
      <c r="D155" s="238" t="s">
        <v>7761</v>
      </c>
      <c r="E155" s="185" t="s">
        <v>3491</v>
      </c>
      <c r="F155" s="149" t="s">
        <v>3362</v>
      </c>
      <c r="G155" s="173" t="s">
        <v>7759</v>
      </c>
      <c r="H155" s="173" t="s">
        <v>7759</v>
      </c>
      <c r="I155" s="149" t="s">
        <v>3359</v>
      </c>
      <c r="J155" s="247">
        <f t="shared" si="5"/>
        <v>45858</v>
      </c>
      <c r="K155" s="53"/>
      <c r="L155" s="149" t="s">
        <v>3394</v>
      </c>
      <c r="M155" s="124"/>
      <c r="N155" s="124"/>
      <c r="O155" s="124"/>
      <c r="P155" s="124"/>
      <c r="Q155" s="124"/>
      <c r="R155" s="124"/>
      <c r="S155" s="124"/>
      <c r="T155" s="124"/>
      <c r="U155" s="124"/>
      <c r="V155" s="124"/>
      <c r="W155" s="124"/>
      <c r="X155" s="124"/>
      <c r="Y155" s="124"/>
      <c r="Z155" s="124"/>
      <c r="AA155" s="124"/>
      <c r="AB155" s="124"/>
      <c r="AC155" s="124"/>
      <c r="AD155" s="124"/>
      <c r="AE155" s="124"/>
      <c r="AF155" s="124"/>
      <c r="AG155" s="124"/>
      <c r="AH155" s="124"/>
      <c r="AI155" s="124"/>
    </row>
    <row r="156" ht="15.0" customHeight="1">
      <c r="A156" s="331" t="s">
        <v>7762</v>
      </c>
      <c r="B156" s="173" t="s">
        <v>7723</v>
      </c>
      <c r="C156" s="173" t="s">
        <v>2321</v>
      </c>
      <c r="D156" s="238" t="s">
        <v>7763</v>
      </c>
      <c r="E156" s="185" t="s">
        <v>3491</v>
      </c>
      <c r="F156" s="149" t="s">
        <v>3362</v>
      </c>
      <c r="G156" s="173" t="s">
        <v>7759</v>
      </c>
      <c r="H156" s="173" t="s">
        <v>7759</v>
      </c>
      <c r="I156" s="149" t="s">
        <v>3359</v>
      </c>
      <c r="J156" s="247">
        <f t="shared" si="5"/>
        <v>45858</v>
      </c>
      <c r="K156" s="53"/>
      <c r="L156" s="149" t="s">
        <v>3394</v>
      </c>
      <c r="M156" s="124"/>
      <c r="N156" s="124"/>
      <c r="O156" s="124"/>
      <c r="P156" s="124"/>
      <c r="Q156" s="124"/>
      <c r="R156" s="124"/>
      <c r="S156" s="124"/>
      <c r="T156" s="124"/>
      <c r="U156" s="124"/>
      <c r="V156" s="124"/>
      <c r="W156" s="124"/>
      <c r="X156" s="124"/>
      <c r="Y156" s="124"/>
      <c r="Z156" s="124"/>
      <c r="AA156" s="124"/>
      <c r="AB156" s="124"/>
      <c r="AC156" s="124"/>
      <c r="AD156" s="124"/>
      <c r="AE156" s="124"/>
      <c r="AF156" s="124"/>
      <c r="AG156" s="124"/>
      <c r="AH156" s="124"/>
      <c r="AI156" s="124"/>
    </row>
    <row r="157" ht="15.0" customHeight="1">
      <c r="A157" s="331" t="s">
        <v>7764</v>
      </c>
      <c r="B157" s="173" t="s">
        <v>7723</v>
      </c>
      <c r="C157" s="173" t="s">
        <v>2323</v>
      </c>
      <c r="D157" s="238" t="s">
        <v>7765</v>
      </c>
      <c r="E157" s="185" t="s">
        <v>3491</v>
      </c>
      <c r="F157" s="149" t="s">
        <v>7417</v>
      </c>
      <c r="G157" s="173" t="s">
        <v>7766</v>
      </c>
      <c r="H157" s="173" t="s">
        <v>7766</v>
      </c>
      <c r="I157" s="149" t="s">
        <v>3359</v>
      </c>
      <c r="J157" s="247">
        <f t="shared" si="5"/>
        <v>45858</v>
      </c>
      <c r="K157" s="53"/>
      <c r="L157" s="149" t="s">
        <v>3394</v>
      </c>
      <c r="M157" s="124"/>
      <c r="N157" s="124"/>
      <c r="O157" s="124"/>
      <c r="P157" s="124"/>
      <c r="Q157" s="124"/>
      <c r="R157" s="124"/>
      <c r="S157" s="124"/>
      <c r="T157" s="124"/>
      <c r="U157" s="124"/>
      <c r="V157" s="124"/>
      <c r="W157" s="124"/>
      <c r="X157" s="124"/>
      <c r="Y157" s="124"/>
      <c r="Z157" s="124"/>
      <c r="AA157" s="124"/>
      <c r="AB157" s="124"/>
      <c r="AC157" s="124"/>
      <c r="AD157" s="124"/>
      <c r="AE157" s="124"/>
      <c r="AF157" s="124"/>
      <c r="AG157" s="124"/>
      <c r="AH157" s="124"/>
      <c r="AI157" s="124"/>
    </row>
    <row r="158" ht="15.0" customHeight="1">
      <c r="A158" s="331" t="s">
        <v>7767</v>
      </c>
      <c r="B158" s="173" t="s">
        <v>7723</v>
      </c>
      <c r="C158" s="317" t="s">
        <v>2325</v>
      </c>
      <c r="D158" s="238" t="s">
        <v>7768</v>
      </c>
      <c r="E158" s="185" t="s">
        <v>3491</v>
      </c>
      <c r="F158" s="149" t="s">
        <v>7472</v>
      </c>
      <c r="G158" s="173" t="s">
        <v>7754</v>
      </c>
      <c r="H158" s="173" t="s">
        <v>7754</v>
      </c>
      <c r="I158" s="149" t="s">
        <v>3359</v>
      </c>
      <c r="J158" s="247">
        <f t="shared" si="5"/>
        <v>45858</v>
      </c>
      <c r="K158" s="53"/>
      <c r="L158" s="149" t="s">
        <v>3394</v>
      </c>
      <c r="M158" s="124"/>
      <c r="N158" s="124"/>
      <c r="O158" s="124"/>
      <c r="P158" s="124"/>
      <c r="Q158" s="124"/>
      <c r="R158" s="124"/>
      <c r="S158" s="124"/>
      <c r="T158" s="124"/>
      <c r="U158" s="124"/>
      <c r="V158" s="124"/>
      <c r="W158" s="124"/>
      <c r="X158" s="124"/>
      <c r="Y158" s="124"/>
      <c r="Z158" s="124"/>
      <c r="AA158" s="124"/>
      <c r="AB158" s="124"/>
      <c r="AC158" s="124"/>
      <c r="AD158" s="124"/>
      <c r="AE158" s="124"/>
      <c r="AF158" s="124"/>
      <c r="AG158" s="124"/>
      <c r="AH158" s="124"/>
      <c r="AI158" s="124"/>
    </row>
    <row r="159" ht="15.0" customHeight="1">
      <c r="A159" s="331" t="s">
        <v>7769</v>
      </c>
      <c r="B159" s="173" t="s">
        <v>7723</v>
      </c>
      <c r="C159" s="169" t="s">
        <v>2327</v>
      </c>
      <c r="D159" s="238" t="s">
        <v>7770</v>
      </c>
      <c r="E159" s="185" t="s">
        <v>3491</v>
      </c>
      <c r="F159" s="149" t="s">
        <v>7477</v>
      </c>
      <c r="G159" s="173" t="s">
        <v>7771</v>
      </c>
      <c r="H159" s="173" t="s">
        <v>7771</v>
      </c>
      <c r="I159" s="149" t="s">
        <v>3359</v>
      </c>
      <c r="J159" s="247">
        <f t="shared" si="5"/>
        <v>45858</v>
      </c>
      <c r="K159" s="149"/>
      <c r="L159" s="149" t="s">
        <v>3394</v>
      </c>
      <c r="M159" s="124"/>
      <c r="N159" s="124"/>
      <c r="O159" s="124"/>
      <c r="P159" s="124"/>
      <c r="Q159" s="124"/>
      <c r="R159" s="124"/>
      <c r="S159" s="124"/>
      <c r="T159" s="124"/>
      <c r="U159" s="124"/>
      <c r="V159" s="124"/>
      <c r="W159" s="124"/>
      <c r="X159" s="124"/>
      <c r="Y159" s="124"/>
      <c r="Z159" s="124"/>
      <c r="AA159" s="124"/>
      <c r="AB159" s="124"/>
      <c r="AC159" s="124"/>
      <c r="AD159" s="124"/>
      <c r="AE159" s="124"/>
      <c r="AF159" s="124"/>
      <c r="AG159" s="124"/>
      <c r="AH159" s="124"/>
      <c r="AI159" s="124"/>
    </row>
    <row r="160" ht="15.0" customHeight="1">
      <c r="A160" s="331" t="s">
        <v>7772</v>
      </c>
      <c r="B160" s="173" t="s">
        <v>7723</v>
      </c>
      <c r="C160" s="169" t="s">
        <v>2329</v>
      </c>
      <c r="D160" s="238" t="s">
        <v>7773</v>
      </c>
      <c r="E160" s="185" t="s">
        <v>3491</v>
      </c>
      <c r="F160" s="149" t="s">
        <v>7481</v>
      </c>
      <c r="G160" s="173" t="s">
        <v>7774</v>
      </c>
      <c r="H160" s="173" t="s">
        <v>7774</v>
      </c>
      <c r="I160" s="149" t="s">
        <v>3359</v>
      </c>
      <c r="J160" s="247">
        <f t="shared" si="5"/>
        <v>45858</v>
      </c>
      <c r="K160" s="149"/>
      <c r="L160" s="149" t="s">
        <v>3394</v>
      </c>
      <c r="M160" s="124"/>
      <c r="N160" s="124"/>
      <c r="O160" s="124"/>
      <c r="P160" s="124"/>
      <c r="Q160" s="124"/>
      <c r="R160" s="124"/>
      <c r="S160" s="124"/>
      <c r="T160" s="124"/>
      <c r="U160" s="124"/>
      <c r="V160" s="124"/>
      <c r="W160" s="124"/>
      <c r="X160" s="124"/>
      <c r="Y160" s="124"/>
      <c r="Z160" s="124"/>
      <c r="AA160" s="124"/>
      <c r="AB160" s="124"/>
      <c r="AC160" s="124"/>
      <c r="AD160" s="124"/>
      <c r="AE160" s="124"/>
      <c r="AF160" s="124"/>
      <c r="AG160" s="124"/>
      <c r="AH160" s="124"/>
      <c r="AI160" s="124"/>
    </row>
    <row r="161" ht="15.0" customHeight="1">
      <c r="A161" s="331" t="s">
        <v>7775</v>
      </c>
      <c r="B161" s="173" t="s">
        <v>7723</v>
      </c>
      <c r="C161" s="169" t="s">
        <v>2331</v>
      </c>
      <c r="D161" s="238" t="s">
        <v>7776</v>
      </c>
      <c r="E161" s="185" t="s">
        <v>3491</v>
      </c>
      <c r="F161" s="149" t="s">
        <v>7485</v>
      </c>
      <c r="G161" s="173" t="s">
        <v>7777</v>
      </c>
      <c r="H161" s="173" t="s">
        <v>7777</v>
      </c>
      <c r="I161" s="149" t="s">
        <v>3359</v>
      </c>
      <c r="J161" s="247">
        <f t="shared" si="5"/>
        <v>45858</v>
      </c>
      <c r="K161" s="149"/>
      <c r="L161" s="149" t="s">
        <v>3394</v>
      </c>
      <c r="M161" s="124"/>
      <c r="N161" s="124"/>
      <c r="O161" s="124"/>
      <c r="P161" s="124"/>
      <c r="Q161" s="124"/>
      <c r="R161" s="124"/>
      <c r="S161" s="124"/>
      <c r="T161" s="124"/>
      <c r="U161" s="124"/>
      <c r="V161" s="124"/>
      <c r="W161" s="124"/>
      <c r="X161" s="124"/>
      <c r="Y161" s="124"/>
      <c r="Z161" s="124"/>
      <c r="AA161" s="124"/>
      <c r="AB161" s="124"/>
      <c r="AC161" s="124"/>
      <c r="AD161" s="124"/>
      <c r="AE161" s="124"/>
      <c r="AF161" s="124"/>
      <c r="AG161" s="124"/>
      <c r="AH161" s="124"/>
      <c r="AI161" s="124"/>
    </row>
    <row r="162" ht="15.0" customHeight="1">
      <c r="A162" s="331" t="s">
        <v>7778</v>
      </c>
      <c r="B162" s="173" t="s">
        <v>7723</v>
      </c>
      <c r="C162" s="173" t="s">
        <v>2333</v>
      </c>
      <c r="D162" s="363" t="s">
        <v>7779</v>
      </c>
      <c r="E162" s="185" t="s">
        <v>3491</v>
      </c>
      <c r="F162" s="185" t="s">
        <v>7489</v>
      </c>
      <c r="G162" s="173" t="s">
        <v>7725</v>
      </c>
      <c r="H162" s="173" t="s">
        <v>7725</v>
      </c>
      <c r="I162" s="185" t="s">
        <v>3359</v>
      </c>
      <c r="J162" s="247">
        <f t="shared" si="5"/>
        <v>45858</v>
      </c>
      <c r="K162" s="149"/>
      <c r="L162" s="149" t="s">
        <v>3394</v>
      </c>
      <c r="M162" s="124"/>
      <c r="N162" s="124"/>
      <c r="O162" s="124"/>
      <c r="P162" s="124"/>
      <c r="Q162" s="124"/>
      <c r="R162" s="124"/>
      <c r="S162" s="124"/>
      <c r="T162" s="124"/>
      <c r="U162" s="124"/>
      <c r="V162" s="124"/>
      <c r="W162" s="124"/>
      <c r="X162" s="124"/>
      <c r="Y162" s="124"/>
      <c r="Z162" s="124"/>
      <c r="AA162" s="124"/>
      <c r="AB162" s="124"/>
      <c r="AC162" s="124"/>
      <c r="AD162" s="124"/>
      <c r="AE162" s="124"/>
      <c r="AF162" s="124"/>
      <c r="AG162" s="124"/>
      <c r="AH162" s="124"/>
      <c r="AI162" s="124"/>
    </row>
    <row r="163" ht="15.0" customHeight="1">
      <c r="A163" s="331" t="s">
        <v>7780</v>
      </c>
      <c r="B163" s="173" t="s">
        <v>7723</v>
      </c>
      <c r="C163" s="169" t="s">
        <v>2335</v>
      </c>
      <c r="D163" s="238" t="s">
        <v>7781</v>
      </c>
      <c r="E163" s="185" t="s">
        <v>3491</v>
      </c>
      <c r="F163" s="149" t="s">
        <v>7492</v>
      </c>
      <c r="G163" s="173" t="s">
        <v>7777</v>
      </c>
      <c r="H163" s="173" t="s">
        <v>7777</v>
      </c>
      <c r="I163" s="149" t="s">
        <v>3359</v>
      </c>
      <c r="J163" s="247">
        <f t="shared" si="5"/>
        <v>45858</v>
      </c>
      <c r="K163" s="149"/>
      <c r="L163" s="149" t="s">
        <v>3394</v>
      </c>
      <c r="M163" s="124"/>
      <c r="N163" s="124"/>
      <c r="O163" s="124"/>
      <c r="P163" s="124"/>
      <c r="Q163" s="124"/>
      <c r="R163" s="124"/>
      <c r="S163" s="124"/>
      <c r="T163" s="124"/>
      <c r="U163" s="124"/>
      <c r="V163" s="124"/>
      <c r="W163" s="124"/>
      <c r="X163" s="124"/>
      <c r="Y163" s="124"/>
      <c r="Z163" s="124"/>
      <c r="AA163" s="124"/>
      <c r="AB163" s="124"/>
      <c r="AC163" s="124"/>
      <c r="AD163" s="124"/>
      <c r="AE163" s="124"/>
      <c r="AF163" s="124"/>
      <c r="AG163" s="124"/>
      <c r="AH163" s="124"/>
      <c r="AI163" s="124"/>
    </row>
    <row r="164" ht="15.0" customHeight="1">
      <c r="A164" s="331" t="s">
        <v>7782</v>
      </c>
      <c r="B164" s="173" t="s">
        <v>7723</v>
      </c>
      <c r="C164" s="169" t="s">
        <v>2337</v>
      </c>
      <c r="D164" s="238" t="s">
        <v>7783</v>
      </c>
      <c r="E164" s="185" t="s">
        <v>3491</v>
      </c>
      <c r="F164" s="149" t="s">
        <v>7495</v>
      </c>
      <c r="G164" s="173" t="s">
        <v>7725</v>
      </c>
      <c r="H164" s="173" t="s">
        <v>7725</v>
      </c>
      <c r="I164" s="149" t="s">
        <v>3359</v>
      </c>
      <c r="J164" s="247">
        <f t="shared" si="5"/>
        <v>45858</v>
      </c>
      <c r="K164" s="149"/>
      <c r="L164" s="149" t="s">
        <v>3394</v>
      </c>
      <c r="M164" s="124"/>
      <c r="N164" s="124"/>
      <c r="O164" s="124"/>
      <c r="P164" s="124"/>
      <c r="Q164" s="124"/>
      <c r="R164" s="124"/>
      <c r="S164" s="124"/>
      <c r="T164" s="124"/>
      <c r="U164" s="124"/>
      <c r="V164" s="124"/>
      <c r="W164" s="124"/>
      <c r="X164" s="124"/>
      <c r="Y164" s="124"/>
      <c r="Z164" s="124"/>
      <c r="AA164" s="124"/>
      <c r="AB164" s="124"/>
      <c r="AC164" s="124"/>
      <c r="AD164" s="124"/>
      <c r="AE164" s="124"/>
      <c r="AF164" s="124"/>
      <c r="AG164" s="124"/>
      <c r="AH164" s="124"/>
      <c r="AI164" s="124"/>
    </row>
    <row r="165" ht="15.0" customHeight="1">
      <c r="A165" s="331" t="s">
        <v>7784</v>
      </c>
      <c r="B165" s="173" t="s">
        <v>7723</v>
      </c>
      <c r="C165" s="173" t="s">
        <v>2339</v>
      </c>
      <c r="D165" s="238" t="s">
        <v>7785</v>
      </c>
      <c r="E165" s="185" t="s">
        <v>3491</v>
      </c>
      <c r="F165" s="149" t="s">
        <v>7498</v>
      </c>
      <c r="G165" s="173" t="s">
        <v>7754</v>
      </c>
      <c r="H165" s="173" t="s">
        <v>7754</v>
      </c>
      <c r="I165" s="149" t="s">
        <v>3359</v>
      </c>
      <c r="J165" s="247">
        <f t="shared" si="5"/>
        <v>45858</v>
      </c>
      <c r="K165" s="149"/>
      <c r="L165" s="149" t="s">
        <v>3394</v>
      </c>
      <c r="M165" s="124"/>
      <c r="N165" s="124"/>
      <c r="O165" s="124"/>
      <c r="P165" s="124"/>
      <c r="Q165" s="124"/>
      <c r="R165" s="124"/>
      <c r="S165" s="124"/>
      <c r="T165" s="124"/>
      <c r="U165" s="124"/>
      <c r="V165" s="124"/>
      <c r="W165" s="124"/>
      <c r="X165" s="124"/>
      <c r="Y165" s="124"/>
      <c r="Z165" s="124"/>
      <c r="AA165" s="124"/>
      <c r="AB165" s="124"/>
      <c r="AC165" s="124"/>
      <c r="AD165" s="124"/>
      <c r="AE165" s="124"/>
      <c r="AF165" s="124"/>
      <c r="AG165" s="124"/>
      <c r="AH165" s="124"/>
      <c r="AI165" s="124"/>
    </row>
    <row r="166" ht="15.0" customHeight="1">
      <c r="A166" s="331" t="s">
        <v>7786</v>
      </c>
      <c r="B166" s="173" t="s">
        <v>7723</v>
      </c>
      <c r="C166" s="173" t="s">
        <v>2341</v>
      </c>
      <c r="D166" s="238" t="s">
        <v>7787</v>
      </c>
      <c r="E166" s="185" t="s">
        <v>3491</v>
      </c>
      <c r="F166" s="149" t="s">
        <v>3362</v>
      </c>
      <c r="G166" s="169" t="s">
        <v>7459</v>
      </c>
      <c r="H166" s="169" t="s">
        <v>7459</v>
      </c>
      <c r="I166" s="149" t="s">
        <v>3359</v>
      </c>
      <c r="J166" s="247">
        <f t="shared" si="5"/>
        <v>45858</v>
      </c>
      <c r="K166" s="149"/>
      <c r="L166" s="149" t="s">
        <v>3394</v>
      </c>
      <c r="M166" s="124"/>
      <c r="N166" s="124"/>
      <c r="O166" s="124"/>
      <c r="P166" s="124"/>
      <c r="Q166" s="124"/>
      <c r="R166" s="124"/>
      <c r="S166" s="124"/>
      <c r="T166" s="124"/>
      <c r="U166" s="124"/>
      <c r="V166" s="124"/>
      <c r="W166" s="124"/>
      <c r="X166" s="124"/>
      <c r="Y166" s="124"/>
      <c r="Z166" s="124"/>
      <c r="AA166" s="124"/>
      <c r="AB166" s="124"/>
      <c r="AC166" s="124"/>
      <c r="AD166" s="124"/>
      <c r="AE166" s="124"/>
      <c r="AF166" s="124"/>
      <c r="AG166" s="124"/>
      <c r="AH166" s="124"/>
      <c r="AI166" s="124"/>
    </row>
    <row r="167" ht="15.0" customHeight="1">
      <c r="A167" s="331" t="s">
        <v>7788</v>
      </c>
      <c r="B167" s="173" t="s">
        <v>7723</v>
      </c>
      <c r="C167" s="173" t="s">
        <v>2343</v>
      </c>
      <c r="D167" s="238" t="s">
        <v>7789</v>
      </c>
      <c r="E167" s="185" t="s">
        <v>3491</v>
      </c>
      <c r="F167" s="149" t="s">
        <v>7503</v>
      </c>
      <c r="G167" s="173" t="s">
        <v>7790</v>
      </c>
      <c r="H167" s="173" t="s">
        <v>7790</v>
      </c>
      <c r="I167" s="149" t="s">
        <v>3359</v>
      </c>
      <c r="J167" s="247">
        <f t="shared" si="5"/>
        <v>45858</v>
      </c>
      <c r="K167" s="149"/>
      <c r="L167" s="149" t="s">
        <v>3394</v>
      </c>
      <c r="M167" s="124"/>
      <c r="N167" s="124"/>
      <c r="O167" s="124"/>
      <c r="P167" s="124"/>
      <c r="Q167" s="124"/>
      <c r="R167" s="124"/>
      <c r="S167" s="124"/>
      <c r="T167" s="124"/>
      <c r="U167" s="124"/>
      <c r="V167" s="124"/>
      <c r="W167" s="124"/>
      <c r="X167" s="124"/>
      <c r="Y167" s="124"/>
      <c r="Z167" s="124"/>
      <c r="AA167" s="124"/>
      <c r="AB167" s="124"/>
      <c r="AC167" s="124"/>
      <c r="AD167" s="124"/>
      <c r="AE167" s="124"/>
      <c r="AF167" s="124"/>
      <c r="AG167" s="124"/>
      <c r="AH167" s="124"/>
      <c r="AI167" s="124"/>
    </row>
    <row r="168" ht="15.0" customHeight="1">
      <c r="A168" s="331" t="s">
        <v>7791</v>
      </c>
      <c r="B168" s="173" t="s">
        <v>7723</v>
      </c>
      <c r="C168" s="173" t="s">
        <v>2345</v>
      </c>
      <c r="D168" s="238" t="s">
        <v>7792</v>
      </c>
      <c r="E168" s="185" t="s">
        <v>3491</v>
      </c>
      <c r="F168" s="149" t="s">
        <v>3362</v>
      </c>
      <c r="G168" s="173" t="s">
        <v>7793</v>
      </c>
      <c r="H168" s="173" t="s">
        <v>7793</v>
      </c>
      <c r="I168" s="149" t="s">
        <v>3359</v>
      </c>
      <c r="J168" s="247">
        <f t="shared" si="5"/>
        <v>45858</v>
      </c>
      <c r="K168" s="149"/>
      <c r="L168" s="149" t="s">
        <v>3394</v>
      </c>
      <c r="M168" s="124"/>
      <c r="N168" s="124"/>
      <c r="O168" s="124"/>
      <c r="P168" s="124"/>
      <c r="Q168" s="124"/>
      <c r="R168" s="124"/>
      <c r="S168" s="124"/>
      <c r="T168" s="124"/>
      <c r="U168" s="124"/>
      <c r="V168" s="124"/>
      <c r="W168" s="124"/>
      <c r="X168" s="124"/>
      <c r="Y168" s="124"/>
      <c r="Z168" s="124"/>
      <c r="AA168" s="124"/>
      <c r="AB168" s="124"/>
      <c r="AC168" s="124"/>
      <c r="AD168" s="124"/>
      <c r="AE168" s="124"/>
      <c r="AF168" s="124"/>
      <c r="AG168" s="124"/>
      <c r="AH168" s="124"/>
      <c r="AI168" s="124"/>
    </row>
    <row r="169" ht="15.0" customHeight="1">
      <c r="A169" s="331" t="s">
        <v>7794</v>
      </c>
      <c r="B169" s="173" t="s">
        <v>7723</v>
      </c>
      <c r="C169" s="173" t="s">
        <v>2347</v>
      </c>
      <c r="D169" s="238" t="s">
        <v>7795</v>
      </c>
      <c r="E169" s="185" t="s">
        <v>3491</v>
      </c>
      <c r="F169" s="149" t="s">
        <v>7510</v>
      </c>
      <c r="G169" s="173" t="s">
        <v>7796</v>
      </c>
      <c r="H169" s="173" t="s">
        <v>7796</v>
      </c>
      <c r="I169" s="149" t="s">
        <v>3359</v>
      </c>
      <c r="J169" s="247">
        <f t="shared" si="5"/>
        <v>45858</v>
      </c>
      <c r="K169" s="149"/>
      <c r="L169" s="149" t="s">
        <v>3394</v>
      </c>
      <c r="M169" s="124"/>
      <c r="N169" s="124"/>
      <c r="O169" s="124"/>
      <c r="P169" s="124"/>
      <c r="Q169" s="124"/>
      <c r="R169" s="124"/>
      <c r="S169" s="124"/>
      <c r="T169" s="124"/>
      <c r="U169" s="124"/>
      <c r="V169" s="124"/>
      <c r="W169" s="124"/>
      <c r="X169" s="124"/>
      <c r="Y169" s="124"/>
      <c r="Z169" s="124"/>
      <c r="AA169" s="124"/>
      <c r="AB169" s="124"/>
      <c r="AC169" s="124"/>
      <c r="AD169" s="124"/>
      <c r="AE169" s="124"/>
      <c r="AF169" s="124"/>
      <c r="AG169" s="124"/>
      <c r="AH169" s="124"/>
      <c r="AI169" s="124"/>
    </row>
    <row r="170" ht="15.0" customHeight="1">
      <c r="A170" s="331" t="s">
        <v>7797</v>
      </c>
      <c r="B170" s="173" t="s">
        <v>7723</v>
      </c>
      <c r="C170" s="173" t="s">
        <v>2349</v>
      </c>
      <c r="D170" s="238" t="s">
        <v>7798</v>
      </c>
      <c r="E170" s="185" t="s">
        <v>3491</v>
      </c>
      <c r="F170" s="149" t="s">
        <v>7514</v>
      </c>
      <c r="G170" s="173" t="s">
        <v>7799</v>
      </c>
      <c r="H170" s="173" t="s">
        <v>7799</v>
      </c>
      <c r="I170" s="149" t="s">
        <v>3359</v>
      </c>
      <c r="J170" s="247">
        <f t="shared" si="5"/>
        <v>45858</v>
      </c>
      <c r="K170" s="149"/>
      <c r="L170" s="149" t="s">
        <v>3394</v>
      </c>
      <c r="M170" s="124"/>
      <c r="N170" s="124"/>
      <c r="O170" s="124"/>
      <c r="P170" s="124"/>
      <c r="Q170" s="124"/>
      <c r="R170" s="124"/>
      <c r="S170" s="124"/>
      <c r="T170" s="124"/>
      <c r="U170" s="124"/>
      <c r="V170" s="124"/>
      <c r="W170" s="124"/>
      <c r="X170" s="124"/>
      <c r="Y170" s="124"/>
      <c r="Z170" s="124"/>
      <c r="AA170" s="124"/>
      <c r="AB170" s="124"/>
      <c r="AC170" s="124"/>
      <c r="AD170" s="124"/>
      <c r="AE170" s="124"/>
      <c r="AF170" s="124"/>
      <c r="AG170" s="124"/>
      <c r="AH170" s="124"/>
      <c r="AI170" s="124"/>
    </row>
    <row r="171" ht="15.0" customHeight="1">
      <c r="A171" s="331" t="s">
        <v>7800</v>
      </c>
      <c r="B171" s="173" t="s">
        <v>7723</v>
      </c>
      <c r="C171" s="173" t="s">
        <v>2351</v>
      </c>
      <c r="D171" s="238" t="s">
        <v>7801</v>
      </c>
      <c r="E171" s="185" t="s">
        <v>3491</v>
      </c>
      <c r="F171" s="149" t="s">
        <v>7518</v>
      </c>
      <c r="G171" s="173" t="s">
        <v>7799</v>
      </c>
      <c r="H171" s="173" t="s">
        <v>7799</v>
      </c>
      <c r="I171" s="149" t="s">
        <v>3359</v>
      </c>
      <c r="J171" s="247">
        <f t="shared" si="5"/>
        <v>45858</v>
      </c>
      <c r="K171" s="149"/>
      <c r="L171" s="149" t="s">
        <v>3394</v>
      </c>
      <c r="M171" s="124"/>
      <c r="N171" s="124"/>
      <c r="O171" s="124"/>
      <c r="P171" s="124"/>
      <c r="Q171" s="124"/>
      <c r="R171" s="124"/>
      <c r="S171" s="124"/>
      <c r="T171" s="124"/>
      <c r="U171" s="124"/>
      <c r="V171" s="124"/>
      <c r="W171" s="124"/>
      <c r="X171" s="124"/>
      <c r="Y171" s="124"/>
      <c r="Z171" s="124"/>
      <c r="AA171" s="124"/>
      <c r="AB171" s="124"/>
      <c r="AC171" s="124"/>
      <c r="AD171" s="124"/>
      <c r="AE171" s="124"/>
      <c r="AF171" s="124"/>
      <c r="AG171" s="124"/>
      <c r="AH171" s="124"/>
      <c r="AI171" s="124"/>
    </row>
    <row r="172" ht="15.0" customHeight="1">
      <c r="A172" s="331" t="s">
        <v>7802</v>
      </c>
      <c r="B172" s="173" t="s">
        <v>7723</v>
      </c>
      <c r="C172" s="173" t="s">
        <v>2353</v>
      </c>
      <c r="D172" s="238" t="s">
        <v>7803</v>
      </c>
      <c r="E172" s="185" t="s">
        <v>3491</v>
      </c>
      <c r="F172" s="149" t="s">
        <v>7521</v>
      </c>
      <c r="G172" s="173" t="s">
        <v>7804</v>
      </c>
      <c r="H172" s="173" t="s">
        <v>7804</v>
      </c>
      <c r="I172" s="149" t="s">
        <v>3359</v>
      </c>
      <c r="J172" s="247">
        <f t="shared" si="5"/>
        <v>45858</v>
      </c>
      <c r="K172" s="149"/>
      <c r="L172" s="149" t="s">
        <v>3394</v>
      </c>
      <c r="M172" s="124"/>
      <c r="N172" s="124"/>
      <c r="O172" s="124"/>
      <c r="P172" s="124"/>
      <c r="Q172" s="124"/>
      <c r="R172" s="124"/>
      <c r="S172" s="124"/>
      <c r="T172" s="124"/>
      <c r="U172" s="124"/>
      <c r="V172" s="124"/>
      <c r="W172" s="124"/>
      <c r="X172" s="124"/>
      <c r="Y172" s="124"/>
      <c r="Z172" s="124"/>
      <c r="AA172" s="124"/>
      <c r="AB172" s="124"/>
      <c r="AC172" s="124"/>
      <c r="AD172" s="124"/>
      <c r="AE172" s="124"/>
      <c r="AF172" s="124"/>
      <c r="AG172" s="124"/>
      <c r="AH172" s="124"/>
      <c r="AI172" s="124"/>
    </row>
    <row r="173" ht="15.0" customHeight="1">
      <c r="A173" s="331" t="s">
        <v>7805</v>
      </c>
      <c r="B173" s="173" t="s">
        <v>7723</v>
      </c>
      <c r="C173" s="173" t="s">
        <v>2355</v>
      </c>
      <c r="D173" s="238" t="s">
        <v>7806</v>
      </c>
      <c r="E173" s="185" t="s">
        <v>3491</v>
      </c>
      <c r="F173" s="149" t="s">
        <v>7525</v>
      </c>
      <c r="G173" s="173" t="s">
        <v>7807</v>
      </c>
      <c r="H173" s="173" t="s">
        <v>7807</v>
      </c>
      <c r="I173" s="149" t="s">
        <v>3359</v>
      </c>
      <c r="J173" s="247">
        <f t="shared" si="5"/>
        <v>45858</v>
      </c>
      <c r="K173" s="149"/>
      <c r="L173" s="149" t="s">
        <v>3394</v>
      </c>
      <c r="M173" s="124"/>
      <c r="N173" s="124"/>
      <c r="O173" s="124"/>
      <c r="P173" s="124"/>
      <c r="Q173" s="124"/>
      <c r="R173" s="124"/>
      <c r="S173" s="124"/>
      <c r="T173" s="124"/>
      <c r="U173" s="124"/>
      <c r="V173" s="124"/>
      <c r="W173" s="124"/>
      <c r="X173" s="124"/>
      <c r="Y173" s="124"/>
      <c r="Z173" s="124"/>
      <c r="AA173" s="124"/>
      <c r="AB173" s="124"/>
      <c r="AC173" s="124"/>
      <c r="AD173" s="124"/>
      <c r="AE173" s="124"/>
      <c r="AF173" s="124"/>
      <c r="AG173" s="124"/>
      <c r="AH173" s="124"/>
      <c r="AI173" s="124"/>
    </row>
    <row r="174" ht="15.0" customHeight="1">
      <c r="A174" s="331" t="s">
        <v>7808</v>
      </c>
      <c r="B174" s="173" t="s">
        <v>7723</v>
      </c>
      <c r="C174" s="173" t="s">
        <v>2357</v>
      </c>
      <c r="D174" s="238" t="s">
        <v>7809</v>
      </c>
      <c r="E174" s="185" t="s">
        <v>3491</v>
      </c>
      <c r="F174" s="149" t="s">
        <v>7529</v>
      </c>
      <c r="G174" s="173" t="s">
        <v>7810</v>
      </c>
      <c r="H174" s="173" t="s">
        <v>7810</v>
      </c>
      <c r="I174" s="149" t="s">
        <v>3359</v>
      </c>
      <c r="J174" s="247">
        <f t="shared" si="5"/>
        <v>45858</v>
      </c>
      <c r="K174" s="149"/>
      <c r="L174" s="149" t="s">
        <v>3394</v>
      </c>
      <c r="M174" s="124"/>
      <c r="N174" s="124"/>
      <c r="O174" s="124"/>
      <c r="P174" s="124"/>
      <c r="Q174" s="124"/>
      <c r="R174" s="124"/>
      <c r="S174" s="124"/>
      <c r="T174" s="124"/>
      <c r="U174" s="124"/>
      <c r="V174" s="124"/>
      <c r="W174" s="124"/>
      <c r="X174" s="124"/>
      <c r="Y174" s="124"/>
      <c r="Z174" s="124"/>
      <c r="AA174" s="124"/>
      <c r="AB174" s="124"/>
      <c r="AC174" s="124"/>
      <c r="AD174" s="124"/>
      <c r="AE174" s="124"/>
      <c r="AF174" s="124"/>
      <c r="AG174" s="124"/>
      <c r="AH174" s="124"/>
      <c r="AI174" s="124"/>
    </row>
    <row r="175" ht="15.0" customHeight="1">
      <c r="A175" s="331" t="s">
        <v>7811</v>
      </c>
      <c r="B175" s="173" t="s">
        <v>7723</v>
      </c>
      <c r="C175" s="173" t="s">
        <v>2359</v>
      </c>
      <c r="D175" s="238" t="s">
        <v>7812</v>
      </c>
      <c r="E175" s="185" t="s">
        <v>3491</v>
      </c>
      <c r="F175" s="149" t="s">
        <v>7533</v>
      </c>
      <c r="G175" s="173" t="s">
        <v>7813</v>
      </c>
      <c r="H175" s="173" t="s">
        <v>7813</v>
      </c>
      <c r="I175" s="149" t="s">
        <v>3359</v>
      </c>
      <c r="J175" s="247">
        <f t="shared" si="5"/>
        <v>45858</v>
      </c>
      <c r="K175" s="149"/>
      <c r="L175" s="149" t="s">
        <v>3394</v>
      </c>
      <c r="M175" s="124"/>
      <c r="N175" s="124"/>
      <c r="O175" s="124"/>
      <c r="P175" s="124"/>
      <c r="Q175" s="124"/>
      <c r="R175" s="124"/>
      <c r="S175" s="124"/>
      <c r="T175" s="124"/>
      <c r="U175" s="124"/>
      <c r="V175" s="124"/>
      <c r="W175" s="124"/>
      <c r="X175" s="124"/>
      <c r="Y175" s="124"/>
      <c r="Z175" s="124"/>
      <c r="AA175" s="124"/>
      <c r="AB175" s="124"/>
      <c r="AC175" s="124"/>
      <c r="AD175" s="124"/>
      <c r="AE175" s="124"/>
      <c r="AF175" s="124"/>
      <c r="AG175" s="124"/>
      <c r="AH175" s="124"/>
      <c r="AI175" s="124"/>
    </row>
    <row r="176" ht="15.0" customHeight="1">
      <c r="A176" s="331" t="s">
        <v>7814</v>
      </c>
      <c r="B176" s="173" t="s">
        <v>7723</v>
      </c>
      <c r="C176" s="173" t="s">
        <v>2361</v>
      </c>
      <c r="D176" s="238" t="s">
        <v>7815</v>
      </c>
      <c r="E176" s="185" t="s">
        <v>3491</v>
      </c>
      <c r="F176" s="149" t="s">
        <v>7537</v>
      </c>
      <c r="G176" s="173" t="s">
        <v>7816</v>
      </c>
      <c r="H176" s="173" t="s">
        <v>7816</v>
      </c>
      <c r="I176" s="149" t="s">
        <v>3359</v>
      </c>
      <c r="J176" s="247">
        <f t="shared" si="5"/>
        <v>45858</v>
      </c>
      <c r="K176" s="149"/>
      <c r="L176" s="149" t="s">
        <v>3394</v>
      </c>
      <c r="M176" s="124"/>
      <c r="N176" s="124"/>
      <c r="O176" s="124"/>
      <c r="P176" s="124"/>
      <c r="Q176" s="124"/>
      <c r="R176" s="124"/>
      <c r="S176" s="124"/>
      <c r="T176" s="124"/>
      <c r="U176" s="124"/>
      <c r="V176" s="124"/>
      <c r="W176" s="124"/>
      <c r="X176" s="124"/>
      <c r="Y176" s="124"/>
      <c r="Z176" s="124"/>
      <c r="AA176" s="124"/>
      <c r="AB176" s="124"/>
      <c r="AC176" s="124"/>
      <c r="AD176" s="124"/>
      <c r="AE176" s="124"/>
      <c r="AF176" s="124"/>
      <c r="AG176" s="124"/>
      <c r="AH176" s="124"/>
      <c r="AI176" s="124"/>
    </row>
    <row r="177" ht="15.0" customHeight="1">
      <c r="A177" s="331" t="s">
        <v>7817</v>
      </c>
      <c r="B177" s="173" t="s">
        <v>7723</v>
      </c>
      <c r="C177" s="173" t="s">
        <v>2363</v>
      </c>
      <c r="D177" s="363" t="s">
        <v>7818</v>
      </c>
      <c r="E177" s="185" t="s">
        <v>3491</v>
      </c>
      <c r="F177" s="185" t="s">
        <v>7540</v>
      </c>
      <c r="G177" s="173" t="s">
        <v>7819</v>
      </c>
      <c r="H177" s="173" t="s">
        <v>7819</v>
      </c>
      <c r="I177" s="185" t="s">
        <v>3359</v>
      </c>
      <c r="J177" s="247">
        <f t="shared" si="5"/>
        <v>45858</v>
      </c>
      <c r="K177" s="149"/>
      <c r="L177" s="149" t="s">
        <v>3394</v>
      </c>
      <c r="M177" s="124"/>
      <c r="N177" s="124"/>
      <c r="O177" s="124"/>
      <c r="P177" s="124"/>
      <c r="Q177" s="124"/>
      <c r="R177" s="124"/>
      <c r="S177" s="124"/>
      <c r="T177" s="124"/>
      <c r="U177" s="124"/>
      <c r="V177" s="124"/>
      <c r="W177" s="124"/>
      <c r="X177" s="124"/>
      <c r="Y177" s="124"/>
      <c r="Z177" s="124"/>
      <c r="AA177" s="124"/>
      <c r="AB177" s="124"/>
      <c r="AC177" s="124"/>
      <c r="AD177" s="124"/>
      <c r="AE177" s="124"/>
      <c r="AF177" s="124"/>
      <c r="AG177" s="124"/>
      <c r="AH177" s="124"/>
      <c r="AI177" s="124"/>
    </row>
    <row r="178" ht="15.0" customHeight="1">
      <c r="A178" s="331" t="s">
        <v>7820</v>
      </c>
      <c r="B178" s="173" t="s">
        <v>7723</v>
      </c>
      <c r="C178" s="173" t="s">
        <v>2365</v>
      </c>
      <c r="D178" s="238" t="s">
        <v>7821</v>
      </c>
      <c r="E178" s="185" t="s">
        <v>3491</v>
      </c>
      <c r="F178" s="149" t="s">
        <v>7544</v>
      </c>
      <c r="G178" s="173" t="s">
        <v>7822</v>
      </c>
      <c r="H178" s="173" t="s">
        <v>7822</v>
      </c>
      <c r="I178" s="149" t="s">
        <v>3359</v>
      </c>
      <c r="J178" s="247">
        <f t="shared" si="5"/>
        <v>45858</v>
      </c>
      <c r="K178" s="149"/>
      <c r="L178" s="149" t="s">
        <v>3394</v>
      </c>
      <c r="M178" s="124"/>
      <c r="N178" s="124"/>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row>
    <row r="179" ht="15.0" customHeight="1">
      <c r="A179" s="331" t="s">
        <v>7823</v>
      </c>
      <c r="B179" s="173" t="s">
        <v>7723</v>
      </c>
      <c r="C179" s="317" t="s">
        <v>2367</v>
      </c>
      <c r="D179" s="238" t="s">
        <v>7824</v>
      </c>
      <c r="E179" s="185" t="s">
        <v>3491</v>
      </c>
      <c r="F179" s="149" t="s">
        <v>7825</v>
      </c>
      <c r="G179" s="173" t="s">
        <v>7826</v>
      </c>
      <c r="H179" s="173" t="s">
        <v>7826</v>
      </c>
      <c r="I179" s="149" t="s">
        <v>3359</v>
      </c>
      <c r="J179" s="247">
        <f t="shared" si="5"/>
        <v>45858</v>
      </c>
      <c r="K179" s="149"/>
      <c r="L179" s="149" t="s">
        <v>3394</v>
      </c>
      <c r="M179" s="124"/>
      <c r="N179" s="124"/>
      <c r="O179" s="124"/>
      <c r="P179" s="124"/>
      <c r="Q179" s="124"/>
      <c r="R179" s="124"/>
      <c r="S179" s="124"/>
      <c r="T179" s="124"/>
      <c r="U179" s="124"/>
      <c r="V179" s="124"/>
      <c r="W179" s="124"/>
      <c r="X179" s="124"/>
      <c r="Y179" s="124"/>
      <c r="Z179" s="124"/>
      <c r="AA179" s="124"/>
      <c r="AB179" s="124"/>
      <c r="AC179" s="124"/>
      <c r="AD179" s="124"/>
      <c r="AE179" s="124"/>
      <c r="AF179" s="124"/>
      <c r="AG179" s="124"/>
      <c r="AH179" s="124"/>
      <c r="AI179" s="124"/>
    </row>
    <row r="180" ht="15.0" customHeight="1">
      <c r="A180" s="331" t="s">
        <v>7827</v>
      </c>
      <c r="B180" s="173" t="s">
        <v>7723</v>
      </c>
      <c r="C180" s="169" t="s">
        <v>2369</v>
      </c>
      <c r="D180" s="238" t="s">
        <v>7828</v>
      </c>
      <c r="E180" s="185" t="s">
        <v>3491</v>
      </c>
      <c r="F180" s="149" t="s">
        <v>7548</v>
      </c>
      <c r="G180" s="173" t="s">
        <v>7530</v>
      </c>
      <c r="H180" s="173" t="s">
        <v>7810</v>
      </c>
      <c r="I180" s="149" t="s">
        <v>3359</v>
      </c>
      <c r="J180" s="247">
        <f t="shared" si="5"/>
        <v>45858</v>
      </c>
      <c r="K180" s="149"/>
      <c r="L180" s="149" t="s">
        <v>3394</v>
      </c>
      <c r="M180" s="124"/>
      <c r="N180" s="124"/>
      <c r="O180" s="124"/>
      <c r="P180" s="124"/>
      <c r="Q180" s="124"/>
      <c r="R180" s="124"/>
      <c r="S180" s="124"/>
      <c r="T180" s="124"/>
      <c r="U180" s="124"/>
      <c r="V180" s="124"/>
      <c r="W180" s="124"/>
      <c r="X180" s="124"/>
      <c r="Y180" s="124"/>
      <c r="Z180" s="124"/>
      <c r="AA180" s="124"/>
      <c r="AB180" s="124"/>
      <c r="AC180" s="124"/>
      <c r="AD180" s="124"/>
      <c r="AE180" s="124"/>
      <c r="AF180" s="124"/>
      <c r="AG180" s="124"/>
      <c r="AH180" s="124"/>
      <c r="AI180" s="124"/>
    </row>
    <row r="181" ht="15.0" customHeight="1">
      <c r="A181" s="331" t="s">
        <v>7829</v>
      </c>
      <c r="B181" s="173" t="s">
        <v>7723</v>
      </c>
      <c r="C181" s="173" t="s">
        <v>2371</v>
      </c>
      <c r="D181" s="238" t="s">
        <v>7830</v>
      </c>
      <c r="E181" s="185" t="s">
        <v>3491</v>
      </c>
      <c r="F181" s="149" t="s">
        <v>3362</v>
      </c>
      <c r="G181" s="173" t="s">
        <v>7507</v>
      </c>
      <c r="H181" s="173" t="s">
        <v>7759</v>
      </c>
      <c r="I181" s="149" t="s">
        <v>3359</v>
      </c>
      <c r="J181" s="247">
        <f t="shared" si="5"/>
        <v>45858</v>
      </c>
      <c r="K181" s="185"/>
      <c r="L181" s="149" t="s">
        <v>3394</v>
      </c>
      <c r="M181" s="124"/>
      <c r="N181" s="124"/>
      <c r="O181" s="124"/>
      <c r="P181" s="124"/>
      <c r="Q181" s="124"/>
      <c r="R181" s="124"/>
      <c r="S181" s="124"/>
      <c r="T181" s="124"/>
      <c r="U181" s="124"/>
      <c r="V181" s="124"/>
      <c r="W181" s="124"/>
      <c r="X181" s="124"/>
      <c r="Y181" s="124"/>
      <c r="Z181" s="124"/>
      <c r="AA181" s="124"/>
      <c r="AB181" s="124"/>
      <c r="AC181" s="124"/>
      <c r="AD181" s="124"/>
      <c r="AE181" s="124"/>
      <c r="AF181" s="124"/>
      <c r="AG181" s="124"/>
      <c r="AH181" s="124"/>
      <c r="AI181" s="124"/>
    </row>
    <row r="182" ht="15.0" customHeight="1">
      <c r="A182" s="331" t="s">
        <v>7831</v>
      </c>
      <c r="B182" s="173" t="s">
        <v>7723</v>
      </c>
      <c r="C182" s="173" t="s">
        <v>2373</v>
      </c>
      <c r="D182" s="238" t="s">
        <v>7832</v>
      </c>
      <c r="E182" s="185" t="s">
        <v>3491</v>
      </c>
      <c r="F182" s="149" t="s">
        <v>7553</v>
      </c>
      <c r="G182" s="173" t="s">
        <v>7554</v>
      </c>
      <c r="H182" s="173" t="s">
        <v>7833</v>
      </c>
      <c r="I182" s="149" t="s">
        <v>3359</v>
      </c>
      <c r="J182" s="247">
        <f t="shared" si="5"/>
        <v>45858</v>
      </c>
      <c r="K182" s="185"/>
      <c r="L182" s="149" t="s">
        <v>3394</v>
      </c>
      <c r="M182" s="124"/>
      <c r="N182" s="124"/>
      <c r="O182" s="124"/>
      <c r="P182" s="124"/>
      <c r="Q182" s="124"/>
      <c r="R182" s="124"/>
      <c r="S182" s="124"/>
      <c r="T182" s="124"/>
      <c r="U182" s="124"/>
      <c r="V182" s="124"/>
      <c r="W182" s="124"/>
      <c r="X182" s="124"/>
      <c r="Y182" s="124"/>
      <c r="Z182" s="124"/>
      <c r="AA182" s="124"/>
      <c r="AB182" s="124"/>
      <c r="AC182" s="124"/>
      <c r="AD182" s="124"/>
      <c r="AE182" s="124"/>
      <c r="AF182" s="124"/>
      <c r="AG182" s="124"/>
      <c r="AH182" s="124"/>
      <c r="AI182" s="124"/>
    </row>
    <row r="183" ht="15.0" customHeight="1">
      <c r="A183" s="331" t="s">
        <v>7834</v>
      </c>
      <c r="B183" s="173" t="s">
        <v>7723</v>
      </c>
      <c r="C183" s="173" t="s">
        <v>2375</v>
      </c>
      <c r="D183" s="238" t="s">
        <v>7835</v>
      </c>
      <c r="E183" s="185" t="s">
        <v>3491</v>
      </c>
      <c r="F183" s="149" t="s">
        <v>7557</v>
      </c>
      <c r="G183" s="173" t="s">
        <v>7558</v>
      </c>
      <c r="H183" s="173" t="s">
        <v>7836</v>
      </c>
      <c r="I183" s="149" t="s">
        <v>3359</v>
      </c>
      <c r="J183" s="247">
        <f t="shared" si="5"/>
        <v>45858</v>
      </c>
      <c r="K183" s="431"/>
      <c r="L183" s="149" t="s">
        <v>3394</v>
      </c>
      <c r="M183" s="124"/>
      <c r="N183" s="124"/>
      <c r="O183" s="124"/>
      <c r="P183" s="124"/>
      <c r="Q183" s="124"/>
      <c r="R183" s="124"/>
      <c r="S183" s="124"/>
      <c r="T183" s="124"/>
      <c r="U183" s="124"/>
      <c r="V183" s="124"/>
      <c r="W183" s="124"/>
      <c r="X183" s="124"/>
      <c r="Y183" s="124"/>
      <c r="Z183" s="124"/>
      <c r="AA183" s="124"/>
      <c r="AB183" s="124"/>
      <c r="AC183" s="124"/>
      <c r="AD183" s="124"/>
      <c r="AE183" s="124"/>
      <c r="AF183" s="124"/>
      <c r="AG183" s="124"/>
      <c r="AH183" s="124"/>
      <c r="AI183" s="124"/>
    </row>
    <row r="184" ht="15.0" customHeight="1">
      <c r="A184" s="331" t="s">
        <v>7837</v>
      </c>
      <c r="B184" s="173" t="s">
        <v>7723</v>
      </c>
      <c r="C184" s="173" t="s">
        <v>2377</v>
      </c>
      <c r="D184" s="238" t="s">
        <v>7838</v>
      </c>
      <c r="E184" s="185" t="s">
        <v>3491</v>
      </c>
      <c r="F184" s="149" t="s">
        <v>7561</v>
      </c>
      <c r="G184" s="173" t="s">
        <v>7562</v>
      </c>
      <c r="H184" s="173" t="s">
        <v>7839</v>
      </c>
      <c r="I184" s="149" t="s">
        <v>3359</v>
      </c>
      <c r="J184" s="247">
        <f t="shared" si="5"/>
        <v>45858</v>
      </c>
      <c r="K184" s="149"/>
      <c r="L184" s="149" t="s">
        <v>3394</v>
      </c>
      <c r="M184" s="124"/>
      <c r="N184" s="124"/>
      <c r="O184" s="124"/>
      <c r="P184" s="124"/>
      <c r="Q184" s="124"/>
      <c r="R184" s="124"/>
      <c r="S184" s="124"/>
      <c r="T184" s="124"/>
      <c r="U184" s="124"/>
      <c r="V184" s="124"/>
      <c r="W184" s="124"/>
      <c r="X184" s="124"/>
      <c r="Y184" s="124"/>
      <c r="Z184" s="124"/>
      <c r="AA184" s="124"/>
      <c r="AB184" s="124"/>
      <c r="AC184" s="124"/>
      <c r="AD184" s="124"/>
      <c r="AE184" s="124"/>
      <c r="AF184" s="124"/>
      <c r="AG184" s="124"/>
      <c r="AH184" s="124"/>
      <c r="AI184" s="124"/>
    </row>
    <row r="185" ht="15.0" customHeight="1">
      <c r="A185" s="331" t="s">
        <v>7840</v>
      </c>
      <c r="B185" s="173" t="s">
        <v>7723</v>
      </c>
      <c r="C185" s="173" t="s">
        <v>2379</v>
      </c>
      <c r="D185" s="238" t="s">
        <v>7841</v>
      </c>
      <c r="E185" s="185" t="s">
        <v>3491</v>
      </c>
      <c r="F185" s="149" t="s">
        <v>7565</v>
      </c>
      <c r="G185" s="173" t="s">
        <v>7562</v>
      </c>
      <c r="H185" s="173" t="s">
        <v>7839</v>
      </c>
      <c r="I185" s="149" t="s">
        <v>3359</v>
      </c>
      <c r="J185" s="247">
        <f t="shared" si="5"/>
        <v>45858</v>
      </c>
      <c r="K185" s="149"/>
      <c r="L185" s="149" t="s">
        <v>3394</v>
      </c>
      <c r="M185" s="124"/>
      <c r="N185" s="124"/>
      <c r="O185" s="124"/>
      <c r="P185" s="124"/>
      <c r="Q185" s="124"/>
      <c r="R185" s="124"/>
      <c r="S185" s="124"/>
      <c r="T185" s="124"/>
      <c r="U185" s="124"/>
      <c r="V185" s="124"/>
      <c r="W185" s="124"/>
      <c r="X185" s="124"/>
      <c r="Y185" s="124"/>
      <c r="Z185" s="124"/>
      <c r="AA185" s="124"/>
      <c r="AB185" s="124"/>
      <c r="AC185" s="124"/>
      <c r="AD185" s="124"/>
      <c r="AE185" s="124"/>
      <c r="AF185" s="124"/>
      <c r="AG185" s="124"/>
      <c r="AH185" s="124"/>
      <c r="AI185" s="124"/>
    </row>
    <row r="186" ht="15.0" customHeight="1">
      <c r="A186" s="331" t="s">
        <v>7842</v>
      </c>
      <c r="B186" s="173" t="s">
        <v>7723</v>
      </c>
      <c r="C186" s="173" t="s">
        <v>2381</v>
      </c>
      <c r="D186" s="238" t="s">
        <v>7843</v>
      </c>
      <c r="E186" s="185" t="s">
        <v>3491</v>
      </c>
      <c r="F186" s="149" t="s">
        <v>7568</v>
      </c>
      <c r="G186" s="173" t="s">
        <v>7569</v>
      </c>
      <c r="H186" s="173" t="s">
        <v>7569</v>
      </c>
      <c r="I186" s="149" t="s">
        <v>3359</v>
      </c>
      <c r="J186" s="247">
        <f t="shared" si="5"/>
        <v>45858</v>
      </c>
      <c r="K186" s="149"/>
      <c r="L186" s="149" t="s">
        <v>3394</v>
      </c>
      <c r="M186" s="124"/>
      <c r="N186" s="124"/>
      <c r="O186" s="124"/>
      <c r="P186" s="124"/>
      <c r="Q186" s="124"/>
      <c r="R186" s="124"/>
      <c r="S186" s="124"/>
      <c r="T186" s="124"/>
      <c r="U186" s="124"/>
      <c r="V186" s="124"/>
      <c r="W186" s="124"/>
      <c r="X186" s="124"/>
      <c r="Y186" s="124"/>
      <c r="Z186" s="124"/>
      <c r="AA186" s="124"/>
      <c r="AB186" s="124"/>
      <c r="AC186" s="124"/>
      <c r="AD186" s="124"/>
      <c r="AE186" s="124"/>
      <c r="AF186" s="124"/>
      <c r="AG186" s="124"/>
      <c r="AH186" s="124"/>
      <c r="AI186" s="124"/>
    </row>
    <row r="187" ht="15.0" customHeight="1">
      <c r="A187" s="331" t="s">
        <v>7844</v>
      </c>
      <c r="B187" s="173" t="s">
        <v>7723</v>
      </c>
      <c r="C187" s="317" t="s">
        <v>2383</v>
      </c>
      <c r="D187" s="238" t="s">
        <v>7845</v>
      </c>
      <c r="E187" s="185" t="s">
        <v>3491</v>
      </c>
      <c r="F187" s="149" t="s">
        <v>7846</v>
      </c>
      <c r="G187" s="173" t="s">
        <v>7612</v>
      </c>
      <c r="H187" s="173" t="s">
        <v>7612</v>
      </c>
      <c r="I187" s="149" t="s">
        <v>3359</v>
      </c>
      <c r="J187" s="247">
        <f t="shared" si="5"/>
        <v>45858</v>
      </c>
      <c r="K187" s="149"/>
      <c r="L187" s="149" t="s">
        <v>3394</v>
      </c>
      <c r="M187" s="124"/>
      <c r="N187" s="124"/>
      <c r="O187" s="124"/>
      <c r="P187" s="124"/>
      <c r="Q187" s="124"/>
      <c r="R187" s="124"/>
      <c r="S187" s="124"/>
      <c r="T187" s="124"/>
      <c r="U187" s="124"/>
      <c r="V187" s="124"/>
      <c r="W187" s="124"/>
      <c r="X187" s="124"/>
      <c r="Y187" s="124"/>
      <c r="Z187" s="124"/>
      <c r="AA187" s="124"/>
      <c r="AB187" s="124"/>
      <c r="AC187" s="124"/>
      <c r="AD187" s="124"/>
      <c r="AE187" s="124"/>
      <c r="AF187" s="124"/>
      <c r="AG187" s="124"/>
      <c r="AH187" s="124"/>
      <c r="AI187" s="124"/>
    </row>
    <row r="188" ht="15.0" customHeight="1">
      <c r="A188" s="331" t="s">
        <v>7847</v>
      </c>
      <c r="B188" s="173" t="s">
        <v>7723</v>
      </c>
      <c r="C188" s="169" t="s">
        <v>2385</v>
      </c>
      <c r="D188" s="238" t="s">
        <v>7848</v>
      </c>
      <c r="E188" s="185" t="s">
        <v>3491</v>
      </c>
      <c r="F188" s="149" t="s">
        <v>7576</v>
      </c>
      <c r="G188" s="173" t="s">
        <v>7430</v>
      </c>
      <c r="H188" s="173" t="s">
        <v>7734</v>
      </c>
      <c r="I188" s="149" t="s">
        <v>3359</v>
      </c>
      <c r="J188" s="247">
        <f t="shared" si="5"/>
        <v>45858</v>
      </c>
      <c r="K188" s="149"/>
      <c r="L188" s="149" t="s">
        <v>3394</v>
      </c>
      <c r="M188" s="124"/>
      <c r="N188" s="124"/>
      <c r="O188" s="124"/>
      <c r="P188" s="124"/>
      <c r="Q188" s="124"/>
      <c r="R188" s="124"/>
      <c r="S188" s="124"/>
      <c r="T188" s="124"/>
      <c r="U188" s="124"/>
      <c r="V188" s="124"/>
      <c r="W188" s="124"/>
      <c r="X188" s="124"/>
      <c r="Y188" s="124"/>
      <c r="Z188" s="124"/>
      <c r="AA188" s="124"/>
      <c r="AB188" s="124"/>
      <c r="AC188" s="124"/>
      <c r="AD188" s="124"/>
      <c r="AE188" s="124"/>
      <c r="AF188" s="124"/>
      <c r="AG188" s="124"/>
      <c r="AH188" s="124"/>
      <c r="AI188" s="124"/>
    </row>
    <row r="189" ht="15.0" customHeight="1">
      <c r="A189" s="331" t="s">
        <v>7849</v>
      </c>
      <c r="B189" s="173" t="s">
        <v>7723</v>
      </c>
      <c r="C189" s="169" t="s">
        <v>2387</v>
      </c>
      <c r="D189" s="238" t="s">
        <v>7850</v>
      </c>
      <c r="E189" s="185" t="s">
        <v>3491</v>
      </c>
      <c r="F189" s="149" t="s">
        <v>7579</v>
      </c>
      <c r="G189" s="173" t="s">
        <v>7554</v>
      </c>
      <c r="H189" s="173" t="s">
        <v>7833</v>
      </c>
      <c r="I189" s="149" t="s">
        <v>3359</v>
      </c>
      <c r="J189" s="247">
        <f t="shared" si="5"/>
        <v>45858</v>
      </c>
      <c r="K189" s="149"/>
      <c r="L189" s="149" t="s">
        <v>3394</v>
      </c>
      <c r="M189" s="124"/>
      <c r="N189" s="124"/>
      <c r="O189" s="124"/>
      <c r="P189" s="124"/>
      <c r="Q189" s="124"/>
      <c r="R189" s="124"/>
      <c r="S189" s="124"/>
      <c r="T189" s="124"/>
      <c r="U189" s="124"/>
      <c r="V189" s="124"/>
      <c r="W189" s="124"/>
      <c r="X189" s="124"/>
      <c r="Y189" s="124"/>
      <c r="Z189" s="124"/>
      <c r="AA189" s="124"/>
      <c r="AB189" s="124"/>
      <c r="AC189" s="124"/>
      <c r="AD189" s="124"/>
      <c r="AE189" s="124"/>
      <c r="AF189" s="124"/>
      <c r="AG189" s="124"/>
      <c r="AH189" s="124"/>
      <c r="AI189" s="124"/>
    </row>
    <row r="190" ht="15.0" customHeight="1">
      <c r="A190" s="331" t="s">
        <v>7851</v>
      </c>
      <c r="B190" s="173" t="s">
        <v>7723</v>
      </c>
      <c r="C190" s="173" t="s">
        <v>2389</v>
      </c>
      <c r="D190" s="238" t="s">
        <v>7852</v>
      </c>
      <c r="E190" s="185" t="s">
        <v>3491</v>
      </c>
      <c r="F190" s="149" t="s">
        <v>3362</v>
      </c>
      <c r="G190" s="173" t="s">
        <v>7462</v>
      </c>
      <c r="H190" s="173" t="s">
        <v>7759</v>
      </c>
      <c r="I190" s="149" t="s">
        <v>3359</v>
      </c>
      <c r="J190" s="247">
        <f t="shared" si="5"/>
        <v>45858</v>
      </c>
      <c r="K190" s="149"/>
      <c r="L190" s="149" t="s">
        <v>3394</v>
      </c>
      <c r="M190" s="124"/>
      <c r="N190" s="124"/>
      <c r="O190" s="124"/>
      <c r="P190" s="124"/>
      <c r="Q190" s="124"/>
      <c r="R190" s="124"/>
      <c r="S190" s="124"/>
      <c r="T190" s="124"/>
      <c r="U190" s="124"/>
      <c r="V190" s="124"/>
      <c r="W190" s="124"/>
      <c r="X190" s="124"/>
      <c r="Y190" s="124"/>
      <c r="Z190" s="124"/>
      <c r="AA190" s="124"/>
      <c r="AB190" s="124"/>
      <c r="AC190" s="124"/>
      <c r="AD190" s="124"/>
      <c r="AE190" s="124"/>
      <c r="AF190" s="124"/>
      <c r="AG190" s="124"/>
      <c r="AH190" s="124"/>
      <c r="AI190" s="124"/>
    </row>
    <row r="191" ht="15.75" customHeight="1">
      <c r="A191" s="124"/>
      <c r="B191" s="124"/>
      <c r="C191" s="124"/>
      <c r="D191" s="124"/>
      <c r="E191" s="147"/>
      <c r="F191" s="147"/>
      <c r="G191" s="124"/>
      <c r="H191" s="124"/>
      <c r="I191" s="147"/>
      <c r="J191" s="367"/>
      <c r="K191" s="147"/>
      <c r="L191" s="147"/>
      <c r="M191" s="124"/>
      <c r="N191" s="124"/>
      <c r="O191" s="124"/>
      <c r="P191" s="124"/>
      <c r="Q191" s="124"/>
      <c r="R191" s="124"/>
      <c r="S191" s="124"/>
      <c r="T191" s="124"/>
      <c r="U191" s="124"/>
      <c r="V191" s="124"/>
      <c r="W191" s="124"/>
      <c r="X191" s="124"/>
      <c r="Y191" s="124"/>
      <c r="Z191" s="124"/>
      <c r="AA191" s="124"/>
      <c r="AB191" s="124"/>
      <c r="AC191" s="124"/>
      <c r="AD191" s="124"/>
      <c r="AE191" s="124"/>
      <c r="AF191" s="124"/>
      <c r="AG191" s="124"/>
      <c r="AH191" s="124"/>
      <c r="AI191" s="124"/>
    </row>
    <row r="192" ht="15.75" customHeight="1">
      <c r="A192" s="124"/>
      <c r="B192" s="124"/>
      <c r="C192" s="124"/>
      <c r="D192" s="124"/>
      <c r="E192" s="147"/>
      <c r="F192" s="147"/>
      <c r="G192" s="124"/>
      <c r="H192" s="124"/>
      <c r="I192" s="147"/>
      <c r="J192" s="367"/>
      <c r="K192" s="147"/>
      <c r="L192" s="147"/>
      <c r="M192" s="124"/>
      <c r="N192" s="124"/>
      <c r="O192" s="124"/>
      <c r="P192" s="124"/>
      <c r="Q192" s="124"/>
      <c r="R192" s="124"/>
      <c r="S192" s="124"/>
      <c r="T192" s="124"/>
      <c r="U192" s="124"/>
      <c r="V192" s="124"/>
      <c r="W192" s="124"/>
      <c r="X192" s="124"/>
      <c r="Y192" s="124"/>
      <c r="Z192" s="124"/>
      <c r="AA192" s="124"/>
      <c r="AB192" s="124"/>
      <c r="AC192" s="124"/>
      <c r="AD192" s="124"/>
      <c r="AE192" s="124"/>
      <c r="AF192" s="124"/>
      <c r="AG192" s="124"/>
      <c r="AH192" s="124"/>
      <c r="AI192" s="124"/>
    </row>
    <row r="193" ht="15.75" customHeight="1">
      <c r="A193" s="124"/>
      <c r="B193" s="124"/>
      <c r="C193" s="124"/>
      <c r="D193" s="124"/>
      <c r="E193" s="147"/>
      <c r="F193" s="147"/>
      <c r="G193" s="124"/>
      <c r="H193" s="124"/>
      <c r="I193" s="147"/>
      <c r="J193" s="367"/>
      <c r="K193" s="147"/>
      <c r="L193" s="147"/>
      <c r="M193" s="124"/>
      <c r="N193" s="124"/>
      <c r="O193" s="124"/>
      <c r="P193" s="124"/>
      <c r="Q193" s="124"/>
      <c r="R193" s="124"/>
      <c r="S193" s="124"/>
      <c r="T193" s="124"/>
      <c r="U193" s="124"/>
      <c r="V193" s="124"/>
      <c r="W193" s="124"/>
      <c r="X193" s="124"/>
      <c r="Y193" s="124"/>
      <c r="Z193" s="124"/>
      <c r="AA193" s="124"/>
      <c r="AB193" s="124"/>
      <c r="AC193" s="124"/>
      <c r="AD193" s="124"/>
      <c r="AE193" s="124"/>
      <c r="AF193" s="124"/>
      <c r="AG193" s="124"/>
      <c r="AH193" s="124"/>
      <c r="AI193" s="124"/>
    </row>
    <row r="194" ht="15.75" customHeight="1">
      <c r="A194" s="124"/>
      <c r="B194" s="124"/>
      <c r="C194" s="124"/>
      <c r="D194" s="124"/>
      <c r="E194" s="147"/>
      <c r="F194" s="147"/>
      <c r="G194" s="124"/>
      <c r="H194" s="124"/>
      <c r="I194" s="147"/>
      <c r="J194" s="367"/>
      <c r="K194" s="147"/>
      <c r="L194" s="147"/>
      <c r="M194" s="124"/>
      <c r="N194" s="124"/>
      <c r="O194" s="124"/>
      <c r="P194" s="124"/>
      <c r="Q194" s="124"/>
      <c r="R194" s="124"/>
      <c r="S194" s="124"/>
      <c r="T194" s="124"/>
      <c r="U194" s="124"/>
      <c r="V194" s="124"/>
      <c r="W194" s="124"/>
      <c r="X194" s="124"/>
      <c r="Y194" s="124"/>
      <c r="Z194" s="124"/>
      <c r="AA194" s="124"/>
      <c r="AB194" s="124"/>
      <c r="AC194" s="124"/>
      <c r="AD194" s="124"/>
      <c r="AE194" s="124"/>
      <c r="AF194" s="124"/>
      <c r="AG194" s="124"/>
      <c r="AH194" s="124"/>
      <c r="AI194" s="124"/>
    </row>
    <row r="195" ht="15.75" customHeight="1">
      <c r="A195" s="124"/>
      <c r="B195" s="124"/>
      <c r="C195" s="124"/>
      <c r="D195" s="124"/>
      <c r="E195" s="147"/>
      <c r="F195" s="147"/>
      <c r="G195" s="124"/>
      <c r="H195" s="124"/>
      <c r="I195" s="147"/>
      <c r="J195" s="367"/>
      <c r="K195" s="147"/>
      <c r="L195" s="147"/>
      <c r="M195" s="124"/>
      <c r="N195" s="124"/>
      <c r="O195" s="124"/>
      <c r="P195" s="124"/>
      <c r="Q195" s="124"/>
      <c r="R195" s="124"/>
      <c r="S195" s="124"/>
      <c r="T195" s="124"/>
      <c r="U195" s="124"/>
      <c r="V195" s="124"/>
      <c r="W195" s="124"/>
      <c r="X195" s="124"/>
      <c r="Y195" s="124"/>
      <c r="Z195" s="124"/>
      <c r="AA195" s="124"/>
      <c r="AB195" s="124"/>
      <c r="AC195" s="124"/>
      <c r="AD195" s="124"/>
      <c r="AE195" s="124"/>
      <c r="AF195" s="124"/>
      <c r="AG195" s="124"/>
      <c r="AH195" s="124"/>
      <c r="AI195" s="124"/>
    </row>
    <row r="196" ht="15.75" customHeight="1">
      <c r="A196" s="124"/>
      <c r="B196" s="124"/>
      <c r="C196" s="124"/>
      <c r="D196" s="124"/>
      <c r="E196" s="147"/>
      <c r="F196" s="147"/>
      <c r="G196" s="124"/>
      <c r="H196" s="124"/>
      <c r="I196" s="147"/>
      <c r="J196" s="367"/>
      <c r="K196" s="147"/>
      <c r="L196" s="147"/>
      <c r="M196" s="124"/>
      <c r="N196" s="124"/>
      <c r="O196" s="124"/>
      <c r="P196" s="124"/>
      <c r="Q196" s="124"/>
      <c r="R196" s="124"/>
      <c r="S196" s="124"/>
      <c r="T196" s="124"/>
      <c r="U196" s="124"/>
      <c r="V196" s="124"/>
      <c r="W196" s="124"/>
      <c r="X196" s="124"/>
      <c r="Y196" s="124"/>
      <c r="Z196" s="124"/>
      <c r="AA196" s="124"/>
      <c r="AB196" s="124"/>
      <c r="AC196" s="124"/>
      <c r="AD196" s="124"/>
      <c r="AE196" s="124"/>
      <c r="AF196" s="124"/>
      <c r="AG196" s="124"/>
      <c r="AH196" s="124"/>
      <c r="AI196" s="124"/>
    </row>
    <row r="197" ht="15.75" customHeight="1">
      <c r="A197" s="124"/>
      <c r="B197" s="124"/>
      <c r="C197" s="124"/>
      <c r="D197" s="124"/>
      <c r="E197" s="147"/>
      <c r="F197" s="147"/>
      <c r="G197" s="124"/>
      <c r="H197" s="124"/>
      <c r="I197" s="147"/>
      <c r="J197" s="367"/>
      <c r="K197" s="147"/>
      <c r="L197" s="147"/>
      <c r="M197" s="124"/>
      <c r="N197" s="124"/>
      <c r="O197" s="124"/>
      <c r="P197" s="124"/>
      <c r="Q197" s="124"/>
      <c r="R197" s="124"/>
      <c r="S197" s="124"/>
      <c r="T197" s="124"/>
      <c r="U197" s="124"/>
      <c r="V197" s="124"/>
      <c r="W197" s="124"/>
      <c r="X197" s="124"/>
      <c r="Y197" s="124"/>
      <c r="Z197" s="124"/>
      <c r="AA197" s="124"/>
      <c r="AB197" s="124"/>
      <c r="AC197" s="124"/>
      <c r="AD197" s="124"/>
      <c r="AE197" s="124"/>
      <c r="AF197" s="124"/>
      <c r="AG197" s="124"/>
      <c r="AH197" s="124"/>
      <c r="AI197" s="124"/>
    </row>
    <row r="198" ht="15.75" customHeight="1">
      <c r="A198" s="124"/>
      <c r="B198" s="124"/>
      <c r="C198" s="124"/>
      <c r="D198" s="124"/>
      <c r="E198" s="147"/>
      <c r="F198" s="147"/>
      <c r="G198" s="124"/>
      <c r="H198" s="124"/>
      <c r="I198" s="147"/>
      <c r="J198" s="367"/>
      <c r="K198" s="147"/>
      <c r="L198" s="147"/>
      <c r="M198" s="124"/>
      <c r="N198" s="124"/>
      <c r="O198" s="124"/>
      <c r="P198" s="124"/>
      <c r="Q198" s="124"/>
      <c r="R198" s="124"/>
      <c r="S198" s="124"/>
      <c r="T198" s="124"/>
      <c r="U198" s="124"/>
      <c r="V198" s="124"/>
      <c r="W198" s="124"/>
      <c r="X198" s="124"/>
      <c r="Y198" s="124"/>
      <c r="Z198" s="124"/>
      <c r="AA198" s="124"/>
      <c r="AB198" s="124"/>
      <c r="AC198" s="124"/>
      <c r="AD198" s="124"/>
      <c r="AE198" s="124"/>
      <c r="AF198" s="124"/>
      <c r="AG198" s="124"/>
      <c r="AH198" s="124"/>
      <c r="AI198" s="124"/>
    </row>
    <row r="199" ht="15.75" customHeight="1">
      <c r="A199" s="124"/>
      <c r="B199" s="124"/>
      <c r="C199" s="124"/>
      <c r="D199" s="124"/>
      <c r="E199" s="147"/>
      <c r="F199" s="147"/>
      <c r="G199" s="124"/>
      <c r="H199" s="124"/>
      <c r="I199" s="147"/>
      <c r="J199" s="367"/>
      <c r="K199" s="147"/>
      <c r="L199" s="147"/>
      <c r="M199" s="124"/>
      <c r="N199" s="124"/>
      <c r="O199" s="124"/>
      <c r="P199" s="124"/>
      <c r="Q199" s="124"/>
      <c r="R199" s="124"/>
      <c r="S199" s="124"/>
      <c r="T199" s="124"/>
      <c r="U199" s="124"/>
      <c r="V199" s="124"/>
      <c r="W199" s="124"/>
      <c r="X199" s="124"/>
      <c r="Y199" s="124"/>
      <c r="Z199" s="124"/>
      <c r="AA199" s="124"/>
      <c r="AB199" s="124"/>
      <c r="AC199" s="124"/>
      <c r="AD199" s="124"/>
      <c r="AE199" s="124"/>
      <c r="AF199" s="124"/>
      <c r="AG199" s="124"/>
      <c r="AH199" s="124"/>
      <c r="AI199" s="124"/>
    </row>
    <row r="200" ht="15.75" customHeight="1">
      <c r="A200" s="124"/>
      <c r="B200" s="124"/>
      <c r="C200" s="124"/>
      <c r="D200" s="124"/>
      <c r="E200" s="147"/>
      <c r="F200" s="147"/>
      <c r="G200" s="124"/>
      <c r="H200" s="124"/>
      <c r="I200" s="147"/>
      <c r="J200" s="367"/>
      <c r="K200" s="147"/>
      <c r="L200" s="147"/>
      <c r="M200" s="124"/>
      <c r="N200" s="124"/>
      <c r="O200" s="124"/>
      <c r="P200" s="124"/>
      <c r="Q200" s="124"/>
      <c r="R200" s="124"/>
      <c r="S200" s="124"/>
      <c r="T200" s="124"/>
      <c r="U200" s="124"/>
      <c r="V200" s="124"/>
      <c r="W200" s="124"/>
      <c r="X200" s="124"/>
      <c r="Y200" s="124"/>
      <c r="Z200" s="124"/>
      <c r="AA200" s="124"/>
      <c r="AB200" s="124"/>
      <c r="AC200" s="124"/>
      <c r="AD200" s="124"/>
      <c r="AE200" s="124"/>
      <c r="AF200" s="124"/>
      <c r="AG200" s="124"/>
      <c r="AH200" s="124"/>
      <c r="AI200" s="124"/>
    </row>
    <row r="201" ht="15.75" customHeight="1">
      <c r="A201" s="124"/>
      <c r="B201" s="124"/>
      <c r="C201" s="124"/>
      <c r="D201" s="124"/>
      <c r="E201" s="147"/>
      <c r="F201" s="147"/>
      <c r="G201" s="124"/>
      <c r="H201" s="124"/>
      <c r="I201" s="147"/>
      <c r="J201" s="367"/>
      <c r="K201" s="147"/>
      <c r="L201" s="147"/>
      <c r="M201" s="124"/>
      <c r="N201" s="124"/>
      <c r="O201" s="124"/>
      <c r="P201" s="124"/>
      <c r="Q201" s="124"/>
      <c r="R201" s="124"/>
      <c r="S201" s="124"/>
      <c r="T201" s="124"/>
      <c r="U201" s="124"/>
      <c r="V201" s="124"/>
      <c r="W201" s="124"/>
      <c r="X201" s="124"/>
      <c r="Y201" s="124"/>
      <c r="Z201" s="124"/>
      <c r="AA201" s="124"/>
      <c r="AB201" s="124"/>
      <c r="AC201" s="124"/>
      <c r="AD201" s="124"/>
      <c r="AE201" s="124"/>
      <c r="AF201" s="124"/>
      <c r="AG201" s="124"/>
      <c r="AH201" s="124"/>
      <c r="AI201" s="124"/>
    </row>
    <row r="202" ht="15.75" customHeight="1">
      <c r="A202" s="124"/>
      <c r="B202" s="124"/>
      <c r="C202" s="124"/>
      <c r="D202" s="124"/>
      <c r="E202" s="147"/>
      <c r="F202" s="147"/>
      <c r="G202" s="124"/>
      <c r="H202" s="124"/>
      <c r="I202" s="147"/>
      <c r="J202" s="367"/>
      <c r="K202" s="147"/>
      <c r="L202" s="147"/>
      <c r="M202" s="124"/>
      <c r="N202" s="124"/>
      <c r="O202" s="124"/>
      <c r="P202" s="124"/>
      <c r="Q202" s="124"/>
      <c r="R202" s="124"/>
      <c r="S202" s="124"/>
      <c r="T202" s="124"/>
      <c r="U202" s="124"/>
      <c r="V202" s="124"/>
      <c r="W202" s="124"/>
      <c r="X202" s="124"/>
      <c r="Y202" s="124"/>
      <c r="Z202" s="124"/>
      <c r="AA202" s="124"/>
      <c r="AB202" s="124"/>
      <c r="AC202" s="124"/>
      <c r="AD202" s="124"/>
      <c r="AE202" s="124"/>
      <c r="AF202" s="124"/>
      <c r="AG202" s="124"/>
      <c r="AH202" s="124"/>
      <c r="AI202" s="124"/>
    </row>
    <row r="203" ht="15.75" customHeight="1">
      <c r="A203" s="124"/>
      <c r="B203" s="124"/>
      <c r="C203" s="124"/>
      <c r="D203" s="124"/>
      <c r="E203" s="147"/>
      <c r="F203" s="147"/>
      <c r="G203" s="124"/>
      <c r="H203" s="124"/>
      <c r="I203" s="147"/>
      <c r="J203" s="367"/>
      <c r="K203" s="147"/>
      <c r="L203" s="147"/>
      <c r="M203" s="124"/>
      <c r="N203" s="124"/>
      <c r="O203" s="124"/>
      <c r="P203" s="124"/>
      <c r="Q203" s="124"/>
      <c r="R203" s="124"/>
      <c r="S203" s="124"/>
      <c r="T203" s="124"/>
      <c r="U203" s="124"/>
      <c r="V203" s="124"/>
      <c r="W203" s="124"/>
      <c r="X203" s="124"/>
      <c r="Y203" s="124"/>
      <c r="Z203" s="124"/>
      <c r="AA203" s="124"/>
      <c r="AB203" s="124"/>
      <c r="AC203" s="124"/>
      <c r="AD203" s="124"/>
      <c r="AE203" s="124"/>
      <c r="AF203" s="124"/>
      <c r="AG203" s="124"/>
      <c r="AH203" s="124"/>
      <c r="AI203" s="124"/>
    </row>
    <row r="204" ht="15.75" customHeight="1">
      <c r="A204" s="124"/>
      <c r="B204" s="124"/>
      <c r="C204" s="124"/>
      <c r="D204" s="124"/>
      <c r="E204" s="147"/>
      <c r="F204" s="147"/>
      <c r="G204" s="124"/>
      <c r="H204" s="124"/>
      <c r="I204" s="147"/>
      <c r="J204" s="367"/>
      <c r="K204" s="147"/>
      <c r="L204" s="147"/>
      <c r="M204" s="124"/>
      <c r="N204" s="124"/>
      <c r="O204" s="124"/>
      <c r="P204" s="124"/>
      <c r="Q204" s="124"/>
      <c r="R204" s="124"/>
      <c r="S204" s="124"/>
      <c r="T204" s="124"/>
      <c r="U204" s="124"/>
      <c r="V204" s="124"/>
      <c r="W204" s="124"/>
      <c r="X204" s="124"/>
      <c r="Y204" s="124"/>
      <c r="Z204" s="124"/>
      <c r="AA204" s="124"/>
      <c r="AB204" s="124"/>
      <c r="AC204" s="124"/>
      <c r="AD204" s="124"/>
      <c r="AE204" s="124"/>
      <c r="AF204" s="124"/>
      <c r="AG204" s="124"/>
      <c r="AH204" s="124"/>
      <c r="AI204" s="124"/>
    </row>
    <row r="205" ht="15.75" customHeight="1">
      <c r="A205" s="124"/>
      <c r="B205" s="124"/>
      <c r="C205" s="124"/>
      <c r="D205" s="124"/>
      <c r="E205" s="147"/>
      <c r="F205" s="147"/>
      <c r="G205" s="124"/>
      <c r="H205" s="124"/>
      <c r="I205" s="147"/>
      <c r="J205" s="367"/>
      <c r="K205" s="147"/>
      <c r="L205" s="147"/>
      <c r="M205" s="124"/>
      <c r="N205" s="124"/>
      <c r="O205" s="124"/>
      <c r="P205" s="124"/>
      <c r="Q205" s="124"/>
      <c r="R205" s="124"/>
      <c r="S205" s="124"/>
      <c r="T205" s="124"/>
      <c r="U205" s="124"/>
      <c r="V205" s="124"/>
      <c r="W205" s="124"/>
      <c r="X205" s="124"/>
      <c r="Y205" s="124"/>
      <c r="Z205" s="124"/>
      <c r="AA205" s="124"/>
      <c r="AB205" s="124"/>
      <c r="AC205" s="124"/>
      <c r="AD205" s="124"/>
      <c r="AE205" s="124"/>
      <c r="AF205" s="124"/>
      <c r="AG205" s="124"/>
      <c r="AH205" s="124"/>
      <c r="AI205" s="124"/>
    </row>
    <row r="206" ht="15.75" customHeight="1">
      <c r="A206" s="124"/>
      <c r="B206" s="124"/>
      <c r="C206" s="124"/>
      <c r="D206" s="124"/>
      <c r="E206" s="147"/>
      <c r="F206" s="147"/>
      <c r="G206" s="124"/>
      <c r="H206" s="124"/>
      <c r="I206" s="147"/>
      <c r="J206" s="367"/>
      <c r="K206" s="147"/>
      <c r="L206" s="147"/>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row>
    <row r="207" ht="15.75" customHeight="1">
      <c r="A207" s="124"/>
      <c r="B207" s="124"/>
      <c r="C207" s="124"/>
      <c r="D207" s="124"/>
      <c r="E207" s="147"/>
      <c r="F207" s="147"/>
      <c r="G207" s="124"/>
      <c r="H207" s="124"/>
      <c r="I207" s="147"/>
      <c r="J207" s="367"/>
      <c r="K207" s="147"/>
      <c r="L207" s="147"/>
      <c r="M207" s="124"/>
      <c r="N207" s="124"/>
      <c r="O207" s="124"/>
      <c r="P207" s="124"/>
      <c r="Q207" s="124"/>
      <c r="R207" s="124"/>
      <c r="S207" s="124"/>
      <c r="T207" s="124"/>
      <c r="U207" s="124"/>
      <c r="V207" s="124"/>
      <c r="W207" s="124"/>
      <c r="X207" s="124"/>
      <c r="Y207" s="124"/>
      <c r="Z207" s="124"/>
      <c r="AA207" s="124"/>
      <c r="AB207" s="124"/>
      <c r="AC207" s="124"/>
      <c r="AD207" s="124"/>
      <c r="AE207" s="124"/>
      <c r="AF207" s="124"/>
      <c r="AG207" s="124"/>
      <c r="AH207" s="124"/>
      <c r="AI207" s="124"/>
    </row>
    <row r="208" ht="15.75" customHeight="1">
      <c r="A208" s="124"/>
      <c r="B208" s="124"/>
      <c r="C208" s="124"/>
      <c r="D208" s="124"/>
      <c r="E208" s="147"/>
      <c r="F208" s="147"/>
      <c r="G208" s="124"/>
      <c r="H208" s="124"/>
      <c r="I208" s="147"/>
      <c r="J208" s="367"/>
      <c r="K208" s="147"/>
      <c r="L208" s="147"/>
      <c r="M208" s="124"/>
      <c r="N208" s="124"/>
      <c r="O208" s="124"/>
      <c r="P208" s="124"/>
      <c r="Q208" s="124"/>
      <c r="R208" s="124"/>
      <c r="S208" s="124"/>
      <c r="T208" s="124"/>
      <c r="U208" s="124"/>
      <c r="V208" s="124"/>
      <c r="W208" s="124"/>
      <c r="X208" s="124"/>
      <c r="Y208" s="124"/>
      <c r="Z208" s="124"/>
      <c r="AA208" s="124"/>
      <c r="AB208" s="124"/>
      <c r="AC208" s="124"/>
      <c r="AD208" s="124"/>
      <c r="AE208" s="124"/>
      <c r="AF208" s="124"/>
      <c r="AG208" s="124"/>
      <c r="AH208" s="124"/>
      <c r="AI208" s="124"/>
    </row>
    <row r="209" ht="15.75" customHeight="1">
      <c r="A209" s="124"/>
      <c r="B209" s="124"/>
      <c r="C209" s="124"/>
      <c r="D209" s="124"/>
      <c r="E209" s="147"/>
      <c r="F209" s="147"/>
      <c r="G209" s="124"/>
      <c r="H209" s="124"/>
      <c r="I209" s="147"/>
      <c r="J209" s="367"/>
      <c r="K209" s="147"/>
      <c r="L209" s="147"/>
      <c r="M209" s="124"/>
      <c r="N209" s="124"/>
      <c r="O209" s="124"/>
      <c r="P209" s="124"/>
      <c r="Q209" s="124"/>
      <c r="R209" s="124"/>
      <c r="S209" s="124"/>
      <c r="T209" s="124"/>
      <c r="U209" s="124"/>
      <c r="V209" s="124"/>
      <c r="W209" s="124"/>
      <c r="X209" s="124"/>
      <c r="Y209" s="124"/>
      <c r="Z209" s="124"/>
      <c r="AA209" s="124"/>
      <c r="AB209" s="124"/>
      <c r="AC209" s="124"/>
      <c r="AD209" s="124"/>
      <c r="AE209" s="124"/>
      <c r="AF209" s="124"/>
      <c r="AG209" s="124"/>
      <c r="AH209" s="124"/>
      <c r="AI209" s="124"/>
    </row>
    <row r="210" ht="15.75" customHeight="1">
      <c r="A210" s="124"/>
      <c r="B210" s="124"/>
      <c r="C210" s="124"/>
      <c r="D210" s="124"/>
      <c r="E210" s="147"/>
      <c r="F210" s="147"/>
      <c r="G210" s="124"/>
      <c r="H210" s="124"/>
      <c r="I210" s="147"/>
      <c r="J210" s="367"/>
      <c r="K210" s="147"/>
      <c r="L210" s="147"/>
      <c r="M210" s="124"/>
      <c r="N210" s="124"/>
      <c r="O210" s="124"/>
      <c r="P210" s="124"/>
      <c r="Q210" s="124"/>
      <c r="R210" s="124"/>
      <c r="S210" s="124"/>
      <c r="T210" s="124"/>
      <c r="U210" s="124"/>
      <c r="V210" s="124"/>
      <c r="W210" s="124"/>
      <c r="X210" s="124"/>
      <c r="Y210" s="124"/>
      <c r="Z210" s="124"/>
      <c r="AA210" s="124"/>
      <c r="AB210" s="124"/>
      <c r="AC210" s="124"/>
      <c r="AD210" s="124"/>
      <c r="AE210" s="124"/>
      <c r="AF210" s="124"/>
      <c r="AG210" s="124"/>
      <c r="AH210" s="124"/>
      <c r="AI210" s="124"/>
    </row>
    <row r="211" ht="15.75" customHeight="1">
      <c r="A211" s="124"/>
      <c r="B211" s="124"/>
      <c r="C211" s="124"/>
      <c r="D211" s="124"/>
      <c r="E211" s="147"/>
      <c r="F211" s="147"/>
      <c r="G211" s="124"/>
      <c r="H211" s="124"/>
      <c r="I211" s="147"/>
      <c r="J211" s="367"/>
      <c r="K211" s="147"/>
      <c r="L211" s="147"/>
      <c r="M211" s="124"/>
      <c r="N211" s="124"/>
      <c r="O211" s="124"/>
      <c r="P211" s="124"/>
      <c r="Q211" s="124"/>
      <c r="R211" s="124"/>
      <c r="S211" s="124"/>
      <c r="T211" s="124"/>
      <c r="U211" s="124"/>
      <c r="V211" s="124"/>
      <c r="W211" s="124"/>
      <c r="X211" s="124"/>
      <c r="Y211" s="124"/>
      <c r="Z211" s="124"/>
      <c r="AA211" s="124"/>
      <c r="AB211" s="124"/>
      <c r="AC211" s="124"/>
      <c r="AD211" s="124"/>
      <c r="AE211" s="124"/>
      <c r="AF211" s="124"/>
      <c r="AG211" s="124"/>
      <c r="AH211" s="124"/>
      <c r="AI211" s="124"/>
    </row>
    <row r="212" ht="15.75" customHeight="1">
      <c r="A212" s="124"/>
      <c r="B212" s="124"/>
      <c r="C212" s="124"/>
      <c r="D212" s="124"/>
      <c r="E212" s="147"/>
      <c r="F212" s="147"/>
      <c r="G212" s="124"/>
      <c r="H212" s="124"/>
      <c r="I212" s="147"/>
      <c r="J212" s="367"/>
      <c r="K212" s="147"/>
      <c r="L212" s="147"/>
      <c r="M212" s="124"/>
      <c r="N212" s="124"/>
      <c r="O212" s="124"/>
      <c r="P212" s="124"/>
      <c r="Q212" s="124"/>
      <c r="R212" s="124"/>
      <c r="S212" s="124"/>
      <c r="T212" s="124"/>
      <c r="U212" s="124"/>
      <c r="V212" s="124"/>
      <c r="W212" s="124"/>
      <c r="X212" s="124"/>
      <c r="Y212" s="124"/>
      <c r="Z212" s="124"/>
      <c r="AA212" s="124"/>
      <c r="AB212" s="124"/>
      <c r="AC212" s="124"/>
      <c r="AD212" s="124"/>
      <c r="AE212" s="124"/>
      <c r="AF212" s="124"/>
      <c r="AG212" s="124"/>
      <c r="AH212" s="124"/>
      <c r="AI212" s="124"/>
    </row>
    <row r="213" ht="15.75" customHeight="1">
      <c r="A213" s="124"/>
      <c r="B213" s="124"/>
      <c r="C213" s="124"/>
      <c r="D213" s="124"/>
      <c r="E213" s="147"/>
      <c r="F213" s="147"/>
      <c r="G213" s="124"/>
      <c r="H213" s="124"/>
      <c r="I213" s="147"/>
      <c r="J213" s="367"/>
      <c r="K213" s="147"/>
      <c r="L213" s="147"/>
      <c r="M213" s="124"/>
      <c r="N213" s="124"/>
      <c r="O213" s="124"/>
      <c r="P213" s="124"/>
      <c r="Q213" s="124"/>
      <c r="R213" s="124"/>
      <c r="S213" s="124"/>
      <c r="T213" s="124"/>
      <c r="U213" s="124"/>
      <c r="V213" s="124"/>
      <c r="W213" s="124"/>
      <c r="X213" s="124"/>
      <c r="Y213" s="124"/>
      <c r="Z213" s="124"/>
      <c r="AA213" s="124"/>
      <c r="AB213" s="124"/>
      <c r="AC213" s="124"/>
      <c r="AD213" s="124"/>
      <c r="AE213" s="124"/>
      <c r="AF213" s="124"/>
      <c r="AG213" s="124"/>
      <c r="AH213" s="124"/>
      <c r="AI213" s="124"/>
    </row>
    <row r="214" ht="15.75" customHeight="1">
      <c r="A214" s="124"/>
      <c r="B214" s="124"/>
      <c r="C214" s="124"/>
      <c r="D214" s="124"/>
      <c r="E214" s="147"/>
      <c r="F214" s="147"/>
      <c r="G214" s="124"/>
      <c r="H214" s="124"/>
      <c r="I214" s="147"/>
      <c r="J214" s="367"/>
      <c r="K214" s="147"/>
      <c r="L214" s="147"/>
      <c r="M214" s="124"/>
      <c r="N214" s="124"/>
      <c r="O214" s="124"/>
      <c r="P214" s="124"/>
      <c r="Q214" s="124"/>
      <c r="R214" s="124"/>
      <c r="S214" s="124"/>
      <c r="T214" s="124"/>
      <c r="U214" s="124"/>
      <c r="V214" s="124"/>
      <c r="W214" s="124"/>
      <c r="X214" s="124"/>
      <c r="Y214" s="124"/>
      <c r="Z214" s="124"/>
      <c r="AA214" s="124"/>
      <c r="AB214" s="124"/>
      <c r="AC214" s="124"/>
      <c r="AD214" s="124"/>
      <c r="AE214" s="124"/>
      <c r="AF214" s="124"/>
      <c r="AG214" s="124"/>
      <c r="AH214" s="124"/>
      <c r="AI214" s="124"/>
    </row>
    <row r="215" ht="15.75" customHeight="1">
      <c r="A215" s="124"/>
      <c r="B215" s="124"/>
      <c r="C215" s="124"/>
      <c r="D215" s="124"/>
      <c r="E215" s="147"/>
      <c r="F215" s="147"/>
      <c r="G215" s="124"/>
      <c r="H215" s="124"/>
      <c r="I215" s="147"/>
      <c r="J215" s="367"/>
      <c r="K215" s="147"/>
      <c r="L215" s="147"/>
      <c r="M215" s="124"/>
      <c r="N215" s="124"/>
      <c r="O215" s="124"/>
      <c r="P215" s="124"/>
      <c r="Q215" s="124"/>
      <c r="R215" s="124"/>
      <c r="S215" s="124"/>
      <c r="T215" s="124"/>
      <c r="U215" s="124"/>
      <c r="V215" s="124"/>
      <c r="W215" s="124"/>
      <c r="X215" s="124"/>
      <c r="Y215" s="124"/>
      <c r="Z215" s="124"/>
      <c r="AA215" s="124"/>
      <c r="AB215" s="124"/>
      <c r="AC215" s="124"/>
      <c r="AD215" s="124"/>
      <c r="AE215" s="124"/>
      <c r="AF215" s="124"/>
      <c r="AG215" s="124"/>
      <c r="AH215" s="124"/>
      <c r="AI215" s="124"/>
    </row>
    <row r="216" ht="15.75" customHeight="1">
      <c r="A216" s="124"/>
      <c r="B216" s="124"/>
      <c r="C216" s="124"/>
      <c r="D216" s="124"/>
      <c r="E216" s="147"/>
      <c r="F216" s="147"/>
      <c r="G216" s="124"/>
      <c r="H216" s="124"/>
      <c r="I216" s="147"/>
      <c r="J216" s="367"/>
      <c r="K216" s="147"/>
      <c r="L216" s="147"/>
      <c r="M216" s="124"/>
      <c r="N216" s="124"/>
      <c r="O216" s="124"/>
      <c r="P216" s="124"/>
      <c r="Q216" s="124"/>
      <c r="R216" s="124"/>
      <c r="S216" s="124"/>
      <c r="T216" s="124"/>
      <c r="U216" s="124"/>
      <c r="V216" s="124"/>
      <c r="W216" s="124"/>
      <c r="X216" s="124"/>
      <c r="Y216" s="124"/>
      <c r="Z216" s="124"/>
      <c r="AA216" s="124"/>
      <c r="AB216" s="124"/>
      <c r="AC216" s="124"/>
      <c r="AD216" s="124"/>
      <c r="AE216" s="124"/>
      <c r="AF216" s="124"/>
      <c r="AG216" s="124"/>
      <c r="AH216" s="124"/>
      <c r="AI216" s="124"/>
    </row>
    <row r="217" ht="15.75" customHeight="1">
      <c r="A217" s="124"/>
      <c r="B217" s="124"/>
      <c r="C217" s="124"/>
      <c r="D217" s="124"/>
      <c r="E217" s="147"/>
      <c r="F217" s="147"/>
      <c r="G217" s="124"/>
      <c r="H217" s="124"/>
      <c r="I217" s="147"/>
      <c r="J217" s="367"/>
      <c r="K217" s="147"/>
      <c r="L217" s="147"/>
      <c r="M217" s="124"/>
      <c r="N217" s="124"/>
      <c r="O217" s="124"/>
      <c r="P217" s="124"/>
      <c r="Q217" s="124"/>
      <c r="R217" s="124"/>
      <c r="S217" s="124"/>
      <c r="T217" s="124"/>
      <c r="U217" s="124"/>
      <c r="V217" s="124"/>
      <c r="W217" s="124"/>
      <c r="X217" s="124"/>
      <c r="Y217" s="124"/>
      <c r="Z217" s="124"/>
      <c r="AA217" s="124"/>
      <c r="AB217" s="124"/>
      <c r="AC217" s="124"/>
      <c r="AD217" s="124"/>
      <c r="AE217" s="124"/>
      <c r="AF217" s="124"/>
      <c r="AG217" s="124"/>
      <c r="AH217" s="124"/>
      <c r="AI217" s="124"/>
    </row>
    <row r="218" ht="15.75" customHeight="1">
      <c r="A218" s="124"/>
      <c r="B218" s="124"/>
      <c r="C218" s="124"/>
      <c r="D218" s="124"/>
      <c r="E218" s="147"/>
      <c r="F218" s="147"/>
      <c r="G218" s="124"/>
      <c r="H218" s="124"/>
      <c r="I218" s="147"/>
      <c r="J218" s="367"/>
      <c r="K218" s="147"/>
      <c r="L218" s="147"/>
      <c r="M218" s="124"/>
      <c r="N218" s="124"/>
      <c r="O218" s="124"/>
      <c r="P218" s="124"/>
      <c r="Q218" s="124"/>
      <c r="R218" s="124"/>
      <c r="S218" s="124"/>
      <c r="T218" s="124"/>
      <c r="U218" s="124"/>
      <c r="V218" s="124"/>
      <c r="W218" s="124"/>
      <c r="X218" s="124"/>
      <c r="Y218" s="124"/>
      <c r="Z218" s="124"/>
      <c r="AA218" s="124"/>
      <c r="AB218" s="124"/>
      <c r="AC218" s="124"/>
      <c r="AD218" s="124"/>
      <c r="AE218" s="124"/>
      <c r="AF218" s="124"/>
      <c r="AG218" s="124"/>
      <c r="AH218" s="124"/>
      <c r="AI218" s="124"/>
    </row>
    <row r="219" ht="15.75" customHeight="1">
      <c r="A219" s="124"/>
      <c r="B219" s="124"/>
      <c r="C219" s="124"/>
      <c r="D219" s="124"/>
      <c r="E219" s="147"/>
      <c r="F219" s="147"/>
      <c r="G219" s="124"/>
      <c r="H219" s="124"/>
      <c r="I219" s="147"/>
      <c r="J219" s="367"/>
      <c r="K219" s="147"/>
      <c r="L219" s="147"/>
      <c r="M219" s="124"/>
      <c r="N219" s="124"/>
      <c r="O219" s="124"/>
      <c r="P219" s="124"/>
      <c r="Q219" s="124"/>
      <c r="R219" s="124"/>
      <c r="S219" s="124"/>
      <c r="T219" s="124"/>
      <c r="U219" s="124"/>
      <c r="V219" s="124"/>
      <c r="W219" s="124"/>
      <c r="X219" s="124"/>
      <c r="Y219" s="124"/>
      <c r="Z219" s="124"/>
      <c r="AA219" s="124"/>
      <c r="AB219" s="124"/>
      <c r="AC219" s="124"/>
      <c r="AD219" s="124"/>
      <c r="AE219" s="124"/>
      <c r="AF219" s="124"/>
      <c r="AG219" s="124"/>
      <c r="AH219" s="124"/>
      <c r="AI219" s="124"/>
    </row>
    <row r="220" ht="15.75" customHeight="1">
      <c r="A220" s="124"/>
      <c r="B220" s="124"/>
      <c r="C220" s="124"/>
      <c r="D220" s="124"/>
      <c r="E220" s="147"/>
      <c r="F220" s="147"/>
      <c r="G220" s="124"/>
      <c r="H220" s="124"/>
      <c r="I220" s="147"/>
      <c r="J220" s="367"/>
      <c r="K220" s="147"/>
      <c r="L220" s="147"/>
      <c r="M220" s="124"/>
      <c r="N220" s="124"/>
      <c r="O220" s="124"/>
      <c r="P220" s="124"/>
      <c r="Q220" s="124"/>
      <c r="R220" s="124"/>
      <c r="S220" s="124"/>
      <c r="T220" s="124"/>
      <c r="U220" s="124"/>
      <c r="V220" s="124"/>
      <c r="W220" s="124"/>
      <c r="X220" s="124"/>
      <c r="Y220" s="124"/>
      <c r="Z220" s="124"/>
      <c r="AA220" s="124"/>
      <c r="AB220" s="124"/>
      <c r="AC220" s="124"/>
      <c r="AD220" s="124"/>
      <c r="AE220" s="124"/>
      <c r="AF220" s="124"/>
      <c r="AG220" s="124"/>
      <c r="AH220" s="124"/>
      <c r="AI220" s="124"/>
    </row>
    <row r="221" ht="15.75" customHeight="1">
      <c r="A221" s="124"/>
      <c r="B221" s="124"/>
      <c r="C221" s="124"/>
      <c r="D221" s="124"/>
      <c r="E221" s="147"/>
      <c r="F221" s="147"/>
      <c r="G221" s="124"/>
      <c r="H221" s="124"/>
      <c r="I221" s="147"/>
      <c r="J221" s="367"/>
      <c r="K221" s="147"/>
      <c r="L221" s="147"/>
      <c r="M221" s="124"/>
      <c r="N221" s="124"/>
      <c r="O221" s="124"/>
      <c r="P221" s="124"/>
      <c r="Q221" s="124"/>
      <c r="R221" s="124"/>
      <c r="S221" s="124"/>
      <c r="T221" s="124"/>
      <c r="U221" s="124"/>
      <c r="V221" s="124"/>
      <c r="W221" s="124"/>
      <c r="X221" s="124"/>
      <c r="Y221" s="124"/>
      <c r="Z221" s="124"/>
      <c r="AA221" s="124"/>
      <c r="AB221" s="124"/>
      <c r="AC221" s="124"/>
      <c r="AD221" s="124"/>
      <c r="AE221" s="124"/>
      <c r="AF221" s="124"/>
      <c r="AG221" s="124"/>
      <c r="AH221" s="124"/>
      <c r="AI221" s="124"/>
    </row>
    <row r="222" ht="15.75" customHeight="1">
      <c r="A222" s="124"/>
      <c r="B222" s="124"/>
      <c r="C222" s="124"/>
      <c r="D222" s="124"/>
      <c r="E222" s="147"/>
      <c r="F222" s="147"/>
      <c r="G222" s="124"/>
      <c r="H222" s="124"/>
      <c r="I222" s="147"/>
      <c r="J222" s="367"/>
      <c r="K222" s="147"/>
      <c r="L222" s="147"/>
      <c r="M222" s="124"/>
      <c r="N222" s="124"/>
      <c r="O222" s="124"/>
      <c r="P222" s="124"/>
      <c r="Q222" s="124"/>
      <c r="R222" s="124"/>
      <c r="S222" s="124"/>
      <c r="T222" s="124"/>
      <c r="U222" s="124"/>
      <c r="V222" s="124"/>
      <c r="W222" s="124"/>
      <c r="X222" s="124"/>
      <c r="Y222" s="124"/>
      <c r="Z222" s="124"/>
      <c r="AA222" s="124"/>
      <c r="AB222" s="124"/>
      <c r="AC222" s="124"/>
      <c r="AD222" s="124"/>
      <c r="AE222" s="124"/>
      <c r="AF222" s="124"/>
      <c r="AG222" s="124"/>
      <c r="AH222" s="124"/>
      <c r="AI222" s="124"/>
    </row>
    <row r="223" ht="15.75" customHeight="1">
      <c r="A223" s="124"/>
      <c r="B223" s="124"/>
      <c r="C223" s="124"/>
      <c r="D223" s="124"/>
      <c r="E223" s="147"/>
      <c r="F223" s="147"/>
      <c r="G223" s="124"/>
      <c r="H223" s="124"/>
      <c r="I223" s="147"/>
      <c r="J223" s="367"/>
      <c r="K223" s="147"/>
      <c r="L223" s="147"/>
      <c r="M223" s="124"/>
      <c r="N223" s="124"/>
      <c r="O223" s="124"/>
      <c r="P223" s="124"/>
      <c r="Q223" s="124"/>
      <c r="R223" s="124"/>
      <c r="S223" s="124"/>
      <c r="T223" s="124"/>
      <c r="U223" s="124"/>
      <c r="V223" s="124"/>
      <c r="W223" s="124"/>
      <c r="X223" s="124"/>
      <c r="Y223" s="124"/>
      <c r="Z223" s="124"/>
      <c r="AA223" s="124"/>
      <c r="AB223" s="124"/>
      <c r="AC223" s="124"/>
      <c r="AD223" s="124"/>
      <c r="AE223" s="124"/>
      <c r="AF223" s="124"/>
      <c r="AG223" s="124"/>
      <c r="AH223" s="124"/>
      <c r="AI223" s="124"/>
    </row>
    <row r="224" ht="15.75" customHeight="1">
      <c r="A224" s="124"/>
      <c r="B224" s="124"/>
      <c r="C224" s="124"/>
      <c r="D224" s="124"/>
      <c r="E224" s="147"/>
      <c r="F224" s="147"/>
      <c r="G224" s="124"/>
      <c r="H224" s="124"/>
      <c r="I224" s="147"/>
      <c r="J224" s="367"/>
      <c r="K224" s="147"/>
      <c r="L224" s="147"/>
      <c r="M224" s="124"/>
      <c r="N224" s="124"/>
      <c r="O224" s="124"/>
      <c r="P224" s="124"/>
      <c r="Q224" s="124"/>
      <c r="R224" s="124"/>
      <c r="S224" s="124"/>
      <c r="T224" s="124"/>
      <c r="U224" s="124"/>
      <c r="V224" s="124"/>
      <c r="W224" s="124"/>
      <c r="X224" s="124"/>
      <c r="Y224" s="124"/>
      <c r="Z224" s="124"/>
      <c r="AA224" s="124"/>
      <c r="AB224" s="124"/>
      <c r="AC224" s="124"/>
      <c r="AD224" s="124"/>
      <c r="AE224" s="124"/>
      <c r="AF224" s="124"/>
      <c r="AG224" s="124"/>
      <c r="AH224" s="124"/>
      <c r="AI224" s="124"/>
    </row>
    <row r="225" ht="15.75" customHeight="1">
      <c r="A225" s="124"/>
      <c r="B225" s="124"/>
      <c r="C225" s="124"/>
      <c r="D225" s="124"/>
      <c r="E225" s="147"/>
      <c r="F225" s="147"/>
      <c r="G225" s="124"/>
      <c r="H225" s="124"/>
      <c r="I225" s="147"/>
      <c r="J225" s="367"/>
      <c r="K225" s="147"/>
      <c r="L225" s="147"/>
      <c r="M225" s="124"/>
      <c r="N225" s="124"/>
      <c r="O225" s="124"/>
      <c r="P225" s="124"/>
      <c r="Q225" s="124"/>
      <c r="R225" s="124"/>
      <c r="S225" s="124"/>
      <c r="T225" s="124"/>
      <c r="U225" s="124"/>
      <c r="V225" s="124"/>
      <c r="W225" s="124"/>
      <c r="X225" s="124"/>
      <c r="Y225" s="124"/>
      <c r="Z225" s="124"/>
      <c r="AA225" s="124"/>
      <c r="AB225" s="124"/>
      <c r="AC225" s="124"/>
      <c r="AD225" s="124"/>
      <c r="AE225" s="124"/>
      <c r="AF225" s="124"/>
      <c r="AG225" s="124"/>
      <c r="AH225" s="124"/>
      <c r="AI225" s="124"/>
    </row>
    <row r="226" ht="15.75" customHeight="1">
      <c r="A226" s="124"/>
      <c r="B226" s="124"/>
      <c r="C226" s="124"/>
      <c r="D226" s="124"/>
      <c r="E226" s="147"/>
      <c r="F226" s="147"/>
      <c r="G226" s="124"/>
      <c r="H226" s="124"/>
      <c r="I226" s="147"/>
      <c r="J226" s="367"/>
      <c r="K226" s="147"/>
      <c r="L226" s="147"/>
      <c r="M226" s="124"/>
      <c r="N226" s="124"/>
      <c r="O226" s="124"/>
      <c r="P226" s="124"/>
      <c r="Q226" s="124"/>
      <c r="R226" s="124"/>
      <c r="S226" s="124"/>
      <c r="T226" s="124"/>
      <c r="U226" s="124"/>
      <c r="V226" s="124"/>
      <c r="W226" s="124"/>
      <c r="X226" s="124"/>
      <c r="Y226" s="124"/>
      <c r="Z226" s="124"/>
      <c r="AA226" s="124"/>
      <c r="AB226" s="124"/>
      <c r="AC226" s="124"/>
      <c r="AD226" s="124"/>
      <c r="AE226" s="124"/>
      <c r="AF226" s="124"/>
      <c r="AG226" s="124"/>
      <c r="AH226" s="124"/>
      <c r="AI226" s="124"/>
    </row>
    <row r="227" ht="15.75" customHeight="1">
      <c r="A227" s="124"/>
      <c r="B227" s="124"/>
      <c r="C227" s="124"/>
      <c r="D227" s="124"/>
      <c r="E227" s="147"/>
      <c r="F227" s="147"/>
      <c r="G227" s="124"/>
      <c r="H227" s="124"/>
      <c r="I227" s="147"/>
      <c r="J227" s="367"/>
      <c r="K227" s="147"/>
      <c r="L227" s="147"/>
      <c r="M227" s="124"/>
      <c r="N227" s="124"/>
      <c r="O227" s="124"/>
      <c r="P227" s="124"/>
      <c r="Q227" s="124"/>
      <c r="R227" s="124"/>
      <c r="S227" s="124"/>
      <c r="T227" s="124"/>
      <c r="U227" s="124"/>
      <c r="V227" s="124"/>
      <c r="W227" s="124"/>
      <c r="X227" s="124"/>
      <c r="Y227" s="124"/>
      <c r="Z227" s="124"/>
      <c r="AA227" s="124"/>
      <c r="AB227" s="124"/>
      <c r="AC227" s="124"/>
      <c r="AD227" s="124"/>
      <c r="AE227" s="124"/>
      <c r="AF227" s="124"/>
      <c r="AG227" s="124"/>
      <c r="AH227" s="124"/>
      <c r="AI227" s="124"/>
    </row>
    <row r="228" ht="15.75" customHeight="1">
      <c r="A228" s="124"/>
      <c r="B228" s="124"/>
      <c r="C228" s="124"/>
      <c r="D228" s="124"/>
      <c r="E228" s="147"/>
      <c r="F228" s="147"/>
      <c r="G228" s="124"/>
      <c r="H228" s="124"/>
      <c r="I228" s="147"/>
      <c r="J228" s="367"/>
      <c r="K228" s="147"/>
      <c r="L228" s="147"/>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row>
    <row r="229" ht="15.75" customHeight="1">
      <c r="A229" s="124"/>
      <c r="B229" s="124"/>
      <c r="C229" s="124"/>
      <c r="D229" s="124"/>
      <c r="E229" s="147"/>
      <c r="F229" s="147"/>
      <c r="G229" s="124"/>
      <c r="H229" s="124"/>
      <c r="I229" s="147"/>
      <c r="J229" s="367"/>
      <c r="K229" s="147"/>
      <c r="L229" s="147"/>
      <c r="M229" s="124"/>
      <c r="N229" s="124"/>
      <c r="O229" s="124"/>
      <c r="P229" s="124"/>
      <c r="Q229" s="124"/>
      <c r="R229" s="124"/>
      <c r="S229" s="124"/>
      <c r="T229" s="124"/>
      <c r="U229" s="124"/>
      <c r="V229" s="124"/>
      <c r="W229" s="124"/>
      <c r="X229" s="124"/>
      <c r="Y229" s="124"/>
      <c r="Z229" s="124"/>
      <c r="AA229" s="124"/>
      <c r="AB229" s="124"/>
      <c r="AC229" s="124"/>
      <c r="AD229" s="124"/>
      <c r="AE229" s="124"/>
      <c r="AF229" s="124"/>
      <c r="AG229" s="124"/>
      <c r="AH229" s="124"/>
      <c r="AI229" s="124"/>
    </row>
    <row r="230" ht="15.75" customHeight="1">
      <c r="A230" s="124"/>
      <c r="B230" s="124"/>
      <c r="C230" s="124"/>
      <c r="D230" s="124"/>
      <c r="E230" s="147"/>
      <c r="F230" s="147"/>
      <c r="G230" s="124"/>
      <c r="H230" s="124"/>
      <c r="I230" s="147"/>
      <c r="J230" s="367"/>
      <c r="K230" s="147"/>
      <c r="L230" s="147"/>
      <c r="M230" s="124"/>
      <c r="N230" s="124"/>
      <c r="O230" s="124"/>
      <c r="P230" s="124"/>
      <c r="Q230" s="124"/>
      <c r="R230" s="124"/>
      <c r="S230" s="124"/>
      <c r="T230" s="124"/>
      <c r="U230" s="124"/>
      <c r="V230" s="124"/>
      <c r="W230" s="124"/>
      <c r="X230" s="124"/>
      <c r="Y230" s="124"/>
      <c r="Z230" s="124"/>
      <c r="AA230" s="124"/>
      <c r="AB230" s="124"/>
      <c r="AC230" s="124"/>
      <c r="AD230" s="124"/>
      <c r="AE230" s="124"/>
      <c r="AF230" s="124"/>
      <c r="AG230" s="124"/>
      <c r="AH230" s="124"/>
      <c r="AI230" s="124"/>
    </row>
    <row r="231" ht="15.75" customHeight="1">
      <c r="A231" s="124"/>
      <c r="B231" s="124"/>
      <c r="C231" s="124"/>
      <c r="D231" s="124"/>
      <c r="E231" s="147"/>
      <c r="F231" s="147"/>
      <c r="G231" s="124"/>
      <c r="H231" s="124"/>
      <c r="I231" s="147"/>
      <c r="J231" s="367"/>
      <c r="K231" s="147"/>
      <c r="L231" s="147"/>
      <c r="M231" s="124"/>
      <c r="N231" s="124"/>
      <c r="O231" s="124"/>
      <c r="P231" s="124"/>
      <c r="Q231" s="124"/>
      <c r="R231" s="124"/>
      <c r="S231" s="124"/>
      <c r="T231" s="124"/>
      <c r="U231" s="124"/>
      <c r="V231" s="124"/>
      <c r="W231" s="124"/>
      <c r="X231" s="124"/>
      <c r="Y231" s="124"/>
      <c r="Z231" s="124"/>
      <c r="AA231" s="124"/>
      <c r="AB231" s="124"/>
      <c r="AC231" s="124"/>
      <c r="AD231" s="124"/>
      <c r="AE231" s="124"/>
      <c r="AF231" s="124"/>
      <c r="AG231" s="124"/>
      <c r="AH231" s="124"/>
      <c r="AI231" s="124"/>
    </row>
    <row r="232" ht="15.75" customHeight="1">
      <c r="A232" s="124"/>
      <c r="B232" s="124"/>
      <c r="C232" s="124"/>
      <c r="D232" s="124"/>
      <c r="E232" s="147"/>
      <c r="F232" s="147"/>
      <c r="G232" s="124"/>
      <c r="H232" s="124"/>
      <c r="I232" s="147"/>
      <c r="J232" s="367"/>
      <c r="K232" s="147"/>
      <c r="L232" s="147"/>
      <c r="M232" s="124"/>
      <c r="N232" s="124"/>
      <c r="O232" s="124"/>
      <c r="P232" s="124"/>
      <c r="Q232" s="124"/>
      <c r="R232" s="124"/>
      <c r="S232" s="124"/>
      <c r="T232" s="124"/>
      <c r="U232" s="124"/>
      <c r="V232" s="124"/>
      <c r="W232" s="124"/>
      <c r="X232" s="124"/>
      <c r="Y232" s="124"/>
      <c r="Z232" s="124"/>
      <c r="AA232" s="124"/>
      <c r="AB232" s="124"/>
      <c r="AC232" s="124"/>
      <c r="AD232" s="124"/>
      <c r="AE232" s="124"/>
      <c r="AF232" s="124"/>
      <c r="AG232" s="124"/>
      <c r="AH232" s="124"/>
      <c r="AI232" s="124"/>
    </row>
    <row r="233" ht="15.75" customHeight="1">
      <c r="A233" s="124"/>
      <c r="B233" s="124"/>
      <c r="C233" s="124"/>
      <c r="D233" s="124"/>
      <c r="E233" s="147"/>
      <c r="F233" s="147"/>
      <c r="G233" s="124"/>
      <c r="H233" s="124"/>
      <c r="I233" s="147"/>
      <c r="J233" s="367"/>
      <c r="K233" s="147"/>
      <c r="L233" s="147"/>
      <c r="M233" s="124"/>
      <c r="N233" s="124"/>
      <c r="O233" s="124"/>
      <c r="P233" s="124"/>
      <c r="Q233" s="124"/>
      <c r="R233" s="124"/>
      <c r="S233" s="124"/>
      <c r="T233" s="124"/>
      <c r="U233" s="124"/>
      <c r="V233" s="124"/>
      <c r="W233" s="124"/>
      <c r="X233" s="124"/>
      <c r="Y233" s="124"/>
      <c r="Z233" s="124"/>
      <c r="AA233" s="124"/>
      <c r="AB233" s="124"/>
      <c r="AC233" s="124"/>
      <c r="AD233" s="124"/>
      <c r="AE233" s="124"/>
      <c r="AF233" s="124"/>
      <c r="AG233" s="124"/>
      <c r="AH233" s="124"/>
      <c r="AI233" s="124"/>
    </row>
    <row r="234" ht="15.75" customHeight="1">
      <c r="A234" s="124"/>
      <c r="B234" s="124"/>
      <c r="C234" s="124"/>
      <c r="D234" s="124"/>
      <c r="E234" s="147"/>
      <c r="F234" s="147"/>
      <c r="G234" s="124"/>
      <c r="H234" s="124"/>
      <c r="I234" s="147"/>
      <c r="J234" s="367"/>
      <c r="K234" s="147"/>
      <c r="L234" s="147"/>
      <c r="M234" s="124"/>
      <c r="N234" s="124"/>
      <c r="O234" s="124"/>
      <c r="P234" s="124"/>
      <c r="Q234" s="124"/>
      <c r="R234" s="124"/>
      <c r="S234" s="124"/>
      <c r="T234" s="124"/>
      <c r="U234" s="124"/>
      <c r="V234" s="124"/>
      <c r="W234" s="124"/>
      <c r="X234" s="124"/>
      <c r="Y234" s="124"/>
      <c r="Z234" s="124"/>
      <c r="AA234" s="124"/>
      <c r="AB234" s="124"/>
      <c r="AC234" s="124"/>
      <c r="AD234" s="124"/>
      <c r="AE234" s="124"/>
      <c r="AF234" s="124"/>
      <c r="AG234" s="124"/>
      <c r="AH234" s="124"/>
      <c r="AI234" s="124"/>
    </row>
    <row r="235" ht="15.75" customHeight="1">
      <c r="A235" s="124"/>
      <c r="B235" s="124"/>
      <c r="C235" s="124"/>
      <c r="D235" s="124"/>
      <c r="E235" s="147"/>
      <c r="F235" s="147"/>
      <c r="G235" s="124"/>
      <c r="H235" s="124"/>
      <c r="I235" s="147"/>
      <c r="J235" s="367"/>
      <c r="K235" s="147"/>
      <c r="L235" s="147"/>
      <c r="M235" s="124"/>
      <c r="N235" s="124"/>
      <c r="O235" s="124"/>
      <c r="P235" s="124"/>
      <c r="Q235" s="124"/>
      <c r="R235" s="124"/>
      <c r="S235" s="124"/>
      <c r="T235" s="124"/>
      <c r="U235" s="124"/>
      <c r="V235" s="124"/>
      <c r="W235" s="124"/>
      <c r="X235" s="124"/>
      <c r="Y235" s="124"/>
      <c r="Z235" s="124"/>
      <c r="AA235" s="124"/>
      <c r="AB235" s="124"/>
      <c r="AC235" s="124"/>
      <c r="AD235" s="124"/>
      <c r="AE235" s="124"/>
      <c r="AF235" s="124"/>
      <c r="AG235" s="124"/>
      <c r="AH235" s="124"/>
      <c r="AI235" s="124"/>
    </row>
    <row r="236" ht="15.75" customHeight="1">
      <c r="A236" s="124"/>
      <c r="B236" s="124"/>
      <c r="C236" s="124"/>
      <c r="D236" s="124"/>
      <c r="E236" s="147"/>
      <c r="F236" s="147"/>
      <c r="G236" s="124"/>
      <c r="H236" s="124"/>
      <c r="I236" s="147"/>
      <c r="J236" s="367"/>
      <c r="K236" s="147"/>
      <c r="L236" s="147"/>
      <c r="M236" s="124"/>
      <c r="N236" s="124"/>
      <c r="O236" s="124"/>
      <c r="P236" s="124"/>
      <c r="Q236" s="124"/>
      <c r="R236" s="124"/>
      <c r="S236" s="124"/>
      <c r="T236" s="124"/>
      <c r="U236" s="124"/>
      <c r="V236" s="124"/>
      <c r="W236" s="124"/>
      <c r="X236" s="124"/>
      <c r="Y236" s="124"/>
      <c r="Z236" s="124"/>
      <c r="AA236" s="124"/>
      <c r="AB236" s="124"/>
      <c r="AC236" s="124"/>
      <c r="AD236" s="124"/>
      <c r="AE236" s="124"/>
      <c r="AF236" s="124"/>
      <c r="AG236" s="124"/>
      <c r="AH236" s="124"/>
      <c r="AI236" s="124"/>
    </row>
    <row r="237" ht="15.75" customHeight="1">
      <c r="A237" s="124"/>
      <c r="B237" s="124"/>
      <c r="C237" s="124"/>
      <c r="D237" s="124"/>
      <c r="E237" s="147"/>
      <c r="F237" s="147"/>
      <c r="G237" s="124"/>
      <c r="H237" s="124"/>
      <c r="I237" s="147"/>
      <c r="J237" s="367"/>
      <c r="K237" s="147"/>
      <c r="L237" s="147"/>
      <c r="M237" s="124"/>
      <c r="N237" s="124"/>
      <c r="O237" s="124"/>
      <c r="P237" s="124"/>
      <c r="Q237" s="124"/>
      <c r="R237" s="124"/>
      <c r="S237" s="124"/>
      <c r="T237" s="124"/>
      <c r="U237" s="124"/>
      <c r="V237" s="124"/>
      <c r="W237" s="124"/>
      <c r="X237" s="124"/>
      <c r="Y237" s="124"/>
      <c r="Z237" s="124"/>
      <c r="AA237" s="124"/>
      <c r="AB237" s="124"/>
      <c r="AC237" s="124"/>
      <c r="AD237" s="124"/>
      <c r="AE237" s="124"/>
      <c r="AF237" s="124"/>
      <c r="AG237" s="124"/>
      <c r="AH237" s="124"/>
      <c r="AI237" s="124"/>
    </row>
    <row r="238" ht="15.75" customHeight="1">
      <c r="A238" s="124"/>
      <c r="B238" s="124"/>
      <c r="C238" s="124"/>
      <c r="D238" s="124"/>
      <c r="E238" s="147"/>
      <c r="F238" s="147"/>
      <c r="G238" s="124"/>
      <c r="H238" s="124"/>
      <c r="I238" s="147"/>
      <c r="J238" s="367"/>
      <c r="K238" s="147"/>
      <c r="L238" s="147"/>
      <c r="M238" s="124"/>
      <c r="N238" s="124"/>
      <c r="O238" s="124"/>
      <c r="P238" s="124"/>
      <c r="Q238" s="124"/>
      <c r="R238" s="124"/>
      <c r="S238" s="124"/>
      <c r="T238" s="124"/>
      <c r="U238" s="124"/>
      <c r="V238" s="124"/>
      <c r="W238" s="124"/>
      <c r="X238" s="124"/>
      <c r="Y238" s="124"/>
      <c r="Z238" s="124"/>
      <c r="AA238" s="124"/>
      <c r="AB238" s="124"/>
      <c r="AC238" s="124"/>
      <c r="AD238" s="124"/>
      <c r="AE238" s="124"/>
      <c r="AF238" s="124"/>
      <c r="AG238" s="124"/>
      <c r="AH238" s="124"/>
      <c r="AI238" s="124"/>
    </row>
    <row r="239" ht="15.75" customHeight="1">
      <c r="A239" s="124"/>
      <c r="B239" s="124"/>
      <c r="C239" s="124"/>
      <c r="D239" s="124"/>
      <c r="E239" s="147"/>
      <c r="F239" s="147"/>
      <c r="G239" s="124"/>
      <c r="H239" s="124"/>
      <c r="I239" s="147"/>
      <c r="J239" s="367"/>
      <c r="K239" s="147"/>
      <c r="L239" s="147"/>
      <c r="M239" s="124"/>
      <c r="N239" s="124"/>
      <c r="O239" s="124"/>
      <c r="P239" s="124"/>
      <c r="Q239" s="124"/>
      <c r="R239" s="124"/>
      <c r="S239" s="124"/>
      <c r="T239" s="124"/>
      <c r="U239" s="124"/>
      <c r="V239" s="124"/>
      <c r="W239" s="124"/>
      <c r="X239" s="124"/>
      <c r="Y239" s="124"/>
      <c r="Z239" s="124"/>
      <c r="AA239" s="124"/>
      <c r="AB239" s="124"/>
      <c r="AC239" s="124"/>
      <c r="AD239" s="124"/>
      <c r="AE239" s="124"/>
      <c r="AF239" s="124"/>
      <c r="AG239" s="124"/>
      <c r="AH239" s="124"/>
      <c r="AI239" s="124"/>
    </row>
    <row r="240" ht="15.75" customHeight="1">
      <c r="A240" s="124"/>
      <c r="B240" s="124"/>
      <c r="C240" s="124"/>
      <c r="D240" s="124"/>
      <c r="E240" s="147"/>
      <c r="F240" s="147"/>
      <c r="G240" s="124"/>
      <c r="H240" s="124"/>
      <c r="I240" s="147"/>
      <c r="J240" s="367"/>
      <c r="K240" s="147"/>
      <c r="L240" s="147"/>
      <c r="M240" s="124"/>
      <c r="N240" s="124"/>
      <c r="O240" s="124"/>
      <c r="P240" s="124"/>
      <c r="Q240" s="124"/>
      <c r="R240" s="124"/>
      <c r="S240" s="124"/>
      <c r="T240" s="124"/>
      <c r="U240" s="124"/>
      <c r="V240" s="124"/>
      <c r="W240" s="124"/>
      <c r="X240" s="124"/>
      <c r="Y240" s="124"/>
      <c r="Z240" s="124"/>
      <c r="AA240" s="124"/>
      <c r="AB240" s="124"/>
      <c r="AC240" s="124"/>
      <c r="AD240" s="124"/>
      <c r="AE240" s="124"/>
      <c r="AF240" s="124"/>
      <c r="AG240" s="124"/>
      <c r="AH240" s="124"/>
      <c r="AI240" s="124"/>
    </row>
    <row r="241" ht="15.75" customHeight="1">
      <c r="A241" s="124"/>
      <c r="B241" s="124"/>
      <c r="C241" s="124"/>
      <c r="D241" s="124"/>
      <c r="E241" s="147"/>
      <c r="F241" s="147"/>
      <c r="G241" s="124"/>
      <c r="H241" s="124"/>
      <c r="I241" s="147"/>
      <c r="J241" s="367"/>
      <c r="K241" s="147"/>
      <c r="L241" s="147"/>
      <c r="M241" s="124"/>
      <c r="N241" s="124"/>
      <c r="O241" s="124"/>
      <c r="P241" s="124"/>
      <c r="Q241" s="124"/>
      <c r="R241" s="124"/>
      <c r="S241" s="124"/>
      <c r="T241" s="124"/>
      <c r="U241" s="124"/>
      <c r="V241" s="124"/>
      <c r="W241" s="124"/>
      <c r="X241" s="124"/>
      <c r="Y241" s="124"/>
      <c r="Z241" s="124"/>
      <c r="AA241" s="124"/>
      <c r="AB241" s="124"/>
      <c r="AC241" s="124"/>
      <c r="AD241" s="124"/>
      <c r="AE241" s="124"/>
      <c r="AF241" s="124"/>
      <c r="AG241" s="124"/>
      <c r="AH241" s="124"/>
      <c r="AI241" s="124"/>
    </row>
    <row r="242" ht="15.75" customHeight="1">
      <c r="A242" s="124"/>
      <c r="B242" s="124"/>
      <c r="C242" s="124"/>
      <c r="D242" s="124"/>
      <c r="E242" s="147"/>
      <c r="F242" s="147"/>
      <c r="G242" s="124"/>
      <c r="H242" s="124"/>
      <c r="I242" s="147"/>
      <c r="J242" s="367"/>
      <c r="K242" s="147"/>
      <c r="L242" s="147"/>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row>
    <row r="243" ht="15.75" customHeight="1">
      <c r="A243" s="124"/>
      <c r="B243" s="124"/>
      <c r="C243" s="124"/>
      <c r="D243" s="124"/>
      <c r="E243" s="147"/>
      <c r="F243" s="147"/>
      <c r="G243" s="124"/>
      <c r="H243" s="124"/>
      <c r="I243" s="147"/>
      <c r="J243" s="367"/>
      <c r="K243" s="147"/>
      <c r="L243" s="147"/>
      <c r="M243" s="124"/>
      <c r="N243" s="124"/>
      <c r="O243" s="124"/>
      <c r="P243" s="124"/>
      <c r="Q243" s="124"/>
      <c r="R243" s="124"/>
      <c r="S243" s="124"/>
      <c r="T243" s="124"/>
      <c r="U243" s="124"/>
      <c r="V243" s="124"/>
      <c r="W243" s="124"/>
      <c r="X243" s="124"/>
      <c r="Y243" s="124"/>
      <c r="Z243" s="124"/>
      <c r="AA243" s="124"/>
      <c r="AB243" s="124"/>
      <c r="AC243" s="124"/>
      <c r="AD243" s="124"/>
      <c r="AE243" s="124"/>
      <c r="AF243" s="124"/>
      <c r="AG243" s="124"/>
      <c r="AH243" s="124"/>
      <c r="AI243" s="124"/>
    </row>
    <row r="244" ht="15.75" customHeight="1">
      <c r="A244" s="124"/>
      <c r="B244" s="124"/>
      <c r="C244" s="124"/>
      <c r="D244" s="124"/>
      <c r="E244" s="147"/>
      <c r="F244" s="147"/>
      <c r="G244" s="124"/>
      <c r="H244" s="124"/>
      <c r="I244" s="147"/>
      <c r="J244" s="367"/>
      <c r="K244" s="147"/>
      <c r="L244" s="147"/>
      <c r="M244" s="124"/>
      <c r="N244" s="124"/>
      <c r="O244" s="124"/>
      <c r="P244" s="124"/>
      <c r="Q244" s="124"/>
      <c r="R244" s="124"/>
      <c r="S244" s="124"/>
      <c r="T244" s="124"/>
      <c r="U244" s="124"/>
      <c r="V244" s="124"/>
      <c r="W244" s="124"/>
      <c r="X244" s="124"/>
      <c r="Y244" s="124"/>
      <c r="Z244" s="124"/>
      <c r="AA244" s="124"/>
      <c r="AB244" s="124"/>
      <c r="AC244" s="124"/>
      <c r="AD244" s="124"/>
      <c r="AE244" s="124"/>
      <c r="AF244" s="124"/>
      <c r="AG244" s="124"/>
      <c r="AH244" s="124"/>
      <c r="AI244" s="124"/>
    </row>
    <row r="245" ht="15.75" customHeight="1">
      <c r="A245" s="124"/>
      <c r="B245" s="124"/>
      <c r="C245" s="124"/>
      <c r="D245" s="124"/>
      <c r="E245" s="147"/>
      <c r="F245" s="147"/>
      <c r="G245" s="124"/>
      <c r="H245" s="124"/>
      <c r="I245" s="147"/>
      <c r="J245" s="367"/>
      <c r="K245" s="147"/>
      <c r="L245" s="147"/>
      <c r="M245" s="124"/>
      <c r="N245" s="124"/>
      <c r="O245" s="124"/>
      <c r="P245" s="124"/>
      <c r="Q245" s="124"/>
      <c r="R245" s="124"/>
      <c r="S245" s="124"/>
      <c r="T245" s="124"/>
      <c r="U245" s="124"/>
      <c r="V245" s="124"/>
      <c r="W245" s="124"/>
      <c r="X245" s="124"/>
      <c r="Y245" s="124"/>
      <c r="Z245" s="124"/>
      <c r="AA245" s="124"/>
      <c r="AB245" s="124"/>
      <c r="AC245" s="124"/>
      <c r="AD245" s="124"/>
      <c r="AE245" s="124"/>
      <c r="AF245" s="124"/>
      <c r="AG245" s="124"/>
      <c r="AH245" s="124"/>
      <c r="AI245" s="124"/>
    </row>
    <row r="246" ht="15.75" customHeight="1">
      <c r="A246" s="124"/>
      <c r="B246" s="124"/>
      <c r="C246" s="124"/>
      <c r="D246" s="124"/>
      <c r="E246" s="147"/>
      <c r="F246" s="147"/>
      <c r="G246" s="124"/>
      <c r="H246" s="124"/>
      <c r="I246" s="147"/>
      <c r="J246" s="367"/>
      <c r="K246" s="147"/>
      <c r="L246" s="147"/>
      <c r="M246" s="124"/>
      <c r="N246" s="124"/>
      <c r="O246" s="124"/>
      <c r="P246" s="124"/>
      <c r="Q246" s="124"/>
      <c r="R246" s="124"/>
      <c r="S246" s="124"/>
      <c r="T246" s="124"/>
      <c r="U246" s="124"/>
      <c r="V246" s="124"/>
      <c r="W246" s="124"/>
      <c r="X246" s="124"/>
      <c r="Y246" s="124"/>
      <c r="Z246" s="124"/>
      <c r="AA246" s="124"/>
      <c r="AB246" s="124"/>
      <c r="AC246" s="124"/>
      <c r="AD246" s="124"/>
      <c r="AE246" s="124"/>
      <c r="AF246" s="124"/>
      <c r="AG246" s="124"/>
      <c r="AH246" s="124"/>
      <c r="AI246" s="124"/>
    </row>
    <row r="247" ht="15.75" customHeight="1">
      <c r="A247" s="124"/>
      <c r="B247" s="124"/>
      <c r="C247" s="124"/>
      <c r="D247" s="124"/>
      <c r="E247" s="147"/>
      <c r="F247" s="147"/>
      <c r="G247" s="124"/>
      <c r="H247" s="124"/>
      <c r="I247" s="147"/>
      <c r="J247" s="367"/>
      <c r="K247" s="147"/>
      <c r="L247" s="147"/>
      <c r="M247" s="124"/>
      <c r="N247" s="124"/>
      <c r="O247" s="124"/>
      <c r="P247" s="124"/>
      <c r="Q247" s="124"/>
      <c r="R247" s="124"/>
      <c r="S247" s="124"/>
      <c r="T247" s="124"/>
      <c r="U247" s="124"/>
      <c r="V247" s="124"/>
      <c r="W247" s="124"/>
      <c r="X247" s="124"/>
      <c r="Y247" s="124"/>
      <c r="Z247" s="124"/>
      <c r="AA247" s="124"/>
      <c r="AB247" s="124"/>
      <c r="AC247" s="124"/>
      <c r="AD247" s="124"/>
      <c r="AE247" s="124"/>
      <c r="AF247" s="124"/>
      <c r="AG247" s="124"/>
      <c r="AH247" s="124"/>
      <c r="AI247" s="124"/>
    </row>
    <row r="248" ht="15.75" customHeight="1">
      <c r="A248" s="124"/>
      <c r="B248" s="124"/>
      <c r="C248" s="124"/>
      <c r="D248" s="124"/>
      <c r="E248" s="147"/>
      <c r="F248" s="147"/>
      <c r="G248" s="124"/>
      <c r="H248" s="124"/>
      <c r="I248" s="147"/>
      <c r="J248" s="367"/>
      <c r="K248" s="147"/>
      <c r="L248" s="147"/>
      <c r="M248" s="124"/>
      <c r="N248" s="124"/>
      <c r="O248" s="124"/>
      <c r="P248" s="124"/>
      <c r="Q248" s="124"/>
      <c r="R248" s="124"/>
      <c r="S248" s="124"/>
      <c r="T248" s="124"/>
      <c r="U248" s="124"/>
      <c r="V248" s="124"/>
      <c r="W248" s="124"/>
      <c r="X248" s="124"/>
      <c r="Y248" s="124"/>
      <c r="Z248" s="124"/>
      <c r="AA248" s="124"/>
      <c r="AB248" s="124"/>
      <c r="AC248" s="124"/>
      <c r="AD248" s="124"/>
      <c r="AE248" s="124"/>
      <c r="AF248" s="124"/>
      <c r="AG248" s="124"/>
      <c r="AH248" s="124"/>
      <c r="AI248" s="124"/>
    </row>
    <row r="249" ht="15.75" customHeight="1">
      <c r="A249" s="124"/>
      <c r="B249" s="124"/>
      <c r="C249" s="124"/>
      <c r="D249" s="124"/>
      <c r="E249" s="147"/>
      <c r="F249" s="147"/>
      <c r="G249" s="124"/>
      <c r="H249" s="124"/>
      <c r="I249" s="147"/>
      <c r="J249" s="367"/>
      <c r="K249" s="147"/>
      <c r="L249" s="147"/>
      <c r="M249" s="124"/>
      <c r="N249" s="124"/>
      <c r="O249" s="124"/>
      <c r="P249" s="124"/>
      <c r="Q249" s="124"/>
      <c r="R249" s="124"/>
      <c r="S249" s="124"/>
      <c r="T249" s="124"/>
      <c r="U249" s="124"/>
      <c r="V249" s="124"/>
      <c r="W249" s="124"/>
      <c r="X249" s="124"/>
      <c r="Y249" s="124"/>
      <c r="Z249" s="124"/>
      <c r="AA249" s="124"/>
      <c r="AB249" s="124"/>
      <c r="AC249" s="124"/>
      <c r="AD249" s="124"/>
      <c r="AE249" s="124"/>
      <c r="AF249" s="124"/>
      <c r="AG249" s="124"/>
      <c r="AH249" s="124"/>
      <c r="AI249" s="124"/>
    </row>
    <row r="250" ht="15.75" customHeight="1">
      <c r="A250" s="124"/>
      <c r="B250" s="124"/>
      <c r="C250" s="124"/>
      <c r="D250" s="124"/>
      <c r="E250" s="147"/>
      <c r="F250" s="147"/>
      <c r="G250" s="124"/>
      <c r="H250" s="124"/>
      <c r="I250" s="147"/>
      <c r="J250" s="367"/>
      <c r="K250" s="147"/>
      <c r="L250" s="147"/>
      <c r="M250" s="124"/>
      <c r="N250" s="124"/>
      <c r="O250" s="124"/>
      <c r="P250" s="124"/>
      <c r="Q250" s="124"/>
      <c r="R250" s="124"/>
      <c r="S250" s="124"/>
      <c r="T250" s="124"/>
      <c r="U250" s="124"/>
      <c r="V250" s="124"/>
      <c r="W250" s="124"/>
      <c r="X250" s="124"/>
      <c r="Y250" s="124"/>
      <c r="Z250" s="124"/>
      <c r="AA250" s="124"/>
      <c r="AB250" s="124"/>
      <c r="AC250" s="124"/>
      <c r="AD250" s="124"/>
      <c r="AE250" s="124"/>
      <c r="AF250" s="124"/>
      <c r="AG250" s="124"/>
      <c r="AH250" s="124"/>
      <c r="AI250" s="124"/>
    </row>
    <row r="251" ht="15.75" customHeight="1">
      <c r="A251" s="124"/>
      <c r="B251" s="124"/>
      <c r="C251" s="124"/>
      <c r="D251" s="124"/>
      <c r="E251" s="147"/>
      <c r="F251" s="147"/>
      <c r="G251" s="124"/>
      <c r="H251" s="124"/>
      <c r="I251" s="147"/>
      <c r="J251" s="367"/>
      <c r="K251" s="147"/>
      <c r="L251" s="147"/>
      <c r="M251" s="124"/>
      <c r="N251" s="124"/>
      <c r="O251" s="124"/>
      <c r="P251" s="124"/>
      <c r="Q251" s="124"/>
      <c r="R251" s="124"/>
      <c r="S251" s="124"/>
      <c r="T251" s="124"/>
      <c r="U251" s="124"/>
      <c r="V251" s="124"/>
      <c r="W251" s="124"/>
      <c r="X251" s="124"/>
      <c r="Y251" s="124"/>
      <c r="Z251" s="124"/>
      <c r="AA251" s="124"/>
      <c r="AB251" s="124"/>
      <c r="AC251" s="124"/>
      <c r="AD251" s="124"/>
      <c r="AE251" s="124"/>
      <c r="AF251" s="124"/>
      <c r="AG251" s="124"/>
      <c r="AH251" s="124"/>
      <c r="AI251" s="124"/>
    </row>
    <row r="252" ht="15.75" customHeight="1">
      <c r="A252" s="124"/>
      <c r="B252" s="124"/>
      <c r="C252" s="124"/>
      <c r="D252" s="124"/>
      <c r="E252" s="147"/>
      <c r="F252" s="147"/>
      <c r="G252" s="124"/>
      <c r="H252" s="124"/>
      <c r="I252" s="147"/>
      <c r="J252" s="367"/>
      <c r="K252" s="147"/>
      <c r="L252" s="147"/>
      <c r="M252" s="124"/>
      <c r="N252" s="124"/>
      <c r="O252" s="124"/>
      <c r="P252" s="124"/>
      <c r="Q252" s="124"/>
      <c r="R252" s="124"/>
      <c r="S252" s="124"/>
      <c r="T252" s="124"/>
      <c r="U252" s="124"/>
      <c r="V252" s="124"/>
      <c r="W252" s="124"/>
      <c r="X252" s="124"/>
      <c r="Y252" s="124"/>
      <c r="Z252" s="124"/>
      <c r="AA252" s="124"/>
      <c r="AB252" s="124"/>
      <c r="AC252" s="124"/>
      <c r="AD252" s="124"/>
      <c r="AE252" s="124"/>
      <c r="AF252" s="124"/>
      <c r="AG252" s="124"/>
      <c r="AH252" s="124"/>
      <c r="AI252" s="124"/>
    </row>
    <row r="253" ht="15.75" customHeight="1">
      <c r="A253" s="124"/>
      <c r="B253" s="124"/>
      <c r="C253" s="124"/>
      <c r="D253" s="124"/>
      <c r="E253" s="147"/>
      <c r="F253" s="147"/>
      <c r="G253" s="124"/>
      <c r="H253" s="124"/>
      <c r="I253" s="147"/>
      <c r="J253" s="367"/>
      <c r="K253" s="147"/>
      <c r="L253" s="147"/>
      <c r="M253" s="124"/>
      <c r="N253" s="124"/>
      <c r="O253" s="124"/>
      <c r="P253" s="124"/>
      <c r="Q253" s="124"/>
      <c r="R253" s="124"/>
      <c r="S253" s="124"/>
      <c r="T253" s="124"/>
      <c r="U253" s="124"/>
      <c r="V253" s="124"/>
      <c r="W253" s="124"/>
      <c r="X253" s="124"/>
      <c r="Y253" s="124"/>
      <c r="Z253" s="124"/>
      <c r="AA253" s="124"/>
      <c r="AB253" s="124"/>
      <c r="AC253" s="124"/>
      <c r="AD253" s="124"/>
      <c r="AE253" s="124"/>
      <c r="AF253" s="124"/>
      <c r="AG253" s="124"/>
      <c r="AH253" s="124"/>
      <c r="AI253" s="124"/>
    </row>
    <row r="254" ht="15.75" customHeight="1">
      <c r="A254" s="124"/>
      <c r="B254" s="124"/>
      <c r="C254" s="124"/>
      <c r="D254" s="124"/>
      <c r="E254" s="147"/>
      <c r="F254" s="147"/>
      <c r="G254" s="124"/>
      <c r="H254" s="124"/>
      <c r="I254" s="147"/>
      <c r="J254" s="367"/>
      <c r="K254" s="147"/>
      <c r="L254" s="147"/>
      <c r="M254" s="124"/>
      <c r="N254" s="124"/>
      <c r="O254" s="124"/>
      <c r="P254" s="124"/>
      <c r="Q254" s="124"/>
      <c r="R254" s="124"/>
      <c r="S254" s="124"/>
      <c r="T254" s="124"/>
      <c r="U254" s="124"/>
      <c r="V254" s="124"/>
      <c r="W254" s="124"/>
      <c r="X254" s="124"/>
      <c r="Y254" s="124"/>
      <c r="Z254" s="124"/>
      <c r="AA254" s="124"/>
      <c r="AB254" s="124"/>
      <c r="AC254" s="124"/>
      <c r="AD254" s="124"/>
      <c r="AE254" s="124"/>
      <c r="AF254" s="124"/>
      <c r="AG254" s="124"/>
      <c r="AH254" s="124"/>
      <c r="AI254" s="124"/>
    </row>
    <row r="255" ht="15.75" customHeight="1">
      <c r="A255" s="124"/>
      <c r="B255" s="124"/>
      <c r="C255" s="124"/>
      <c r="D255" s="124"/>
      <c r="E255" s="147"/>
      <c r="F255" s="147"/>
      <c r="G255" s="124"/>
      <c r="H255" s="124"/>
      <c r="I255" s="147"/>
      <c r="J255" s="367"/>
      <c r="K255" s="147"/>
      <c r="L255" s="147"/>
      <c r="M255" s="124"/>
      <c r="N255" s="124"/>
      <c r="O255" s="124"/>
      <c r="P255" s="124"/>
      <c r="Q255" s="124"/>
      <c r="R255" s="124"/>
      <c r="S255" s="124"/>
      <c r="T255" s="124"/>
      <c r="U255" s="124"/>
      <c r="V255" s="124"/>
      <c r="W255" s="124"/>
      <c r="X255" s="124"/>
      <c r="Y255" s="124"/>
      <c r="Z255" s="124"/>
      <c r="AA255" s="124"/>
      <c r="AB255" s="124"/>
      <c r="AC255" s="124"/>
      <c r="AD255" s="124"/>
      <c r="AE255" s="124"/>
      <c r="AF255" s="124"/>
      <c r="AG255" s="124"/>
      <c r="AH255" s="124"/>
      <c r="AI255" s="124"/>
    </row>
    <row r="256" ht="15.75" customHeight="1">
      <c r="A256" s="124"/>
      <c r="B256" s="124"/>
      <c r="C256" s="124"/>
      <c r="D256" s="124"/>
      <c r="E256" s="147"/>
      <c r="F256" s="147"/>
      <c r="G256" s="124"/>
      <c r="H256" s="124"/>
      <c r="I256" s="147"/>
      <c r="J256" s="367"/>
      <c r="K256" s="147"/>
      <c r="L256" s="147"/>
      <c r="M256" s="124"/>
      <c r="N256" s="124"/>
      <c r="O256" s="124"/>
      <c r="P256" s="124"/>
      <c r="Q256" s="124"/>
      <c r="R256" s="124"/>
      <c r="S256" s="124"/>
      <c r="T256" s="124"/>
      <c r="U256" s="124"/>
      <c r="V256" s="124"/>
      <c r="W256" s="124"/>
      <c r="X256" s="124"/>
      <c r="Y256" s="124"/>
      <c r="Z256" s="124"/>
      <c r="AA256" s="124"/>
      <c r="AB256" s="124"/>
      <c r="AC256" s="124"/>
      <c r="AD256" s="124"/>
      <c r="AE256" s="124"/>
      <c r="AF256" s="124"/>
      <c r="AG256" s="124"/>
      <c r="AH256" s="124"/>
      <c r="AI256" s="124"/>
    </row>
    <row r="257" ht="15.75" customHeight="1">
      <c r="A257" s="124"/>
      <c r="B257" s="124"/>
      <c r="C257" s="124"/>
      <c r="D257" s="124"/>
      <c r="E257" s="147"/>
      <c r="F257" s="147"/>
      <c r="G257" s="124"/>
      <c r="H257" s="124"/>
      <c r="I257" s="147"/>
      <c r="J257" s="367"/>
      <c r="K257" s="147"/>
      <c r="L257" s="147"/>
      <c r="M257" s="124"/>
      <c r="N257" s="124"/>
      <c r="O257" s="124"/>
      <c r="P257" s="124"/>
      <c r="Q257" s="124"/>
      <c r="R257" s="124"/>
      <c r="S257" s="124"/>
      <c r="T257" s="124"/>
      <c r="U257" s="124"/>
      <c r="V257" s="124"/>
      <c r="W257" s="124"/>
      <c r="X257" s="124"/>
      <c r="Y257" s="124"/>
      <c r="Z257" s="124"/>
      <c r="AA257" s="124"/>
      <c r="AB257" s="124"/>
      <c r="AC257" s="124"/>
      <c r="AD257" s="124"/>
      <c r="AE257" s="124"/>
      <c r="AF257" s="124"/>
      <c r="AG257" s="124"/>
      <c r="AH257" s="124"/>
      <c r="AI257" s="124"/>
    </row>
    <row r="258" ht="15.75" customHeight="1">
      <c r="A258" s="124"/>
      <c r="B258" s="124"/>
      <c r="C258" s="124"/>
      <c r="D258" s="124"/>
      <c r="E258" s="147"/>
      <c r="F258" s="147"/>
      <c r="G258" s="124"/>
      <c r="H258" s="124"/>
      <c r="I258" s="147"/>
      <c r="J258" s="367"/>
      <c r="K258" s="147"/>
      <c r="L258" s="147"/>
      <c r="M258" s="124"/>
      <c r="N258" s="124"/>
      <c r="O258" s="124"/>
      <c r="P258" s="124"/>
      <c r="Q258" s="124"/>
      <c r="R258" s="124"/>
      <c r="S258" s="124"/>
      <c r="T258" s="124"/>
      <c r="U258" s="124"/>
      <c r="V258" s="124"/>
      <c r="W258" s="124"/>
      <c r="X258" s="124"/>
      <c r="Y258" s="124"/>
      <c r="Z258" s="124"/>
      <c r="AA258" s="124"/>
      <c r="AB258" s="124"/>
      <c r="AC258" s="124"/>
      <c r="AD258" s="124"/>
      <c r="AE258" s="124"/>
      <c r="AF258" s="124"/>
      <c r="AG258" s="124"/>
      <c r="AH258" s="124"/>
      <c r="AI258" s="124"/>
    </row>
    <row r="259" ht="15.75" customHeight="1">
      <c r="A259" s="124"/>
      <c r="B259" s="124"/>
      <c r="C259" s="124"/>
      <c r="D259" s="124"/>
      <c r="E259" s="147"/>
      <c r="F259" s="147"/>
      <c r="G259" s="124"/>
      <c r="H259" s="124"/>
      <c r="I259" s="147"/>
      <c r="J259" s="367"/>
      <c r="K259" s="147"/>
      <c r="L259" s="147"/>
      <c r="M259" s="124"/>
      <c r="N259" s="124"/>
      <c r="O259" s="124"/>
      <c r="P259" s="124"/>
      <c r="Q259" s="124"/>
      <c r="R259" s="124"/>
      <c r="S259" s="124"/>
      <c r="T259" s="124"/>
      <c r="U259" s="124"/>
      <c r="V259" s="124"/>
      <c r="W259" s="124"/>
      <c r="X259" s="124"/>
      <c r="Y259" s="124"/>
      <c r="Z259" s="124"/>
      <c r="AA259" s="124"/>
      <c r="AB259" s="124"/>
      <c r="AC259" s="124"/>
      <c r="AD259" s="124"/>
      <c r="AE259" s="124"/>
      <c r="AF259" s="124"/>
      <c r="AG259" s="124"/>
      <c r="AH259" s="124"/>
      <c r="AI259" s="124"/>
    </row>
    <row r="260" ht="15.75" customHeight="1">
      <c r="A260" s="124"/>
      <c r="B260" s="124"/>
      <c r="C260" s="124"/>
      <c r="D260" s="124"/>
      <c r="E260" s="147"/>
      <c r="F260" s="147"/>
      <c r="G260" s="124"/>
      <c r="H260" s="124"/>
      <c r="I260" s="147"/>
      <c r="J260" s="367"/>
      <c r="K260" s="147"/>
      <c r="L260" s="147"/>
      <c r="M260" s="124"/>
      <c r="N260" s="124"/>
      <c r="O260" s="124"/>
      <c r="P260" s="124"/>
      <c r="Q260" s="124"/>
      <c r="R260" s="124"/>
      <c r="S260" s="124"/>
      <c r="T260" s="124"/>
      <c r="U260" s="124"/>
      <c r="V260" s="124"/>
      <c r="W260" s="124"/>
      <c r="X260" s="124"/>
      <c r="Y260" s="124"/>
      <c r="Z260" s="124"/>
      <c r="AA260" s="124"/>
      <c r="AB260" s="124"/>
      <c r="AC260" s="124"/>
      <c r="AD260" s="124"/>
      <c r="AE260" s="124"/>
      <c r="AF260" s="124"/>
      <c r="AG260" s="124"/>
      <c r="AH260" s="124"/>
      <c r="AI260" s="124"/>
    </row>
    <row r="261" ht="15.75" customHeight="1">
      <c r="A261" s="124"/>
      <c r="B261" s="124"/>
      <c r="C261" s="124"/>
      <c r="D261" s="124"/>
      <c r="E261" s="147"/>
      <c r="F261" s="147"/>
      <c r="G261" s="124"/>
      <c r="H261" s="124"/>
      <c r="I261" s="147"/>
      <c r="J261" s="367"/>
      <c r="K261" s="147"/>
      <c r="L261" s="147"/>
      <c r="M261" s="124"/>
      <c r="N261" s="124"/>
      <c r="O261" s="124"/>
      <c r="P261" s="124"/>
      <c r="Q261" s="124"/>
      <c r="R261" s="124"/>
      <c r="S261" s="124"/>
      <c r="T261" s="124"/>
      <c r="U261" s="124"/>
      <c r="V261" s="124"/>
      <c r="W261" s="124"/>
      <c r="X261" s="124"/>
      <c r="Y261" s="124"/>
      <c r="Z261" s="124"/>
      <c r="AA261" s="124"/>
      <c r="AB261" s="124"/>
      <c r="AC261" s="124"/>
      <c r="AD261" s="124"/>
      <c r="AE261" s="124"/>
      <c r="AF261" s="124"/>
      <c r="AG261" s="124"/>
      <c r="AH261" s="124"/>
      <c r="AI261" s="124"/>
    </row>
    <row r="262" ht="15.75" customHeight="1">
      <c r="A262" s="124"/>
      <c r="B262" s="124"/>
      <c r="C262" s="124"/>
      <c r="D262" s="124"/>
      <c r="E262" s="147"/>
      <c r="F262" s="147"/>
      <c r="G262" s="124"/>
      <c r="H262" s="124"/>
      <c r="I262" s="147"/>
      <c r="J262" s="367"/>
      <c r="K262" s="147"/>
      <c r="L262" s="147"/>
      <c r="M262" s="124"/>
      <c r="N262" s="124"/>
      <c r="O262" s="124"/>
      <c r="P262" s="124"/>
      <c r="Q262" s="124"/>
      <c r="R262" s="124"/>
      <c r="S262" s="124"/>
      <c r="T262" s="124"/>
      <c r="U262" s="124"/>
      <c r="V262" s="124"/>
      <c r="W262" s="124"/>
      <c r="X262" s="124"/>
      <c r="Y262" s="124"/>
      <c r="Z262" s="124"/>
      <c r="AA262" s="124"/>
      <c r="AB262" s="124"/>
      <c r="AC262" s="124"/>
      <c r="AD262" s="124"/>
      <c r="AE262" s="124"/>
      <c r="AF262" s="124"/>
      <c r="AG262" s="124"/>
      <c r="AH262" s="124"/>
      <c r="AI262" s="124"/>
    </row>
    <row r="263" ht="15.75" customHeight="1">
      <c r="A263" s="124"/>
      <c r="B263" s="124"/>
      <c r="C263" s="124"/>
      <c r="D263" s="124"/>
      <c r="E263" s="147"/>
      <c r="F263" s="147"/>
      <c r="G263" s="124"/>
      <c r="H263" s="124"/>
      <c r="I263" s="147"/>
      <c r="J263" s="367"/>
      <c r="K263" s="147"/>
      <c r="L263" s="147"/>
      <c r="M263" s="124"/>
      <c r="N263" s="124"/>
      <c r="O263" s="124"/>
      <c r="P263" s="124"/>
      <c r="Q263" s="124"/>
      <c r="R263" s="124"/>
      <c r="S263" s="124"/>
      <c r="T263" s="124"/>
      <c r="U263" s="124"/>
      <c r="V263" s="124"/>
      <c r="W263" s="124"/>
      <c r="X263" s="124"/>
      <c r="Y263" s="124"/>
      <c r="Z263" s="124"/>
      <c r="AA263" s="124"/>
      <c r="AB263" s="124"/>
      <c r="AC263" s="124"/>
      <c r="AD263" s="124"/>
      <c r="AE263" s="124"/>
      <c r="AF263" s="124"/>
      <c r="AG263" s="124"/>
      <c r="AH263" s="124"/>
      <c r="AI263" s="124"/>
    </row>
    <row r="264" ht="15.75" customHeight="1">
      <c r="A264" s="124"/>
      <c r="B264" s="124"/>
      <c r="C264" s="124"/>
      <c r="D264" s="124"/>
      <c r="E264" s="147"/>
      <c r="F264" s="147"/>
      <c r="G264" s="124"/>
      <c r="H264" s="124"/>
      <c r="I264" s="147"/>
      <c r="J264" s="367"/>
      <c r="K264" s="147"/>
      <c r="L264" s="147"/>
      <c r="M264" s="124"/>
      <c r="N264" s="124"/>
      <c r="O264" s="124"/>
      <c r="P264" s="124"/>
      <c r="Q264" s="124"/>
      <c r="R264" s="124"/>
      <c r="S264" s="124"/>
      <c r="T264" s="124"/>
      <c r="U264" s="124"/>
      <c r="V264" s="124"/>
      <c r="W264" s="124"/>
      <c r="X264" s="124"/>
      <c r="Y264" s="124"/>
      <c r="Z264" s="124"/>
      <c r="AA264" s="124"/>
      <c r="AB264" s="124"/>
      <c r="AC264" s="124"/>
      <c r="AD264" s="124"/>
      <c r="AE264" s="124"/>
      <c r="AF264" s="124"/>
      <c r="AG264" s="124"/>
      <c r="AH264" s="124"/>
      <c r="AI264" s="124"/>
    </row>
    <row r="265" ht="15.75" customHeight="1">
      <c r="A265" s="124"/>
      <c r="B265" s="124"/>
      <c r="C265" s="124"/>
      <c r="D265" s="124"/>
      <c r="E265" s="147"/>
      <c r="F265" s="147"/>
      <c r="G265" s="124"/>
      <c r="H265" s="124"/>
      <c r="I265" s="147"/>
      <c r="J265" s="367"/>
      <c r="K265" s="147"/>
      <c r="L265" s="147"/>
      <c r="M265" s="124"/>
      <c r="N265" s="124"/>
      <c r="O265" s="124"/>
      <c r="P265" s="124"/>
      <c r="Q265" s="124"/>
      <c r="R265" s="124"/>
      <c r="S265" s="124"/>
      <c r="T265" s="124"/>
      <c r="U265" s="124"/>
      <c r="V265" s="124"/>
      <c r="W265" s="124"/>
      <c r="X265" s="124"/>
      <c r="Y265" s="124"/>
      <c r="Z265" s="124"/>
      <c r="AA265" s="124"/>
      <c r="AB265" s="124"/>
      <c r="AC265" s="124"/>
      <c r="AD265" s="124"/>
      <c r="AE265" s="124"/>
      <c r="AF265" s="124"/>
      <c r="AG265" s="124"/>
      <c r="AH265" s="124"/>
      <c r="AI265" s="124"/>
    </row>
    <row r="266" ht="15.75" customHeight="1">
      <c r="A266" s="124"/>
      <c r="B266" s="124"/>
      <c r="C266" s="124"/>
      <c r="D266" s="124"/>
      <c r="E266" s="147"/>
      <c r="F266" s="147"/>
      <c r="G266" s="124"/>
      <c r="H266" s="124"/>
      <c r="I266" s="147"/>
      <c r="J266" s="367"/>
      <c r="K266" s="147"/>
      <c r="L266" s="147"/>
      <c r="M266" s="124"/>
      <c r="N266" s="124"/>
      <c r="O266" s="124"/>
      <c r="P266" s="124"/>
      <c r="Q266" s="124"/>
      <c r="R266" s="124"/>
      <c r="S266" s="124"/>
      <c r="T266" s="124"/>
      <c r="U266" s="124"/>
      <c r="V266" s="124"/>
      <c r="W266" s="124"/>
      <c r="X266" s="124"/>
      <c r="Y266" s="124"/>
      <c r="Z266" s="124"/>
      <c r="AA266" s="124"/>
      <c r="AB266" s="124"/>
      <c r="AC266" s="124"/>
      <c r="AD266" s="124"/>
      <c r="AE266" s="124"/>
      <c r="AF266" s="124"/>
      <c r="AG266" s="124"/>
      <c r="AH266" s="124"/>
      <c r="AI266" s="124"/>
    </row>
    <row r="267" ht="15.75" customHeight="1">
      <c r="A267" s="124"/>
      <c r="B267" s="124"/>
      <c r="C267" s="124"/>
      <c r="D267" s="124"/>
      <c r="E267" s="147"/>
      <c r="F267" s="147"/>
      <c r="G267" s="124"/>
      <c r="H267" s="124"/>
      <c r="I267" s="147"/>
      <c r="J267" s="367"/>
      <c r="K267" s="147"/>
      <c r="L267" s="147"/>
      <c r="M267" s="124"/>
      <c r="N267" s="124"/>
      <c r="O267" s="124"/>
      <c r="P267" s="124"/>
      <c r="Q267" s="124"/>
      <c r="R267" s="124"/>
      <c r="S267" s="124"/>
      <c r="T267" s="124"/>
      <c r="U267" s="124"/>
      <c r="V267" s="124"/>
      <c r="W267" s="124"/>
      <c r="X267" s="124"/>
      <c r="Y267" s="124"/>
      <c r="Z267" s="124"/>
      <c r="AA267" s="124"/>
      <c r="AB267" s="124"/>
      <c r="AC267" s="124"/>
      <c r="AD267" s="124"/>
      <c r="AE267" s="124"/>
      <c r="AF267" s="124"/>
      <c r="AG267" s="124"/>
      <c r="AH267" s="124"/>
      <c r="AI267" s="124"/>
    </row>
    <row r="268" ht="15.75" customHeight="1">
      <c r="A268" s="124"/>
      <c r="B268" s="124"/>
      <c r="C268" s="124"/>
      <c r="D268" s="124"/>
      <c r="E268" s="147"/>
      <c r="F268" s="147"/>
      <c r="G268" s="124"/>
      <c r="H268" s="124"/>
      <c r="I268" s="147"/>
      <c r="J268" s="367"/>
      <c r="K268" s="147"/>
      <c r="L268" s="147"/>
      <c r="M268" s="124"/>
      <c r="N268" s="124"/>
      <c r="O268" s="124"/>
      <c r="P268" s="124"/>
      <c r="Q268" s="124"/>
      <c r="R268" s="124"/>
      <c r="S268" s="124"/>
      <c r="T268" s="124"/>
      <c r="U268" s="124"/>
      <c r="V268" s="124"/>
      <c r="W268" s="124"/>
      <c r="X268" s="124"/>
      <c r="Y268" s="124"/>
      <c r="Z268" s="124"/>
      <c r="AA268" s="124"/>
      <c r="AB268" s="124"/>
      <c r="AC268" s="124"/>
      <c r="AD268" s="124"/>
      <c r="AE268" s="124"/>
      <c r="AF268" s="124"/>
      <c r="AG268" s="124"/>
      <c r="AH268" s="124"/>
      <c r="AI268" s="124"/>
    </row>
    <row r="269" ht="15.75" customHeight="1">
      <c r="A269" s="124"/>
      <c r="B269" s="124"/>
      <c r="C269" s="124"/>
      <c r="D269" s="124"/>
      <c r="E269" s="147"/>
      <c r="F269" s="147"/>
      <c r="G269" s="124"/>
      <c r="H269" s="124"/>
      <c r="I269" s="147"/>
      <c r="J269" s="367"/>
      <c r="K269" s="147"/>
      <c r="L269" s="147"/>
      <c r="M269" s="124"/>
      <c r="N269" s="124"/>
      <c r="O269" s="124"/>
      <c r="P269" s="124"/>
      <c r="Q269" s="124"/>
      <c r="R269" s="124"/>
      <c r="S269" s="124"/>
      <c r="T269" s="124"/>
      <c r="U269" s="124"/>
      <c r="V269" s="124"/>
      <c r="W269" s="124"/>
      <c r="X269" s="124"/>
      <c r="Y269" s="124"/>
      <c r="Z269" s="124"/>
      <c r="AA269" s="124"/>
      <c r="AB269" s="124"/>
      <c r="AC269" s="124"/>
      <c r="AD269" s="124"/>
      <c r="AE269" s="124"/>
      <c r="AF269" s="124"/>
      <c r="AG269" s="124"/>
      <c r="AH269" s="124"/>
      <c r="AI269" s="124"/>
    </row>
    <row r="270" ht="15.75" customHeight="1">
      <c r="A270" s="124"/>
      <c r="B270" s="124"/>
      <c r="C270" s="124"/>
      <c r="D270" s="124"/>
      <c r="E270" s="147"/>
      <c r="F270" s="147"/>
      <c r="G270" s="124"/>
      <c r="H270" s="124"/>
      <c r="I270" s="147"/>
      <c r="J270" s="367"/>
      <c r="K270" s="147"/>
      <c r="L270" s="147"/>
      <c r="M270" s="124"/>
      <c r="N270" s="124"/>
      <c r="O270" s="124"/>
      <c r="P270" s="124"/>
      <c r="Q270" s="124"/>
      <c r="R270" s="124"/>
      <c r="S270" s="124"/>
      <c r="T270" s="124"/>
      <c r="U270" s="124"/>
      <c r="V270" s="124"/>
      <c r="W270" s="124"/>
      <c r="X270" s="124"/>
      <c r="Y270" s="124"/>
      <c r="Z270" s="124"/>
      <c r="AA270" s="124"/>
      <c r="AB270" s="124"/>
      <c r="AC270" s="124"/>
      <c r="AD270" s="124"/>
      <c r="AE270" s="124"/>
      <c r="AF270" s="124"/>
      <c r="AG270" s="124"/>
      <c r="AH270" s="124"/>
      <c r="AI270" s="124"/>
    </row>
    <row r="271" ht="15.75" customHeight="1">
      <c r="A271" s="124"/>
      <c r="B271" s="124"/>
      <c r="C271" s="124"/>
      <c r="D271" s="124"/>
      <c r="E271" s="147"/>
      <c r="F271" s="147"/>
      <c r="G271" s="124"/>
      <c r="H271" s="124"/>
      <c r="I271" s="147"/>
      <c r="J271" s="367"/>
      <c r="K271" s="147"/>
      <c r="L271" s="147"/>
      <c r="M271" s="124"/>
      <c r="N271" s="124"/>
      <c r="O271" s="124"/>
      <c r="P271" s="124"/>
      <c r="Q271" s="124"/>
      <c r="R271" s="124"/>
      <c r="S271" s="124"/>
      <c r="T271" s="124"/>
      <c r="U271" s="124"/>
      <c r="V271" s="124"/>
      <c r="W271" s="124"/>
      <c r="X271" s="124"/>
      <c r="Y271" s="124"/>
      <c r="Z271" s="124"/>
      <c r="AA271" s="124"/>
      <c r="AB271" s="124"/>
      <c r="AC271" s="124"/>
      <c r="AD271" s="124"/>
      <c r="AE271" s="124"/>
      <c r="AF271" s="124"/>
      <c r="AG271" s="124"/>
      <c r="AH271" s="124"/>
      <c r="AI271" s="124"/>
    </row>
    <row r="272" ht="15.75" customHeight="1">
      <c r="A272" s="124"/>
      <c r="B272" s="124"/>
      <c r="C272" s="124"/>
      <c r="D272" s="124"/>
      <c r="E272" s="147"/>
      <c r="F272" s="147"/>
      <c r="G272" s="124"/>
      <c r="H272" s="124"/>
      <c r="I272" s="147"/>
      <c r="J272" s="367"/>
      <c r="K272" s="147"/>
      <c r="L272" s="147"/>
      <c r="M272" s="124"/>
      <c r="N272" s="124"/>
      <c r="O272" s="124"/>
      <c r="P272" s="124"/>
      <c r="Q272" s="124"/>
      <c r="R272" s="124"/>
      <c r="S272" s="124"/>
      <c r="T272" s="124"/>
      <c r="U272" s="124"/>
      <c r="V272" s="124"/>
      <c r="W272" s="124"/>
      <c r="X272" s="124"/>
      <c r="Y272" s="124"/>
      <c r="Z272" s="124"/>
      <c r="AA272" s="124"/>
      <c r="AB272" s="124"/>
      <c r="AC272" s="124"/>
      <c r="AD272" s="124"/>
      <c r="AE272" s="124"/>
      <c r="AF272" s="124"/>
      <c r="AG272" s="124"/>
      <c r="AH272" s="124"/>
      <c r="AI272" s="124"/>
    </row>
    <row r="273" ht="15.75" customHeight="1">
      <c r="A273" s="124"/>
      <c r="B273" s="124"/>
      <c r="C273" s="124"/>
      <c r="D273" s="124"/>
      <c r="E273" s="147"/>
      <c r="F273" s="147"/>
      <c r="G273" s="124"/>
      <c r="H273" s="124"/>
      <c r="I273" s="147"/>
      <c r="J273" s="367"/>
      <c r="K273" s="147"/>
      <c r="L273" s="147"/>
      <c r="M273" s="124"/>
      <c r="N273" s="124"/>
      <c r="O273" s="124"/>
      <c r="P273" s="124"/>
      <c r="Q273" s="124"/>
      <c r="R273" s="124"/>
      <c r="S273" s="124"/>
      <c r="T273" s="124"/>
      <c r="U273" s="124"/>
      <c r="V273" s="124"/>
      <c r="W273" s="124"/>
      <c r="X273" s="124"/>
      <c r="Y273" s="124"/>
      <c r="Z273" s="124"/>
      <c r="AA273" s="124"/>
      <c r="AB273" s="124"/>
      <c r="AC273" s="124"/>
      <c r="AD273" s="124"/>
      <c r="AE273" s="124"/>
      <c r="AF273" s="124"/>
      <c r="AG273" s="124"/>
      <c r="AH273" s="124"/>
      <c r="AI273" s="124"/>
    </row>
    <row r="274" ht="15.75" customHeight="1">
      <c r="A274" s="124"/>
      <c r="B274" s="124"/>
      <c r="C274" s="124"/>
      <c r="D274" s="124"/>
      <c r="E274" s="147"/>
      <c r="F274" s="147"/>
      <c r="G274" s="124"/>
      <c r="H274" s="124"/>
      <c r="I274" s="147"/>
      <c r="J274" s="367"/>
      <c r="K274" s="147"/>
      <c r="L274" s="147"/>
      <c r="M274" s="124"/>
      <c r="N274" s="124"/>
      <c r="O274" s="124"/>
      <c r="P274" s="124"/>
      <c r="Q274" s="124"/>
      <c r="R274" s="124"/>
      <c r="S274" s="124"/>
      <c r="T274" s="124"/>
      <c r="U274" s="124"/>
      <c r="V274" s="124"/>
      <c r="W274" s="124"/>
      <c r="X274" s="124"/>
      <c r="Y274" s="124"/>
      <c r="Z274" s="124"/>
      <c r="AA274" s="124"/>
      <c r="AB274" s="124"/>
      <c r="AC274" s="124"/>
      <c r="AD274" s="124"/>
      <c r="AE274" s="124"/>
      <c r="AF274" s="124"/>
      <c r="AG274" s="124"/>
      <c r="AH274" s="124"/>
      <c r="AI274" s="124"/>
    </row>
    <row r="275" ht="15.75" customHeight="1">
      <c r="A275" s="124"/>
      <c r="B275" s="124"/>
      <c r="C275" s="124"/>
      <c r="D275" s="124"/>
      <c r="E275" s="147"/>
      <c r="F275" s="147"/>
      <c r="G275" s="124"/>
      <c r="H275" s="124"/>
      <c r="I275" s="147"/>
      <c r="J275" s="367"/>
      <c r="K275" s="147"/>
      <c r="L275" s="147"/>
      <c r="M275" s="124"/>
      <c r="N275" s="124"/>
      <c r="O275" s="124"/>
      <c r="P275" s="124"/>
      <c r="Q275" s="124"/>
      <c r="R275" s="124"/>
      <c r="S275" s="124"/>
      <c r="T275" s="124"/>
      <c r="U275" s="124"/>
      <c r="V275" s="124"/>
      <c r="W275" s="124"/>
      <c r="X275" s="124"/>
      <c r="Y275" s="124"/>
      <c r="Z275" s="124"/>
      <c r="AA275" s="124"/>
      <c r="AB275" s="124"/>
      <c r="AC275" s="124"/>
      <c r="AD275" s="124"/>
      <c r="AE275" s="124"/>
      <c r="AF275" s="124"/>
      <c r="AG275" s="124"/>
      <c r="AH275" s="124"/>
      <c r="AI275" s="124"/>
    </row>
    <row r="276" ht="15.75" customHeight="1">
      <c r="A276" s="124"/>
      <c r="B276" s="124"/>
      <c r="C276" s="124"/>
      <c r="D276" s="124"/>
      <c r="E276" s="147"/>
      <c r="F276" s="147"/>
      <c r="G276" s="124"/>
      <c r="H276" s="124"/>
      <c r="I276" s="147"/>
      <c r="J276" s="367"/>
      <c r="K276" s="147"/>
      <c r="L276" s="147"/>
      <c r="M276" s="124"/>
      <c r="N276" s="124"/>
      <c r="O276" s="124"/>
      <c r="P276" s="124"/>
      <c r="Q276" s="124"/>
      <c r="R276" s="124"/>
      <c r="S276" s="124"/>
      <c r="T276" s="124"/>
      <c r="U276" s="124"/>
      <c r="V276" s="124"/>
      <c r="W276" s="124"/>
      <c r="X276" s="124"/>
      <c r="Y276" s="124"/>
      <c r="Z276" s="124"/>
      <c r="AA276" s="124"/>
      <c r="AB276" s="124"/>
      <c r="AC276" s="124"/>
      <c r="AD276" s="124"/>
      <c r="AE276" s="124"/>
      <c r="AF276" s="124"/>
      <c r="AG276" s="124"/>
      <c r="AH276" s="124"/>
      <c r="AI276" s="124"/>
    </row>
    <row r="277" ht="15.75" customHeight="1">
      <c r="A277" s="124"/>
      <c r="B277" s="124"/>
      <c r="C277" s="124"/>
      <c r="D277" s="124"/>
      <c r="E277" s="147"/>
      <c r="F277" s="147"/>
      <c r="G277" s="124"/>
      <c r="H277" s="124"/>
      <c r="I277" s="147"/>
      <c r="J277" s="367"/>
      <c r="K277" s="147"/>
      <c r="L277" s="147"/>
      <c r="M277" s="124"/>
      <c r="N277" s="124"/>
      <c r="O277" s="124"/>
      <c r="P277" s="124"/>
      <c r="Q277" s="124"/>
      <c r="R277" s="124"/>
      <c r="S277" s="124"/>
      <c r="T277" s="124"/>
      <c r="U277" s="124"/>
      <c r="V277" s="124"/>
      <c r="W277" s="124"/>
      <c r="X277" s="124"/>
      <c r="Y277" s="124"/>
      <c r="Z277" s="124"/>
      <c r="AA277" s="124"/>
      <c r="AB277" s="124"/>
      <c r="AC277" s="124"/>
      <c r="AD277" s="124"/>
      <c r="AE277" s="124"/>
      <c r="AF277" s="124"/>
      <c r="AG277" s="124"/>
      <c r="AH277" s="124"/>
      <c r="AI277" s="124"/>
    </row>
    <row r="278" ht="15.75" customHeight="1">
      <c r="A278" s="124"/>
      <c r="B278" s="124"/>
      <c r="C278" s="124"/>
      <c r="D278" s="124"/>
      <c r="E278" s="147"/>
      <c r="F278" s="147"/>
      <c r="G278" s="124"/>
      <c r="H278" s="124"/>
      <c r="I278" s="147"/>
      <c r="J278" s="367"/>
      <c r="K278" s="147"/>
      <c r="L278" s="147"/>
      <c r="M278" s="124"/>
      <c r="N278" s="124"/>
      <c r="O278" s="124"/>
      <c r="P278" s="124"/>
      <c r="Q278" s="124"/>
      <c r="R278" s="124"/>
      <c r="S278" s="124"/>
      <c r="T278" s="124"/>
      <c r="U278" s="124"/>
      <c r="V278" s="124"/>
      <c r="W278" s="124"/>
      <c r="X278" s="124"/>
      <c r="Y278" s="124"/>
      <c r="Z278" s="124"/>
      <c r="AA278" s="124"/>
      <c r="AB278" s="124"/>
      <c r="AC278" s="124"/>
      <c r="AD278" s="124"/>
      <c r="AE278" s="124"/>
      <c r="AF278" s="124"/>
      <c r="AG278" s="124"/>
      <c r="AH278" s="124"/>
      <c r="AI278" s="124"/>
    </row>
    <row r="279" ht="15.75" customHeight="1">
      <c r="A279" s="124"/>
      <c r="B279" s="124"/>
      <c r="C279" s="124"/>
      <c r="D279" s="124"/>
      <c r="E279" s="147"/>
      <c r="F279" s="147"/>
      <c r="G279" s="124"/>
      <c r="H279" s="124"/>
      <c r="I279" s="147"/>
      <c r="J279" s="367"/>
      <c r="K279" s="147"/>
      <c r="L279" s="147"/>
      <c r="M279" s="124"/>
      <c r="N279" s="124"/>
      <c r="O279" s="124"/>
      <c r="P279" s="124"/>
      <c r="Q279" s="124"/>
      <c r="R279" s="124"/>
      <c r="S279" s="124"/>
      <c r="T279" s="124"/>
      <c r="U279" s="124"/>
      <c r="V279" s="124"/>
      <c r="W279" s="124"/>
      <c r="X279" s="124"/>
      <c r="Y279" s="124"/>
      <c r="Z279" s="124"/>
      <c r="AA279" s="124"/>
      <c r="AB279" s="124"/>
      <c r="AC279" s="124"/>
      <c r="AD279" s="124"/>
      <c r="AE279" s="124"/>
      <c r="AF279" s="124"/>
      <c r="AG279" s="124"/>
      <c r="AH279" s="124"/>
      <c r="AI279" s="124"/>
    </row>
    <row r="280" ht="15.75" customHeight="1">
      <c r="A280" s="124"/>
      <c r="B280" s="124"/>
      <c r="C280" s="124"/>
      <c r="D280" s="124"/>
      <c r="E280" s="147"/>
      <c r="F280" s="147"/>
      <c r="G280" s="124"/>
      <c r="H280" s="124"/>
      <c r="I280" s="147"/>
      <c r="J280" s="367"/>
      <c r="K280" s="147"/>
      <c r="L280" s="147"/>
      <c r="M280" s="124"/>
      <c r="N280" s="124"/>
      <c r="O280" s="124"/>
      <c r="P280" s="124"/>
      <c r="Q280" s="124"/>
      <c r="R280" s="124"/>
      <c r="S280" s="124"/>
      <c r="T280" s="124"/>
      <c r="U280" s="124"/>
      <c r="V280" s="124"/>
      <c r="W280" s="124"/>
      <c r="X280" s="124"/>
      <c r="Y280" s="124"/>
      <c r="Z280" s="124"/>
      <c r="AA280" s="124"/>
      <c r="AB280" s="124"/>
      <c r="AC280" s="124"/>
      <c r="AD280" s="124"/>
      <c r="AE280" s="124"/>
      <c r="AF280" s="124"/>
      <c r="AG280" s="124"/>
      <c r="AH280" s="124"/>
      <c r="AI280" s="124"/>
    </row>
    <row r="281" ht="15.75" customHeight="1">
      <c r="A281" s="124"/>
      <c r="B281" s="124"/>
      <c r="C281" s="124"/>
      <c r="D281" s="124"/>
      <c r="E281" s="147"/>
      <c r="F281" s="147"/>
      <c r="G281" s="124"/>
      <c r="H281" s="124"/>
      <c r="I281" s="147"/>
      <c r="J281" s="367"/>
      <c r="K281" s="147"/>
      <c r="L281" s="147"/>
      <c r="M281" s="124"/>
      <c r="N281" s="124"/>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row>
    <row r="282" ht="15.75" customHeight="1">
      <c r="A282" s="124"/>
      <c r="B282" s="124"/>
      <c r="C282" s="124"/>
      <c r="D282" s="124"/>
      <c r="E282" s="147"/>
      <c r="F282" s="147"/>
      <c r="G282" s="124"/>
      <c r="H282" s="124"/>
      <c r="I282" s="147"/>
      <c r="J282" s="367"/>
      <c r="K282" s="147"/>
      <c r="L282" s="147"/>
      <c r="M282" s="124"/>
      <c r="N282" s="124"/>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row>
    <row r="283" ht="15.75" customHeight="1">
      <c r="A283" s="124"/>
      <c r="B283" s="124"/>
      <c r="C283" s="124"/>
      <c r="D283" s="124"/>
      <c r="E283" s="147"/>
      <c r="F283" s="147"/>
      <c r="G283" s="124"/>
      <c r="H283" s="124"/>
      <c r="I283" s="147"/>
      <c r="J283" s="367"/>
      <c r="K283" s="147"/>
      <c r="L283" s="147"/>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row>
    <row r="284" ht="15.75" customHeight="1">
      <c r="A284" s="124"/>
      <c r="B284" s="124"/>
      <c r="C284" s="124"/>
      <c r="D284" s="124"/>
      <c r="E284" s="147"/>
      <c r="F284" s="147"/>
      <c r="G284" s="124"/>
      <c r="H284" s="124"/>
      <c r="I284" s="147"/>
      <c r="J284" s="367"/>
      <c r="K284" s="147"/>
      <c r="L284" s="147"/>
      <c r="M284" s="124"/>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row>
    <row r="285" ht="15.75" customHeight="1">
      <c r="A285" s="124"/>
      <c r="B285" s="124"/>
      <c r="C285" s="124"/>
      <c r="D285" s="124"/>
      <c r="E285" s="147"/>
      <c r="F285" s="147"/>
      <c r="G285" s="124"/>
      <c r="H285" s="124"/>
      <c r="I285" s="147"/>
      <c r="J285" s="367"/>
      <c r="K285" s="147"/>
      <c r="L285" s="147"/>
      <c r="M285" s="124"/>
      <c r="N285" s="124"/>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row>
    <row r="286" ht="15.75" customHeight="1">
      <c r="A286" s="124"/>
      <c r="B286" s="124"/>
      <c r="C286" s="124"/>
      <c r="D286" s="124"/>
      <c r="E286" s="147"/>
      <c r="F286" s="147"/>
      <c r="G286" s="124"/>
      <c r="H286" s="124"/>
      <c r="I286" s="147"/>
      <c r="J286" s="367"/>
      <c r="K286" s="147"/>
      <c r="L286" s="147"/>
      <c r="M286" s="124"/>
      <c r="N286" s="124"/>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row>
    <row r="287" ht="15.75" customHeight="1">
      <c r="A287" s="124"/>
      <c r="B287" s="124"/>
      <c r="C287" s="124"/>
      <c r="D287" s="124"/>
      <c r="E287" s="147"/>
      <c r="F287" s="147"/>
      <c r="G287" s="124"/>
      <c r="H287" s="124"/>
      <c r="I287" s="147"/>
      <c r="J287" s="367"/>
      <c r="K287" s="147"/>
      <c r="L287" s="147"/>
      <c r="M287" s="124"/>
      <c r="N287" s="124"/>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row>
    <row r="288" ht="15.75" customHeight="1">
      <c r="A288" s="124"/>
      <c r="B288" s="124"/>
      <c r="C288" s="124"/>
      <c r="D288" s="124"/>
      <c r="E288" s="147"/>
      <c r="F288" s="147"/>
      <c r="G288" s="124"/>
      <c r="H288" s="124"/>
      <c r="I288" s="147"/>
      <c r="J288" s="367"/>
      <c r="K288" s="147"/>
      <c r="L288" s="147"/>
      <c r="M288" s="124"/>
      <c r="N288" s="124"/>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row>
    <row r="289" ht="15.75" customHeight="1">
      <c r="A289" s="124"/>
      <c r="B289" s="124"/>
      <c r="C289" s="124"/>
      <c r="D289" s="124"/>
      <c r="E289" s="147"/>
      <c r="F289" s="147"/>
      <c r="G289" s="124"/>
      <c r="H289" s="124"/>
      <c r="I289" s="147"/>
      <c r="J289" s="367"/>
      <c r="K289" s="147"/>
      <c r="L289" s="147"/>
      <c r="M289" s="124"/>
      <c r="N289" s="124"/>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row>
    <row r="290" ht="15.75" customHeight="1">
      <c r="A290" s="124"/>
      <c r="B290" s="124"/>
      <c r="C290" s="124"/>
      <c r="D290" s="124"/>
      <c r="E290" s="147"/>
      <c r="F290" s="147"/>
      <c r="G290" s="124"/>
      <c r="H290" s="124"/>
      <c r="I290" s="147"/>
      <c r="J290" s="367"/>
      <c r="K290" s="147"/>
      <c r="L290" s="147"/>
      <c r="M290" s="124"/>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row>
    <row r="291" ht="15.75" customHeight="1">
      <c r="A291" s="124"/>
      <c r="B291" s="124"/>
      <c r="C291" s="124"/>
      <c r="D291" s="124"/>
      <c r="E291" s="147"/>
      <c r="F291" s="147"/>
      <c r="G291" s="124"/>
      <c r="H291" s="124"/>
      <c r="I291" s="147"/>
      <c r="J291" s="367"/>
      <c r="K291" s="147"/>
      <c r="L291" s="147"/>
      <c r="M291" s="124"/>
      <c r="N291" s="124"/>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row>
    <row r="292" ht="15.75" customHeight="1">
      <c r="A292" s="124"/>
      <c r="B292" s="124"/>
      <c r="C292" s="124"/>
      <c r="D292" s="124"/>
      <c r="E292" s="147"/>
      <c r="F292" s="147"/>
      <c r="G292" s="124"/>
      <c r="H292" s="124"/>
      <c r="I292" s="147"/>
      <c r="J292" s="367"/>
      <c r="K292" s="147"/>
      <c r="L292" s="147"/>
      <c r="M292" s="124"/>
      <c r="N292" s="124"/>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row>
    <row r="293" ht="15.75" customHeight="1">
      <c r="A293" s="124"/>
      <c r="B293" s="124"/>
      <c r="C293" s="124"/>
      <c r="D293" s="124"/>
      <c r="E293" s="147"/>
      <c r="F293" s="147"/>
      <c r="G293" s="124"/>
      <c r="H293" s="124"/>
      <c r="I293" s="147"/>
      <c r="J293" s="367"/>
      <c r="K293" s="147"/>
      <c r="L293" s="147"/>
      <c r="M293" s="124"/>
      <c r="N293" s="124"/>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row>
    <row r="294" ht="15.75" customHeight="1">
      <c r="A294" s="124"/>
      <c r="B294" s="124"/>
      <c r="C294" s="124"/>
      <c r="D294" s="124"/>
      <c r="E294" s="147"/>
      <c r="F294" s="147"/>
      <c r="G294" s="124"/>
      <c r="H294" s="124"/>
      <c r="I294" s="147"/>
      <c r="J294" s="367"/>
      <c r="K294" s="147"/>
      <c r="L294" s="147"/>
      <c r="M294" s="124"/>
      <c r="N294" s="124"/>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row>
    <row r="295" ht="15.75" customHeight="1">
      <c r="I295" s="89"/>
      <c r="J295" s="89"/>
      <c r="K295" s="89"/>
      <c r="L295" s="89"/>
    </row>
    <row r="296" ht="15.75" customHeight="1">
      <c r="I296" s="89"/>
      <c r="J296" s="89"/>
      <c r="K296" s="89"/>
      <c r="L296" s="89"/>
    </row>
    <row r="297" ht="15.75" customHeight="1">
      <c r="I297" s="89"/>
      <c r="J297" s="89"/>
      <c r="K297" s="89"/>
      <c r="L297" s="89"/>
    </row>
    <row r="298" ht="15.75" customHeight="1">
      <c r="I298" s="89"/>
      <c r="J298" s="89"/>
      <c r="K298" s="89"/>
      <c r="L298" s="89"/>
    </row>
    <row r="299" ht="15.75" customHeight="1">
      <c r="I299" s="89"/>
      <c r="J299" s="89"/>
      <c r="K299" s="89"/>
      <c r="L299" s="89"/>
    </row>
    <row r="300" ht="15.75" customHeight="1">
      <c r="I300" s="89"/>
      <c r="J300" s="89"/>
      <c r="K300" s="89"/>
      <c r="L300" s="89"/>
    </row>
    <row r="301" ht="15.75" customHeight="1">
      <c r="I301" s="89"/>
      <c r="J301" s="89"/>
      <c r="K301" s="89"/>
      <c r="L301" s="89"/>
    </row>
    <row r="302" ht="15.75" customHeight="1">
      <c r="I302" s="89"/>
      <c r="J302" s="89"/>
      <c r="K302" s="89"/>
      <c r="L302" s="89"/>
    </row>
    <row r="303" ht="15.75" customHeight="1">
      <c r="I303" s="89"/>
      <c r="J303" s="89"/>
      <c r="K303" s="89"/>
      <c r="L303" s="89"/>
    </row>
    <row r="304" ht="15.75" customHeight="1">
      <c r="I304" s="89"/>
      <c r="J304" s="89"/>
      <c r="K304" s="89"/>
      <c r="L304" s="89"/>
    </row>
    <row r="305" ht="15.75" customHeight="1">
      <c r="I305" s="89"/>
      <c r="J305" s="89"/>
      <c r="K305" s="89"/>
      <c r="L305" s="89"/>
    </row>
    <row r="306" ht="15.75" customHeight="1">
      <c r="I306" s="89"/>
      <c r="J306" s="89"/>
      <c r="K306" s="89"/>
      <c r="L306" s="89"/>
    </row>
    <row r="307" ht="15.75" customHeight="1">
      <c r="I307" s="89"/>
      <c r="J307" s="89"/>
      <c r="K307" s="89"/>
      <c r="L307" s="89"/>
    </row>
    <row r="308" ht="15.75" customHeight="1">
      <c r="I308" s="89"/>
      <c r="J308" s="89"/>
      <c r="K308" s="89"/>
      <c r="L308" s="89"/>
    </row>
    <row r="309" ht="15.75" customHeight="1">
      <c r="I309" s="89"/>
      <c r="J309" s="89"/>
      <c r="K309" s="89"/>
      <c r="L309" s="89"/>
    </row>
    <row r="310" ht="15.75" customHeight="1">
      <c r="I310" s="89"/>
      <c r="J310" s="89"/>
      <c r="K310" s="89"/>
      <c r="L310" s="89"/>
    </row>
    <row r="311" ht="15.75" customHeight="1">
      <c r="I311" s="89"/>
      <c r="J311" s="89"/>
      <c r="K311" s="89"/>
      <c r="L311" s="89"/>
    </row>
    <row r="312" ht="15.75" customHeight="1">
      <c r="I312" s="89"/>
      <c r="J312" s="89"/>
      <c r="K312" s="89"/>
      <c r="L312" s="89"/>
    </row>
    <row r="313" ht="15.75" customHeight="1">
      <c r="I313" s="89"/>
      <c r="J313" s="89"/>
      <c r="K313" s="89"/>
      <c r="L313" s="89"/>
    </row>
    <row r="314" ht="15.75" customHeight="1">
      <c r="I314" s="89"/>
      <c r="J314" s="89"/>
      <c r="K314" s="89"/>
      <c r="L314" s="89"/>
    </row>
    <row r="315" ht="15.75" customHeight="1">
      <c r="I315" s="89"/>
      <c r="J315" s="89"/>
      <c r="K315" s="89"/>
      <c r="L315" s="89"/>
    </row>
    <row r="316" ht="15.75" customHeight="1">
      <c r="I316" s="89"/>
      <c r="J316" s="89"/>
      <c r="K316" s="89"/>
      <c r="L316" s="89"/>
    </row>
    <row r="317" ht="15.75" customHeight="1">
      <c r="I317" s="89"/>
      <c r="J317" s="89"/>
      <c r="K317" s="89"/>
      <c r="L317" s="89"/>
    </row>
    <row r="318" ht="15.75" customHeight="1">
      <c r="I318" s="89"/>
      <c r="J318" s="89"/>
      <c r="K318" s="89"/>
      <c r="L318" s="89"/>
    </row>
    <row r="319" ht="15.75" customHeight="1">
      <c r="I319" s="89"/>
      <c r="J319" s="89"/>
      <c r="K319" s="89"/>
      <c r="L319" s="89"/>
    </row>
    <row r="320" ht="15.75" customHeight="1">
      <c r="I320" s="89"/>
      <c r="J320" s="89"/>
      <c r="K320" s="89"/>
      <c r="L320" s="89"/>
    </row>
    <row r="321" ht="15.75" customHeight="1">
      <c r="I321" s="89"/>
      <c r="J321" s="89"/>
      <c r="K321" s="89"/>
      <c r="L321" s="89"/>
    </row>
    <row r="322" ht="15.75" customHeight="1">
      <c r="I322" s="89"/>
      <c r="J322" s="89"/>
      <c r="K322" s="89"/>
      <c r="L322" s="89"/>
    </row>
    <row r="323" ht="15.75" customHeight="1">
      <c r="I323" s="89"/>
      <c r="J323" s="89"/>
      <c r="K323" s="89"/>
      <c r="L323" s="89"/>
    </row>
    <row r="324" ht="15.75" customHeight="1">
      <c r="I324" s="89"/>
      <c r="J324" s="89"/>
      <c r="K324" s="89"/>
      <c r="L324" s="89"/>
    </row>
    <row r="325" ht="15.75" customHeight="1">
      <c r="I325" s="89"/>
      <c r="J325" s="89"/>
      <c r="K325" s="89"/>
      <c r="L325" s="89"/>
    </row>
    <row r="326" ht="15.75" customHeight="1">
      <c r="I326" s="89"/>
      <c r="J326" s="89"/>
      <c r="K326" s="89"/>
      <c r="L326" s="89"/>
    </row>
    <row r="327" ht="15.75" customHeight="1">
      <c r="I327" s="89"/>
      <c r="J327" s="89"/>
      <c r="K327" s="89"/>
      <c r="L327" s="89"/>
    </row>
    <row r="328" ht="15.75" customHeight="1">
      <c r="I328" s="89"/>
      <c r="J328" s="89"/>
      <c r="K328" s="89"/>
      <c r="L328" s="89"/>
    </row>
    <row r="329" ht="15.75" customHeight="1">
      <c r="I329" s="89"/>
      <c r="J329" s="89"/>
      <c r="K329" s="89"/>
      <c r="L329" s="89"/>
    </row>
    <row r="330" ht="15.75" customHeight="1">
      <c r="I330" s="89"/>
      <c r="J330" s="89"/>
      <c r="K330" s="89"/>
      <c r="L330" s="89"/>
    </row>
    <row r="331" ht="15.75" customHeight="1">
      <c r="I331" s="89"/>
      <c r="J331" s="89"/>
      <c r="K331" s="89"/>
      <c r="L331" s="89"/>
    </row>
    <row r="332" ht="15.75" customHeight="1">
      <c r="I332" s="89"/>
      <c r="J332" s="89"/>
      <c r="K332" s="89"/>
      <c r="L332" s="89"/>
    </row>
    <row r="333" ht="15.75" customHeight="1">
      <c r="I333" s="89"/>
      <c r="J333" s="89"/>
      <c r="K333" s="89"/>
      <c r="L333" s="89"/>
    </row>
    <row r="334" ht="15.75" customHeight="1">
      <c r="I334" s="89"/>
      <c r="J334" s="89"/>
      <c r="K334" s="89"/>
      <c r="L334" s="89"/>
    </row>
    <row r="335" ht="15.75" customHeight="1">
      <c r="I335" s="89"/>
      <c r="J335" s="89"/>
      <c r="K335" s="89"/>
      <c r="L335" s="89"/>
    </row>
    <row r="336" ht="15.75" customHeight="1">
      <c r="I336" s="89"/>
      <c r="J336" s="89"/>
      <c r="K336" s="89"/>
      <c r="L336" s="89"/>
    </row>
    <row r="337" ht="15.75" customHeight="1">
      <c r="I337" s="89"/>
      <c r="J337" s="89"/>
      <c r="K337" s="89"/>
      <c r="L337" s="89"/>
    </row>
    <row r="338" ht="15.75" customHeight="1">
      <c r="I338" s="89"/>
      <c r="J338" s="89"/>
      <c r="K338" s="89"/>
      <c r="L338" s="89"/>
    </row>
    <row r="339" ht="15.75" customHeight="1">
      <c r="I339" s="89"/>
      <c r="J339" s="89"/>
      <c r="K339" s="89"/>
      <c r="L339" s="89"/>
    </row>
    <row r="340" ht="15.75" customHeight="1">
      <c r="I340" s="89"/>
      <c r="J340" s="89"/>
      <c r="K340" s="89"/>
      <c r="L340" s="89"/>
    </row>
    <row r="341" ht="15.75" customHeight="1">
      <c r="I341" s="89"/>
      <c r="J341" s="89"/>
      <c r="K341" s="89"/>
      <c r="L341" s="89"/>
    </row>
    <row r="342" ht="15.75" customHeight="1">
      <c r="I342" s="89"/>
      <c r="J342" s="89"/>
      <c r="K342" s="89"/>
      <c r="L342" s="89"/>
    </row>
    <row r="343" ht="15.75" customHeight="1">
      <c r="I343" s="89"/>
      <c r="J343" s="89"/>
      <c r="K343" s="89"/>
      <c r="L343" s="89"/>
    </row>
    <row r="344" ht="15.75" customHeight="1">
      <c r="I344" s="89"/>
      <c r="J344" s="89"/>
      <c r="K344" s="89"/>
      <c r="L344" s="89"/>
    </row>
    <row r="345" ht="15.75" customHeight="1">
      <c r="I345" s="89"/>
      <c r="J345" s="89"/>
      <c r="K345" s="89"/>
      <c r="L345" s="89"/>
    </row>
    <row r="346" ht="15.75" customHeight="1">
      <c r="I346" s="89"/>
      <c r="J346" s="89"/>
      <c r="K346" s="89"/>
      <c r="L346" s="89"/>
    </row>
    <row r="347" ht="15.75" customHeight="1">
      <c r="I347" s="89"/>
      <c r="J347" s="89"/>
      <c r="K347" s="89"/>
      <c r="L347" s="89"/>
    </row>
    <row r="348" ht="15.75" customHeight="1">
      <c r="I348" s="89"/>
      <c r="J348" s="89"/>
      <c r="K348" s="89"/>
      <c r="L348" s="89"/>
    </row>
    <row r="349" ht="15.75" customHeight="1">
      <c r="I349" s="89"/>
      <c r="J349" s="89"/>
      <c r="K349" s="89"/>
      <c r="L349" s="89"/>
    </row>
    <row r="350" ht="15.75" customHeight="1">
      <c r="I350" s="89"/>
      <c r="J350" s="89"/>
      <c r="K350" s="89"/>
      <c r="L350" s="89"/>
    </row>
    <row r="351" ht="15.75" customHeight="1">
      <c r="I351" s="89"/>
      <c r="J351" s="89"/>
      <c r="K351" s="89"/>
      <c r="L351" s="89"/>
    </row>
    <row r="352" ht="15.75" customHeight="1">
      <c r="I352" s="89"/>
      <c r="J352" s="89"/>
      <c r="K352" s="89"/>
      <c r="L352" s="89"/>
    </row>
    <row r="353" ht="15.75" customHeight="1">
      <c r="I353" s="89"/>
      <c r="J353" s="89"/>
      <c r="K353" s="89"/>
      <c r="L353" s="89"/>
    </row>
    <row r="354" ht="15.75" customHeight="1">
      <c r="I354" s="89"/>
      <c r="J354" s="89"/>
      <c r="K354" s="89"/>
      <c r="L354" s="89"/>
    </row>
    <row r="355" ht="15.75" customHeight="1">
      <c r="I355" s="89"/>
      <c r="J355" s="89"/>
      <c r="K355" s="89"/>
      <c r="L355" s="89"/>
    </row>
    <row r="356" ht="15.75" customHeight="1">
      <c r="I356" s="89"/>
      <c r="J356" s="89"/>
      <c r="K356" s="89"/>
      <c r="L356" s="89"/>
    </row>
    <row r="357" ht="15.75" customHeight="1">
      <c r="I357" s="89"/>
      <c r="J357" s="89"/>
      <c r="K357" s="89"/>
      <c r="L357" s="89"/>
    </row>
    <row r="358" ht="15.75" customHeight="1">
      <c r="I358" s="89"/>
      <c r="J358" s="89"/>
      <c r="K358" s="89"/>
      <c r="L358" s="89"/>
    </row>
    <row r="359" ht="15.75" customHeight="1">
      <c r="I359" s="89"/>
      <c r="J359" s="89"/>
      <c r="K359" s="89"/>
      <c r="L359" s="89"/>
    </row>
    <row r="360" ht="15.75" customHeight="1">
      <c r="I360" s="89"/>
      <c r="J360" s="89"/>
      <c r="K360" s="89"/>
      <c r="L360" s="89"/>
    </row>
    <row r="361" ht="15.75" customHeight="1">
      <c r="I361" s="89"/>
      <c r="J361" s="89"/>
      <c r="K361" s="89"/>
      <c r="L361" s="89"/>
    </row>
    <row r="362" ht="15.75" customHeight="1">
      <c r="I362" s="89"/>
      <c r="J362" s="89"/>
      <c r="K362" s="89"/>
      <c r="L362" s="89"/>
    </row>
    <row r="363" ht="15.75" customHeight="1">
      <c r="I363" s="89"/>
      <c r="J363" s="89"/>
      <c r="K363" s="89"/>
      <c r="L363" s="89"/>
    </row>
    <row r="364" ht="15.75" customHeight="1">
      <c r="I364" s="89"/>
      <c r="J364" s="89"/>
      <c r="K364" s="89"/>
      <c r="L364" s="89"/>
    </row>
    <row r="365" ht="15.75" customHeight="1">
      <c r="I365" s="89"/>
      <c r="J365" s="89"/>
      <c r="K365" s="89"/>
      <c r="L365" s="89"/>
    </row>
    <row r="366" ht="15.75" customHeight="1">
      <c r="I366" s="89"/>
      <c r="J366" s="89"/>
      <c r="K366" s="89"/>
      <c r="L366" s="89"/>
    </row>
    <row r="367" ht="15.75" customHeight="1">
      <c r="I367" s="89"/>
      <c r="J367" s="89"/>
      <c r="K367" s="89"/>
      <c r="L367" s="89"/>
    </row>
    <row r="368" ht="15.75" customHeight="1">
      <c r="I368" s="89"/>
      <c r="J368" s="89"/>
      <c r="K368" s="89"/>
      <c r="L368" s="89"/>
    </row>
    <row r="369" ht="15.75" customHeight="1">
      <c r="I369" s="89"/>
      <c r="J369" s="89"/>
      <c r="K369" s="89"/>
      <c r="L369" s="89"/>
    </row>
    <row r="370" ht="15.75" customHeight="1">
      <c r="I370" s="89"/>
      <c r="J370" s="89"/>
      <c r="K370" s="89"/>
      <c r="L370" s="89"/>
    </row>
    <row r="371" ht="15.75" customHeight="1">
      <c r="I371" s="89"/>
      <c r="J371" s="89"/>
      <c r="K371" s="89"/>
      <c r="L371" s="89"/>
    </row>
    <row r="372" ht="15.75" customHeight="1">
      <c r="I372" s="89"/>
      <c r="J372" s="89"/>
      <c r="K372" s="89"/>
      <c r="L372" s="89"/>
    </row>
    <row r="373" ht="15.75" customHeight="1">
      <c r="I373" s="89"/>
      <c r="J373" s="89"/>
      <c r="K373" s="89"/>
      <c r="L373" s="89"/>
    </row>
    <row r="374" ht="15.75" customHeight="1">
      <c r="I374" s="89"/>
      <c r="J374" s="89"/>
      <c r="K374" s="89"/>
      <c r="L374" s="89"/>
    </row>
    <row r="375" ht="15.75" customHeight="1">
      <c r="I375" s="89"/>
      <c r="J375" s="89"/>
      <c r="K375" s="89"/>
      <c r="L375" s="89"/>
    </row>
    <row r="376" ht="15.75" customHeight="1">
      <c r="I376" s="89"/>
      <c r="J376" s="89"/>
      <c r="K376" s="89"/>
      <c r="L376" s="89"/>
    </row>
    <row r="377" ht="15.75" customHeight="1">
      <c r="I377" s="89"/>
      <c r="J377" s="89"/>
      <c r="K377" s="89"/>
      <c r="L377" s="89"/>
    </row>
    <row r="378" ht="15.75" customHeight="1">
      <c r="I378" s="89"/>
      <c r="J378" s="89"/>
      <c r="K378" s="89"/>
      <c r="L378" s="89"/>
    </row>
    <row r="379" ht="15.75" customHeight="1">
      <c r="I379" s="89"/>
      <c r="J379" s="89"/>
      <c r="K379" s="89"/>
      <c r="L379" s="89"/>
    </row>
    <row r="380" ht="15.75" customHeight="1">
      <c r="I380" s="89"/>
      <c r="J380" s="89"/>
      <c r="K380" s="89"/>
      <c r="L380" s="89"/>
    </row>
    <row r="381" ht="15.75" customHeight="1">
      <c r="I381" s="89"/>
      <c r="J381" s="89"/>
      <c r="K381" s="89"/>
      <c r="L381" s="89"/>
    </row>
    <row r="382" ht="15.75" customHeight="1">
      <c r="I382" s="89"/>
      <c r="J382" s="89"/>
      <c r="K382" s="89"/>
      <c r="L382" s="89"/>
    </row>
    <row r="383" ht="15.75" customHeight="1">
      <c r="I383" s="89"/>
      <c r="J383" s="89"/>
      <c r="K383" s="89"/>
      <c r="L383" s="89"/>
    </row>
    <row r="384" ht="15.75" customHeight="1">
      <c r="I384" s="89"/>
      <c r="J384" s="89"/>
      <c r="K384" s="89"/>
      <c r="L384" s="89"/>
    </row>
    <row r="385" ht="15.75" customHeight="1">
      <c r="I385" s="89"/>
      <c r="J385" s="89"/>
      <c r="K385" s="89"/>
      <c r="L385" s="89"/>
    </row>
    <row r="386" ht="15.75" customHeight="1">
      <c r="I386" s="89"/>
      <c r="J386" s="89"/>
      <c r="K386" s="89"/>
      <c r="L386" s="89"/>
    </row>
    <row r="387" ht="15.75" customHeight="1">
      <c r="I387" s="89"/>
      <c r="J387" s="89"/>
      <c r="K387" s="89"/>
      <c r="L387" s="89"/>
    </row>
    <row r="388" ht="15.75" customHeight="1">
      <c r="I388" s="89"/>
      <c r="J388" s="89"/>
      <c r="K388" s="89"/>
      <c r="L388" s="89"/>
    </row>
    <row r="389" ht="15.75" customHeight="1">
      <c r="I389" s="89"/>
      <c r="J389" s="89"/>
      <c r="K389" s="89"/>
      <c r="L389" s="89"/>
    </row>
    <row r="390" ht="15.75" customHeight="1">
      <c r="I390" s="89"/>
      <c r="J390" s="89"/>
      <c r="K390" s="89"/>
      <c r="L390" s="89"/>
    </row>
    <row r="391" ht="15.75" customHeight="1">
      <c r="I391" s="89"/>
      <c r="J391" s="89"/>
      <c r="K391" s="89"/>
      <c r="L391" s="89"/>
    </row>
    <row r="392" ht="15.75" customHeight="1">
      <c r="I392" s="89"/>
      <c r="J392" s="89"/>
      <c r="K392" s="89"/>
      <c r="L392" s="89"/>
    </row>
    <row r="393" ht="15.75" customHeight="1">
      <c r="I393" s="89"/>
      <c r="J393" s="89"/>
      <c r="K393" s="89"/>
      <c r="L393" s="89"/>
    </row>
    <row r="394" ht="15.75" customHeight="1">
      <c r="I394" s="89"/>
      <c r="J394" s="89"/>
      <c r="K394" s="89"/>
      <c r="L394" s="89"/>
    </row>
    <row r="395" ht="15.75" customHeight="1">
      <c r="I395" s="89"/>
      <c r="J395" s="89"/>
      <c r="K395" s="89"/>
      <c r="L395" s="89"/>
    </row>
    <row r="396" ht="15.75" customHeight="1">
      <c r="I396" s="89"/>
      <c r="J396" s="89"/>
      <c r="K396" s="89"/>
      <c r="L396" s="89"/>
    </row>
    <row r="397" ht="15.75" customHeight="1">
      <c r="I397" s="89"/>
      <c r="J397" s="89"/>
      <c r="K397" s="89"/>
      <c r="L397" s="89"/>
    </row>
    <row r="398" ht="15.75" customHeight="1">
      <c r="I398" s="89"/>
      <c r="J398" s="89"/>
      <c r="K398" s="89"/>
      <c r="L398" s="89"/>
    </row>
    <row r="399" ht="15.75" customHeight="1">
      <c r="I399" s="89"/>
      <c r="J399" s="89"/>
      <c r="K399" s="89"/>
      <c r="L399" s="89"/>
    </row>
    <row r="400" ht="15.75" customHeight="1">
      <c r="I400" s="89"/>
      <c r="J400" s="89"/>
      <c r="K400" s="89"/>
      <c r="L400" s="89"/>
    </row>
    <row r="401" ht="15.75" customHeight="1">
      <c r="I401" s="89"/>
      <c r="J401" s="89"/>
      <c r="K401" s="89"/>
      <c r="L401" s="89"/>
    </row>
    <row r="402" ht="15.75" customHeight="1">
      <c r="I402" s="89"/>
      <c r="J402" s="89"/>
      <c r="K402" s="89"/>
      <c r="L402" s="89"/>
    </row>
    <row r="403" ht="15.75" customHeight="1">
      <c r="I403" s="89"/>
      <c r="J403" s="89"/>
      <c r="K403" s="89"/>
      <c r="L403" s="89"/>
    </row>
    <row r="404" ht="15.75" customHeight="1">
      <c r="I404" s="89"/>
      <c r="J404" s="89"/>
      <c r="K404" s="89"/>
      <c r="L404" s="89"/>
    </row>
    <row r="405" ht="15.75" customHeight="1">
      <c r="I405" s="89"/>
      <c r="J405" s="89"/>
      <c r="K405" s="89"/>
      <c r="L405" s="89"/>
    </row>
    <row r="406" ht="15.75" customHeight="1">
      <c r="I406" s="89"/>
      <c r="J406" s="89"/>
      <c r="K406" s="89"/>
      <c r="L406" s="89"/>
    </row>
    <row r="407" ht="15.75" customHeight="1">
      <c r="I407" s="89"/>
      <c r="J407" s="89"/>
      <c r="K407" s="89"/>
      <c r="L407" s="89"/>
    </row>
    <row r="408" ht="15.75" customHeight="1">
      <c r="I408" s="89"/>
      <c r="J408" s="89"/>
      <c r="K408" s="89"/>
      <c r="L408" s="89"/>
    </row>
    <row r="409" ht="15.75" customHeight="1">
      <c r="I409" s="89"/>
      <c r="J409" s="89"/>
      <c r="K409" s="89"/>
      <c r="L409" s="89"/>
    </row>
    <row r="410" ht="15.75" customHeight="1">
      <c r="I410" s="89"/>
      <c r="J410" s="89"/>
      <c r="K410" s="89"/>
      <c r="L410" s="89"/>
    </row>
    <row r="411" ht="15.75" customHeight="1">
      <c r="I411" s="89"/>
      <c r="J411" s="89"/>
      <c r="K411" s="89"/>
      <c r="L411" s="89"/>
    </row>
    <row r="412" ht="15.75" customHeight="1">
      <c r="I412" s="89"/>
      <c r="J412" s="89"/>
      <c r="K412" s="89"/>
      <c r="L412" s="89"/>
    </row>
    <row r="413" ht="15.75" customHeight="1">
      <c r="I413" s="89"/>
      <c r="J413" s="89"/>
      <c r="K413" s="89"/>
      <c r="L413" s="89"/>
    </row>
    <row r="414" ht="15.75" customHeight="1">
      <c r="I414" s="89"/>
      <c r="J414" s="89"/>
      <c r="K414" s="89"/>
      <c r="L414" s="89"/>
    </row>
    <row r="415" ht="15.75" customHeight="1">
      <c r="I415" s="89"/>
      <c r="J415" s="89"/>
      <c r="K415" s="89"/>
      <c r="L415" s="89"/>
    </row>
    <row r="416" ht="15.75" customHeight="1">
      <c r="I416" s="89"/>
      <c r="J416" s="89"/>
      <c r="K416" s="89"/>
      <c r="L416" s="89"/>
    </row>
    <row r="417" ht="15.75" customHeight="1">
      <c r="I417" s="89"/>
      <c r="J417" s="89"/>
      <c r="K417" s="89"/>
      <c r="L417" s="89"/>
    </row>
    <row r="418" ht="15.75" customHeight="1">
      <c r="I418" s="89"/>
      <c r="J418" s="89"/>
      <c r="K418" s="89"/>
      <c r="L418" s="89"/>
    </row>
    <row r="419" ht="15.75" customHeight="1">
      <c r="I419" s="89"/>
      <c r="J419" s="89"/>
      <c r="K419" s="89"/>
      <c r="L419" s="89"/>
    </row>
    <row r="420" ht="15.75" customHeight="1">
      <c r="I420" s="89"/>
      <c r="J420" s="89"/>
      <c r="K420" s="89"/>
      <c r="L420" s="89"/>
    </row>
    <row r="421" ht="15.75" customHeight="1">
      <c r="I421" s="89"/>
      <c r="J421" s="89"/>
      <c r="K421" s="89"/>
      <c r="L421" s="89"/>
    </row>
    <row r="422" ht="15.75" customHeight="1">
      <c r="I422" s="89"/>
      <c r="J422" s="89"/>
      <c r="K422" s="89"/>
      <c r="L422" s="89"/>
    </row>
    <row r="423" ht="15.75" customHeight="1">
      <c r="I423" s="89"/>
      <c r="J423" s="89"/>
      <c r="K423" s="89"/>
      <c r="L423" s="89"/>
    </row>
    <row r="424" ht="15.75" customHeight="1">
      <c r="I424" s="89"/>
      <c r="J424" s="89"/>
      <c r="K424" s="89"/>
      <c r="L424" s="89"/>
    </row>
    <row r="425" ht="15.75" customHeight="1">
      <c r="I425" s="89"/>
      <c r="J425" s="89"/>
      <c r="K425" s="89"/>
      <c r="L425" s="89"/>
    </row>
    <row r="426" ht="15.75" customHeight="1">
      <c r="I426" s="89"/>
      <c r="J426" s="89"/>
      <c r="K426" s="89"/>
      <c r="L426" s="89"/>
    </row>
    <row r="427" ht="15.75" customHeight="1">
      <c r="I427" s="89"/>
      <c r="J427" s="89"/>
      <c r="K427" s="89"/>
      <c r="L427" s="89"/>
    </row>
    <row r="428" ht="15.75" customHeight="1">
      <c r="I428" s="89"/>
      <c r="J428" s="89"/>
      <c r="K428" s="89"/>
      <c r="L428" s="89"/>
    </row>
    <row r="429" ht="15.75" customHeight="1">
      <c r="I429" s="89"/>
      <c r="J429" s="89"/>
      <c r="K429" s="89"/>
      <c r="L429" s="89"/>
    </row>
    <row r="430" ht="15.75" customHeight="1">
      <c r="I430" s="89"/>
      <c r="J430" s="89"/>
      <c r="K430" s="89"/>
      <c r="L430" s="89"/>
    </row>
    <row r="431" ht="15.75" customHeight="1">
      <c r="I431" s="89"/>
      <c r="J431" s="89"/>
      <c r="K431" s="89"/>
      <c r="L431" s="89"/>
    </row>
    <row r="432" ht="15.75" customHeight="1">
      <c r="I432" s="89"/>
      <c r="J432" s="89"/>
      <c r="K432" s="89"/>
      <c r="L432" s="89"/>
    </row>
    <row r="433" ht="15.75" customHeight="1">
      <c r="I433" s="89"/>
      <c r="J433" s="89"/>
      <c r="K433" s="89"/>
      <c r="L433" s="89"/>
    </row>
    <row r="434" ht="15.75" customHeight="1">
      <c r="I434" s="89"/>
      <c r="J434" s="89"/>
      <c r="K434" s="89"/>
      <c r="L434" s="89"/>
    </row>
    <row r="435" ht="15.75" customHeight="1">
      <c r="I435" s="89"/>
      <c r="J435" s="89"/>
      <c r="K435" s="89"/>
      <c r="L435" s="89"/>
    </row>
    <row r="436" ht="15.75" customHeight="1">
      <c r="I436" s="89"/>
      <c r="J436" s="89"/>
      <c r="K436" s="89"/>
      <c r="L436" s="89"/>
    </row>
    <row r="437" ht="15.75" customHeight="1">
      <c r="I437" s="89"/>
      <c r="J437" s="89"/>
      <c r="K437" s="89"/>
      <c r="L437" s="89"/>
    </row>
    <row r="438" ht="15.75" customHeight="1">
      <c r="I438" s="89"/>
      <c r="J438" s="89"/>
      <c r="K438" s="89"/>
      <c r="L438" s="89"/>
    </row>
    <row r="439" ht="15.75" customHeight="1">
      <c r="I439" s="89"/>
      <c r="J439" s="89"/>
      <c r="K439" s="89"/>
      <c r="L439" s="89"/>
    </row>
    <row r="440" ht="15.75" customHeight="1">
      <c r="I440" s="89"/>
      <c r="J440" s="89"/>
      <c r="K440" s="89"/>
      <c r="L440" s="89"/>
    </row>
    <row r="441" ht="15.75" customHeight="1">
      <c r="I441" s="89"/>
      <c r="J441" s="89"/>
      <c r="K441" s="89"/>
      <c r="L441" s="89"/>
    </row>
    <row r="442" ht="15.75" customHeight="1">
      <c r="I442" s="89"/>
      <c r="J442" s="89"/>
      <c r="K442" s="89"/>
      <c r="L442" s="89"/>
    </row>
    <row r="443" ht="15.75" customHeight="1">
      <c r="I443" s="89"/>
      <c r="J443" s="89"/>
      <c r="K443" s="89"/>
      <c r="L443" s="89"/>
    </row>
    <row r="444" ht="15.75" customHeight="1">
      <c r="I444" s="89"/>
      <c r="J444" s="89"/>
      <c r="K444" s="89"/>
      <c r="L444" s="89"/>
    </row>
    <row r="445" ht="15.75" customHeight="1">
      <c r="I445" s="89"/>
      <c r="J445" s="89"/>
      <c r="K445" s="89"/>
      <c r="L445" s="89"/>
    </row>
    <row r="446" ht="15.75" customHeight="1">
      <c r="I446" s="89"/>
      <c r="J446" s="89"/>
      <c r="K446" s="89"/>
      <c r="L446" s="89"/>
    </row>
    <row r="447" ht="15.75" customHeight="1">
      <c r="I447" s="89"/>
      <c r="J447" s="89"/>
      <c r="K447" s="89"/>
      <c r="L447" s="89"/>
    </row>
    <row r="448" ht="15.75" customHeight="1">
      <c r="I448" s="89"/>
      <c r="J448" s="89"/>
      <c r="K448" s="89"/>
      <c r="L448" s="89"/>
    </row>
    <row r="449" ht="15.75" customHeight="1">
      <c r="I449" s="89"/>
      <c r="J449" s="89"/>
      <c r="K449" s="89"/>
      <c r="L449" s="89"/>
    </row>
    <row r="450" ht="15.75" customHeight="1">
      <c r="I450" s="89"/>
      <c r="J450" s="89"/>
      <c r="K450" s="89"/>
      <c r="L450" s="89"/>
    </row>
    <row r="451" ht="15.75" customHeight="1">
      <c r="I451" s="89"/>
      <c r="J451" s="89"/>
      <c r="K451" s="89"/>
      <c r="L451" s="89"/>
    </row>
    <row r="452" ht="15.75" customHeight="1">
      <c r="I452" s="89"/>
      <c r="J452" s="89"/>
      <c r="K452" s="89"/>
      <c r="L452" s="89"/>
    </row>
    <row r="453" ht="15.75" customHeight="1">
      <c r="I453" s="89"/>
      <c r="J453" s="89"/>
      <c r="K453" s="89"/>
      <c r="L453" s="89"/>
    </row>
    <row r="454" ht="15.75" customHeight="1">
      <c r="I454" s="89"/>
      <c r="J454" s="89"/>
      <c r="K454" s="89"/>
      <c r="L454" s="89"/>
    </row>
    <row r="455" ht="15.75" customHeight="1">
      <c r="I455" s="89"/>
      <c r="J455" s="89"/>
      <c r="K455" s="89"/>
      <c r="L455" s="89"/>
    </row>
    <row r="456" ht="15.75" customHeight="1">
      <c r="I456" s="89"/>
      <c r="J456" s="89"/>
      <c r="K456" s="89"/>
      <c r="L456" s="89"/>
    </row>
    <row r="457" ht="15.75" customHeight="1">
      <c r="I457" s="89"/>
      <c r="J457" s="89"/>
      <c r="K457" s="89"/>
      <c r="L457" s="89"/>
    </row>
    <row r="458" ht="15.75" customHeight="1">
      <c r="I458" s="89"/>
      <c r="J458" s="89"/>
      <c r="K458" s="89"/>
      <c r="L458" s="89"/>
    </row>
    <row r="459" ht="15.75" customHeight="1">
      <c r="I459" s="89"/>
      <c r="J459" s="89"/>
      <c r="K459" s="89"/>
      <c r="L459" s="89"/>
    </row>
    <row r="460" ht="15.75" customHeight="1">
      <c r="I460" s="89"/>
      <c r="J460" s="89"/>
      <c r="K460" s="89"/>
      <c r="L460" s="89"/>
    </row>
    <row r="461" ht="15.75" customHeight="1">
      <c r="I461" s="89"/>
      <c r="J461" s="89"/>
      <c r="K461" s="89"/>
      <c r="L461" s="89"/>
    </row>
    <row r="462" ht="15.75" customHeight="1">
      <c r="I462" s="89"/>
      <c r="J462" s="89"/>
      <c r="K462" s="89"/>
      <c r="L462" s="89"/>
    </row>
    <row r="463" ht="15.75" customHeight="1">
      <c r="I463" s="89"/>
      <c r="J463" s="89"/>
      <c r="K463" s="89"/>
      <c r="L463" s="89"/>
    </row>
    <row r="464" ht="15.75" customHeight="1">
      <c r="I464" s="89"/>
      <c r="J464" s="89"/>
      <c r="K464" s="89"/>
      <c r="L464" s="89"/>
    </row>
    <row r="465" ht="15.75" customHeight="1">
      <c r="I465" s="89"/>
      <c r="J465" s="89"/>
      <c r="K465" s="89"/>
      <c r="L465" s="89"/>
    </row>
    <row r="466" ht="15.75" customHeight="1">
      <c r="I466" s="89"/>
      <c r="J466" s="89"/>
      <c r="K466" s="89"/>
      <c r="L466" s="89"/>
    </row>
    <row r="467" ht="15.75" customHeight="1">
      <c r="I467" s="89"/>
      <c r="J467" s="89"/>
      <c r="K467" s="89"/>
      <c r="L467" s="89"/>
    </row>
    <row r="468" ht="15.75" customHeight="1">
      <c r="I468" s="89"/>
      <c r="J468" s="89"/>
      <c r="K468" s="89"/>
      <c r="L468" s="89"/>
    </row>
    <row r="469" ht="15.75" customHeight="1">
      <c r="I469" s="89"/>
      <c r="J469" s="89"/>
      <c r="K469" s="89"/>
      <c r="L469" s="89"/>
    </row>
    <row r="470" ht="15.75" customHeight="1">
      <c r="I470" s="89"/>
      <c r="J470" s="89"/>
      <c r="K470" s="89"/>
      <c r="L470" s="89"/>
    </row>
    <row r="471" ht="15.75" customHeight="1">
      <c r="I471" s="89"/>
      <c r="J471" s="89"/>
      <c r="K471" s="89"/>
      <c r="L471" s="89"/>
    </row>
    <row r="472" ht="15.75" customHeight="1">
      <c r="I472" s="89"/>
      <c r="J472" s="89"/>
      <c r="K472" s="89"/>
      <c r="L472" s="89"/>
    </row>
    <row r="473" ht="15.75" customHeight="1">
      <c r="I473" s="89"/>
      <c r="J473" s="89"/>
      <c r="K473" s="89"/>
      <c r="L473" s="89"/>
    </row>
    <row r="474" ht="15.75" customHeight="1">
      <c r="I474" s="89"/>
      <c r="J474" s="89"/>
      <c r="K474" s="89"/>
      <c r="L474" s="89"/>
    </row>
    <row r="475" ht="15.75" customHeight="1">
      <c r="I475" s="89"/>
      <c r="J475" s="89"/>
      <c r="K475" s="89"/>
      <c r="L475" s="89"/>
    </row>
    <row r="476" ht="15.75" customHeight="1">
      <c r="I476" s="89"/>
      <c r="J476" s="89"/>
      <c r="K476" s="89"/>
      <c r="L476" s="89"/>
    </row>
    <row r="477" ht="15.75" customHeight="1">
      <c r="I477" s="89"/>
      <c r="J477" s="89"/>
      <c r="K477" s="89"/>
      <c r="L477" s="89"/>
    </row>
    <row r="478" ht="15.75" customHeight="1">
      <c r="I478" s="89"/>
      <c r="J478" s="89"/>
      <c r="K478" s="89"/>
      <c r="L478" s="89"/>
    </row>
    <row r="479" ht="15.75" customHeight="1">
      <c r="I479" s="89"/>
      <c r="J479" s="89"/>
      <c r="K479" s="89"/>
      <c r="L479" s="89"/>
    </row>
    <row r="480" ht="15.75" customHeight="1">
      <c r="I480" s="89"/>
      <c r="J480" s="89"/>
      <c r="K480" s="89"/>
      <c r="L480" s="89"/>
    </row>
    <row r="481" ht="15.75" customHeight="1">
      <c r="I481" s="89"/>
      <c r="J481" s="89"/>
      <c r="K481" s="89"/>
      <c r="L481" s="89"/>
    </row>
    <row r="482" ht="15.75" customHeight="1">
      <c r="I482" s="89"/>
      <c r="J482" s="89"/>
      <c r="K482" s="89"/>
      <c r="L482" s="89"/>
    </row>
    <row r="483" ht="15.75" customHeight="1">
      <c r="I483" s="89"/>
      <c r="J483" s="89"/>
      <c r="K483" s="89"/>
      <c r="L483" s="89"/>
    </row>
    <row r="484" ht="15.75" customHeight="1">
      <c r="I484" s="89"/>
      <c r="J484" s="89"/>
      <c r="K484" s="89"/>
      <c r="L484" s="89"/>
    </row>
    <row r="485" ht="15.75" customHeight="1">
      <c r="I485" s="89"/>
      <c r="J485" s="89"/>
      <c r="K485" s="89"/>
      <c r="L485" s="89"/>
    </row>
    <row r="486" ht="15.75" customHeight="1">
      <c r="I486" s="89"/>
      <c r="J486" s="89"/>
      <c r="K486" s="89"/>
      <c r="L486" s="89"/>
    </row>
    <row r="487" ht="15.75" customHeight="1">
      <c r="I487" s="89"/>
      <c r="J487" s="89"/>
      <c r="K487" s="89"/>
      <c r="L487" s="89"/>
    </row>
    <row r="488" ht="15.75" customHeight="1">
      <c r="I488" s="89"/>
      <c r="J488" s="89"/>
      <c r="K488" s="89"/>
      <c r="L488" s="89"/>
    </row>
    <row r="489" ht="15.75" customHeight="1">
      <c r="I489" s="89"/>
      <c r="J489" s="89"/>
      <c r="K489" s="89"/>
      <c r="L489" s="89"/>
    </row>
    <row r="490" ht="15.75" customHeight="1">
      <c r="I490" s="89"/>
      <c r="J490" s="89"/>
      <c r="K490" s="89"/>
      <c r="L490" s="89"/>
    </row>
    <row r="491" ht="15.75" customHeight="1">
      <c r="I491" s="89"/>
      <c r="J491" s="89"/>
      <c r="K491" s="89"/>
      <c r="L491" s="89"/>
    </row>
    <row r="492" ht="15.75" customHeight="1">
      <c r="I492" s="89"/>
      <c r="J492" s="89"/>
      <c r="K492" s="89"/>
      <c r="L492" s="89"/>
    </row>
    <row r="493" ht="15.75" customHeight="1">
      <c r="I493" s="89"/>
      <c r="J493" s="89"/>
      <c r="K493" s="89"/>
      <c r="L493" s="89"/>
    </row>
    <row r="494" ht="15.75" customHeight="1">
      <c r="I494" s="89"/>
      <c r="J494" s="89"/>
      <c r="K494" s="89"/>
      <c r="L494" s="89"/>
    </row>
    <row r="495" ht="15.75" customHeight="1">
      <c r="I495" s="89"/>
      <c r="J495" s="89"/>
      <c r="K495" s="89"/>
      <c r="L495" s="89"/>
    </row>
    <row r="496" ht="15.75" customHeight="1">
      <c r="I496" s="89"/>
      <c r="J496" s="89"/>
      <c r="K496" s="89"/>
      <c r="L496" s="89"/>
    </row>
    <row r="497" ht="15.75" customHeight="1">
      <c r="I497" s="89"/>
      <c r="J497" s="89"/>
      <c r="K497" s="89"/>
      <c r="L497" s="89"/>
    </row>
    <row r="498" ht="15.75" customHeight="1">
      <c r="I498" s="89"/>
      <c r="J498" s="89"/>
      <c r="K498" s="89"/>
      <c r="L498" s="89"/>
    </row>
    <row r="499" ht="15.75" customHeight="1">
      <c r="I499" s="89"/>
      <c r="J499" s="89"/>
      <c r="K499" s="89"/>
      <c r="L499" s="89"/>
    </row>
    <row r="500" ht="15.75" customHeight="1">
      <c r="I500" s="89"/>
      <c r="J500" s="89"/>
      <c r="K500" s="89"/>
      <c r="L500" s="89"/>
    </row>
    <row r="501" ht="15.75" customHeight="1">
      <c r="I501" s="89"/>
      <c r="J501" s="89"/>
      <c r="K501" s="89"/>
      <c r="L501" s="89"/>
    </row>
    <row r="502" ht="15.75" customHeight="1">
      <c r="I502" s="89"/>
      <c r="J502" s="89"/>
      <c r="K502" s="89"/>
      <c r="L502" s="89"/>
    </row>
    <row r="503" ht="15.75" customHeight="1">
      <c r="I503" s="89"/>
      <c r="J503" s="89"/>
      <c r="K503" s="89"/>
      <c r="L503" s="89"/>
    </row>
    <row r="504" ht="15.75" customHeight="1">
      <c r="I504" s="89"/>
      <c r="J504" s="89"/>
      <c r="K504" s="89"/>
      <c r="L504" s="89"/>
    </row>
    <row r="505" ht="15.75" customHeight="1">
      <c r="I505" s="89"/>
      <c r="J505" s="89"/>
      <c r="K505" s="89"/>
      <c r="L505" s="89"/>
    </row>
    <row r="506" ht="15.75" customHeight="1">
      <c r="I506" s="89"/>
      <c r="J506" s="89"/>
      <c r="K506" s="89"/>
      <c r="L506" s="89"/>
    </row>
    <row r="507" ht="15.75" customHeight="1">
      <c r="I507" s="89"/>
      <c r="J507" s="89"/>
      <c r="K507" s="89"/>
      <c r="L507" s="89"/>
    </row>
    <row r="508" ht="15.75" customHeight="1">
      <c r="I508" s="89"/>
      <c r="J508" s="89"/>
      <c r="K508" s="89"/>
      <c r="L508" s="89"/>
    </row>
    <row r="509" ht="15.75" customHeight="1">
      <c r="I509" s="89"/>
      <c r="J509" s="89"/>
      <c r="K509" s="89"/>
      <c r="L509" s="89"/>
    </row>
    <row r="510" ht="15.75" customHeight="1">
      <c r="I510" s="89"/>
      <c r="J510" s="89"/>
      <c r="K510" s="89"/>
      <c r="L510" s="89"/>
    </row>
    <row r="511" ht="15.75" customHeight="1">
      <c r="I511" s="89"/>
      <c r="J511" s="89"/>
      <c r="K511" s="89"/>
      <c r="L511" s="89"/>
    </row>
    <row r="512" ht="15.75" customHeight="1">
      <c r="I512" s="89"/>
      <c r="J512" s="89"/>
      <c r="K512" s="89"/>
      <c r="L512" s="89"/>
    </row>
    <row r="513" ht="15.75" customHeight="1">
      <c r="I513" s="89"/>
      <c r="J513" s="89"/>
      <c r="K513" s="89"/>
      <c r="L513" s="89"/>
    </row>
    <row r="514" ht="15.75" customHeight="1">
      <c r="I514" s="89"/>
      <c r="J514" s="89"/>
      <c r="K514" s="89"/>
      <c r="L514" s="89"/>
    </row>
    <row r="515" ht="15.75" customHeight="1">
      <c r="I515" s="89"/>
      <c r="J515" s="89"/>
      <c r="K515" s="89"/>
      <c r="L515" s="89"/>
    </row>
    <row r="516" ht="15.75" customHeight="1">
      <c r="I516" s="89"/>
      <c r="J516" s="89"/>
      <c r="K516" s="89"/>
      <c r="L516" s="89"/>
    </row>
    <row r="517" ht="15.75" customHeight="1">
      <c r="I517" s="89"/>
      <c r="J517" s="89"/>
      <c r="K517" s="89"/>
      <c r="L517" s="89"/>
    </row>
    <row r="518" ht="15.75" customHeight="1">
      <c r="I518" s="89"/>
      <c r="J518" s="89"/>
      <c r="K518" s="89"/>
      <c r="L518" s="89"/>
    </row>
    <row r="519" ht="15.75" customHeight="1">
      <c r="I519" s="89"/>
      <c r="J519" s="89"/>
      <c r="K519" s="89"/>
      <c r="L519" s="89"/>
    </row>
    <row r="520" ht="15.75" customHeight="1">
      <c r="I520" s="89"/>
      <c r="J520" s="89"/>
      <c r="K520" s="89"/>
      <c r="L520" s="89"/>
    </row>
    <row r="521" ht="15.75" customHeight="1">
      <c r="I521" s="89"/>
      <c r="J521" s="89"/>
      <c r="K521" s="89"/>
      <c r="L521" s="89"/>
    </row>
    <row r="522" ht="15.75" customHeight="1">
      <c r="I522" s="89"/>
      <c r="J522" s="89"/>
      <c r="K522" s="89"/>
      <c r="L522" s="89"/>
    </row>
    <row r="523" ht="15.75" customHeight="1">
      <c r="I523" s="89"/>
      <c r="J523" s="89"/>
      <c r="K523" s="89"/>
      <c r="L523" s="89"/>
    </row>
    <row r="524" ht="15.75" customHeight="1">
      <c r="I524" s="89"/>
      <c r="J524" s="89"/>
      <c r="K524" s="89"/>
      <c r="L524" s="89"/>
    </row>
    <row r="525" ht="15.75" customHeight="1">
      <c r="I525" s="89"/>
      <c r="J525" s="89"/>
      <c r="K525" s="89"/>
      <c r="L525" s="89"/>
    </row>
    <row r="526" ht="15.75" customHeight="1">
      <c r="I526" s="89"/>
      <c r="J526" s="89"/>
      <c r="K526" s="89"/>
      <c r="L526" s="89"/>
    </row>
    <row r="527" ht="15.75" customHeight="1">
      <c r="I527" s="89"/>
      <c r="J527" s="89"/>
      <c r="K527" s="89"/>
      <c r="L527" s="89"/>
    </row>
    <row r="528" ht="15.75" customHeight="1">
      <c r="I528" s="89"/>
      <c r="J528" s="89"/>
      <c r="K528" s="89"/>
      <c r="L528" s="89"/>
    </row>
    <row r="529" ht="15.75" customHeight="1">
      <c r="I529" s="89"/>
      <c r="J529" s="89"/>
      <c r="K529" s="89"/>
      <c r="L529" s="89"/>
    </row>
    <row r="530" ht="15.75" customHeight="1">
      <c r="I530" s="89"/>
      <c r="J530" s="89"/>
      <c r="K530" s="89"/>
      <c r="L530" s="89"/>
    </row>
    <row r="531" ht="15.75" customHeight="1">
      <c r="I531" s="89"/>
      <c r="J531" s="89"/>
      <c r="K531" s="89"/>
      <c r="L531" s="89"/>
    </row>
    <row r="532" ht="15.75" customHeight="1">
      <c r="I532" s="89"/>
      <c r="J532" s="89"/>
      <c r="K532" s="89"/>
      <c r="L532" s="89"/>
    </row>
    <row r="533" ht="15.75" customHeight="1">
      <c r="I533" s="89"/>
      <c r="J533" s="89"/>
      <c r="K533" s="89"/>
      <c r="L533" s="89"/>
    </row>
    <row r="534" ht="15.75" customHeight="1">
      <c r="I534" s="89"/>
      <c r="J534" s="89"/>
      <c r="K534" s="89"/>
      <c r="L534" s="89"/>
    </row>
    <row r="535" ht="15.75" customHeight="1">
      <c r="I535" s="89"/>
      <c r="J535" s="89"/>
      <c r="K535" s="89"/>
      <c r="L535" s="89"/>
    </row>
    <row r="536" ht="15.75" customHeight="1">
      <c r="I536" s="89"/>
      <c r="J536" s="89"/>
      <c r="K536" s="89"/>
      <c r="L536" s="89"/>
    </row>
    <row r="537" ht="15.75" customHeight="1">
      <c r="I537" s="89"/>
      <c r="J537" s="89"/>
      <c r="K537" s="89"/>
      <c r="L537" s="89"/>
    </row>
    <row r="538" ht="15.75" customHeight="1">
      <c r="I538" s="89"/>
      <c r="J538" s="89"/>
      <c r="K538" s="89"/>
      <c r="L538" s="89"/>
    </row>
    <row r="539" ht="15.75" customHeight="1">
      <c r="I539" s="89"/>
      <c r="J539" s="89"/>
      <c r="K539" s="89"/>
      <c r="L539" s="89"/>
    </row>
    <row r="540" ht="15.75" customHeight="1">
      <c r="I540" s="89"/>
      <c r="J540" s="89"/>
      <c r="K540" s="89"/>
      <c r="L540" s="89"/>
    </row>
    <row r="541" ht="15.75" customHeight="1">
      <c r="I541" s="89"/>
      <c r="J541" s="89"/>
      <c r="K541" s="89"/>
      <c r="L541" s="89"/>
    </row>
    <row r="542" ht="15.75" customHeight="1">
      <c r="I542" s="89"/>
      <c r="J542" s="89"/>
      <c r="K542" s="89"/>
      <c r="L542" s="89"/>
    </row>
    <row r="543" ht="15.75" customHeight="1">
      <c r="I543" s="89"/>
      <c r="J543" s="89"/>
      <c r="K543" s="89"/>
      <c r="L543" s="89"/>
    </row>
    <row r="544" ht="15.75" customHeight="1">
      <c r="I544" s="89"/>
      <c r="J544" s="89"/>
      <c r="K544" s="89"/>
      <c r="L544" s="89"/>
    </row>
    <row r="545" ht="15.75" customHeight="1">
      <c r="I545" s="89"/>
      <c r="J545" s="89"/>
      <c r="K545" s="89"/>
      <c r="L545" s="89"/>
    </row>
    <row r="546" ht="15.75" customHeight="1">
      <c r="I546" s="89"/>
      <c r="J546" s="89"/>
      <c r="K546" s="89"/>
      <c r="L546" s="89"/>
    </row>
    <row r="547" ht="15.75" customHeight="1">
      <c r="I547" s="89"/>
      <c r="J547" s="89"/>
      <c r="K547" s="89"/>
      <c r="L547" s="89"/>
    </row>
    <row r="548" ht="15.75" customHeight="1">
      <c r="I548" s="89"/>
      <c r="J548" s="89"/>
      <c r="K548" s="89"/>
      <c r="L548" s="89"/>
    </row>
    <row r="549" ht="15.75" customHeight="1">
      <c r="I549" s="89"/>
      <c r="J549" s="89"/>
      <c r="K549" s="89"/>
      <c r="L549" s="89"/>
    </row>
    <row r="550" ht="15.75" customHeight="1">
      <c r="I550" s="89"/>
      <c r="J550" s="89"/>
      <c r="K550" s="89"/>
      <c r="L550" s="89"/>
    </row>
    <row r="551" ht="15.75" customHeight="1">
      <c r="I551" s="89"/>
      <c r="J551" s="89"/>
      <c r="K551" s="89"/>
      <c r="L551" s="89"/>
    </row>
    <row r="552" ht="15.75" customHeight="1">
      <c r="I552" s="89"/>
      <c r="J552" s="89"/>
      <c r="K552" s="89"/>
      <c r="L552" s="89"/>
    </row>
    <row r="553" ht="15.75" customHeight="1">
      <c r="I553" s="89"/>
      <c r="J553" s="89"/>
      <c r="K553" s="89"/>
      <c r="L553" s="89"/>
    </row>
    <row r="554" ht="15.75" customHeight="1">
      <c r="I554" s="89"/>
      <c r="J554" s="89"/>
      <c r="K554" s="89"/>
      <c r="L554" s="89"/>
    </row>
    <row r="555" ht="15.75" customHeight="1">
      <c r="I555" s="89"/>
      <c r="J555" s="89"/>
      <c r="K555" s="89"/>
      <c r="L555" s="89"/>
    </row>
    <row r="556" ht="15.75" customHeight="1">
      <c r="I556" s="89"/>
      <c r="J556" s="89"/>
      <c r="K556" s="89"/>
      <c r="L556" s="89"/>
    </row>
    <row r="557" ht="15.75" customHeight="1">
      <c r="I557" s="89"/>
      <c r="J557" s="89"/>
      <c r="K557" s="89"/>
      <c r="L557" s="89"/>
    </row>
    <row r="558" ht="15.75" customHeight="1">
      <c r="I558" s="89"/>
      <c r="J558" s="89"/>
      <c r="K558" s="89"/>
      <c r="L558" s="89"/>
    </row>
    <row r="559" ht="15.75" customHeight="1">
      <c r="I559" s="89"/>
      <c r="J559" s="89"/>
      <c r="K559" s="89"/>
      <c r="L559" s="89"/>
    </row>
    <row r="560" ht="15.75" customHeight="1">
      <c r="I560" s="89"/>
      <c r="J560" s="89"/>
      <c r="K560" s="89"/>
      <c r="L560" s="89"/>
    </row>
    <row r="561" ht="15.75" customHeight="1">
      <c r="I561" s="89"/>
      <c r="J561" s="89"/>
      <c r="K561" s="89"/>
      <c r="L561" s="89"/>
    </row>
    <row r="562" ht="15.75" customHeight="1">
      <c r="I562" s="89"/>
      <c r="J562" s="89"/>
      <c r="K562" s="89"/>
      <c r="L562" s="89"/>
    </row>
    <row r="563" ht="15.75" customHeight="1">
      <c r="I563" s="89"/>
      <c r="J563" s="89"/>
      <c r="K563" s="89"/>
      <c r="L563" s="89"/>
    </row>
    <row r="564" ht="15.75" customHeight="1">
      <c r="I564" s="89"/>
      <c r="J564" s="89"/>
      <c r="K564" s="89"/>
      <c r="L564" s="89"/>
    </row>
    <row r="565" ht="15.75" customHeight="1">
      <c r="I565" s="89"/>
      <c r="J565" s="89"/>
      <c r="K565" s="89"/>
      <c r="L565" s="89"/>
    </row>
    <row r="566" ht="15.75" customHeight="1">
      <c r="I566" s="89"/>
      <c r="J566" s="89"/>
      <c r="K566" s="89"/>
      <c r="L566" s="89"/>
    </row>
    <row r="567" ht="15.75" customHeight="1">
      <c r="I567" s="89"/>
      <c r="J567" s="89"/>
      <c r="K567" s="89"/>
      <c r="L567" s="89"/>
    </row>
    <row r="568" ht="15.75" customHeight="1">
      <c r="I568" s="89"/>
      <c r="J568" s="89"/>
      <c r="K568" s="89"/>
      <c r="L568" s="89"/>
    </row>
    <row r="569" ht="15.75" customHeight="1">
      <c r="I569" s="89"/>
      <c r="J569" s="89"/>
      <c r="K569" s="89"/>
      <c r="L569" s="89"/>
    </row>
    <row r="570" ht="15.75" customHeight="1">
      <c r="I570" s="89"/>
      <c r="J570" s="89"/>
      <c r="K570" s="89"/>
      <c r="L570" s="89"/>
    </row>
    <row r="571" ht="15.75" customHeight="1">
      <c r="I571" s="89"/>
      <c r="J571" s="89"/>
      <c r="K571" s="89"/>
      <c r="L571" s="89"/>
    </row>
    <row r="572" ht="15.75" customHeight="1">
      <c r="I572" s="89"/>
      <c r="J572" s="89"/>
      <c r="K572" s="89"/>
      <c r="L572" s="89"/>
    </row>
    <row r="573" ht="15.75" customHeight="1">
      <c r="I573" s="89"/>
      <c r="J573" s="89"/>
      <c r="K573" s="89"/>
      <c r="L573" s="89"/>
    </row>
    <row r="574" ht="15.75" customHeight="1">
      <c r="I574" s="89"/>
      <c r="J574" s="89"/>
      <c r="K574" s="89"/>
      <c r="L574" s="89"/>
    </row>
    <row r="575" ht="15.75" customHeight="1">
      <c r="I575" s="89"/>
      <c r="J575" s="89"/>
      <c r="K575" s="89"/>
      <c r="L575" s="89"/>
    </row>
    <row r="576" ht="15.75" customHeight="1">
      <c r="I576" s="89"/>
      <c r="J576" s="89"/>
      <c r="K576" s="89"/>
      <c r="L576" s="89"/>
    </row>
    <row r="577" ht="15.75" customHeight="1">
      <c r="I577" s="89"/>
      <c r="J577" s="89"/>
      <c r="K577" s="89"/>
      <c r="L577" s="89"/>
    </row>
    <row r="578" ht="15.75" customHeight="1">
      <c r="I578" s="89"/>
      <c r="J578" s="89"/>
      <c r="K578" s="89"/>
      <c r="L578" s="89"/>
    </row>
    <row r="579" ht="15.75" customHeight="1">
      <c r="I579" s="89"/>
      <c r="J579" s="89"/>
      <c r="K579" s="89"/>
      <c r="L579" s="89"/>
    </row>
    <row r="580" ht="15.75" customHeight="1">
      <c r="I580" s="89"/>
      <c r="J580" s="89"/>
      <c r="K580" s="89"/>
      <c r="L580" s="89"/>
    </row>
    <row r="581" ht="15.75" customHeight="1">
      <c r="I581" s="89"/>
      <c r="J581" s="89"/>
      <c r="K581" s="89"/>
      <c r="L581" s="89"/>
    </row>
    <row r="582" ht="15.75" customHeight="1">
      <c r="I582" s="89"/>
      <c r="J582" s="89"/>
      <c r="K582" s="89"/>
      <c r="L582" s="89"/>
    </row>
    <row r="583" ht="15.75" customHeight="1">
      <c r="I583" s="89"/>
      <c r="J583" s="89"/>
      <c r="K583" s="89"/>
      <c r="L583" s="89"/>
    </row>
    <row r="584" ht="15.75" customHeight="1">
      <c r="I584" s="89"/>
      <c r="J584" s="89"/>
      <c r="K584" s="89"/>
      <c r="L584" s="89"/>
    </row>
    <row r="585" ht="15.75" customHeight="1">
      <c r="I585" s="89"/>
      <c r="J585" s="89"/>
      <c r="K585" s="89"/>
      <c r="L585" s="89"/>
    </row>
    <row r="586" ht="15.75" customHeight="1">
      <c r="I586" s="89"/>
      <c r="J586" s="89"/>
      <c r="K586" s="89"/>
      <c r="L586" s="89"/>
    </row>
    <row r="587" ht="15.75" customHeight="1">
      <c r="I587" s="89"/>
      <c r="J587" s="89"/>
      <c r="K587" s="89"/>
      <c r="L587" s="89"/>
    </row>
    <row r="588" ht="15.75" customHeight="1">
      <c r="I588" s="89"/>
      <c r="J588" s="89"/>
      <c r="K588" s="89"/>
      <c r="L588" s="89"/>
    </row>
    <row r="589" ht="15.75" customHeight="1">
      <c r="I589" s="89"/>
      <c r="J589" s="89"/>
      <c r="K589" s="89"/>
      <c r="L589" s="89"/>
    </row>
    <row r="590" ht="15.75" customHeight="1">
      <c r="I590" s="89"/>
      <c r="J590" s="89"/>
      <c r="K590" s="89"/>
      <c r="L590" s="89"/>
    </row>
    <row r="591" ht="15.75" customHeight="1">
      <c r="I591" s="89"/>
      <c r="J591" s="89"/>
      <c r="K591" s="89"/>
      <c r="L591" s="89"/>
    </row>
    <row r="592" ht="15.75" customHeight="1">
      <c r="I592" s="89"/>
      <c r="J592" s="89"/>
      <c r="K592" s="89"/>
      <c r="L592" s="89"/>
    </row>
    <row r="593" ht="15.75" customHeight="1">
      <c r="I593" s="89"/>
      <c r="J593" s="89"/>
      <c r="K593" s="89"/>
      <c r="L593" s="89"/>
    </row>
    <row r="594" ht="15.75" customHeight="1">
      <c r="I594" s="89"/>
      <c r="J594" s="89"/>
      <c r="K594" s="89"/>
      <c r="L594" s="89"/>
    </row>
    <row r="595" ht="15.75" customHeight="1">
      <c r="I595" s="89"/>
      <c r="J595" s="89"/>
      <c r="K595" s="89"/>
      <c r="L595" s="89"/>
    </row>
    <row r="596" ht="15.75" customHeight="1">
      <c r="I596" s="89"/>
      <c r="J596" s="89"/>
      <c r="K596" s="89"/>
      <c r="L596" s="89"/>
    </row>
    <row r="597" ht="15.75" customHeight="1">
      <c r="I597" s="89"/>
      <c r="J597" s="89"/>
      <c r="K597" s="89"/>
      <c r="L597" s="89"/>
    </row>
    <row r="598" ht="15.75" customHeight="1">
      <c r="I598" s="89"/>
      <c r="J598" s="89"/>
      <c r="K598" s="89"/>
      <c r="L598" s="89"/>
    </row>
    <row r="599" ht="15.75" customHeight="1">
      <c r="I599" s="89"/>
      <c r="J599" s="89"/>
      <c r="K599" s="89"/>
      <c r="L599" s="89"/>
    </row>
    <row r="600" ht="15.75" customHeight="1">
      <c r="I600" s="89"/>
      <c r="J600" s="89"/>
      <c r="K600" s="89"/>
      <c r="L600" s="89"/>
    </row>
    <row r="601" ht="15.75" customHeight="1">
      <c r="I601" s="89"/>
      <c r="J601" s="89"/>
      <c r="K601" s="89"/>
      <c r="L601" s="89"/>
    </row>
    <row r="602" ht="15.75" customHeight="1">
      <c r="I602" s="89"/>
      <c r="J602" s="89"/>
      <c r="K602" s="89"/>
      <c r="L602" s="89"/>
    </row>
    <row r="603" ht="15.75" customHeight="1">
      <c r="I603" s="89"/>
      <c r="J603" s="89"/>
      <c r="K603" s="89"/>
      <c r="L603" s="89"/>
    </row>
    <row r="604" ht="15.75" customHeight="1">
      <c r="I604" s="89"/>
      <c r="J604" s="89"/>
      <c r="K604" s="89"/>
      <c r="L604" s="89"/>
    </row>
    <row r="605" ht="15.75" customHeight="1">
      <c r="I605" s="89"/>
      <c r="J605" s="89"/>
      <c r="K605" s="89"/>
      <c r="L605" s="89"/>
    </row>
    <row r="606" ht="15.75" customHeight="1">
      <c r="I606" s="89"/>
      <c r="J606" s="89"/>
      <c r="K606" s="89"/>
      <c r="L606" s="89"/>
    </row>
    <row r="607" ht="15.75" customHeight="1">
      <c r="I607" s="89"/>
      <c r="J607" s="89"/>
      <c r="K607" s="89"/>
      <c r="L607" s="89"/>
    </row>
    <row r="608" ht="15.75" customHeight="1">
      <c r="I608" s="89"/>
      <c r="J608" s="89"/>
      <c r="K608" s="89"/>
      <c r="L608" s="89"/>
    </row>
    <row r="609" ht="15.75" customHeight="1">
      <c r="I609" s="89"/>
      <c r="J609" s="89"/>
      <c r="K609" s="89"/>
      <c r="L609" s="89"/>
    </row>
    <row r="610" ht="15.75" customHeight="1">
      <c r="I610" s="89"/>
      <c r="J610" s="89"/>
      <c r="K610" s="89"/>
      <c r="L610" s="89"/>
    </row>
    <row r="611" ht="15.75" customHeight="1">
      <c r="I611" s="89"/>
      <c r="J611" s="89"/>
      <c r="K611" s="89"/>
      <c r="L611" s="89"/>
    </row>
    <row r="612" ht="15.75" customHeight="1">
      <c r="I612" s="89"/>
      <c r="J612" s="89"/>
      <c r="K612" s="89"/>
      <c r="L612" s="89"/>
    </row>
    <row r="613" ht="15.75" customHeight="1">
      <c r="I613" s="89"/>
      <c r="J613" s="89"/>
      <c r="K613" s="89"/>
      <c r="L613" s="89"/>
    </row>
    <row r="614" ht="15.75" customHeight="1">
      <c r="I614" s="89"/>
      <c r="J614" s="89"/>
      <c r="K614" s="89"/>
      <c r="L614" s="89"/>
    </row>
    <row r="615" ht="15.75" customHeight="1">
      <c r="I615" s="89"/>
      <c r="J615" s="89"/>
      <c r="K615" s="89"/>
      <c r="L615" s="89"/>
    </row>
    <row r="616" ht="15.75" customHeight="1">
      <c r="I616" s="89"/>
      <c r="J616" s="89"/>
      <c r="K616" s="89"/>
      <c r="L616" s="89"/>
    </row>
    <row r="617" ht="15.75" customHeight="1">
      <c r="I617" s="89"/>
      <c r="J617" s="89"/>
      <c r="K617" s="89"/>
      <c r="L617" s="89"/>
    </row>
    <row r="618" ht="15.75" customHeight="1">
      <c r="I618" s="89"/>
      <c r="J618" s="89"/>
      <c r="K618" s="89"/>
      <c r="L618" s="89"/>
    </row>
    <row r="619" ht="15.75" customHeight="1">
      <c r="I619" s="89"/>
      <c r="J619" s="89"/>
      <c r="K619" s="89"/>
      <c r="L619" s="89"/>
    </row>
    <row r="620" ht="15.75" customHeight="1">
      <c r="I620" s="89"/>
      <c r="J620" s="89"/>
      <c r="K620" s="89"/>
      <c r="L620" s="89"/>
    </row>
    <row r="621" ht="15.75" customHeight="1">
      <c r="I621" s="89"/>
      <c r="J621" s="89"/>
      <c r="K621" s="89"/>
      <c r="L621" s="89"/>
    </row>
    <row r="622" ht="15.75" customHeight="1">
      <c r="I622" s="89"/>
      <c r="J622" s="89"/>
      <c r="K622" s="89"/>
      <c r="L622" s="89"/>
    </row>
    <row r="623" ht="15.75" customHeight="1">
      <c r="I623" s="89"/>
      <c r="J623" s="89"/>
      <c r="K623" s="89"/>
      <c r="L623" s="89"/>
    </row>
    <row r="624" ht="15.75" customHeight="1">
      <c r="I624" s="89"/>
      <c r="J624" s="89"/>
      <c r="K624" s="89"/>
      <c r="L624" s="89"/>
    </row>
    <row r="625" ht="15.75" customHeight="1">
      <c r="I625" s="89"/>
      <c r="J625" s="89"/>
      <c r="K625" s="89"/>
      <c r="L625" s="89"/>
    </row>
    <row r="626" ht="15.75" customHeight="1">
      <c r="I626" s="89"/>
      <c r="J626" s="89"/>
      <c r="K626" s="89"/>
      <c r="L626" s="89"/>
    </row>
    <row r="627" ht="15.75" customHeight="1">
      <c r="I627" s="89"/>
      <c r="J627" s="89"/>
      <c r="K627" s="89"/>
      <c r="L627" s="89"/>
    </row>
    <row r="628" ht="15.75" customHeight="1">
      <c r="I628" s="89"/>
      <c r="J628" s="89"/>
      <c r="K628" s="89"/>
      <c r="L628" s="89"/>
    </row>
    <row r="629" ht="15.75" customHeight="1">
      <c r="I629" s="89"/>
      <c r="J629" s="89"/>
      <c r="K629" s="89"/>
      <c r="L629" s="89"/>
    </row>
    <row r="630" ht="15.75" customHeight="1">
      <c r="I630" s="89"/>
      <c r="J630" s="89"/>
      <c r="K630" s="89"/>
      <c r="L630" s="89"/>
    </row>
    <row r="631" ht="15.75" customHeight="1">
      <c r="I631" s="89"/>
      <c r="J631" s="89"/>
      <c r="K631" s="89"/>
      <c r="L631" s="89"/>
    </row>
    <row r="632" ht="15.75" customHeight="1">
      <c r="I632" s="89"/>
      <c r="J632" s="89"/>
      <c r="K632" s="89"/>
      <c r="L632" s="89"/>
    </row>
    <row r="633" ht="15.75" customHeight="1">
      <c r="I633" s="89"/>
      <c r="J633" s="89"/>
      <c r="K633" s="89"/>
      <c r="L633" s="89"/>
    </row>
    <row r="634" ht="15.75" customHeight="1">
      <c r="I634" s="89"/>
      <c r="J634" s="89"/>
      <c r="K634" s="89"/>
      <c r="L634" s="89"/>
    </row>
    <row r="635" ht="15.75" customHeight="1">
      <c r="I635" s="89"/>
      <c r="J635" s="89"/>
      <c r="K635" s="89"/>
      <c r="L635" s="89"/>
    </row>
    <row r="636" ht="15.75" customHeight="1">
      <c r="I636" s="89"/>
      <c r="J636" s="89"/>
      <c r="K636" s="89"/>
      <c r="L636" s="89"/>
    </row>
    <row r="637" ht="15.75" customHeight="1">
      <c r="I637" s="89"/>
      <c r="J637" s="89"/>
      <c r="K637" s="89"/>
      <c r="L637" s="89"/>
    </row>
    <row r="638" ht="15.75" customHeight="1">
      <c r="I638" s="89"/>
      <c r="J638" s="89"/>
      <c r="K638" s="89"/>
      <c r="L638" s="89"/>
    </row>
    <row r="639" ht="15.75" customHeight="1">
      <c r="I639" s="89"/>
      <c r="J639" s="89"/>
      <c r="K639" s="89"/>
      <c r="L639" s="89"/>
    </row>
    <row r="640" ht="15.75" customHeight="1">
      <c r="I640" s="89"/>
      <c r="J640" s="89"/>
      <c r="K640" s="89"/>
      <c r="L640" s="89"/>
    </row>
    <row r="641" ht="15.75" customHeight="1">
      <c r="I641" s="89"/>
      <c r="J641" s="89"/>
      <c r="K641" s="89"/>
      <c r="L641" s="89"/>
    </row>
    <row r="642" ht="15.75" customHeight="1">
      <c r="I642" s="89"/>
      <c r="J642" s="89"/>
      <c r="K642" s="89"/>
      <c r="L642" s="89"/>
    </row>
    <row r="643" ht="15.75" customHeight="1">
      <c r="I643" s="89"/>
      <c r="J643" s="89"/>
      <c r="K643" s="89"/>
      <c r="L643" s="89"/>
    </row>
    <row r="644" ht="15.75" customHeight="1">
      <c r="I644" s="89"/>
      <c r="J644" s="89"/>
      <c r="K644" s="89"/>
      <c r="L644" s="89"/>
    </row>
    <row r="645" ht="15.75" customHeight="1">
      <c r="I645" s="89"/>
      <c r="J645" s="89"/>
      <c r="K645" s="89"/>
      <c r="L645" s="89"/>
    </row>
    <row r="646" ht="15.75" customHeight="1">
      <c r="I646" s="89"/>
      <c r="J646" s="89"/>
      <c r="K646" s="89"/>
      <c r="L646" s="89"/>
    </row>
    <row r="647" ht="15.75" customHeight="1">
      <c r="I647" s="89"/>
      <c r="J647" s="89"/>
      <c r="K647" s="89"/>
      <c r="L647" s="89"/>
    </row>
    <row r="648" ht="15.75" customHeight="1">
      <c r="I648" s="89"/>
      <c r="J648" s="89"/>
      <c r="K648" s="89"/>
      <c r="L648" s="89"/>
    </row>
    <row r="649" ht="15.75" customHeight="1">
      <c r="I649" s="89"/>
      <c r="J649" s="89"/>
      <c r="K649" s="89"/>
      <c r="L649" s="89"/>
    </row>
    <row r="650" ht="15.75" customHeight="1">
      <c r="I650" s="89"/>
      <c r="J650" s="89"/>
      <c r="K650" s="89"/>
      <c r="L650" s="89"/>
    </row>
    <row r="651" ht="15.75" customHeight="1">
      <c r="I651" s="89"/>
      <c r="J651" s="89"/>
      <c r="K651" s="89"/>
      <c r="L651" s="89"/>
    </row>
    <row r="652" ht="15.75" customHeight="1">
      <c r="I652" s="89"/>
      <c r="J652" s="89"/>
      <c r="K652" s="89"/>
      <c r="L652" s="89"/>
    </row>
    <row r="653" ht="15.75" customHeight="1">
      <c r="I653" s="89"/>
      <c r="J653" s="89"/>
      <c r="K653" s="89"/>
      <c r="L653" s="89"/>
    </row>
    <row r="654" ht="15.75" customHeight="1">
      <c r="I654" s="89"/>
      <c r="J654" s="89"/>
      <c r="K654" s="89"/>
      <c r="L654" s="89"/>
    </row>
    <row r="655" ht="15.75" customHeight="1">
      <c r="I655" s="89"/>
      <c r="J655" s="89"/>
      <c r="K655" s="89"/>
      <c r="L655" s="89"/>
    </row>
    <row r="656" ht="15.75" customHeight="1">
      <c r="I656" s="89"/>
      <c r="J656" s="89"/>
      <c r="K656" s="89"/>
      <c r="L656" s="89"/>
    </row>
    <row r="657" ht="15.75" customHeight="1">
      <c r="I657" s="89"/>
      <c r="J657" s="89"/>
      <c r="K657" s="89"/>
      <c r="L657" s="89"/>
    </row>
    <row r="658" ht="15.75" customHeight="1">
      <c r="I658" s="89"/>
      <c r="J658" s="89"/>
      <c r="K658" s="89"/>
      <c r="L658" s="89"/>
    </row>
    <row r="659" ht="15.75" customHeight="1">
      <c r="I659" s="89"/>
      <c r="J659" s="89"/>
      <c r="K659" s="89"/>
      <c r="L659" s="89"/>
    </row>
    <row r="660" ht="15.75" customHeight="1">
      <c r="I660" s="89"/>
      <c r="J660" s="89"/>
      <c r="K660" s="89"/>
      <c r="L660" s="89"/>
    </row>
    <row r="661" ht="15.75" customHeight="1">
      <c r="I661" s="89"/>
      <c r="J661" s="89"/>
      <c r="K661" s="89"/>
      <c r="L661" s="89"/>
    </row>
    <row r="662" ht="15.75" customHeight="1">
      <c r="I662" s="89"/>
      <c r="J662" s="89"/>
      <c r="K662" s="89"/>
      <c r="L662" s="89"/>
    </row>
    <row r="663" ht="15.75" customHeight="1">
      <c r="I663" s="89"/>
      <c r="J663" s="89"/>
      <c r="K663" s="89"/>
      <c r="L663" s="89"/>
    </row>
    <row r="664" ht="15.75" customHeight="1">
      <c r="I664" s="89"/>
      <c r="J664" s="89"/>
      <c r="K664" s="89"/>
      <c r="L664" s="89"/>
    </row>
    <row r="665" ht="15.75" customHeight="1">
      <c r="I665" s="89"/>
      <c r="J665" s="89"/>
      <c r="K665" s="89"/>
      <c r="L665" s="89"/>
    </row>
    <row r="666" ht="15.75" customHeight="1">
      <c r="I666" s="89"/>
      <c r="J666" s="89"/>
      <c r="K666" s="89"/>
      <c r="L666" s="89"/>
    </row>
    <row r="667" ht="15.75" customHeight="1">
      <c r="I667" s="89"/>
      <c r="J667" s="89"/>
      <c r="K667" s="89"/>
      <c r="L667" s="89"/>
    </row>
    <row r="668" ht="15.75" customHeight="1">
      <c r="I668" s="89"/>
      <c r="J668" s="89"/>
      <c r="K668" s="89"/>
      <c r="L668" s="89"/>
    </row>
    <row r="669" ht="15.75" customHeight="1">
      <c r="I669" s="89"/>
      <c r="J669" s="89"/>
      <c r="K669" s="89"/>
      <c r="L669" s="89"/>
    </row>
    <row r="670" ht="15.75" customHeight="1">
      <c r="I670" s="89"/>
      <c r="J670" s="89"/>
      <c r="K670" s="89"/>
      <c r="L670" s="89"/>
    </row>
    <row r="671" ht="15.75" customHeight="1">
      <c r="I671" s="89"/>
      <c r="J671" s="89"/>
      <c r="K671" s="89"/>
      <c r="L671" s="89"/>
    </row>
    <row r="672" ht="15.75" customHeight="1">
      <c r="I672" s="89"/>
      <c r="J672" s="89"/>
      <c r="K672" s="89"/>
      <c r="L672" s="89"/>
    </row>
    <row r="673" ht="15.75" customHeight="1">
      <c r="I673" s="89"/>
      <c r="J673" s="89"/>
      <c r="K673" s="89"/>
      <c r="L673" s="89"/>
    </row>
    <row r="674" ht="15.75" customHeight="1">
      <c r="I674" s="89"/>
      <c r="J674" s="89"/>
      <c r="K674" s="89"/>
      <c r="L674" s="89"/>
    </row>
    <row r="675" ht="15.75" customHeight="1">
      <c r="I675" s="89"/>
      <c r="J675" s="89"/>
      <c r="K675" s="89"/>
      <c r="L675" s="89"/>
    </row>
    <row r="676" ht="15.75" customHeight="1">
      <c r="I676" s="89"/>
      <c r="J676" s="89"/>
      <c r="K676" s="89"/>
      <c r="L676" s="89"/>
    </row>
    <row r="677" ht="15.75" customHeight="1">
      <c r="I677" s="89"/>
      <c r="J677" s="89"/>
      <c r="K677" s="89"/>
      <c r="L677" s="89"/>
    </row>
    <row r="678" ht="15.75" customHeight="1">
      <c r="I678" s="89"/>
      <c r="J678" s="89"/>
      <c r="K678" s="89"/>
      <c r="L678" s="89"/>
    </row>
    <row r="679" ht="15.75" customHeight="1">
      <c r="I679" s="89"/>
      <c r="J679" s="89"/>
      <c r="K679" s="89"/>
      <c r="L679" s="89"/>
    </row>
    <row r="680" ht="15.75" customHeight="1">
      <c r="I680" s="89"/>
      <c r="J680" s="89"/>
      <c r="K680" s="89"/>
      <c r="L680" s="89"/>
    </row>
    <row r="681" ht="15.75" customHeight="1">
      <c r="I681" s="89"/>
      <c r="J681" s="89"/>
      <c r="K681" s="89"/>
      <c r="L681" s="89"/>
    </row>
    <row r="682" ht="15.75" customHeight="1">
      <c r="I682" s="89"/>
      <c r="J682" s="89"/>
      <c r="K682" s="89"/>
      <c r="L682" s="89"/>
    </row>
    <row r="683" ht="15.75" customHeight="1">
      <c r="I683" s="89"/>
      <c r="J683" s="89"/>
      <c r="K683" s="89"/>
      <c r="L683" s="89"/>
    </row>
    <row r="684" ht="15.75" customHeight="1">
      <c r="I684" s="89"/>
      <c r="J684" s="89"/>
      <c r="K684" s="89"/>
      <c r="L684" s="89"/>
    </row>
    <row r="685" ht="15.75" customHeight="1">
      <c r="I685" s="89"/>
      <c r="J685" s="89"/>
      <c r="K685" s="89"/>
      <c r="L685" s="89"/>
    </row>
    <row r="686" ht="15.75" customHeight="1">
      <c r="I686" s="89"/>
      <c r="J686" s="89"/>
      <c r="K686" s="89"/>
      <c r="L686" s="89"/>
    </row>
    <row r="687" ht="15.75" customHeight="1">
      <c r="I687" s="89"/>
      <c r="J687" s="89"/>
      <c r="K687" s="89"/>
      <c r="L687" s="89"/>
    </row>
    <row r="688" ht="15.75" customHeight="1">
      <c r="I688" s="89"/>
      <c r="J688" s="89"/>
      <c r="K688" s="89"/>
      <c r="L688" s="89"/>
    </row>
    <row r="689" ht="15.75" customHeight="1">
      <c r="I689" s="89"/>
      <c r="J689" s="89"/>
      <c r="K689" s="89"/>
      <c r="L689" s="89"/>
    </row>
    <row r="690" ht="15.75" customHeight="1">
      <c r="I690" s="89"/>
      <c r="J690" s="89"/>
      <c r="K690" s="89"/>
      <c r="L690" s="89"/>
    </row>
    <row r="691" ht="15.75" customHeight="1">
      <c r="I691" s="89"/>
      <c r="J691" s="89"/>
      <c r="K691" s="89"/>
      <c r="L691" s="89"/>
    </row>
    <row r="692" ht="15.75" customHeight="1">
      <c r="I692" s="89"/>
      <c r="J692" s="89"/>
      <c r="K692" s="89"/>
      <c r="L692" s="89"/>
    </row>
    <row r="693" ht="15.75" customHeight="1">
      <c r="I693" s="89"/>
      <c r="J693" s="89"/>
      <c r="K693" s="89"/>
      <c r="L693" s="89"/>
    </row>
    <row r="694" ht="15.75" customHeight="1">
      <c r="I694" s="89"/>
      <c r="J694" s="89"/>
      <c r="K694" s="89"/>
      <c r="L694" s="89"/>
    </row>
    <row r="695" ht="15.75" customHeight="1">
      <c r="I695" s="89"/>
      <c r="J695" s="89"/>
      <c r="K695" s="89"/>
      <c r="L695" s="89"/>
    </row>
    <row r="696" ht="15.75" customHeight="1">
      <c r="I696" s="89"/>
      <c r="J696" s="89"/>
      <c r="K696" s="89"/>
      <c r="L696" s="89"/>
    </row>
    <row r="697" ht="15.75" customHeight="1">
      <c r="I697" s="89"/>
      <c r="J697" s="89"/>
      <c r="K697" s="89"/>
      <c r="L697" s="89"/>
    </row>
    <row r="698" ht="15.75" customHeight="1">
      <c r="I698" s="89"/>
      <c r="J698" s="89"/>
      <c r="K698" s="89"/>
      <c r="L698" s="89"/>
    </row>
    <row r="699" ht="15.75" customHeight="1">
      <c r="I699" s="89"/>
      <c r="J699" s="89"/>
      <c r="K699" s="89"/>
      <c r="L699" s="89"/>
    </row>
    <row r="700" ht="15.75" customHeight="1">
      <c r="I700" s="89"/>
      <c r="J700" s="89"/>
      <c r="K700" s="89"/>
      <c r="L700" s="89"/>
    </row>
    <row r="701" ht="15.75" customHeight="1">
      <c r="I701" s="89"/>
      <c r="J701" s="89"/>
      <c r="K701" s="89"/>
      <c r="L701" s="89"/>
    </row>
    <row r="702" ht="15.75" customHeight="1">
      <c r="I702" s="89"/>
      <c r="J702" s="89"/>
      <c r="K702" s="89"/>
      <c r="L702" s="89"/>
    </row>
    <row r="703" ht="15.75" customHeight="1">
      <c r="I703" s="89"/>
      <c r="J703" s="89"/>
      <c r="K703" s="89"/>
      <c r="L703" s="89"/>
    </row>
    <row r="704" ht="15.75" customHeight="1">
      <c r="I704" s="89"/>
      <c r="J704" s="89"/>
      <c r="K704" s="89"/>
      <c r="L704" s="89"/>
    </row>
    <row r="705" ht="15.75" customHeight="1">
      <c r="I705" s="89"/>
      <c r="J705" s="89"/>
      <c r="K705" s="89"/>
      <c r="L705" s="89"/>
    </row>
    <row r="706" ht="15.75" customHeight="1">
      <c r="I706" s="89"/>
      <c r="J706" s="89"/>
      <c r="K706" s="89"/>
      <c r="L706" s="89"/>
    </row>
    <row r="707" ht="15.75" customHeight="1">
      <c r="I707" s="89"/>
      <c r="J707" s="89"/>
      <c r="K707" s="89"/>
      <c r="L707" s="89"/>
    </row>
    <row r="708" ht="15.75" customHeight="1">
      <c r="I708" s="89"/>
      <c r="J708" s="89"/>
      <c r="K708" s="89"/>
      <c r="L708" s="89"/>
    </row>
    <row r="709" ht="15.75" customHeight="1">
      <c r="I709" s="89"/>
      <c r="J709" s="89"/>
      <c r="K709" s="89"/>
      <c r="L709" s="89"/>
    </row>
    <row r="710" ht="15.75" customHeight="1">
      <c r="I710" s="89"/>
      <c r="J710" s="89"/>
      <c r="K710" s="89"/>
      <c r="L710" s="89"/>
    </row>
    <row r="711" ht="15.75" customHeight="1">
      <c r="I711" s="89"/>
      <c r="J711" s="89"/>
      <c r="K711" s="89"/>
      <c r="L711" s="89"/>
    </row>
    <row r="712" ht="15.75" customHeight="1">
      <c r="I712" s="89"/>
      <c r="J712" s="89"/>
      <c r="K712" s="89"/>
      <c r="L712" s="89"/>
    </row>
    <row r="713" ht="15.75" customHeight="1">
      <c r="I713" s="89"/>
      <c r="J713" s="89"/>
      <c r="K713" s="89"/>
      <c r="L713" s="89"/>
    </row>
    <row r="714" ht="15.75" customHeight="1">
      <c r="I714" s="89"/>
      <c r="J714" s="89"/>
      <c r="K714" s="89"/>
      <c r="L714" s="89"/>
    </row>
    <row r="715" ht="15.75" customHeight="1">
      <c r="I715" s="89"/>
      <c r="J715" s="89"/>
      <c r="K715" s="89"/>
      <c r="L715" s="89"/>
    </row>
    <row r="716" ht="15.75" customHeight="1">
      <c r="I716" s="89"/>
      <c r="J716" s="89"/>
      <c r="K716" s="89"/>
      <c r="L716" s="89"/>
    </row>
    <row r="717" ht="15.75" customHeight="1">
      <c r="I717" s="89"/>
      <c r="J717" s="89"/>
      <c r="K717" s="89"/>
      <c r="L717" s="89"/>
    </row>
    <row r="718" ht="15.75" customHeight="1">
      <c r="I718" s="89"/>
      <c r="J718" s="89"/>
      <c r="K718" s="89"/>
      <c r="L718" s="89"/>
    </row>
    <row r="719" ht="15.75" customHeight="1">
      <c r="I719" s="89"/>
      <c r="J719" s="89"/>
      <c r="K719" s="89"/>
      <c r="L719" s="89"/>
    </row>
    <row r="720" ht="15.75" customHeight="1">
      <c r="I720" s="89"/>
      <c r="J720" s="89"/>
      <c r="K720" s="89"/>
      <c r="L720" s="89"/>
    </row>
    <row r="721" ht="15.75" customHeight="1">
      <c r="I721" s="89"/>
      <c r="J721" s="89"/>
      <c r="K721" s="89"/>
      <c r="L721" s="89"/>
    </row>
    <row r="722" ht="15.75" customHeight="1">
      <c r="I722" s="89"/>
      <c r="J722" s="89"/>
      <c r="K722" s="89"/>
      <c r="L722" s="89"/>
    </row>
    <row r="723" ht="15.75" customHeight="1">
      <c r="I723" s="89"/>
      <c r="J723" s="89"/>
      <c r="K723" s="89"/>
      <c r="L723" s="89"/>
    </row>
    <row r="724" ht="15.75" customHeight="1">
      <c r="I724" s="89"/>
      <c r="J724" s="89"/>
      <c r="K724" s="89"/>
      <c r="L724" s="89"/>
    </row>
    <row r="725" ht="15.75" customHeight="1">
      <c r="I725" s="89"/>
      <c r="J725" s="89"/>
      <c r="K725" s="89"/>
      <c r="L725" s="89"/>
    </row>
    <row r="726" ht="15.75" customHeight="1">
      <c r="I726" s="89"/>
      <c r="J726" s="89"/>
      <c r="K726" s="89"/>
      <c r="L726" s="89"/>
    </row>
    <row r="727" ht="15.75" customHeight="1">
      <c r="I727" s="89"/>
      <c r="J727" s="89"/>
      <c r="K727" s="89"/>
      <c r="L727" s="89"/>
    </row>
    <row r="728" ht="15.75" customHeight="1">
      <c r="I728" s="89"/>
      <c r="J728" s="89"/>
      <c r="K728" s="89"/>
      <c r="L728" s="89"/>
    </row>
    <row r="729" ht="15.75" customHeight="1">
      <c r="I729" s="89"/>
      <c r="J729" s="89"/>
      <c r="K729" s="89"/>
      <c r="L729" s="89"/>
    </row>
    <row r="730" ht="15.75" customHeight="1">
      <c r="I730" s="89"/>
      <c r="J730" s="89"/>
      <c r="K730" s="89"/>
      <c r="L730" s="89"/>
    </row>
    <row r="731" ht="15.75" customHeight="1">
      <c r="I731" s="89"/>
      <c r="J731" s="89"/>
      <c r="K731" s="89"/>
      <c r="L731" s="89"/>
    </row>
    <row r="732" ht="15.75" customHeight="1">
      <c r="I732" s="89"/>
      <c r="J732" s="89"/>
      <c r="K732" s="89"/>
      <c r="L732" s="89"/>
    </row>
    <row r="733" ht="15.75" customHeight="1">
      <c r="I733" s="89"/>
      <c r="J733" s="89"/>
      <c r="K733" s="89"/>
      <c r="L733" s="89"/>
    </row>
    <row r="734" ht="15.75" customHeight="1">
      <c r="I734" s="89"/>
      <c r="J734" s="89"/>
      <c r="K734" s="89"/>
      <c r="L734" s="89"/>
    </row>
    <row r="735" ht="15.75" customHeight="1">
      <c r="I735" s="89"/>
      <c r="J735" s="89"/>
      <c r="K735" s="89"/>
      <c r="L735" s="89"/>
    </row>
    <row r="736" ht="15.75" customHeight="1">
      <c r="I736" s="89"/>
      <c r="J736" s="89"/>
      <c r="K736" s="89"/>
      <c r="L736" s="89"/>
    </row>
    <row r="737" ht="15.75" customHeight="1">
      <c r="I737" s="89"/>
      <c r="J737" s="89"/>
      <c r="K737" s="89"/>
      <c r="L737" s="89"/>
    </row>
    <row r="738" ht="15.75" customHeight="1">
      <c r="I738" s="89"/>
      <c r="J738" s="89"/>
      <c r="K738" s="89"/>
      <c r="L738" s="89"/>
    </row>
    <row r="739" ht="15.75" customHeight="1">
      <c r="I739" s="89"/>
      <c r="J739" s="89"/>
      <c r="K739" s="89"/>
      <c r="L739" s="89"/>
    </row>
    <row r="740" ht="15.75" customHeight="1">
      <c r="I740" s="89"/>
      <c r="J740" s="89"/>
      <c r="K740" s="89"/>
      <c r="L740" s="89"/>
    </row>
    <row r="741" ht="15.75" customHeight="1">
      <c r="I741" s="89"/>
      <c r="J741" s="89"/>
      <c r="K741" s="89"/>
      <c r="L741" s="89"/>
    </row>
    <row r="742" ht="15.75" customHeight="1">
      <c r="I742" s="89"/>
      <c r="J742" s="89"/>
      <c r="K742" s="89"/>
      <c r="L742" s="89"/>
    </row>
    <row r="743" ht="15.75" customHeight="1">
      <c r="I743" s="89"/>
      <c r="J743" s="89"/>
      <c r="K743" s="89"/>
      <c r="L743" s="89"/>
    </row>
    <row r="744" ht="15.75" customHeight="1">
      <c r="I744" s="89"/>
      <c r="J744" s="89"/>
      <c r="K744" s="89"/>
      <c r="L744" s="89"/>
    </row>
    <row r="745" ht="15.75" customHeight="1">
      <c r="I745" s="89"/>
      <c r="J745" s="89"/>
      <c r="K745" s="89"/>
      <c r="L745" s="89"/>
    </row>
    <row r="746" ht="15.75" customHeight="1">
      <c r="I746" s="89"/>
      <c r="J746" s="89"/>
      <c r="K746" s="89"/>
      <c r="L746" s="89"/>
    </row>
    <row r="747" ht="15.75" customHeight="1">
      <c r="I747" s="89"/>
      <c r="J747" s="89"/>
      <c r="K747" s="89"/>
      <c r="L747" s="89"/>
    </row>
    <row r="748" ht="15.75" customHeight="1">
      <c r="I748" s="89"/>
      <c r="J748" s="89"/>
      <c r="K748" s="89"/>
      <c r="L748" s="89"/>
    </row>
    <row r="749" ht="15.75" customHeight="1">
      <c r="I749" s="89"/>
      <c r="J749" s="89"/>
      <c r="K749" s="89"/>
      <c r="L749" s="89"/>
    </row>
    <row r="750" ht="15.75" customHeight="1">
      <c r="I750" s="89"/>
      <c r="J750" s="89"/>
      <c r="K750" s="89"/>
      <c r="L750" s="89"/>
    </row>
    <row r="751" ht="15.75" customHeight="1">
      <c r="I751" s="89"/>
      <c r="J751" s="89"/>
      <c r="K751" s="89"/>
      <c r="L751" s="89"/>
    </row>
    <row r="752" ht="15.75" customHeight="1">
      <c r="I752" s="89"/>
      <c r="J752" s="89"/>
      <c r="K752" s="89"/>
      <c r="L752" s="89"/>
    </row>
    <row r="753" ht="15.75" customHeight="1">
      <c r="I753" s="89"/>
      <c r="J753" s="89"/>
      <c r="K753" s="89"/>
      <c r="L753" s="89"/>
    </row>
    <row r="754" ht="15.75" customHeight="1">
      <c r="I754" s="89"/>
      <c r="J754" s="89"/>
      <c r="K754" s="89"/>
      <c r="L754" s="89"/>
    </row>
    <row r="755" ht="15.75" customHeight="1">
      <c r="I755" s="89"/>
      <c r="J755" s="89"/>
      <c r="K755" s="89"/>
      <c r="L755" s="89"/>
    </row>
    <row r="756" ht="15.75" customHeight="1">
      <c r="I756" s="89"/>
      <c r="J756" s="89"/>
      <c r="K756" s="89"/>
      <c r="L756" s="89"/>
    </row>
    <row r="757" ht="15.75" customHeight="1">
      <c r="I757" s="89"/>
      <c r="J757" s="89"/>
      <c r="K757" s="89"/>
      <c r="L757" s="89"/>
    </row>
    <row r="758" ht="15.75" customHeight="1">
      <c r="I758" s="89"/>
      <c r="J758" s="89"/>
      <c r="K758" s="89"/>
      <c r="L758" s="89"/>
    </row>
    <row r="759" ht="15.75" customHeight="1">
      <c r="I759" s="89"/>
      <c r="J759" s="89"/>
      <c r="K759" s="89"/>
      <c r="L759" s="89"/>
    </row>
    <row r="760" ht="15.75" customHeight="1">
      <c r="I760" s="89"/>
      <c r="J760" s="89"/>
      <c r="K760" s="89"/>
      <c r="L760" s="89"/>
    </row>
    <row r="761" ht="15.75" customHeight="1">
      <c r="I761" s="89"/>
      <c r="J761" s="89"/>
      <c r="K761" s="89"/>
      <c r="L761" s="89"/>
    </row>
    <row r="762" ht="15.75" customHeight="1">
      <c r="I762" s="89"/>
      <c r="J762" s="89"/>
      <c r="K762" s="89"/>
      <c r="L762" s="89"/>
    </row>
    <row r="763" ht="15.75" customHeight="1">
      <c r="I763" s="89"/>
      <c r="J763" s="89"/>
      <c r="K763" s="89"/>
      <c r="L763" s="89"/>
    </row>
    <row r="764" ht="15.75" customHeight="1">
      <c r="I764" s="89"/>
      <c r="J764" s="89"/>
      <c r="K764" s="89"/>
      <c r="L764" s="89"/>
    </row>
    <row r="765" ht="15.75" customHeight="1">
      <c r="I765" s="89"/>
      <c r="J765" s="89"/>
      <c r="K765" s="89"/>
      <c r="L765" s="89"/>
    </row>
    <row r="766" ht="15.75" customHeight="1">
      <c r="I766" s="89"/>
      <c r="J766" s="89"/>
      <c r="K766" s="89"/>
      <c r="L766" s="89"/>
    </row>
    <row r="767" ht="15.75" customHeight="1">
      <c r="I767" s="89"/>
      <c r="J767" s="89"/>
      <c r="K767" s="89"/>
      <c r="L767" s="89"/>
    </row>
    <row r="768" ht="15.75" customHeight="1">
      <c r="I768" s="89"/>
      <c r="J768" s="89"/>
      <c r="K768" s="89"/>
      <c r="L768" s="89"/>
    </row>
    <row r="769" ht="15.75" customHeight="1">
      <c r="I769" s="89"/>
      <c r="J769" s="89"/>
      <c r="K769" s="89"/>
      <c r="L769" s="89"/>
    </row>
    <row r="770" ht="15.75" customHeight="1">
      <c r="I770" s="89"/>
      <c r="J770" s="89"/>
      <c r="K770" s="89"/>
      <c r="L770" s="89"/>
    </row>
    <row r="771" ht="15.75" customHeight="1">
      <c r="I771" s="89"/>
      <c r="J771" s="89"/>
      <c r="K771" s="89"/>
      <c r="L771" s="89"/>
    </row>
    <row r="772" ht="15.75" customHeight="1">
      <c r="I772" s="89"/>
      <c r="J772" s="89"/>
      <c r="K772" s="89"/>
      <c r="L772" s="89"/>
    </row>
    <row r="773" ht="15.75" customHeight="1">
      <c r="I773" s="89"/>
      <c r="J773" s="89"/>
      <c r="K773" s="89"/>
      <c r="L773" s="89"/>
    </row>
    <row r="774" ht="15.75" customHeight="1">
      <c r="I774" s="89"/>
      <c r="J774" s="89"/>
      <c r="K774" s="89"/>
      <c r="L774" s="89"/>
    </row>
    <row r="775" ht="15.75" customHeight="1">
      <c r="I775" s="89"/>
      <c r="J775" s="89"/>
      <c r="K775" s="89"/>
      <c r="L775" s="89"/>
    </row>
    <row r="776" ht="15.75" customHeight="1">
      <c r="I776" s="89"/>
      <c r="J776" s="89"/>
      <c r="K776" s="89"/>
      <c r="L776" s="89"/>
    </row>
    <row r="777" ht="15.75" customHeight="1">
      <c r="I777" s="89"/>
      <c r="J777" s="89"/>
      <c r="K777" s="89"/>
      <c r="L777" s="89"/>
    </row>
    <row r="778" ht="15.75" customHeight="1">
      <c r="I778" s="89"/>
      <c r="J778" s="89"/>
      <c r="K778" s="89"/>
      <c r="L778" s="89"/>
    </row>
    <row r="779" ht="15.75" customHeight="1">
      <c r="I779" s="89"/>
      <c r="J779" s="89"/>
      <c r="K779" s="89"/>
      <c r="L779" s="89"/>
    </row>
    <row r="780" ht="15.75" customHeight="1">
      <c r="I780" s="89"/>
      <c r="J780" s="89"/>
      <c r="K780" s="89"/>
      <c r="L780" s="89"/>
    </row>
    <row r="781" ht="15.75" customHeight="1">
      <c r="I781" s="89"/>
      <c r="J781" s="89"/>
      <c r="K781" s="89"/>
      <c r="L781" s="89"/>
    </row>
    <row r="782" ht="15.75" customHeight="1">
      <c r="I782" s="89"/>
      <c r="J782" s="89"/>
      <c r="K782" s="89"/>
      <c r="L782" s="89"/>
    </row>
    <row r="783" ht="15.75" customHeight="1">
      <c r="I783" s="89"/>
      <c r="J783" s="89"/>
      <c r="K783" s="89"/>
      <c r="L783" s="89"/>
    </row>
    <row r="784" ht="15.75" customHeight="1">
      <c r="I784" s="89"/>
      <c r="J784" s="89"/>
      <c r="K784" s="89"/>
      <c r="L784" s="89"/>
    </row>
    <row r="785" ht="15.75" customHeight="1">
      <c r="I785" s="89"/>
      <c r="J785" s="89"/>
      <c r="K785" s="89"/>
      <c r="L785" s="89"/>
    </row>
    <row r="786" ht="15.75" customHeight="1">
      <c r="I786" s="89"/>
      <c r="J786" s="89"/>
      <c r="K786" s="89"/>
      <c r="L786" s="89"/>
    </row>
    <row r="787" ht="15.75" customHeight="1">
      <c r="I787" s="89"/>
      <c r="J787" s="89"/>
      <c r="K787" s="89"/>
      <c r="L787" s="89"/>
    </row>
    <row r="788" ht="15.75" customHeight="1">
      <c r="I788" s="89"/>
      <c r="J788" s="89"/>
      <c r="K788" s="89"/>
      <c r="L788" s="89"/>
    </row>
    <row r="789" ht="15.75" customHeight="1">
      <c r="I789" s="89"/>
      <c r="J789" s="89"/>
      <c r="K789" s="89"/>
      <c r="L789" s="89"/>
    </row>
    <row r="790" ht="15.75" customHeight="1">
      <c r="I790" s="89"/>
      <c r="J790" s="89"/>
      <c r="K790" s="89"/>
      <c r="L790" s="89"/>
    </row>
    <row r="791" ht="15.75" customHeight="1">
      <c r="I791" s="89"/>
      <c r="J791" s="89"/>
      <c r="K791" s="89"/>
      <c r="L791" s="89"/>
    </row>
    <row r="792" ht="15.75" customHeight="1">
      <c r="I792" s="89"/>
      <c r="J792" s="89"/>
      <c r="K792" s="89"/>
      <c r="L792" s="89"/>
    </row>
    <row r="793" ht="15.75" customHeight="1">
      <c r="I793" s="89"/>
      <c r="J793" s="89"/>
      <c r="K793" s="89"/>
      <c r="L793" s="89"/>
    </row>
    <row r="794" ht="15.75" customHeight="1">
      <c r="I794" s="89"/>
      <c r="J794" s="89"/>
      <c r="K794" s="89"/>
      <c r="L794" s="89"/>
    </row>
    <row r="795" ht="15.75" customHeight="1">
      <c r="I795" s="89"/>
      <c r="J795" s="89"/>
      <c r="K795" s="89"/>
      <c r="L795" s="89"/>
    </row>
    <row r="796" ht="15.75" customHeight="1">
      <c r="I796" s="89"/>
      <c r="J796" s="89"/>
      <c r="K796" s="89"/>
      <c r="L796" s="89"/>
    </row>
    <row r="797" ht="15.75" customHeight="1">
      <c r="I797" s="89"/>
      <c r="J797" s="89"/>
      <c r="K797" s="89"/>
      <c r="L797" s="89"/>
    </row>
    <row r="798" ht="15.75" customHeight="1">
      <c r="I798" s="89"/>
      <c r="J798" s="89"/>
      <c r="K798" s="89"/>
      <c r="L798" s="89"/>
    </row>
    <row r="799" ht="15.75" customHeight="1">
      <c r="I799" s="89"/>
      <c r="J799" s="89"/>
      <c r="K799" s="89"/>
      <c r="L799" s="89"/>
    </row>
    <row r="800" ht="15.75" customHeight="1">
      <c r="I800" s="89"/>
      <c r="J800" s="89"/>
      <c r="K800" s="89"/>
      <c r="L800" s="89"/>
    </row>
    <row r="801" ht="15.75" customHeight="1">
      <c r="I801" s="89"/>
      <c r="J801" s="89"/>
      <c r="K801" s="89"/>
      <c r="L801" s="89"/>
    </row>
    <row r="802" ht="15.75" customHeight="1">
      <c r="I802" s="89"/>
      <c r="J802" s="89"/>
      <c r="K802" s="89"/>
      <c r="L802" s="89"/>
    </row>
    <row r="803" ht="15.75" customHeight="1">
      <c r="I803" s="89"/>
      <c r="J803" s="89"/>
      <c r="K803" s="89"/>
      <c r="L803" s="89"/>
    </row>
    <row r="804" ht="15.75" customHeight="1">
      <c r="I804" s="89"/>
      <c r="J804" s="89"/>
      <c r="K804" s="89"/>
      <c r="L804" s="89"/>
    </row>
    <row r="805" ht="15.75" customHeight="1">
      <c r="I805" s="89"/>
      <c r="J805" s="89"/>
      <c r="K805" s="89"/>
      <c r="L805" s="89"/>
    </row>
    <row r="806" ht="15.75" customHeight="1">
      <c r="I806" s="89"/>
      <c r="J806" s="89"/>
      <c r="K806" s="89"/>
      <c r="L806" s="89"/>
    </row>
    <row r="807" ht="15.75" customHeight="1">
      <c r="I807" s="89"/>
      <c r="J807" s="89"/>
      <c r="K807" s="89"/>
      <c r="L807" s="89"/>
    </row>
    <row r="808" ht="15.75" customHeight="1">
      <c r="I808" s="89"/>
      <c r="J808" s="89"/>
      <c r="K808" s="89"/>
      <c r="L808" s="89"/>
    </row>
    <row r="809" ht="15.75" customHeight="1">
      <c r="I809" s="89"/>
      <c r="J809" s="89"/>
      <c r="K809" s="89"/>
      <c r="L809" s="89"/>
    </row>
    <row r="810" ht="15.75" customHeight="1">
      <c r="I810" s="89"/>
      <c r="J810" s="89"/>
      <c r="K810" s="89"/>
      <c r="L810" s="89"/>
    </row>
    <row r="811" ht="15.75" customHeight="1">
      <c r="I811" s="89"/>
      <c r="J811" s="89"/>
      <c r="K811" s="89"/>
      <c r="L811" s="89"/>
    </row>
    <row r="812" ht="15.75" customHeight="1">
      <c r="I812" s="89"/>
      <c r="J812" s="89"/>
      <c r="K812" s="89"/>
      <c r="L812" s="89"/>
    </row>
    <row r="813" ht="15.75" customHeight="1">
      <c r="I813" s="89"/>
      <c r="J813" s="89"/>
      <c r="K813" s="89"/>
      <c r="L813" s="89"/>
    </row>
    <row r="814" ht="15.75" customHeight="1">
      <c r="I814" s="89"/>
      <c r="J814" s="89"/>
      <c r="K814" s="89"/>
      <c r="L814" s="89"/>
    </row>
    <row r="815" ht="15.75" customHeight="1">
      <c r="I815" s="89"/>
      <c r="J815" s="89"/>
      <c r="K815" s="89"/>
      <c r="L815" s="89"/>
    </row>
    <row r="816" ht="15.75" customHeight="1">
      <c r="I816" s="89"/>
      <c r="J816" s="89"/>
      <c r="K816" s="89"/>
      <c r="L816" s="89"/>
    </row>
    <row r="817" ht="15.75" customHeight="1">
      <c r="I817" s="89"/>
      <c r="J817" s="89"/>
      <c r="K817" s="89"/>
      <c r="L817" s="89"/>
    </row>
    <row r="818" ht="15.75" customHeight="1">
      <c r="I818" s="89"/>
      <c r="J818" s="89"/>
      <c r="K818" s="89"/>
      <c r="L818" s="89"/>
    </row>
    <row r="819" ht="15.75" customHeight="1">
      <c r="I819" s="89"/>
      <c r="J819" s="89"/>
      <c r="K819" s="89"/>
      <c r="L819" s="89"/>
    </row>
    <row r="820" ht="15.75" customHeight="1">
      <c r="I820" s="89"/>
      <c r="J820" s="89"/>
      <c r="K820" s="89"/>
      <c r="L820" s="89"/>
    </row>
    <row r="821" ht="15.75" customHeight="1">
      <c r="I821" s="89"/>
      <c r="J821" s="89"/>
      <c r="K821" s="89"/>
      <c r="L821" s="89"/>
    </row>
    <row r="822" ht="15.75" customHeight="1">
      <c r="I822" s="89"/>
      <c r="J822" s="89"/>
      <c r="K822" s="89"/>
      <c r="L822" s="89"/>
    </row>
    <row r="823" ht="15.75" customHeight="1">
      <c r="I823" s="89"/>
      <c r="J823" s="89"/>
      <c r="K823" s="89"/>
      <c r="L823" s="89"/>
    </row>
    <row r="824" ht="15.75" customHeight="1">
      <c r="I824" s="89"/>
      <c r="J824" s="89"/>
      <c r="K824" s="89"/>
      <c r="L824" s="89"/>
    </row>
    <row r="825" ht="15.75" customHeight="1">
      <c r="I825" s="89"/>
      <c r="J825" s="89"/>
      <c r="K825" s="89"/>
      <c r="L825" s="89"/>
    </row>
    <row r="826" ht="15.75" customHeight="1">
      <c r="I826" s="89"/>
      <c r="J826" s="89"/>
      <c r="K826" s="89"/>
      <c r="L826" s="89"/>
    </row>
    <row r="827" ht="15.75" customHeight="1">
      <c r="I827" s="89"/>
      <c r="J827" s="89"/>
      <c r="K827" s="89"/>
      <c r="L827" s="89"/>
    </row>
    <row r="828" ht="15.75" customHeight="1">
      <c r="I828" s="89"/>
      <c r="J828" s="89"/>
      <c r="K828" s="89"/>
      <c r="L828" s="89"/>
    </row>
    <row r="829" ht="15.75" customHeight="1">
      <c r="I829" s="89"/>
      <c r="J829" s="89"/>
      <c r="K829" s="89"/>
      <c r="L829" s="89"/>
    </row>
    <row r="830" ht="15.75" customHeight="1">
      <c r="I830" s="89"/>
      <c r="J830" s="89"/>
      <c r="K830" s="89"/>
      <c r="L830" s="89"/>
    </row>
    <row r="831" ht="15.75" customHeight="1">
      <c r="I831" s="89"/>
      <c r="J831" s="89"/>
      <c r="K831" s="89"/>
      <c r="L831" s="89"/>
    </row>
    <row r="832" ht="15.75" customHeight="1">
      <c r="I832" s="89"/>
      <c r="J832" s="89"/>
      <c r="K832" s="89"/>
      <c r="L832" s="89"/>
    </row>
    <row r="833" ht="15.75" customHeight="1">
      <c r="I833" s="89"/>
      <c r="J833" s="89"/>
      <c r="K833" s="89"/>
      <c r="L833" s="89"/>
    </row>
    <row r="834" ht="15.75" customHeight="1">
      <c r="I834" s="89"/>
      <c r="J834" s="89"/>
      <c r="K834" s="89"/>
      <c r="L834" s="89"/>
    </row>
    <row r="835" ht="15.75" customHeight="1">
      <c r="I835" s="89"/>
      <c r="J835" s="89"/>
      <c r="K835" s="89"/>
      <c r="L835" s="89"/>
    </row>
    <row r="836" ht="15.75" customHeight="1">
      <c r="I836" s="89"/>
      <c r="J836" s="89"/>
      <c r="K836" s="89"/>
      <c r="L836" s="89"/>
    </row>
    <row r="837" ht="15.75" customHeight="1">
      <c r="I837" s="89"/>
      <c r="J837" s="89"/>
      <c r="K837" s="89"/>
      <c r="L837" s="89"/>
    </row>
    <row r="838" ht="15.75" customHeight="1">
      <c r="I838" s="89"/>
      <c r="J838" s="89"/>
      <c r="K838" s="89"/>
      <c r="L838" s="89"/>
    </row>
    <row r="839" ht="15.75" customHeight="1">
      <c r="I839" s="89"/>
      <c r="J839" s="89"/>
      <c r="K839" s="89"/>
      <c r="L839" s="89"/>
    </row>
    <row r="840" ht="15.75" customHeight="1">
      <c r="I840" s="89"/>
      <c r="J840" s="89"/>
      <c r="K840" s="89"/>
      <c r="L840" s="89"/>
    </row>
    <row r="841" ht="15.75" customHeight="1">
      <c r="I841" s="89"/>
      <c r="J841" s="89"/>
      <c r="K841" s="89"/>
      <c r="L841" s="89"/>
    </row>
    <row r="842" ht="15.75" customHeight="1">
      <c r="I842" s="89"/>
      <c r="J842" s="89"/>
      <c r="K842" s="89"/>
      <c r="L842" s="89"/>
    </row>
    <row r="843" ht="15.75" customHeight="1">
      <c r="I843" s="89"/>
      <c r="J843" s="89"/>
      <c r="K843" s="89"/>
      <c r="L843" s="89"/>
    </row>
    <row r="844" ht="15.75" customHeight="1">
      <c r="I844" s="89"/>
      <c r="J844" s="89"/>
      <c r="K844" s="89"/>
      <c r="L844" s="89"/>
    </row>
    <row r="845" ht="15.75" customHeight="1">
      <c r="I845" s="89"/>
      <c r="J845" s="89"/>
      <c r="K845" s="89"/>
      <c r="L845" s="89"/>
    </row>
    <row r="846" ht="15.75" customHeight="1">
      <c r="I846" s="89"/>
      <c r="J846" s="89"/>
      <c r="K846" s="89"/>
      <c r="L846" s="89"/>
    </row>
    <row r="847" ht="15.75" customHeight="1">
      <c r="I847" s="89"/>
      <c r="J847" s="89"/>
      <c r="K847" s="89"/>
      <c r="L847" s="89"/>
    </row>
    <row r="848" ht="15.75" customHeight="1">
      <c r="I848" s="89"/>
      <c r="J848" s="89"/>
      <c r="K848" s="89"/>
      <c r="L848" s="89"/>
    </row>
    <row r="849" ht="15.75" customHeight="1">
      <c r="I849" s="89"/>
      <c r="J849" s="89"/>
      <c r="K849" s="89"/>
      <c r="L849" s="89"/>
    </row>
    <row r="850" ht="15.75" customHeight="1">
      <c r="I850" s="89"/>
      <c r="J850" s="89"/>
      <c r="K850" s="89"/>
      <c r="L850" s="89"/>
    </row>
    <row r="851" ht="15.75" customHeight="1">
      <c r="I851" s="89"/>
      <c r="J851" s="89"/>
      <c r="K851" s="89"/>
      <c r="L851" s="89"/>
    </row>
    <row r="852" ht="15.75" customHeight="1">
      <c r="I852" s="89"/>
      <c r="J852" s="89"/>
      <c r="K852" s="89"/>
      <c r="L852" s="89"/>
    </row>
    <row r="853" ht="15.75" customHeight="1">
      <c r="I853" s="89"/>
      <c r="J853" s="89"/>
      <c r="K853" s="89"/>
      <c r="L853" s="89"/>
    </row>
    <row r="854" ht="15.75" customHeight="1">
      <c r="I854" s="89"/>
      <c r="J854" s="89"/>
      <c r="K854" s="89"/>
      <c r="L854" s="89"/>
    </row>
  </sheetData>
  <mergeCells count="7">
    <mergeCell ref="C3:I3"/>
    <mergeCell ref="C4:I4"/>
    <mergeCell ref="B9:C9"/>
    <mergeCell ref="B35:C35"/>
    <mergeCell ref="B45:C45"/>
    <mergeCell ref="B53:C53"/>
    <mergeCell ref="B141:C141"/>
  </mergeCells>
  <dataValidations>
    <dataValidation type="list" allowBlank="1" showErrorMessage="1" sqref="I8 I10:I34 I36:I190">
      <formula1>$O$2:$O$6</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13"/>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1"/>
      <c r="C1" s="351"/>
      <c r="D1" s="351"/>
      <c r="E1" s="353"/>
      <c r="F1" s="353"/>
      <c r="G1" s="351"/>
      <c r="H1" s="351"/>
      <c r="I1" s="353"/>
      <c r="J1" s="422"/>
      <c r="K1" s="422"/>
      <c r="L1" s="230"/>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7853</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34</v>
      </c>
      <c r="B6" s="149">
        <f>COUNTIF(I10:I414,"Fail")</f>
        <v>3</v>
      </c>
      <c r="C6" s="149">
        <f>COUNTIF(I10:I514,"Untested")</f>
        <v>0</v>
      </c>
      <c r="D6" s="149">
        <f>COUNTIF(I10:I514,"N/A")</f>
        <v>0</v>
      </c>
      <c r="E6" s="150">
        <f>SUM(A6:D6)</f>
        <v>37</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54"/>
      <c r="B7" s="355"/>
      <c r="C7" s="355"/>
      <c r="D7" s="355"/>
      <c r="E7" s="355"/>
      <c r="F7" s="355"/>
      <c r="G7" s="355"/>
      <c r="H7" s="355"/>
      <c r="I7" s="356"/>
      <c r="J7" s="357"/>
      <c r="K7" s="357"/>
      <c r="L7" s="353"/>
      <c r="M7" s="230"/>
      <c r="N7" s="230"/>
      <c r="O7" s="230"/>
      <c r="P7" s="230"/>
      <c r="Q7" s="230"/>
      <c r="R7" s="230"/>
      <c r="S7" s="230"/>
      <c r="T7" s="230"/>
      <c r="U7" s="230"/>
      <c r="V7" s="230"/>
      <c r="W7" s="230"/>
      <c r="X7" s="230"/>
      <c r="Y7" s="230"/>
      <c r="Z7" s="230"/>
      <c r="AA7" s="147"/>
      <c r="AB7" s="147"/>
      <c r="AC7" s="147"/>
      <c r="AD7" s="147"/>
      <c r="AE7" s="147"/>
      <c r="AF7" s="147"/>
      <c r="AG7" s="147"/>
      <c r="AH7" s="147"/>
      <c r="AI7" s="147"/>
    </row>
    <row r="8" ht="15.0" customHeight="1">
      <c r="A8" s="154" t="s">
        <v>3376</v>
      </c>
      <c r="B8" s="155" t="s">
        <v>3377</v>
      </c>
      <c r="C8" s="155" t="s">
        <v>3378</v>
      </c>
      <c r="D8" s="155" t="s">
        <v>3379</v>
      </c>
      <c r="E8" s="155" t="s">
        <v>3380</v>
      </c>
      <c r="F8" s="155" t="s">
        <v>3381</v>
      </c>
      <c r="G8" s="155" t="s">
        <v>3382</v>
      </c>
      <c r="H8" s="155" t="s">
        <v>3383</v>
      </c>
      <c r="I8" s="155" t="s">
        <v>3384</v>
      </c>
      <c r="J8" s="156" t="s">
        <v>3385</v>
      </c>
      <c r="K8" s="155" t="s">
        <v>3386</v>
      </c>
      <c r="L8" s="303" t="s">
        <v>3387</v>
      </c>
      <c r="M8" s="230"/>
      <c r="N8" s="230"/>
      <c r="O8" s="230"/>
      <c r="P8" s="230"/>
      <c r="Q8" s="230"/>
      <c r="R8" s="230"/>
      <c r="S8" s="230"/>
      <c r="T8" s="230"/>
      <c r="U8" s="230"/>
      <c r="V8" s="230"/>
      <c r="W8" s="230"/>
      <c r="X8" s="230"/>
      <c r="Y8" s="230"/>
      <c r="Z8" s="230"/>
      <c r="AA8" s="147"/>
      <c r="AB8" s="147"/>
      <c r="AC8" s="147"/>
      <c r="AD8" s="147"/>
      <c r="AE8" s="147"/>
      <c r="AF8" s="147"/>
      <c r="AG8" s="147"/>
      <c r="AH8" s="147"/>
      <c r="AI8" s="147"/>
    </row>
    <row r="9" ht="15.0" customHeight="1">
      <c r="A9" s="432"/>
      <c r="B9" s="158" t="s">
        <v>7854</v>
      </c>
      <c r="C9" s="6"/>
      <c r="D9" s="234"/>
      <c r="E9" s="233"/>
      <c r="F9" s="233"/>
      <c r="G9" s="234"/>
      <c r="H9" s="234"/>
      <c r="I9" s="233"/>
      <c r="J9" s="433"/>
      <c r="K9" s="233"/>
      <c r="L9" s="434"/>
      <c r="M9" s="236"/>
      <c r="N9" s="237"/>
      <c r="O9" s="237"/>
      <c r="P9" s="237"/>
      <c r="Q9" s="237"/>
      <c r="R9" s="237"/>
      <c r="S9" s="237"/>
      <c r="T9" s="237"/>
      <c r="U9" s="237"/>
      <c r="V9" s="237"/>
      <c r="W9" s="237"/>
      <c r="X9" s="237"/>
      <c r="Y9" s="237"/>
      <c r="Z9" s="237"/>
      <c r="AA9" s="124"/>
      <c r="AB9" s="124"/>
      <c r="AC9" s="124"/>
      <c r="AD9" s="124"/>
      <c r="AE9" s="124"/>
      <c r="AF9" s="124"/>
      <c r="AG9" s="124"/>
      <c r="AH9" s="124"/>
      <c r="AI9" s="124"/>
    </row>
    <row r="10" ht="15.0" customHeight="1">
      <c r="A10" s="317" t="s">
        <v>7855</v>
      </c>
      <c r="B10" s="317" t="s">
        <v>7856</v>
      </c>
      <c r="C10" s="317" t="s">
        <v>905</v>
      </c>
      <c r="D10" s="317" t="s">
        <v>7857</v>
      </c>
      <c r="E10" s="58" t="s">
        <v>7858</v>
      </c>
      <c r="F10" s="58" t="s">
        <v>3362</v>
      </c>
      <c r="G10" s="317" t="s">
        <v>7859</v>
      </c>
      <c r="H10" s="317" t="s">
        <v>7859</v>
      </c>
      <c r="I10" s="58" t="s">
        <v>3359</v>
      </c>
      <c r="J10" s="378">
        <f t="shared" ref="J10:J33" si="1">DATE(2025,8,10)</f>
        <v>45879</v>
      </c>
      <c r="K10" s="58"/>
      <c r="L10" s="58" t="s">
        <v>3394</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0" customHeight="1">
      <c r="A11" s="317" t="s">
        <v>7860</v>
      </c>
      <c r="B11" s="317" t="s">
        <v>7861</v>
      </c>
      <c r="C11" s="317" t="s">
        <v>907</v>
      </c>
      <c r="D11" s="317" t="s">
        <v>7862</v>
      </c>
      <c r="E11" s="58" t="s">
        <v>7858</v>
      </c>
      <c r="F11" s="58" t="s">
        <v>3362</v>
      </c>
      <c r="G11" s="317" t="s">
        <v>7863</v>
      </c>
      <c r="H11" s="317" t="s">
        <v>7863</v>
      </c>
      <c r="I11" s="58" t="s">
        <v>3359</v>
      </c>
      <c r="J11" s="378">
        <f t="shared" si="1"/>
        <v>45879</v>
      </c>
      <c r="K11" s="58"/>
      <c r="L11" s="58" t="s">
        <v>3394</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0" customHeight="1">
      <c r="A12" s="317" t="s">
        <v>7864</v>
      </c>
      <c r="B12" s="317" t="s">
        <v>7865</v>
      </c>
      <c r="C12" s="317" t="s">
        <v>909</v>
      </c>
      <c r="D12" s="317" t="s">
        <v>7866</v>
      </c>
      <c r="E12" s="58" t="s">
        <v>7858</v>
      </c>
      <c r="F12" s="58" t="s">
        <v>3362</v>
      </c>
      <c r="G12" s="317" t="s">
        <v>7867</v>
      </c>
      <c r="H12" s="317" t="s">
        <v>7867</v>
      </c>
      <c r="I12" s="58" t="s">
        <v>3359</v>
      </c>
      <c r="J12" s="378">
        <f t="shared" si="1"/>
        <v>45879</v>
      </c>
      <c r="K12" s="58"/>
      <c r="L12" s="58" t="s">
        <v>3394</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0" customHeight="1">
      <c r="A13" s="317" t="s">
        <v>7868</v>
      </c>
      <c r="B13" s="317" t="s">
        <v>7869</v>
      </c>
      <c r="C13" s="317" t="s">
        <v>911</v>
      </c>
      <c r="D13" s="317" t="s">
        <v>7870</v>
      </c>
      <c r="E13" s="58" t="s">
        <v>7858</v>
      </c>
      <c r="F13" s="58" t="s">
        <v>3362</v>
      </c>
      <c r="G13" s="317" t="s">
        <v>7871</v>
      </c>
      <c r="H13" s="317" t="s">
        <v>7871</v>
      </c>
      <c r="I13" s="58" t="s">
        <v>3359</v>
      </c>
      <c r="J13" s="378">
        <f t="shared" si="1"/>
        <v>45879</v>
      </c>
      <c r="K13" s="58"/>
      <c r="L13" s="58" t="s">
        <v>3394</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0" customHeight="1">
      <c r="A14" s="317" t="s">
        <v>7872</v>
      </c>
      <c r="B14" s="317" t="s">
        <v>7873</v>
      </c>
      <c r="C14" s="317" t="s">
        <v>913</v>
      </c>
      <c r="D14" s="317" t="s">
        <v>7874</v>
      </c>
      <c r="E14" s="58" t="s">
        <v>7858</v>
      </c>
      <c r="F14" s="58" t="s">
        <v>3362</v>
      </c>
      <c r="G14" s="317" t="s">
        <v>7875</v>
      </c>
      <c r="H14" s="317" t="s">
        <v>7875</v>
      </c>
      <c r="I14" s="58" t="s">
        <v>3359</v>
      </c>
      <c r="J14" s="378">
        <f t="shared" si="1"/>
        <v>45879</v>
      </c>
      <c r="K14" s="58"/>
      <c r="L14" s="58" t="s">
        <v>3394</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0" customHeight="1">
      <c r="A15" s="317" t="s">
        <v>7876</v>
      </c>
      <c r="B15" s="317" t="s">
        <v>7877</v>
      </c>
      <c r="C15" s="317" t="s">
        <v>915</v>
      </c>
      <c r="D15" s="317" t="s">
        <v>7878</v>
      </c>
      <c r="E15" s="58" t="s">
        <v>7858</v>
      </c>
      <c r="F15" s="58" t="s">
        <v>3362</v>
      </c>
      <c r="G15" s="317" t="s">
        <v>7879</v>
      </c>
      <c r="H15" s="317" t="s">
        <v>7879</v>
      </c>
      <c r="I15" s="58" t="s">
        <v>3359</v>
      </c>
      <c r="J15" s="378">
        <f t="shared" si="1"/>
        <v>45879</v>
      </c>
      <c r="K15" s="58"/>
      <c r="L15" s="58" t="s">
        <v>3394</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0" customHeight="1">
      <c r="A16" s="317" t="s">
        <v>7880</v>
      </c>
      <c r="B16" s="317" t="s">
        <v>7881</v>
      </c>
      <c r="C16" s="317" t="s">
        <v>917</v>
      </c>
      <c r="D16" s="317" t="s">
        <v>7882</v>
      </c>
      <c r="E16" s="58" t="s">
        <v>7858</v>
      </c>
      <c r="F16" s="58" t="s">
        <v>3362</v>
      </c>
      <c r="G16" s="317" t="s">
        <v>7883</v>
      </c>
      <c r="H16" s="317" t="s">
        <v>7883</v>
      </c>
      <c r="I16" s="58" t="s">
        <v>3359</v>
      </c>
      <c r="J16" s="378">
        <f t="shared" si="1"/>
        <v>45879</v>
      </c>
      <c r="K16" s="58"/>
      <c r="L16" s="58" t="s">
        <v>3394</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0" customHeight="1">
      <c r="A17" s="317" t="s">
        <v>7884</v>
      </c>
      <c r="B17" s="317" t="s">
        <v>7885</v>
      </c>
      <c r="C17" s="317" t="s">
        <v>919</v>
      </c>
      <c r="D17" s="317" t="s">
        <v>7886</v>
      </c>
      <c r="E17" s="58" t="s">
        <v>7858</v>
      </c>
      <c r="F17" s="58" t="s">
        <v>3362</v>
      </c>
      <c r="G17" s="317" t="s">
        <v>7887</v>
      </c>
      <c r="H17" s="317" t="s">
        <v>7887</v>
      </c>
      <c r="I17" s="58" t="s">
        <v>3359</v>
      </c>
      <c r="J17" s="378">
        <f t="shared" si="1"/>
        <v>45879</v>
      </c>
      <c r="K17" s="58"/>
      <c r="L17" s="58" t="s">
        <v>3394</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0" customHeight="1">
      <c r="A18" s="317" t="s">
        <v>7888</v>
      </c>
      <c r="B18" s="317" t="s">
        <v>7889</v>
      </c>
      <c r="C18" s="317" t="s">
        <v>921</v>
      </c>
      <c r="D18" s="317" t="s">
        <v>7890</v>
      </c>
      <c r="E18" s="58" t="s">
        <v>7858</v>
      </c>
      <c r="F18" s="58" t="s">
        <v>3362</v>
      </c>
      <c r="G18" s="317" t="s">
        <v>7891</v>
      </c>
      <c r="H18" s="317" t="s">
        <v>7891</v>
      </c>
      <c r="I18" s="58" t="s">
        <v>3359</v>
      </c>
      <c r="J18" s="378">
        <f t="shared" si="1"/>
        <v>45879</v>
      </c>
      <c r="K18" s="58"/>
      <c r="L18" s="58" t="s">
        <v>3394</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0" customHeight="1">
      <c r="A19" s="317" t="s">
        <v>7892</v>
      </c>
      <c r="B19" s="317" t="s">
        <v>7893</v>
      </c>
      <c r="C19" s="317" t="s">
        <v>923</v>
      </c>
      <c r="D19" s="317" t="s">
        <v>7894</v>
      </c>
      <c r="E19" s="58" t="s">
        <v>7858</v>
      </c>
      <c r="F19" s="58" t="s">
        <v>3362</v>
      </c>
      <c r="G19" s="317" t="s">
        <v>7895</v>
      </c>
      <c r="H19" s="317" t="s">
        <v>7895</v>
      </c>
      <c r="I19" s="58" t="s">
        <v>3359</v>
      </c>
      <c r="J19" s="378">
        <f t="shared" si="1"/>
        <v>45879</v>
      </c>
      <c r="K19" s="58"/>
      <c r="L19" s="58" t="s">
        <v>3394</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0" customHeight="1">
      <c r="A20" s="317" t="s">
        <v>7896</v>
      </c>
      <c r="B20" s="317" t="s">
        <v>7897</v>
      </c>
      <c r="C20" s="317" t="s">
        <v>925</v>
      </c>
      <c r="D20" s="317" t="s">
        <v>7898</v>
      </c>
      <c r="E20" s="58" t="s">
        <v>7858</v>
      </c>
      <c r="F20" s="58" t="s">
        <v>3362</v>
      </c>
      <c r="G20" s="317" t="s">
        <v>7899</v>
      </c>
      <c r="H20" s="317" t="s">
        <v>7899</v>
      </c>
      <c r="I20" s="58" t="s">
        <v>3359</v>
      </c>
      <c r="J20" s="378">
        <f t="shared" si="1"/>
        <v>45879</v>
      </c>
      <c r="K20" s="58"/>
      <c r="L20" s="58" t="s">
        <v>3394</v>
      </c>
      <c r="M20" s="276"/>
      <c r="N20" s="276"/>
      <c r="O20" s="276"/>
      <c r="P20" s="276"/>
      <c r="Q20" s="276"/>
      <c r="R20" s="276"/>
      <c r="S20" s="276"/>
      <c r="T20" s="276"/>
      <c r="U20" s="276"/>
      <c r="V20" s="276"/>
      <c r="W20" s="276"/>
      <c r="X20" s="276"/>
      <c r="Y20" s="276"/>
      <c r="Z20" s="276"/>
      <c r="AA20" s="192"/>
      <c r="AB20" s="192"/>
      <c r="AC20" s="192"/>
      <c r="AD20" s="192"/>
      <c r="AE20" s="192"/>
      <c r="AF20" s="192"/>
      <c r="AG20" s="192"/>
      <c r="AH20" s="192"/>
      <c r="AI20" s="192"/>
    </row>
    <row r="21" ht="15.0" customHeight="1">
      <c r="A21" s="317" t="s">
        <v>7900</v>
      </c>
      <c r="B21" s="317" t="s">
        <v>7901</v>
      </c>
      <c r="C21" s="317" t="s">
        <v>927</v>
      </c>
      <c r="D21" s="317" t="s">
        <v>7902</v>
      </c>
      <c r="E21" s="58" t="s">
        <v>7858</v>
      </c>
      <c r="F21" s="58" t="s">
        <v>3362</v>
      </c>
      <c r="G21" s="317" t="s">
        <v>7903</v>
      </c>
      <c r="H21" s="317" t="s">
        <v>7903</v>
      </c>
      <c r="I21" s="58" t="s">
        <v>3359</v>
      </c>
      <c r="J21" s="378">
        <f t="shared" si="1"/>
        <v>45879</v>
      </c>
      <c r="K21" s="58"/>
      <c r="L21" s="58" t="s">
        <v>3394</v>
      </c>
      <c r="M21" s="276"/>
      <c r="N21" s="276"/>
      <c r="O21" s="276"/>
      <c r="P21" s="276"/>
      <c r="Q21" s="276"/>
      <c r="R21" s="276"/>
      <c r="S21" s="276"/>
      <c r="T21" s="276"/>
      <c r="U21" s="276"/>
      <c r="V21" s="276"/>
      <c r="W21" s="276"/>
      <c r="X21" s="276"/>
      <c r="Y21" s="276"/>
      <c r="Z21" s="276"/>
      <c r="AA21" s="192"/>
      <c r="AB21" s="192"/>
      <c r="AC21" s="192"/>
      <c r="AD21" s="192"/>
      <c r="AE21" s="192"/>
      <c r="AF21" s="192"/>
      <c r="AG21" s="192"/>
      <c r="AH21" s="192"/>
      <c r="AI21" s="192"/>
    </row>
    <row r="22" ht="15.0" customHeight="1">
      <c r="A22" s="317" t="s">
        <v>7904</v>
      </c>
      <c r="B22" s="317" t="s">
        <v>7905</v>
      </c>
      <c r="C22" s="317" t="s">
        <v>929</v>
      </c>
      <c r="D22" s="317" t="s">
        <v>7906</v>
      </c>
      <c r="E22" s="58" t="s">
        <v>7858</v>
      </c>
      <c r="F22" s="58" t="s">
        <v>3362</v>
      </c>
      <c r="G22" s="317" t="s">
        <v>7907</v>
      </c>
      <c r="H22" s="317" t="s">
        <v>7907</v>
      </c>
      <c r="I22" s="58" t="s">
        <v>3359</v>
      </c>
      <c r="J22" s="378">
        <f t="shared" si="1"/>
        <v>45879</v>
      </c>
      <c r="K22" s="58"/>
      <c r="L22" s="58" t="s">
        <v>3394</v>
      </c>
      <c r="M22" s="276"/>
      <c r="N22" s="276"/>
      <c r="O22" s="276"/>
      <c r="P22" s="276"/>
      <c r="Q22" s="276"/>
      <c r="R22" s="276"/>
      <c r="S22" s="276"/>
      <c r="T22" s="276"/>
      <c r="U22" s="276"/>
      <c r="V22" s="276"/>
      <c r="W22" s="276"/>
      <c r="X22" s="276"/>
      <c r="Y22" s="276"/>
      <c r="Z22" s="276"/>
      <c r="AA22" s="192"/>
      <c r="AB22" s="192"/>
      <c r="AC22" s="192"/>
      <c r="AD22" s="192"/>
      <c r="AE22" s="192"/>
      <c r="AF22" s="192"/>
      <c r="AG22" s="192"/>
      <c r="AH22" s="192"/>
      <c r="AI22" s="192"/>
    </row>
    <row r="23" ht="15.0" customHeight="1">
      <c r="A23" s="317" t="s">
        <v>7908</v>
      </c>
      <c r="B23" s="317" t="s">
        <v>7909</v>
      </c>
      <c r="C23" s="317" t="s">
        <v>931</v>
      </c>
      <c r="D23" s="317" t="s">
        <v>7910</v>
      </c>
      <c r="E23" s="58" t="s">
        <v>7858</v>
      </c>
      <c r="F23" s="58" t="s">
        <v>3362</v>
      </c>
      <c r="G23" s="317" t="s">
        <v>7911</v>
      </c>
      <c r="H23" s="317" t="s">
        <v>7911</v>
      </c>
      <c r="I23" s="58" t="s">
        <v>3359</v>
      </c>
      <c r="J23" s="378">
        <f t="shared" si="1"/>
        <v>45879</v>
      </c>
      <c r="K23" s="58"/>
      <c r="L23" s="58" t="s">
        <v>3394</v>
      </c>
      <c r="M23" s="276"/>
      <c r="N23" s="276"/>
      <c r="O23" s="276"/>
      <c r="P23" s="276"/>
      <c r="Q23" s="276"/>
      <c r="R23" s="276"/>
      <c r="S23" s="276"/>
      <c r="T23" s="276"/>
      <c r="U23" s="276"/>
      <c r="V23" s="276"/>
      <c r="W23" s="276"/>
      <c r="X23" s="276"/>
      <c r="Y23" s="276"/>
      <c r="Z23" s="276"/>
      <c r="AA23" s="192"/>
      <c r="AB23" s="192"/>
      <c r="AC23" s="192"/>
      <c r="AD23" s="192"/>
      <c r="AE23" s="192"/>
      <c r="AF23" s="192"/>
      <c r="AG23" s="192"/>
      <c r="AH23" s="192"/>
      <c r="AI23" s="192"/>
    </row>
    <row r="24" ht="15.0" customHeight="1">
      <c r="A24" s="317" t="s">
        <v>7912</v>
      </c>
      <c r="B24" s="317" t="s">
        <v>7913</v>
      </c>
      <c r="C24" s="317" t="s">
        <v>933</v>
      </c>
      <c r="D24" s="317" t="s">
        <v>7914</v>
      </c>
      <c r="E24" s="58" t="s">
        <v>7858</v>
      </c>
      <c r="F24" s="58" t="s">
        <v>3362</v>
      </c>
      <c r="G24" s="317" t="s">
        <v>7915</v>
      </c>
      <c r="H24" s="317" t="s">
        <v>7915</v>
      </c>
      <c r="I24" s="58" t="s">
        <v>3359</v>
      </c>
      <c r="J24" s="378">
        <f t="shared" si="1"/>
        <v>45879</v>
      </c>
      <c r="K24" s="58"/>
      <c r="L24" s="58" t="s">
        <v>3394</v>
      </c>
      <c r="M24" s="276"/>
      <c r="N24" s="276"/>
      <c r="O24" s="276"/>
      <c r="P24" s="276"/>
      <c r="Q24" s="276"/>
      <c r="R24" s="276"/>
      <c r="S24" s="276"/>
      <c r="T24" s="276"/>
      <c r="U24" s="276"/>
      <c r="V24" s="276"/>
      <c r="W24" s="276"/>
      <c r="X24" s="276"/>
      <c r="Y24" s="276"/>
      <c r="Z24" s="276"/>
      <c r="AA24" s="192"/>
      <c r="AB24" s="192"/>
      <c r="AC24" s="192"/>
      <c r="AD24" s="192"/>
      <c r="AE24" s="192"/>
      <c r="AF24" s="192"/>
      <c r="AG24" s="192"/>
      <c r="AH24" s="192"/>
      <c r="AI24" s="192"/>
    </row>
    <row r="25" ht="15.0" customHeight="1">
      <c r="A25" s="317" t="s">
        <v>7916</v>
      </c>
      <c r="B25" s="317" t="s">
        <v>7917</v>
      </c>
      <c r="C25" s="317" t="s">
        <v>935</v>
      </c>
      <c r="D25" s="317" t="s">
        <v>7918</v>
      </c>
      <c r="E25" s="58" t="s">
        <v>7858</v>
      </c>
      <c r="F25" s="58" t="s">
        <v>3362</v>
      </c>
      <c r="G25" s="317" t="s">
        <v>7919</v>
      </c>
      <c r="H25" s="317" t="s">
        <v>7919</v>
      </c>
      <c r="I25" s="58" t="s">
        <v>3359</v>
      </c>
      <c r="J25" s="378">
        <f t="shared" si="1"/>
        <v>45879</v>
      </c>
      <c r="K25" s="58"/>
      <c r="L25" s="58" t="s">
        <v>3394</v>
      </c>
      <c r="M25" s="276"/>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0" customHeight="1">
      <c r="A26" s="317" t="s">
        <v>7920</v>
      </c>
      <c r="B26" s="317" t="s">
        <v>254</v>
      </c>
      <c r="C26" s="317" t="s">
        <v>937</v>
      </c>
      <c r="D26" s="317" t="s">
        <v>7921</v>
      </c>
      <c r="E26" s="58" t="s">
        <v>7858</v>
      </c>
      <c r="F26" s="58" t="s">
        <v>3362</v>
      </c>
      <c r="G26" s="317" t="s">
        <v>7922</v>
      </c>
      <c r="H26" s="317" t="s">
        <v>7922</v>
      </c>
      <c r="I26" s="58" t="s">
        <v>3359</v>
      </c>
      <c r="J26" s="378">
        <f t="shared" si="1"/>
        <v>45879</v>
      </c>
      <c r="K26" s="58"/>
      <c r="L26" s="58" t="s">
        <v>3394</v>
      </c>
      <c r="M26" s="276"/>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0" customHeight="1">
      <c r="A27" s="317" t="s">
        <v>7923</v>
      </c>
      <c r="B27" s="317" t="s">
        <v>7924</v>
      </c>
      <c r="C27" s="317" t="s">
        <v>939</v>
      </c>
      <c r="D27" s="317" t="s">
        <v>7925</v>
      </c>
      <c r="E27" s="58" t="s">
        <v>7858</v>
      </c>
      <c r="F27" s="58" t="s">
        <v>3362</v>
      </c>
      <c r="G27" s="317" t="s">
        <v>7926</v>
      </c>
      <c r="H27" s="317" t="s">
        <v>7926</v>
      </c>
      <c r="I27" s="58" t="s">
        <v>3359</v>
      </c>
      <c r="J27" s="378">
        <f t="shared" si="1"/>
        <v>45879</v>
      </c>
      <c r="K27" s="58"/>
      <c r="L27" s="58" t="s">
        <v>3394</v>
      </c>
      <c r="M27" s="276"/>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0" customHeight="1">
      <c r="A28" s="317" t="s">
        <v>7927</v>
      </c>
      <c r="B28" s="317" t="s">
        <v>7928</v>
      </c>
      <c r="C28" s="317" t="s">
        <v>941</v>
      </c>
      <c r="D28" s="317" t="s">
        <v>7929</v>
      </c>
      <c r="E28" s="58" t="s">
        <v>7858</v>
      </c>
      <c r="F28" s="58" t="s">
        <v>3362</v>
      </c>
      <c r="G28" s="317" t="s">
        <v>7930</v>
      </c>
      <c r="H28" s="317" t="s">
        <v>7930</v>
      </c>
      <c r="I28" s="58" t="s">
        <v>3359</v>
      </c>
      <c r="J28" s="378">
        <f t="shared" si="1"/>
        <v>45879</v>
      </c>
      <c r="K28" s="58"/>
      <c r="L28" s="58" t="s">
        <v>3394</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0" customHeight="1">
      <c r="A29" s="317" t="s">
        <v>7931</v>
      </c>
      <c r="B29" s="317" t="s">
        <v>7932</v>
      </c>
      <c r="C29" s="317" t="s">
        <v>943</v>
      </c>
      <c r="D29" s="317" t="s">
        <v>7933</v>
      </c>
      <c r="E29" s="58" t="s">
        <v>7858</v>
      </c>
      <c r="F29" s="58" t="s">
        <v>3362</v>
      </c>
      <c r="G29" s="317" t="s">
        <v>7934</v>
      </c>
      <c r="H29" s="317" t="s">
        <v>7934</v>
      </c>
      <c r="I29" s="58" t="s">
        <v>3359</v>
      </c>
      <c r="J29" s="378">
        <f t="shared" si="1"/>
        <v>45879</v>
      </c>
      <c r="K29" s="58"/>
      <c r="L29" s="58" t="s">
        <v>3394</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0" customHeight="1">
      <c r="A30" s="317" t="s">
        <v>7935</v>
      </c>
      <c r="B30" s="317" t="s">
        <v>7936</v>
      </c>
      <c r="C30" s="317" t="s">
        <v>945</v>
      </c>
      <c r="D30" s="317" t="s">
        <v>7937</v>
      </c>
      <c r="E30" s="58" t="s">
        <v>7858</v>
      </c>
      <c r="F30" s="58" t="s">
        <v>3362</v>
      </c>
      <c r="G30" s="317" t="s">
        <v>7938</v>
      </c>
      <c r="H30" s="317" t="s">
        <v>7938</v>
      </c>
      <c r="I30" s="58" t="s">
        <v>3359</v>
      </c>
      <c r="J30" s="378">
        <f t="shared" si="1"/>
        <v>45879</v>
      </c>
      <c r="K30" s="58"/>
      <c r="L30" s="58" t="s">
        <v>3394</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0" customHeight="1">
      <c r="A31" s="317" t="s">
        <v>7939</v>
      </c>
      <c r="B31" s="317" t="s">
        <v>7940</v>
      </c>
      <c r="C31" s="317" t="s">
        <v>947</v>
      </c>
      <c r="D31" s="317" t="s">
        <v>7941</v>
      </c>
      <c r="E31" s="58" t="s">
        <v>7858</v>
      </c>
      <c r="F31" s="58" t="s">
        <v>3362</v>
      </c>
      <c r="G31" s="317" t="s">
        <v>7942</v>
      </c>
      <c r="H31" s="317" t="s">
        <v>7942</v>
      </c>
      <c r="I31" s="58" t="s">
        <v>3359</v>
      </c>
      <c r="J31" s="378">
        <f t="shared" si="1"/>
        <v>45879</v>
      </c>
      <c r="K31" s="58"/>
      <c r="L31" s="58" t="s">
        <v>3394</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0" customHeight="1">
      <c r="A32" s="317" t="s">
        <v>7943</v>
      </c>
      <c r="B32" s="317" t="s">
        <v>7944</v>
      </c>
      <c r="C32" s="317" t="s">
        <v>949</v>
      </c>
      <c r="D32" s="317" t="s">
        <v>7945</v>
      </c>
      <c r="E32" s="58" t="s">
        <v>7858</v>
      </c>
      <c r="F32" s="58" t="s">
        <v>3362</v>
      </c>
      <c r="G32" s="317" t="s">
        <v>7946</v>
      </c>
      <c r="H32" s="317" t="s">
        <v>7946</v>
      </c>
      <c r="I32" s="58" t="s">
        <v>3359</v>
      </c>
      <c r="J32" s="378">
        <f t="shared" si="1"/>
        <v>45879</v>
      </c>
      <c r="K32" s="58"/>
      <c r="L32" s="58" t="s">
        <v>3394</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0" customHeight="1">
      <c r="A33" s="317" t="s">
        <v>7947</v>
      </c>
      <c r="B33" s="317" t="s">
        <v>7948</v>
      </c>
      <c r="C33" s="317" t="s">
        <v>951</v>
      </c>
      <c r="D33" s="317" t="s">
        <v>7949</v>
      </c>
      <c r="E33" s="58" t="s">
        <v>7858</v>
      </c>
      <c r="F33" s="58" t="s">
        <v>3362</v>
      </c>
      <c r="G33" s="317" t="s">
        <v>7950</v>
      </c>
      <c r="H33" s="317" t="s">
        <v>7950</v>
      </c>
      <c r="I33" s="58" t="s">
        <v>3359</v>
      </c>
      <c r="J33" s="378">
        <f t="shared" si="1"/>
        <v>45879</v>
      </c>
      <c r="K33" s="58"/>
      <c r="L33" s="58" t="s">
        <v>3394</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0" customHeight="1">
      <c r="A34" s="435"/>
      <c r="B34" s="306" t="s">
        <v>5292</v>
      </c>
      <c r="C34" s="42"/>
      <c r="D34" s="435"/>
      <c r="E34" s="434"/>
      <c r="F34" s="434"/>
      <c r="G34" s="435"/>
      <c r="H34" s="435"/>
      <c r="I34" s="434"/>
      <c r="J34" s="436"/>
      <c r="K34" s="434"/>
      <c r="L34" s="434"/>
      <c r="M34" s="251"/>
      <c r="N34" s="251"/>
      <c r="O34" s="251"/>
      <c r="P34" s="251"/>
      <c r="Q34" s="251"/>
      <c r="R34" s="251"/>
      <c r="S34" s="251"/>
      <c r="T34" s="251"/>
      <c r="U34" s="251"/>
      <c r="V34" s="251"/>
      <c r="W34" s="251"/>
      <c r="X34" s="251"/>
      <c r="Y34" s="251"/>
      <c r="Z34" s="251"/>
      <c r="AA34" s="192"/>
      <c r="AB34" s="192"/>
      <c r="AC34" s="192"/>
      <c r="AD34" s="192"/>
      <c r="AE34" s="192"/>
      <c r="AF34" s="192"/>
      <c r="AG34" s="192"/>
      <c r="AH34" s="192"/>
      <c r="AI34" s="192"/>
    </row>
    <row r="35" ht="15.0" customHeight="1">
      <c r="A35" s="317" t="s">
        <v>7951</v>
      </c>
      <c r="B35" s="317" t="s">
        <v>7952</v>
      </c>
      <c r="C35" s="317" t="s">
        <v>954</v>
      </c>
      <c r="D35" s="317" t="s">
        <v>7953</v>
      </c>
      <c r="E35" s="58" t="s">
        <v>7858</v>
      </c>
      <c r="F35" s="58" t="s">
        <v>3362</v>
      </c>
      <c r="G35" s="317" t="s">
        <v>7954</v>
      </c>
      <c r="H35" s="317" t="s">
        <v>7954</v>
      </c>
      <c r="I35" s="437" t="s">
        <v>3359</v>
      </c>
      <c r="J35" s="438">
        <f t="shared" ref="J35:J47" si="2">DATE(2025,8,10)</f>
        <v>45879</v>
      </c>
      <c r="K35" s="437"/>
      <c r="L35" s="437" t="s">
        <v>3394</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0" customHeight="1">
      <c r="A36" s="317" t="s">
        <v>7955</v>
      </c>
      <c r="B36" s="317" t="s">
        <v>7956</v>
      </c>
      <c r="C36" s="317" t="s">
        <v>956</v>
      </c>
      <c r="D36" s="317" t="s">
        <v>7957</v>
      </c>
      <c r="E36" s="58" t="s">
        <v>7858</v>
      </c>
      <c r="F36" s="58" t="s">
        <v>3362</v>
      </c>
      <c r="G36" s="317" t="s">
        <v>7958</v>
      </c>
      <c r="H36" s="317" t="s">
        <v>7958</v>
      </c>
      <c r="I36" s="437" t="s">
        <v>3359</v>
      </c>
      <c r="J36" s="438">
        <f t="shared" si="2"/>
        <v>45879</v>
      </c>
      <c r="K36" s="437"/>
      <c r="L36" s="437" t="s">
        <v>3394</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0" customHeight="1">
      <c r="A37" s="317" t="s">
        <v>7959</v>
      </c>
      <c r="B37" s="317" t="s">
        <v>7960</v>
      </c>
      <c r="C37" s="317" t="s">
        <v>958</v>
      </c>
      <c r="D37" s="317" t="s">
        <v>7961</v>
      </c>
      <c r="E37" s="58" t="s">
        <v>7858</v>
      </c>
      <c r="F37" s="58" t="s">
        <v>3362</v>
      </c>
      <c r="G37" s="317" t="s">
        <v>7962</v>
      </c>
      <c r="H37" s="317" t="s">
        <v>7962</v>
      </c>
      <c r="I37" s="437" t="s">
        <v>3359</v>
      </c>
      <c r="J37" s="438">
        <f t="shared" si="2"/>
        <v>45879</v>
      </c>
      <c r="K37" s="437"/>
      <c r="L37" s="437" t="s">
        <v>3394</v>
      </c>
      <c r="M37" s="276"/>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0" customHeight="1">
      <c r="A38" s="317" t="s">
        <v>7963</v>
      </c>
      <c r="B38" s="317" t="s">
        <v>7964</v>
      </c>
      <c r="C38" s="317" t="s">
        <v>960</v>
      </c>
      <c r="D38" s="317" t="s">
        <v>7965</v>
      </c>
      <c r="E38" s="58" t="s">
        <v>7858</v>
      </c>
      <c r="F38" s="58" t="s">
        <v>3362</v>
      </c>
      <c r="G38" s="317" t="s">
        <v>7966</v>
      </c>
      <c r="H38" s="317" t="s">
        <v>7966</v>
      </c>
      <c r="I38" s="437" t="s">
        <v>3359</v>
      </c>
      <c r="J38" s="438">
        <f t="shared" si="2"/>
        <v>45879</v>
      </c>
      <c r="K38" s="437"/>
      <c r="L38" s="437" t="s">
        <v>3394</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0" customHeight="1">
      <c r="A39" s="317" t="s">
        <v>7967</v>
      </c>
      <c r="B39" s="317" t="s">
        <v>7968</v>
      </c>
      <c r="C39" s="317" t="s">
        <v>962</v>
      </c>
      <c r="D39" s="317" t="s">
        <v>7969</v>
      </c>
      <c r="E39" s="58" t="s">
        <v>7858</v>
      </c>
      <c r="F39" s="58" t="s">
        <v>3362</v>
      </c>
      <c r="G39" s="317" t="s">
        <v>7970</v>
      </c>
      <c r="H39" s="317" t="s">
        <v>7970</v>
      </c>
      <c r="I39" s="437" t="s">
        <v>3359</v>
      </c>
      <c r="J39" s="438">
        <f t="shared" si="2"/>
        <v>45879</v>
      </c>
      <c r="K39" s="437"/>
      <c r="L39" s="437" t="s">
        <v>3394</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0" customHeight="1">
      <c r="A40" s="317" t="s">
        <v>7971</v>
      </c>
      <c r="B40" s="317" t="s">
        <v>7897</v>
      </c>
      <c r="C40" s="317" t="s">
        <v>964</v>
      </c>
      <c r="D40" s="317" t="s">
        <v>7972</v>
      </c>
      <c r="E40" s="58" t="s">
        <v>7858</v>
      </c>
      <c r="F40" s="58" t="s">
        <v>3362</v>
      </c>
      <c r="G40" s="317" t="s">
        <v>7973</v>
      </c>
      <c r="H40" s="317" t="s">
        <v>7973</v>
      </c>
      <c r="I40" s="437" t="s">
        <v>3359</v>
      </c>
      <c r="J40" s="438">
        <f t="shared" si="2"/>
        <v>45879</v>
      </c>
      <c r="K40" s="437"/>
      <c r="L40" s="437" t="s">
        <v>3394</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0" customHeight="1">
      <c r="A41" s="317" t="s">
        <v>7974</v>
      </c>
      <c r="B41" s="317" t="s">
        <v>7975</v>
      </c>
      <c r="C41" s="317" t="s">
        <v>966</v>
      </c>
      <c r="D41" s="317" t="s">
        <v>7976</v>
      </c>
      <c r="E41" s="58" t="s">
        <v>7858</v>
      </c>
      <c r="F41" s="58" t="s">
        <v>3362</v>
      </c>
      <c r="G41" s="317" t="s">
        <v>7977</v>
      </c>
      <c r="H41" s="317" t="s">
        <v>7977</v>
      </c>
      <c r="I41" s="437" t="s">
        <v>3359</v>
      </c>
      <c r="J41" s="438">
        <f t="shared" si="2"/>
        <v>45879</v>
      </c>
      <c r="K41" s="437"/>
      <c r="L41" s="437" t="s">
        <v>3394</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0" customHeight="1">
      <c r="A42" s="317" t="s">
        <v>7978</v>
      </c>
      <c r="B42" s="317" t="s">
        <v>7979</v>
      </c>
      <c r="C42" s="317" t="s">
        <v>968</v>
      </c>
      <c r="D42" s="317" t="s">
        <v>7980</v>
      </c>
      <c r="E42" s="58" t="s">
        <v>7858</v>
      </c>
      <c r="F42" s="58" t="s">
        <v>3362</v>
      </c>
      <c r="G42" s="317" t="s">
        <v>7981</v>
      </c>
      <c r="H42" s="317" t="s">
        <v>7981</v>
      </c>
      <c r="I42" s="437" t="s">
        <v>3359</v>
      </c>
      <c r="J42" s="438">
        <f t="shared" si="2"/>
        <v>45879</v>
      </c>
      <c r="K42" s="437"/>
      <c r="L42" s="437" t="s">
        <v>3394</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0" customHeight="1">
      <c r="A43" s="406" t="s">
        <v>7982</v>
      </c>
      <c r="B43" s="406" t="s">
        <v>7983</v>
      </c>
      <c r="C43" s="406" t="s">
        <v>970</v>
      </c>
      <c r="D43" s="406" t="s">
        <v>7984</v>
      </c>
      <c r="E43" s="201" t="s">
        <v>7858</v>
      </c>
      <c r="F43" s="201" t="s">
        <v>3362</v>
      </c>
      <c r="G43" s="406" t="s">
        <v>7985</v>
      </c>
      <c r="H43" s="406" t="s">
        <v>7985</v>
      </c>
      <c r="I43" s="439" t="s">
        <v>3360</v>
      </c>
      <c r="J43" s="440">
        <f t="shared" si="2"/>
        <v>45879</v>
      </c>
      <c r="K43" s="439"/>
      <c r="L43" s="439" t="s">
        <v>3394</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0" customHeight="1">
      <c r="A44" s="406" t="s">
        <v>7986</v>
      </c>
      <c r="B44" s="406" t="s">
        <v>7987</v>
      </c>
      <c r="C44" s="406" t="s">
        <v>972</v>
      </c>
      <c r="D44" s="406" t="s">
        <v>7988</v>
      </c>
      <c r="E44" s="201" t="s">
        <v>7858</v>
      </c>
      <c r="F44" s="201" t="s">
        <v>3362</v>
      </c>
      <c r="G44" s="406" t="s">
        <v>7989</v>
      </c>
      <c r="H44" s="406" t="s">
        <v>7989</v>
      </c>
      <c r="I44" s="439" t="s">
        <v>3360</v>
      </c>
      <c r="J44" s="440">
        <f t="shared" si="2"/>
        <v>45879</v>
      </c>
      <c r="K44" s="439"/>
      <c r="L44" s="439" t="s">
        <v>3394</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0" customHeight="1">
      <c r="A45" s="406" t="s">
        <v>7990</v>
      </c>
      <c r="B45" s="406" t="s">
        <v>7991</v>
      </c>
      <c r="C45" s="406" t="s">
        <v>974</v>
      </c>
      <c r="D45" s="406" t="s">
        <v>7992</v>
      </c>
      <c r="E45" s="201" t="s">
        <v>7858</v>
      </c>
      <c r="F45" s="201" t="s">
        <v>3362</v>
      </c>
      <c r="G45" s="406" t="s">
        <v>7993</v>
      </c>
      <c r="H45" s="406" t="s">
        <v>7993</v>
      </c>
      <c r="I45" s="439" t="s">
        <v>3360</v>
      </c>
      <c r="J45" s="440">
        <f t="shared" si="2"/>
        <v>45879</v>
      </c>
      <c r="K45" s="439"/>
      <c r="L45" s="439" t="s">
        <v>3394</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0" customHeight="1">
      <c r="A46" s="317" t="s">
        <v>7994</v>
      </c>
      <c r="B46" s="317" t="s">
        <v>7995</v>
      </c>
      <c r="C46" s="317" t="s">
        <v>976</v>
      </c>
      <c r="D46" s="317" t="s">
        <v>7996</v>
      </c>
      <c r="E46" s="58" t="s">
        <v>7858</v>
      </c>
      <c r="F46" s="58" t="s">
        <v>3362</v>
      </c>
      <c r="G46" s="317" t="s">
        <v>7997</v>
      </c>
      <c r="H46" s="317" t="s">
        <v>7997</v>
      </c>
      <c r="I46" s="437" t="s">
        <v>3359</v>
      </c>
      <c r="J46" s="438">
        <f t="shared" si="2"/>
        <v>45879</v>
      </c>
      <c r="K46" s="437"/>
      <c r="L46" s="437" t="s">
        <v>3394</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0" customHeight="1">
      <c r="A47" s="317" t="s">
        <v>7998</v>
      </c>
      <c r="B47" s="317" t="s">
        <v>7999</v>
      </c>
      <c r="C47" s="317" t="s">
        <v>978</v>
      </c>
      <c r="D47" s="317" t="s">
        <v>8000</v>
      </c>
      <c r="E47" s="58" t="s">
        <v>7858</v>
      </c>
      <c r="F47" s="58" t="s">
        <v>3362</v>
      </c>
      <c r="G47" s="317" t="s">
        <v>8001</v>
      </c>
      <c r="H47" s="317" t="s">
        <v>8001</v>
      </c>
      <c r="I47" s="437" t="s">
        <v>3359</v>
      </c>
      <c r="J47" s="438">
        <f t="shared" si="2"/>
        <v>45879</v>
      </c>
      <c r="K47" s="437"/>
      <c r="L47" s="437" t="s">
        <v>3394</v>
      </c>
      <c r="M47" s="276"/>
      <c r="N47" s="276"/>
      <c r="O47" s="276"/>
      <c r="P47" s="276"/>
      <c r="Q47" s="276"/>
      <c r="R47" s="276"/>
      <c r="S47" s="276"/>
      <c r="T47" s="276"/>
      <c r="U47" s="276"/>
      <c r="V47" s="276"/>
      <c r="W47" s="276"/>
      <c r="X47" s="276"/>
      <c r="Y47" s="276"/>
      <c r="Z47" s="276"/>
      <c r="AA47" s="192"/>
      <c r="AB47" s="192"/>
      <c r="AC47" s="192"/>
      <c r="AD47" s="192"/>
      <c r="AE47" s="192"/>
      <c r="AF47" s="192"/>
      <c r="AG47" s="192"/>
      <c r="AH47" s="192"/>
      <c r="AI47" s="192"/>
    </row>
    <row r="48" ht="15.75" customHeight="1">
      <c r="A48" s="237"/>
      <c r="B48" s="237"/>
      <c r="C48" s="237"/>
      <c r="D48" s="237"/>
      <c r="E48" s="230"/>
      <c r="F48" s="230"/>
      <c r="G48" s="237"/>
      <c r="H48" s="237"/>
      <c r="I48" s="230"/>
      <c r="J48" s="422"/>
      <c r="K48" s="230"/>
      <c r="L48" s="230"/>
      <c r="M48" s="237"/>
      <c r="N48" s="237"/>
      <c r="O48" s="237"/>
      <c r="P48" s="237"/>
      <c r="Q48" s="237"/>
      <c r="R48" s="237"/>
      <c r="S48" s="237"/>
      <c r="T48" s="237"/>
      <c r="U48" s="237"/>
      <c r="V48" s="237"/>
      <c r="W48" s="237"/>
      <c r="X48" s="237"/>
      <c r="Y48" s="237"/>
      <c r="Z48" s="237"/>
      <c r="AA48" s="124"/>
      <c r="AB48" s="124"/>
      <c r="AC48" s="124"/>
      <c r="AD48" s="124"/>
      <c r="AE48" s="124"/>
      <c r="AF48" s="124"/>
      <c r="AG48" s="124"/>
      <c r="AH48" s="124"/>
      <c r="AI48" s="124"/>
    </row>
    <row r="49" ht="15.75" customHeight="1">
      <c r="A49" s="237"/>
      <c r="B49" s="237"/>
      <c r="C49" s="237"/>
      <c r="D49" s="237"/>
      <c r="E49" s="230"/>
      <c r="F49" s="230"/>
      <c r="G49" s="237"/>
      <c r="H49" s="237"/>
      <c r="I49" s="230"/>
      <c r="J49" s="422"/>
      <c r="K49" s="230"/>
      <c r="L49" s="230"/>
      <c r="M49" s="237"/>
      <c r="N49" s="237"/>
      <c r="O49" s="237"/>
      <c r="P49" s="237"/>
      <c r="Q49" s="237"/>
      <c r="R49" s="237"/>
      <c r="S49" s="237"/>
      <c r="T49" s="237"/>
      <c r="U49" s="237"/>
      <c r="V49" s="237"/>
      <c r="W49" s="237"/>
      <c r="X49" s="237"/>
      <c r="Y49" s="237"/>
      <c r="Z49" s="237"/>
      <c r="AA49" s="124"/>
      <c r="AB49" s="124"/>
      <c r="AC49" s="124"/>
      <c r="AD49" s="124"/>
      <c r="AE49" s="124"/>
      <c r="AF49" s="124"/>
      <c r="AG49" s="124"/>
      <c r="AH49" s="124"/>
      <c r="AI49" s="124"/>
    </row>
    <row r="50" ht="15.75" customHeight="1">
      <c r="A50" s="237"/>
      <c r="B50" s="237"/>
      <c r="C50" s="237"/>
      <c r="D50" s="237"/>
      <c r="E50" s="230"/>
      <c r="F50" s="230"/>
      <c r="G50" s="237"/>
      <c r="H50" s="237"/>
      <c r="I50" s="230"/>
      <c r="J50" s="422"/>
      <c r="K50" s="230"/>
      <c r="L50" s="230"/>
      <c r="M50" s="237"/>
      <c r="N50" s="237"/>
      <c r="O50" s="237"/>
      <c r="P50" s="237"/>
      <c r="Q50" s="237"/>
      <c r="R50" s="237"/>
      <c r="S50" s="237"/>
      <c r="T50" s="237"/>
      <c r="U50" s="237"/>
      <c r="V50" s="237"/>
      <c r="W50" s="237"/>
      <c r="X50" s="237"/>
      <c r="Y50" s="237"/>
      <c r="Z50" s="237"/>
      <c r="AA50" s="124"/>
      <c r="AB50" s="124"/>
      <c r="AC50" s="124"/>
      <c r="AD50" s="124"/>
      <c r="AE50" s="124"/>
      <c r="AF50" s="124"/>
      <c r="AG50" s="124"/>
      <c r="AH50" s="124"/>
      <c r="AI50" s="124"/>
    </row>
    <row r="51" ht="15.75" customHeight="1">
      <c r="A51" s="237"/>
      <c r="B51" s="237"/>
      <c r="C51" s="237"/>
      <c r="D51" s="237"/>
      <c r="E51" s="230"/>
      <c r="F51" s="230"/>
      <c r="G51" s="237"/>
      <c r="H51" s="237"/>
      <c r="I51" s="230"/>
      <c r="J51" s="422"/>
      <c r="K51" s="230"/>
      <c r="L51" s="230"/>
      <c r="M51" s="237"/>
      <c r="N51" s="237"/>
      <c r="O51" s="237"/>
      <c r="P51" s="237"/>
      <c r="Q51" s="237"/>
      <c r="R51" s="237"/>
      <c r="S51" s="237"/>
      <c r="T51" s="237"/>
      <c r="U51" s="237"/>
      <c r="V51" s="237"/>
      <c r="W51" s="237"/>
      <c r="X51" s="237"/>
      <c r="Y51" s="237"/>
      <c r="Z51" s="237"/>
      <c r="AA51" s="124"/>
      <c r="AB51" s="124"/>
      <c r="AC51" s="124"/>
      <c r="AD51" s="124"/>
      <c r="AE51" s="124"/>
      <c r="AF51" s="124"/>
      <c r="AG51" s="124"/>
      <c r="AH51" s="124"/>
      <c r="AI51" s="124"/>
    </row>
    <row r="52" ht="15.75" customHeight="1">
      <c r="A52" s="237"/>
      <c r="B52" s="237"/>
      <c r="C52" s="237"/>
      <c r="D52" s="237"/>
      <c r="E52" s="230"/>
      <c r="F52" s="230"/>
      <c r="G52" s="237"/>
      <c r="H52" s="237"/>
      <c r="I52" s="230"/>
      <c r="J52" s="422"/>
      <c r="K52" s="230"/>
      <c r="L52" s="230"/>
      <c r="M52" s="237"/>
      <c r="N52" s="237"/>
      <c r="O52" s="237"/>
      <c r="P52" s="237"/>
      <c r="Q52" s="237"/>
      <c r="R52" s="237"/>
      <c r="S52" s="237"/>
      <c r="T52" s="237"/>
      <c r="U52" s="237"/>
      <c r="V52" s="237"/>
      <c r="W52" s="237"/>
      <c r="X52" s="237"/>
      <c r="Y52" s="237"/>
      <c r="Z52" s="237"/>
      <c r="AA52" s="124"/>
      <c r="AB52" s="124"/>
      <c r="AC52" s="124"/>
      <c r="AD52" s="124"/>
      <c r="AE52" s="124"/>
      <c r="AF52" s="124"/>
      <c r="AG52" s="124"/>
      <c r="AH52" s="124"/>
      <c r="AI52" s="124"/>
    </row>
    <row r="53" ht="15.75" customHeight="1">
      <c r="A53" s="237"/>
      <c r="B53" s="237"/>
      <c r="C53" s="237"/>
      <c r="D53" s="237"/>
      <c r="E53" s="230"/>
      <c r="F53" s="230"/>
      <c r="G53" s="237"/>
      <c r="H53" s="237"/>
      <c r="I53" s="230"/>
      <c r="J53" s="422"/>
      <c r="K53" s="230"/>
      <c r="L53" s="230"/>
      <c r="M53" s="237"/>
      <c r="N53" s="237"/>
      <c r="O53" s="237"/>
      <c r="P53" s="237"/>
      <c r="Q53" s="237"/>
      <c r="R53" s="237"/>
      <c r="S53" s="237"/>
      <c r="T53" s="237"/>
      <c r="U53" s="237"/>
      <c r="V53" s="237"/>
      <c r="W53" s="237"/>
      <c r="X53" s="237"/>
      <c r="Y53" s="237"/>
      <c r="Z53" s="237"/>
      <c r="AA53" s="124"/>
      <c r="AB53" s="124"/>
      <c r="AC53" s="124"/>
      <c r="AD53" s="124"/>
      <c r="AE53" s="124"/>
      <c r="AF53" s="124"/>
      <c r="AG53" s="124"/>
      <c r="AH53" s="124"/>
      <c r="AI53" s="124"/>
    </row>
    <row r="54" ht="15.75" customHeight="1">
      <c r="A54" s="237"/>
      <c r="B54" s="237"/>
      <c r="C54" s="237"/>
      <c r="D54" s="237"/>
      <c r="E54" s="230"/>
      <c r="F54" s="230"/>
      <c r="G54" s="237"/>
      <c r="H54" s="237"/>
      <c r="I54" s="230"/>
      <c r="J54" s="422"/>
      <c r="K54" s="230"/>
      <c r="L54" s="230"/>
      <c r="M54" s="237"/>
      <c r="N54" s="237"/>
      <c r="O54" s="237"/>
      <c r="P54" s="237"/>
      <c r="Q54" s="237"/>
      <c r="R54" s="237"/>
      <c r="S54" s="237"/>
      <c r="T54" s="237"/>
      <c r="U54" s="237"/>
      <c r="V54" s="237"/>
      <c r="W54" s="237"/>
      <c r="X54" s="237"/>
      <c r="Y54" s="237"/>
      <c r="Z54" s="237"/>
      <c r="AA54" s="124"/>
      <c r="AB54" s="124"/>
      <c r="AC54" s="124"/>
      <c r="AD54" s="124"/>
      <c r="AE54" s="124"/>
      <c r="AF54" s="124"/>
      <c r="AG54" s="124"/>
      <c r="AH54" s="124"/>
      <c r="AI54" s="124"/>
    </row>
    <row r="55" ht="15.75" customHeight="1">
      <c r="A55" s="237"/>
      <c r="B55" s="237"/>
      <c r="C55" s="237"/>
      <c r="D55" s="237"/>
      <c r="E55" s="230"/>
      <c r="F55" s="230"/>
      <c r="G55" s="237"/>
      <c r="H55" s="237"/>
      <c r="I55" s="230"/>
      <c r="J55" s="422"/>
      <c r="K55" s="230"/>
      <c r="L55" s="230"/>
      <c r="M55" s="237"/>
      <c r="N55" s="237"/>
      <c r="O55" s="237"/>
      <c r="P55" s="237"/>
      <c r="Q55" s="237"/>
      <c r="R55" s="237"/>
      <c r="S55" s="237"/>
      <c r="T55" s="237"/>
      <c r="U55" s="237"/>
      <c r="V55" s="237"/>
      <c r="W55" s="237"/>
      <c r="X55" s="237"/>
      <c r="Y55" s="237"/>
      <c r="Z55" s="237"/>
      <c r="AA55" s="124"/>
      <c r="AB55" s="124"/>
      <c r="AC55" s="124"/>
      <c r="AD55" s="124"/>
      <c r="AE55" s="124"/>
      <c r="AF55" s="124"/>
      <c r="AG55" s="124"/>
      <c r="AH55" s="124"/>
      <c r="AI55" s="124"/>
    </row>
    <row r="56" ht="15.75" customHeight="1">
      <c r="A56" s="237"/>
      <c r="B56" s="237"/>
      <c r="C56" s="237"/>
      <c r="D56" s="237"/>
      <c r="E56" s="230"/>
      <c r="F56" s="230"/>
      <c r="G56" s="237"/>
      <c r="H56" s="237"/>
      <c r="I56" s="230"/>
      <c r="J56" s="422"/>
      <c r="K56" s="230"/>
      <c r="L56" s="230"/>
      <c r="M56" s="237"/>
      <c r="N56" s="237"/>
      <c r="O56" s="237"/>
      <c r="P56" s="237"/>
      <c r="Q56" s="237"/>
      <c r="R56" s="237"/>
      <c r="S56" s="237"/>
      <c r="T56" s="237"/>
      <c r="U56" s="237"/>
      <c r="V56" s="237"/>
      <c r="W56" s="237"/>
      <c r="X56" s="237"/>
      <c r="Y56" s="237"/>
      <c r="Z56" s="237"/>
      <c r="AA56" s="124"/>
      <c r="AB56" s="124"/>
      <c r="AC56" s="124"/>
      <c r="AD56" s="124"/>
      <c r="AE56" s="124"/>
      <c r="AF56" s="124"/>
      <c r="AG56" s="124"/>
      <c r="AH56" s="124"/>
      <c r="AI56" s="124"/>
    </row>
    <row r="57" ht="15.75" customHeight="1">
      <c r="A57" s="237"/>
      <c r="B57" s="237"/>
      <c r="C57" s="237"/>
      <c r="D57" s="237"/>
      <c r="E57" s="230"/>
      <c r="F57" s="230"/>
      <c r="G57" s="237"/>
      <c r="H57" s="237"/>
      <c r="I57" s="230"/>
      <c r="J57" s="422"/>
      <c r="K57" s="230"/>
      <c r="L57" s="230"/>
      <c r="M57" s="237"/>
      <c r="N57" s="237"/>
      <c r="O57" s="237"/>
      <c r="P57" s="237"/>
      <c r="Q57" s="237"/>
      <c r="R57" s="237"/>
      <c r="S57" s="237"/>
      <c r="T57" s="237"/>
      <c r="U57" s="237"/>
      <c r="V57" s="237"/>
      <c r="W57" s="237"/>
      <c r="X57" s="237"/>
      <c r="Y57" s="237"/>
      <c r="Z57" s="237"/>
      <c r="AA57" s="124"/>
      <c r="AB57" s="124"/>
      <c r="AC57" s="124"/>
      <c r="AD57" s="124"/>
      <c r="AE57" s="124"/>
      <c r="AF57" s="124"/>
      <c r="AG57" s="124"/>
      <c r="AH57" s="124"/>
      <c r="AI57" s="124"/>
    </row>
    <row r="58" ht="15.75" customHeight="1">
      <c r="A58" s="237"/>
      <c r="B58" s="237"/>
      <c r="C58" s="237"/>
      <c r="D58" s="237"/>
      <c r="E58" s="230"/>
      <c r="F58" s="230"/>
      <c r="G58" s="237"/>
      <c r="H58" s="237"/>
      <c r="I58" s="230"/>
      <c r="J58" s="422"/>
      <c r="K58" s="230"/>
      <c r="L58" s="230"/>
      <c r="M58" s="237"/>
      <c r="N58" s="237"/>
      <c r="O58" s="237"/>
      <c r="P58" s="237"/>
      <c r="Q58" s="237"/>
      <c r="R58" s="237"/>
      <c r="S58" s="237"/>
      <c r="T58" s="237"/>
      <c r="U58" s="237"/>
      <c r="V58" s="237"/>
      <c r="W58" s="237"/>
      <c r="X58" s="237"/>
      <c r="Y58" s="237"/>
      <c r="Z58" s="237"/>
      <c r="AA58" s="124"/>
      <c r="AB58" s="124"/>
      <c r="AC58" s="124"/>
      <c r="AD58" s="124"/>
      <c r="AE58" s="124"/>
      <c r="AF58" s="124"/>
      <c r="AG58" s="124"/>
      <c r="AH58" s="124"/>
      <c r="AI58" s="124"/>
    </row>
    <row r="59" ht="15.75" customHeight="1">
      <c r="A59" s="237"/>
      <c r="B59" s="237"/>
      <c r="C59" s="237"/>
      <c r="D59" s="237"/>
      <c r="E59" s="230"/>
      <c r="F59" s="230"/>
      <c r="G59" s="237"/>
      <c r="H59" s="237"/>
      <c r="I59" s="230"/>
      <c r="J59" s="422"/>
      <c r="K59" s="230"/>
      <c r="L59" s="230"/>
      <c r="M59" s="237"/>
      <c r="N59" s="237"/>
      <c r="O59" s="237"/>
      <c r="P59" s="237"/>
      <c r="Q59" s="237"/>
      <c r="R59" s="237"/>
      <c r="S59" s="237"/>
      <c r="T59" s="237"/>
      <c r="U59" s="237"/>
      <c r="V59" s="237"/>
      <c r="W59" s="237"/>
      <c r="X59" s="237"/>
      <c r="Y59" s="237"/>
      <c r="Z59" s="237"/>
      <c r="AA59" s="124"/>
      <c r="AB59" s="124"/>
      <c r="AC59" s="124"/>
      <c r="AD59" s="124"/>
      <c r="AE59" s="124"/>
      <c r="AF59" s="124"/>
      <c r="AG59" s="124"/>
      <c r="AH59" s="124"/>
      <c r="AI59" s="124"/>
    </row>
    <row r="60" ht="15.75" customHeight="1">
      <c r="A60" s="237"/>
      <c r="B60" s="237"/>
      <c r="C60" s="237"/>
      <c r="D60" s="237"/>
      <c r="E60" s="230"/>
      <c r="F60" s="230"/>
      <c r="G60" s="237"/>
      <c r="H60" s="237"/>
      <c r="I60" s="230"/>
      <c r="J60" s="422"/>
      <c r="K60" s="230"/>
      <c r="L60" s="230"/>
      <c r="M60" s="237"/>
      <c r="N60" s="237"/>
      <c r="O60" s="237"/>
      <c r="P60" s="237"/>
      <c r="Q60" s="237"/>
      <c r="R60" s="237"/>
      <c r="S60" s="237"/>
      <c r="T60" s="237"/>
      <c r="U60" s="237"/>
      <c r="V60" s="237"/>
      <c r="W60" s="237"/>
      <c r="X60" s="237"/>
      <c r="Y60" s="237"/>
      <c r="Z60" s="237"/>
      <c r="AA60" s="124"/>
      <c r="AB60" s="124"/>
      <c r="AC60" s="124"/>
      <c r="AD60" s="124"/>
      <c r="AE60" s="124"/>
      <c r="AF60" s="124"/>
      <c r="AG60" s="124"/>
      <c r="AH60" s="124"/>
      <c r="AI60" s="124"/>
    </row>
    <row r="61" ht="15.75" customHeight="1">
      <c r="A61" s="237"/>
      <c r="B61" s="237"/>
      <c r="C61" s="237"/>
      <c r="D61" s="237"/>
      <c r="E61" s="230"/>
      <c r="F61" s="230"/>
      <c r="G61" s="237"/>
      <c r="H61" s="237"/>
      <c r="I61" s="230"/>
      <c r="J61" s="422"/>
      <c r="K61" s="230"/>
      <c r="L61" s="230"/>
      <c r="M61" s="237"/>
      <c r="N61" s="237"/>
      <c r="O61" s="237"/>
      <c r="P61" s="237"/>
      <c r="Q61" s="237"/>
      <c r="R61" s="237"/>
      <c r="S61" s="237"/>
      <c r="T61" s="237"/>
      <c r="U61" s="237"/>
      <c r="V61" s="237"/>
      <c r="W61" s="237"/>
      <c r="X61" s="237"/>
      <c r="Y61" s="237"/>
      <c r="Z61" s="237"/>
      <c r="AA61" s="124"/>
      <c r="AB61" s="124"/>
      <c r="AC61" s="124"/>
      <c r="AD61" s="124"/>
      <c r="AE61" s="124"/>
      <c r="AF61" s="124"/>
      <c r="AG61" s="124"/>
      <c r="AH61" s="124"/>
      <c r="AI61" s="124"/>
    </row>
    <row r="62" ht="15.75" customHeight="1">
      <c r="A62" s="237"/>
      <c r="B62" s="237"/>
      <c r="C62" s="237"/>
      <c r="D62" s="237"/>
      <c r="E62" s="230"/>
      <c r="F62" s="230"/>
      <c r="G62" s="237"/>
      <c r="H62" s="237"/>
      <c r="I62" s="230"/>
      <c r="J62" s="422"/>
      <c r="K62" s="230"/>
      <c r="L62" s="230"/>
      <c r="M62" s="237"/>
      <c r="N62" s="237"/>
      <c r="O62" s="237"/>
      <c r="P62" s="237"/>
      <c r="Q62" s="237"/>
      <c r="R62" s="237"/>
      <c r="S62" s="237"/>
      <c r="T62" s="237"/>
      <c r="U62" s="237"/>
      <c r="V62" s="237"/>
      <c r="W62" s="237"/>
      <c r="X62" s="237"/>
      <c r="Y62" s="237"/>
      <c r="Z62" s="237"/>
      <c r="AA62" s="124"/>
      <c r="AB62" s="124"/>
      <c r="AC62" s="124"/>
      <c r="AD62" s="124"/>
      <c r="AE62" s="124"/>
      <c r="AF62" s="124"/>
      <c r="AG62" s="124"/>
      <c r="AH62" s="124"/>
      <c r="AI62" s="124"/>
    </row>
    <row r="63" ht="15.75" customHeight="1">
      <c r="A63" s="237"/>
      <c r="B63" s="237"/>
      <c r="C63" s="237"/>
      <c r="D63" s="237"/>
      <c r="E63" s="230"/>
      <c r="F63" s="230"/>
      <c r="G63" s="237"/>
      <c r="H63" s="237"/>
      <c r="I63" s="230"/>
      <c r="J63" s="422"/>
      <c r="K63" s="230"/>
      <c r="L63" s="230"/>
      <c r="M63" s="237"/>
      <c r="N63" s="237"/>
      <c r="O63" s="237"/>
      <c r="P63" s="237"/>
      <c r="Q63" s="237"/>
      <c r="R63" s="237"/>
      <c r="S63" s="237"/>
      <c r="T63" s="237"/>
      <c r="U63" s="237"/>
      <c r="V63" s="237"/>
      <c r="W63" s="237"/>
      <c r="X63" s="237"/>
      <c r="Y63" s="237"/>
      <c r="Z63" s="237"/>
      <c r="AA63" s="124"/>
      <c r="AB63" s="124"/>
      <c r="AC63" s="124"/>
      <c r="AD63" s="124"/>
      <c r="AE63" s="124"/>
      <c r="AF63" s="124"/>
      <c r="AG63" s="124"/>
      <c r="AH63" s="124"/>
      <c r="AI63" s="124"/>
    </row>
    <row r="64" ht="15.75" customHeight="1">
      <c r="A64" s="237"/>
      <c r="B64" s="237"/>
      <c r="C64" s="237"/>
      <c r="D64" s="237"/>
      <c r="E64" s="230"/>
      <c r="F64" s="230"/>
      <c r="G64" s="237"/>
      <c r="H64" s="237"/>
      <c r="I64" s="230"/>
      <c r="J64" s="422"/>
      <c r="K64" s="230"/>
      <c r="L64" s="230"/>
      <c r="M64" s="237"/>
      <c r="N64" s="237"/>
      <c r="O64" s="237"/>
      <c r="P64" s="237"/>
      <c r="Q64" s="237"/>
      <c r="R64" s="237"/>
      <c r="S64" s="237"/>
      <c r="T64" s="237"/>
      <c r="U64" s="237"/>
      <c r="V64" s="237"/>
      <c r="W64" s="237"/>
      <c r="X64" s="237"/>
      <c r="Y64" s="237"/>
      <c r="Z64" s="237"/>
      <c r="AA64" s="124"/>
      <c r="AB64" s="124"/>
      <c r="AC64" s="124"/>
      <c r="AD64" s="124"/>
      <c r="AE64" s="124"/>
      <c r="AF64" s="124"/>
      <c r="AG64" s="124"/>
      <c r="AH64" s="124"/>
      <c r="AI64" s="124"/>
    </row>
    <row r="65" ht="15.75" customHeight="1">
      <c r="A65" s="237"/>
      <c r="B65" s="237"/>
      <c r="C65" s="237"/>
      <c r="D65" s="237"/>
      <c r="E65" s="230"/>
      <c r="F65" s="230"/>
      <c r="G65" s="237"/>
      <c r="H65" s="237"/>
      <c r="I65" s="230"/>
      <c r="J65" s="422"/>
      <c r="K65" s="230"/>
      <c r="L65" s="230"/>
      <c r="M65" s="237"/>
      <c r="N65" s="237"/>
      <c r="O65" s="237"/>
      <c r="P65" s="237"/>
      <c r="Q65" s="237"/>
      <c r="R65" s="237"/>
      <c r="S65" s="237"/>
      <c r="T65" s="237"/>
      <c r="U65" s="237"/>
      <c r="V65" s="237"/>
      <c r="W65" s="237"/>
      <c r="X65" s="237"/>
      <c r="Y65" s="237"/>
      <c r="Z65" s="237"/>
      <c r="AA65" s="124"/>
      <c r="AB65" s="124"/>
      <c r="AC65" s="124"/>
      <c r="AD65" s="124"/>
      <c r="AE65" s="124"/>
      <c r="AF65" s="124"/>
      <c r="AG65" s="124"/>
      <c r="AH65" s="124"/>
      <c r="AI65" s="124"/>
    </row>
    <row r="66" ht="15.75" customHeight="1">
      <c r="E66" s="89"/>
      <c r="F66" s="89"/>
      <c r="I66" s="89"/>
      <c r="J66" s="89"/>
      <c r="K66" s="89"/>
      <c r="L66" s="89"/>
    </row>
    <row r="67" ht="15.75" customHeight="1">
      <c r="E67" s="89"/>
      <c r="F67" s="89"/>
      <c r="I67" s="89"/>
      <c r="J67" s="89"/>
      <c r="K67" s="89"/>
      <c r="L67" s="89"/>
    </row>
    <row r="68" ht="15.75" customHeight="1">
      <c r="E68" s="89"/>
      <c r="F68" s="89"/>
      <c r="I68" s="89"/>
      <c r="J68" s="89"/>
      <c r="K68" s="89"/>
      <c r="L68" s="89"/>
    </row>
    <row r="69" ht="15.75" customHeight="1">
      <c r="E69" s="89"/>
      <c r="F69" s="89"/>
      <c r="I69" s="89"/>
      <c r="J69" s="89"/>
      <c r="K69" s="89"/>
      <c r="L69" s="89"/>
    </row>
    <row r="70" ht="15.75" customHeight="1">
      <c r="E70" s="89"/>
      <c r="F70" s="89"/>
      <c r="I70" s="89"/>
      <c r="J70" s="89"/>
      <c r="K70" s="89"/>
      <c r="L70" s="89"/>
    </row>
    <row r="71" ht="15.75" customHeight="1">
      <c r="E71" s="89"/>
      <c r="F71" s="89"/>
      <c r="I71" s="89"/>
      <c r="J71" s="89"/>
      <c r="K71" s="89"/>
      <c r="L71" s="89"/>
    </row>
    <row r="72" ht="15.75" customHeight="1">
      <c r="E72" s="89"/>
      <c r="F72" s="89"/>
      <c r="I72" s="89"/>
      <c r="J72" s="89"/>
      <c r="K72" s="89"/>
      <c r="L72" s="89"/>
    </row>
    <row r="73" ht="15.75" customHeight="1">
      <c r="E73" s="89"/>
      <c r="F73" s="89"/>
      <c r="I73" s="89"/>
      <c r="J73" s="89"/>
      <c r="K73" s="89"/>
      <c r="L73" s="89"/>
    </row>
    <row r="74" ht="15.75" customHeight="1">
      <c r="E74" s="89"/>
      <c r="F74" s="89"/>
      <c r="I74" s="89"/>
      <c r="J74" s="89"/>
      <c r="K74" s="89"/>
      <c r="L74" s="89"/>
    </row>
    <row r="75" ht="15.75" customHeight="1">
      <c r="E75" s="89"/>
      <c r="F75" s="89"/>
      <c r="I75" s="89"/>
      <c r="J75" s="89"/>
      <c r="K75" s="89"/>
      <c r="L75" s="89"/>
    </row>
    <row r="76" ht="15.75" customHeight="1">
      <c r="E76" s="89"/>
      <c r="F76" s="89"/>
      <c r="I76" s="89"/>
      <c r="J76" s="89"/>
      <c r="K76" s="89"/>
      <c r="L76" s="89"/>
    </row>
    <row r="77" ht="15.75" customHeight="1">
      <c r="E77" s="89"/>
      <c r="F77" s="89"/>
      <c r="I77" s="89"/>
      <c r="J77" s="89"/>
      <c r="K77" s="89"/>
      <c r="L77" s="89"/>
    </row>
    <row r="78" ht="15.75" customHeight="1">
      <c r="E78" s="89"/>
      <c r="F78" s="89"/>
      <c r="I78" s="89"/>
      <c r="J78" s="89"/>
      <c r="K78" s="89"/>
      <c r="L78" s="89"/>
    </row>
    <row r="79" ht="15.75" customHeight="1">
      <c r="E79" s="89"/>
      <c r="F79" s="89"/>
      <c r="I79" s="89"/>
      <c r="J79" s="89"/>
      <c r="K79" s="89"/>
      <c r="L79" s="89"/>
    </row>
    <row r="80" ht="15.75" customHeight="1">
      <c r="E80" s="89"/>
      <c r="F80" s="89"/>
      <c r="I80" s="89"/>
      <c r="J80" s="89"/>
      <c r="K80" s="89"/>
      <c r="L80" s="89"/>
    </row>
    <row r="81" ht="15.75" customHeight="1">
      <c r="E81" s="89"/>
      <c r="F81" s="89"/>
      <c r="I81" s="89"/>
      <c r="J81" s="89"/>
      <c r="K81" s="89"/>
      <c r="L81" s="89"/>
    </row>
    <row r="82" ht="15.75" customHeight="1">
      <c r="E82" s="89"/>
      <c r="F82" s="89"/>
      <c r="I82" s="89"/>
      <c r="J82" s="89"/>
      <c r="K82" s="89"/>
      <c r="L82" s="89"/>
    </row>
    <row r="83" ht="15.75" customHeight="1">
      <c r="E83" s="89"/>
      <c r="F83" s="89"/>
      <c r="I83" s="89"/>
      <c r="J83" s="89"/>
      <c r="K83" s="89"/>
      <c r="L83" s="89"/>
    </row>
    <row r="84" ht="15.75" customHeight="1">
      <c r="E84" s="89"/>
      <c r="F84" s="89"/>
      <c r="I84" s="89"/>
      <c r="J84" s="89"/>
      <c r="K84" s="89"/>
      <c r="L84" s="89"/>
    </row>
    <row r="85" ht="15.75" customHeight="1">
      <c r="E85" s="89"/>
      <c r="F85" s="89"/>
      <c r="I85" s="89"/>
      <c r="J85" s="89"/>
      <c r="K85" s="89"/>
      <c r="L85" s="89"/>
    </row>
    <row r="86" ht="15.75" customHeight="1">
      <c r="E86" s="89"/>
      <c r="F86" s="89"/>
      <c r="I86" s="89"/>
      <c r="J86" s="89"/>
      <c r="K86" s="89"/>
      <c r="L86" s="89"/>
    </row>
    <row r="87" ht="15.75" customHeight="1">
      <c r="E87" s="89"/>
      <c r="F87" s="89"/>
      <c r="I87" s="89"/>
      <c r="J87" s="89"/>
      <c r="K87" s="89"/>
      <c r="L87" s="89"/>
    </row>
    <row r="88" ht="15.75" customHeight="1">
      <c r="E88" s="89"/>
      <c r="F88" s="89"/>
      <c r="I88" s="89"/>
      <c r="J88" s="89"/>
      <c r="K88" s="89"/>
      <c r="L88" s="89"/>
    </row>
    <row r="89" ht="15.75" customHeight="1">
      <c r="E89" s="89"/>
      <c r="F89" s="89"/>
      <c r="I89" s="89"/>
      <c r="J89" s="89"/>
      <c r="K89" s="89"/>
      <c r="L89" s="89"/>
    </row>
    <row r="90" ht="15.75" customHeight="1">
      <c r="E90" s="89"/>
      <c r="F90" s="89"/>
      <c r="I90" s="89"/>
      <c r="J90" s="89"/>
      <c r="K90" s="89"/>
      <c r="L90" s="89"/>
    </row>
    <row r="91" ht="15.75" customHeight="1">
      <c r="E91" s="89"/>
      <c r="F91" s="89"/>
      <c r="I91" s="89"/>
      <c r="J91" s="89"/>
      <c r="K91" s="89"/>
      <c r="L91" s="89"/>
    </row>
    <row r="92" ht="15.75" customHeight="1">
      <c r="E92" s="89"/>
      <c r="F92" s="89"/>
      <c r="I92" s="89"/>
      <c r="J92" s="89"/>
      <c r="K92" s="89"/>
      <c r="L92" s="89"/>
    </row>
    <row r="93" ht="15.75" customHeight="1">
      <c r="E93" s="89"/>
      <c r="F93" s="89"/>
      <c r="I93" s="89"/>
      <c r="J93" s="89"/>
      <c r="K93" s="89"/>
      <c r="L93" s="89"/>
    </row>
    <row r="94" ht="15.75" customHeight="1">
      <c r="E94" s="89"/>
      <c r="F94" s="89"/>
      <c r="I94" s="89"/>
      <c r="J94" s="89"/>
      <c r="K94" s="89"/>
      <c r="L94" s="89"/>
    </row>
    <row r="95" ht="15.75" customHeight="1">
      <c r="E95" s="89"/>
      <c r="F95" s="89"/>
      <c r="I95" s="89"/>
      <c r="J95" s="89"/>
      <c r="K95" s="89"/>
      <c r="L95" s="89"/>
    </row>
    <row r="96" ht="15.75" customHeight="1">
      <c r="E96" s="89"/>
      <c r="F96" s="89"/>
      <c r="I96" s="89"/>
      <c r="J96" s="89"/>
      <c r="K96" s="89"/>
      <c r="L96" s="89"/>
    </row>
    <row r="97" ht="15.75" customHeight="1">
      <c r="E97" s="89"/>
      <c r="F97" s="89"/>
      <c r="I97" s="89"/>
      <c r="J97" s="89"/>
      <c r="K97" s="89"/>
      <c r="L97" s="89"/>
    </row>
    <row r="98" ht="15.75" customHeight="1">
      <c r="E98" s="89"/>
      <c r="F98" s="89"/>
      <c r="I98" s="89"/>
      <c r="J98" s="89"/>
      <c r="K98" s="89"/>
      <c r="L98" s="89"/>
    </row>
    <row r="99" ht="15.75" customHeight="1">
      <c r="E99" s="89"/>
      <c r="F99" s="89"/>
      <c r="I99" s="89"/>
      <c r="J99" s="89"/>
      <c r="K99" s="89"/>
      <c r="L99" s="89"/>
    </row>
    <row r="100" ht="15.75" customHeight="1">
      <c r="E100" s="89"/>
      <c r="F100" s="89"/>
      <c r="I100" s="89"/>
      <c r="J100" s="89"/>
      <c r="K100" s="89"/>
      <c r="L100" s="89"/>
    </row>
    <row r="101" ht="15.75" customHeight="1">
      <c r="E101" s="89"/>
      <c r="F101" s="89"/>
      <c r="I101" s="89"/>
      <c r="J101" s="89"/>
      <c r="K101" s="89"/>
      <c r="L101" s="89"/>
    </row>
    <row r="102" ht="15.75" customHeight="1">
      <c r="E102" s="89"/>
      <c r="F102" s="89"/>
      <c r="I102" s="89"/>
      <c r="J102" s="89"/>
      <c r="K102" s="89"/>
      <c r="L102" s="89"/>
    </row>
    <row r="103" ht="15.75" customHeight="1">
      <c r="E103" s="89"/>
      <c r="F103" s="89"/>
      <c r="I103" s="89"/>
      <c r="J103" s="89"/>
      <c r="K103" s="89"/>
      <c r="L103" s="89"/>
    </row>
    <row r="104" ht="15.75" customHeight="1">
      <c r="E104" s="89"/>
      <c r="F104" s="89"/>
      <c r="I104" s="89"/>
      <c r="J104" s="89"/>
      <c r="K104" s="89"/>
      <c r="L104" s="89"/>
    </row>
    <row r="105" ht="15.75" customHeight="1">
      <c r="E105" s="89"/>
      <c r="F105" s="89"/>
      <c r="I105" s="89"/>
      <c r="J105" s="89"/>
      <c r="K105" s="89"/>
      <c r="L105" s="89"/>
    </row>
    <row r="106" ht="15.75" customHeight="1">
      <c r="E106" s="89"/>
      <c r="F106" s="89"/>
      <c r="I106" s="89"/>
      <c r="J106" s="89"/>
      <c r="K106" s="89"/>
      <c r="L106" s="89"/>
    </row>
    <row r="107" ht="15.75" customHeight="1">
      <c r="E107" s="89"/>
      <c r="F107" s="89"/>
      <c r="I107" s="89"/>
      <c r="J107" s="89"/>
      <c r="K107" s="89"/>
      <c r="L107" s="89"/>
    </row>
    <row r="108" ht="15.75" customHeight="1">
      <c r="E108" s="89"/>
      <c r="F108" s="89"/>
      <c r="I108" s="89"/>
      <c r="J108" s="89"/>
      <c r="K108" s="89"/>
      <c r="L108" s="89"/>
    </row>
    <row r="109" ht="15.75" customHeight="1">
      <c r="E109" s="89"/>
      <c r="F109" s="89"/>
      <c r="I109" s="89"/>
      <c r="J109" s="89"/>
      <c r="K109" s="89"/>
      <c r="L109" s="89"/>
    </row>
    <row r="110" ht="15.75" customHeight="1">
      <c r="E110" s="89"/>
      <c r="F110" s="89"/>
      <c r="I110" s="89"/>
      <c r="J110" s="89"/>
      <c r="K110" s="89"/>
      <c r="L110" s="89"/>
    </row>
    <row r="111" ht="15.75" customHeight="1">
      <c r="E111" s="89"/>
      <c r="F111" s="89"/>
      <c r="I111" s="89"/>
      <c r="J111" s="89"/>
      <c r="K111" s="89"/>
      <c r="L111" s="89"/>
    </row>
    <row r="112" ht="15.75" customHeight="1">
      <c r="E112" s="89"/>
      <c r="F112" s="89"/>
      <c r="I112" s="89"/>
      <c r="J112" s="89"/>
      <c r="K112" s="89"/>
      <c r="L112" s="89"/>
    </row>
    <row r="113" ht="15.75" customHeight="1">
      <c r="E113" s="89"/>
      <c r="F113" s="89"/>
      <c r="I113" s="89"/>
      <c r="J113" s="89"/>
      <c r="K113" s="89"/>
      <c r="L113" s="89"/>
    </row>
    <row r="114" ht="15.75" customHeight="1">
      <c r="E114" s="89"/>
      <c r="F114" s="89"/>
      <c r="I114" s="89"/>
      <c r="J114" s="89"/>
      <c r="K114" s="89"/>
      <c r="L114" s="89"/>
    </row>
    <row r="115" ht="15.75" customHeight="1">
      <c r="E115" s="89"/>
      <c r="F115" s="89"/>
      <c r="I115" s="89"/>
      <c r="J115" s="89"/>
      <c r="K115" s="89"/>
      <c r="L115" s="89"/>
    </row>
    <row r="116" ht="15.75" customHeight="1">
      <c r="E116" s="89"/>
      <c r="F116" s="89"/>
      <c r="I116" s="89"/>
      <c r="J116" s="89"/>
      <c r="K116" s="89"/>
      <c r="L116" s="89"/>
    </row>
    <row r="117" ht="15.75" customHeight="1">
      <c r="E117" s="89"/>
      <c r="F117" s="89"/>
      <c r="I117" s="89"/>
      <c r="J117" s="89"/>
      <c r="K117" s="89"/>
      <c r="L117" s="89"/>
    </row>
    <row r="118" ht="15.75" customHeight="1">
      <c r="E118" s="89"/>
      <c r="F118" s="89"/>
      <c r="I118" s="89"/>
      <c r="J118" s="89"/>
      <c r="K118" s="89"/>
      <c r="L118" s="89"/>
    </row>
    <row r="119" ht="15.75" customHeight="1">
      <c r="E119" s="89"/>
      <c r="F119" s="89"/>
      <c r="I119" s="89"/>
      <c r="J119" s="89"/>
      <c r="K119" s="89"/>
      <c r="L119" s="89"/>
    </row>
    <row r="120" ht="15.75" customHeight="1">
      <c r="E120" s="89"/>
      <c r="F120" s="89"/>
      <c r="I120" s="89"/>
      <c r="J120" s="89"/>
      <c r="K120" s="89"/>
      <c r="L120" s="89"/>
    </row>
    <row r="121" ht="15.75" customHeight="1">
      <c r="E121" s="89"/>
      <c r="F121" s="89"/>
      <c r="I121" s="89"/>
      <c r="J121" s="89"/>
      <c r="K121" s="89"/>
      <c r="L121" s="89"/>
    </row>
    <row r="122" ht="15.75" customHeight="1">
      <c r="E122" s="89"/>
      <c r="F122" s="89"/>
      <c r="I122" s="89"/>
      <c r="J122" s="89"/>
      <c r="K122" s="89"/>
      <c r="L122" s="89"/>
    </row>
    <row r="123" ht="15.75" customHeight="1">
      <c r="E123" s="89"/>
      <c r="F123" s="89"/>
      <c r="I123" s="89"/>
      <c r="J123" s="89"/>
      <c r="K123" s="89"/>
      <c r="L123" s="89"/>
    </row>
    <row r="124" ht="15.75" customHeight="1">
      <c r="E124" s="89"/>
      <c r="F124" s="89"/>
      <c r="I124" s="89"/>
      <c r="J124" s="89"/>
      <c r="K124" s="89"/>
      <c r="L124" s="89"/>
    </row>
    <row r="125" ht="15.75" customHeight="1">
      <c r="E125" s="89"/>
      <c r="F125" s="89"/>
      <c r="I125" s="89"/>
      <c r="J125" s="89"/>
      <c r="K125" s="89"/>
      <c r="L125" s="89"/>
    </row>
    <row r="126" ht="15.75" customHeight="1">
      <c r="E126" s="89"/>
      <c r="F126" s="89"/>
      <c r="I126" s="89"/>
      <c r="J126" s="89"/>
      <c r="K126" s="89"/>
      <c r="L126" s="89"/>
    </row>
    <row r="127" ht="15.75" customHeight="1">
      <c r="E127" s="89"/>
      <c r="F127" s="89"/>
      <c r="I127" s="89"/>
      <c r="J127" s="89"/>
      <c r="K127" s="89"/>
      <c r="L127" s="89"/>
    </row>
    <row r="128" ht="15.75" customHeight="1">
      <c r="E128" s="89"/>
      <c r="F128" s="89"/>
      <c r="I128" s="89"/>
      <c r="J128" s="89"/>
      <c r="K128" s="89"/>
      <c r="L128" s="89"/>
    </row>
    <row r="129" ht="15.75" customHeight="1">
      <c r="E129" s="89"/>
      <c r="F129" s="89"/>
      <c r="I129" s="89"/>
      <c r="J129" s="89"/>
      <c r="K129" s="89"/>
      <c r="L129" s="89"/>
    </row>
    <row r="130" ht="15.75" customHeight="1">
      <c r="E130" s="89"/>
      <c r="F130" s="89"/>
      <c r="I130" s="89"/>
      <c r="J130" s="89"/>
      <c r="K130" s="89"/>
      <c r="L130" s="89"/>
    </row>
    <row r="131" ht="15.75" customHeight="1">
      <c r="E131" s="89"/>
      <c r="F131" s="89"/>
      <c r="I131" s="89"/>
      <c r="J131" s="89"/>
      <c r="K131" s="89"/>
      <c r="L131" s="89"/>
    </row>
    <row r="132" ht="15.75" customHeight="1">
      <c r="E132" s="89"/>
      <c r="F132" s="89"/>
      <c r="I132" s="89"/>
      <c r="J132" s="89"/>
      <c r="K132" s="89"/>
      <c r="L132" s="89"/>
    </row>
    <row r="133" ht="15.75" customHeight="1">
      <c r="E133" s="89"/>
      <c r="F133" s="89"/>
      <c r="I133" s="89"/>
      <c r="J133" s="89"/>
      <c r="K133" s="89"/>
      <c r="L133" s="89"/>
    </row>
    <row r="134" ht="15.75" customHeight="1">
      <c r="E134" s="89"/>
      <c r="F134" s="89"/>
      <c r="I134" s="89"/>
      <c r="J134" s="89"/>
      <c r="K134" s="89"/>
      <c r="L134" s="89"/>
    </row>
    <row r="135" ht="15.75" customHeight="1">
      <c r="E135" s="89"/>
      <c r="F135" s="89"/>
      <c r="I135" s="89"/>
      <c r="J135" s="89"/>
      <c r="K135" s="89"/>
      <c r="L135" s="89"/>
    </row>
    <row r="136" ht="15.75" customHeight="1">
      <c r="E136" s="89"/>
      <c r="F136" s="89"/>
      <c r="I136" s="89"/>
      <c r="J136" s="89"/>
      <c r="K136" s="89"/>
      <c r="L136" s="89"/>
    </row>
    <row r="137" ht="15.75" customHeight="1">
      <c r="E137" s="89"/>
      <c r="F137" s="89"/>
      <c r="I137" s="89"/>
      <c r="J137" s="89"/>
      <c r="K137" s="89"/>
      <c r="L137" s="89"/>
    </row>
    <row r="138" ht="15.75" customHeight="1">
      <c r="E138" s="89"/>
      <c r="F138" s="89"/>
      <c r="I138" s="89"/>
      <c r="J138" s="89"/>
      <c r="K138" s="89"/>
      <c r="L138" s="89"/>
    </row>
    <row r="139" ht="15.75" customHeight="1">
      <c r="E139" s="89"/>
      <c r="F139" s="89"/>
      <c r="I139" s="89"/>
      <c r="J139" s="89"/>
      <c r="K139" s="89"/>
      <c r="L139" s="89"/>
    </row>
    <row r="140" ht="15.75" customHeight="1">
      <c r="E140" s="89"/>
      <c r="F140" s="89"/>
      <c r="I140" s="89"/>
      <c r="J140" s="89"/>
      <c r="K140" s="89"/>
      <c r="L140" s="89"/>
    </row>
    <row r="141" ht="15.75" customHeight="1">
      <c r="E141" s="89"/>
      <c r="F141" s="89"/>
      <c r="I141" s="89"/>
      <c r="J141" s="89"/>
      <c r="K141" s="89"/>
      <c r="L141" s="89"/>
    </row>
    <row r="142" ht="15.75" customHeight="1">
      <c r="E142" s="89"/>
      <c r="F142" s="89"/>
      <c r="I142" s="89"/>
      <c r="J142" s="89"/>
      <c r="K142" s="89"/>
      <c r="L142" s="89"/>
    </row>
    <row r="143" ht="15.75" customHeight="1">
      <c r="E143" s="89"/>
      <c r="F143" s="89"/>
      <c r="I143" s="89"/>
      <c r="J143" s="89"/>
      <c r="K143" s="89"/>
      <c r="L143" s="89"/>
    </row>
    <row r="144" ht="15.75" customHeight="1">
      <c r="E144" s="89"/>
      <c r="F144" s="89"/>
      <c r="I144" s="89"/>
      <c r="J144" s="89"/>
      <c r="K144" s="89"/>
      <c r="L144" s="89"/>
    </row>
    <row r="145" ht="15.75" customHeight="1">
      <c r="E145" s="89"/>
      <c r="F145" s="89"/>
      <c r="I145" s="89"/>
      <c r="J145" s="89"/>
      <c r="K145" s="89"/>
      <c r="L145" s="89"/>
    </row>
    <row r="146" ht="15.75" customHeight="1">
      <c r="E146" s="89"/>
      <c r="F146" s="89"/>
      <c r="I146" s="89"/>
      <c r="J146" s="89"/>
      <c r="K146" s="89"/>
      <c r="L146" s="89"/>
    </row>
    <row r="147" ht="15.75" customHeight="1">
      <c r="E147" s="89"/>
      <c r="F147" s="89"/>
      <c r="I147" s="89"/>
      <c r="J147" s="89"/>
      <c r="K147" s="89"/>
      <c r="L147" s="89"/>
    </row>
    <row r="148" ht="15.75" customHeight="1">
      <c r="E148" s="89"/>
      <c r="F148" s="89"/>
      <c r="I148" s="89"/>
      <c r="J148" s="89"/>
      <c r="K148" s="89"/>
      <c r="L148" s="89"/>
    </row>
    <row r="149" ht="15.75" customHeight="1">
      <c r="E149" s="89"/>
      <c r="F149" s="89"/>
      <c r="I149" s="89"/>
      <c r="J149" s="89"/>
      <c r="K149" s="89"/>
      <c r="L149" s="89"/>
    </row>
    <row r="150" ht="15.75" customHeight="1">
      <c r="E150" s="89"/>
      <c r="F150" s="89"/>
      <c r="I150" s="89"/>
      <c r="J150" s="89"/>
      <c r="K150" s="89"/>
      <c r="L150" s="89"/>
    </row>
    <row r="151" ht="15.75" customHeight="1">
      <c r="E151" s="89"/>
      <c r="F151" s="89"/>
      <c r="I151" s="89"/>
      <c r="J151" s="89"/>
      <c r="K151" s="89"/>
      <c r="L151" s="89"/>
    </row>
    <row r="152" ht="15.75" customHeight="1">
      <c r="E152" s="89"/>
      <c r="F152" s="89"/>
      <c r="I152" s="89"/>
      <c r="J152" s="89"/>
      <c r="K152" s="89"/>
      <c r="L152" s="89"/>
    </row>
    <row r="153" ht="15.75" customHeight="1">
      <c r="E153" s="89"/>
      <c r="F153" s="89"/>
      <c r="I153" s="89"/>
      <c r="J153" s="89"/>
      <c r="K153" s="89"/>
      <c r="L153" s="89"/>
    </row>
    <row r="154" ht="15.75" customHeight="1">
      <c r="E154" s="89"/>
      <c r="F154" s="89"/>
      <c r="I154" s="89"/>
      <c r="J154" s="89"/>
      <c r="K154" s="89"/>
      <c r="L154" s="89"/>
    </row>
    <row r="155" ht="15.75" customHeight="1">
      <c r="E155" s="89"/>
      <c r="F155" s="89"/>
      <c r="I155" s="89"/>
      <c r="J155" s="89"/>
      <c r="K155" s="89"/>
      <c r="L155" s="89"/>
    </row>
    <row r="156" ht="15.75" customHeight="1">
      <c r="E156" s="89"/>
      <c r="F156" s="89"/>
      <c r="I156" s="89"/>
      <c r="J156" s="89"/>
      <c r="K156" s="89"/>
      <c r="L156" s="89"/>
    </row>
    <row r="157" ht="15.75" customHeight="1">
      <c r="E157" s="89"/>
      <c r="F157" s="89"/>
      <c r="I157" s="89"/>
      <c r="J157" s="89"/>
      <c r="K157" s="89"/>
      <c r="L157" s="89"/>
    </row>
    <row r="158" ht="15.75" customHeight="1">
      <c r="E158" s="89"/>
      <c r="F158" s="89"/>
      <c r="I158" s="89"/>
      <c r="J158" s="89"/>
      <c r="K158" s="89"/>
      <c r="L158" s="89"/>
    </row>
    <row r="159" ht="15.75" customHeight="1">
      <c r="E159" s="89"/>
      <c r="F159" s="89"/>
      <c r="I159" s="89"/>
      <c r="J159" s="89"/>
      <c r="K159" s="89"/>
      <c r="L159" s="89"/>
    </row>
    <row r="160" ht="15.75" customHeight="1">
      <c r="E160" s="89"/>
      <c r="F160" s="89"/>
      <c r="I160" s="89"/>
      <c r="J160" s="89"/>
      <c r="K160" s="89"/>
      <c r="L160" s="89"/>
    </row>
    <row r="161" ht="15.75" customHeight="1">
      <c r="E161" s="89"/>
      <c r="F161" s="89"/>
      <c r="I161" s="89"/>
      <c r="J161" s="89"/>
      <c r="K161" s="89"/>
      <c r="L161" s="89"/>
    </row>
    <row r="162" ht="15.75" customHeight="1">
      <c r="E162" s="89"/>
      <c r="F162" s="89"/>
      <c r="I162" s="89"/>
      <c r="J162" s="89"/>
      <c r="K162" s="89"/>
      <c r="L162" s="89"/>
    </row>
    <row r="163" ht="15.75" customHeight="1">
      <c r="E163" s="89"/>
      <c r="F163" s="89"/>
      <c r="I163" s="89"/>
      <c r="J163" s="89"/>
      <c r="K163" s="89"/>
      <c r="L163" s="89"/>
    </row>
    <row r="164" ht="15.75" customHeight="1">
      <c r="E164" s="89"/>
      <c r="F164" s="89"/>
      <c r="I164" s="89"/>
      <c r="J164" s="89"/>
      <c r="K164" s="89"/>
      <c r="L164" s="89"/>
    </row>
    <row r="165" ht="15.75" customHeight="1">
      <c r="E165" s="89"/>
      <c r="F165" s="89"/>
      <c r="I165" s="89"/>
      <c r="J165" s="89"/>
      <c r="K165" s="89"/>
      <c r="L165" s="89"/>
    </row>
    <row r="166" ht="15.75" customHeight="1">
      <c r="E166" s="89"/>
      <c r="F166" s="89"/>
      <c r="I166" s="89"/>
      <c r="J166" s="89"/>
      <c r="K166" s="89"/>
      <c r="L166" s="89"/>
    </row>
    <row r="167" ht="15.75" customHeight="1">
      <c r="E167" s="89"/>
      <c r="F167" s="89"/>
      <c r="I167" s="89"/>
      <c r="J167" s="89"/>
      <c r="K167" s="89"/>
      <c r="L167" s="89"/>
    </row>
    <row r="168" ht="15.75" customHeight="1">
      <c r="E168" s="89"/>
      <c r="F168" s="89"/>
      <c r="I168" s="89"/>
      <c r="J168" s="89"/>
      <c r="K168" s="89"/>
      <c r="L168" s="89"/>
    </row>
    <row r="169" ht="15.75" customHeight="1">
      <c r="E169" s="89"/>
      <c r="F169" s="89"/>
      <c r="I169" s="89"/>
      <c r="J169" s="89"/>
      <c r="K169" s="89"/>
      <c r="L169" s="89"/>
    </row>
    <row r="170" ht="15.75" customHeight="1">
      <c r="E170" s="89"/>
      <c r="F170" s="89"/>
      <c r="I170" s="89"/>
      <c r="J170" s="89"/>
      <c r="K170" s="89"/>
      <c r="L170" s="89"/>
    </row>
    <row r="171" ht="15.75" customHeight="1">
      <c r="E171" s="89"/>
      <c r="F171" s="89"/>
      <c r="I171" s="89"/>
      <c r="J171" s="89"/>
      <c r="K171" s="89"/>
      <c r="L171" s="89"/>
    </row>
    <row r="172" ht="15.75" customHeight="1">
      <c r="E172" s="89"/>
      <c r="F172" s="89"/>
      <c r="I172" s="89"/>
      <c r="J172" s="89"/>
      <c r="K172" s="89"/>
      <c r="L172" s="89"/>
    </row>
    <row r="173" ht="15.75" customHeight="1">
      <c r="E173" s="89"/>
      <c r="F173" s="89"/>
      <c r="I173" s="89"/>
      <c r="J173" s="89"/>
      <c r="K173" s="89"/>
      <c r="L173" s="89"/>
    </row>
    <row r="174" ht="15.75" customHeight="1">
      <c r="E174" s="89"/>
      <c r="F174" s="89"/>
      <c r="I174" s="89"/>
      <c r="J174" s="89"/>
      <c r="K174" s="89"/>
      <c r="L174" s="89"/>
    </row>
    <row r="175" ht="15.75" customHeight="1">
      <c r="E175" s="89"/>
      <c r="F175" s="89"/>
      <c r="I175" s="89"/>
      <c r="J175" s="89"/>
      <c r="K175" s="89"/>
      <c r="L175" s="89"/>
    </row>
    <row r="176" ht="15.75" customHeight="1">
      <c r="E176" s="89"/>
      <c r="F176" s="89"/>
      <c r="I176" s="89"/>
      <c r="J176" s="89"/>
      <c r="K176" s="89"/>
      <c r="L176" s="89"/>
    </row>
    <row r="177" ht="15.75" customHeight="1">
      <c r="E177" s="89"/>
      <c r="F177" s="89"/>
      <c r="I177" s="89"/>
      <c r="J177" s="89"/>
      <c r="K177" s="89"/>
      <c r="L177" s="89"/>
    </row>
    <row r="178" ht="15.75" customHeight="1">
      <c r="E178" s="89"/>
      <c r="F178" s="89"/>
      <c r="I178" s="89"/>
      <c r="J178" s="89"/>
      <c r="K178" s="89"/>
      <c r="L178" s="89"/>
    </row>
    <row r="179" ht="15.75" customHeight="1">
      <c r="E179" s="89"/>
      <c r="F179" s="89"/>
      <c r="I179" s="89"/>
      <c r="J179" s="89"/>
      <c r="K179" s="89"/>
      <c r="L179" s="89"/>
    </row>
    <row r="180" ht="15.75" customHeight="1">
      <c r="E180" s="89"/>
      <c r="F180" s="89"/>
      <c r="I180" s="89"/>
      <c r="J180" s="89"/>
      <c r="K180" s="89"/>
      <c r="L180" s="89"/>
    </row>
    <row r="181" ht="15.75" customHeight="1">
      <c r="E181" s="89"/>
      <c r="F181" s="89"/>
      <c r="I181" s="89"/>
      <c r="J181" s="89"/>
      <c r="K181" s="89"/>
      <c r="L181" s="89"/>
    </row>
    <row r="182" ht="15.75" customHeight="1">
      <c r="E182" s="89"/>
      <c r="F182" s="89"/>
      <c r="I182" s="89"/>
      <c r="J182" s="89"/>
      <c r="K182" s="89"/>
      <c r="L182" s="89"/>
    </row>
    <row r="183" ht="15.75" customHeight="1">
      <c r="E183" s="89"/>
      <c r="F183" s="89"/>
      <c r="I183" s="89"/>
      <c r="J183" s="89"/>
      <c r="K183" s="89"/>
      <c r="L183" s="89"/>
    </row>
    <row r="184" ht="15.75" customHeight="1">
      <c r="E184" s="89"/>
      <c r="F184" s="89"/>
      <c r="I184" s="89"/>
      <c r="J184" s="89"/>
      <c r="K184" s="89"/>
      <c r="L184" s="89"/>
    </row>
    <row r="185" ht="15.75" customHeight="1">
      <c r="E185" s="89"/>
      <c r="F185" s="89"/>
      <c r="I185" s="89"/>
      <c r="J185" s="89"/>
      <c r="K185" s="89"/>
      <c r="L185" s="89"/>
    </row>
    <row r="186" ht="15.75" customHeight="1">
      <c r="E186" s="89"/>
      <c r="F186" s="89"/>
      <c r="I186" s="89"/>
      <c r="J186" s="89"/>
      <c r="K186" s="89"/>
      <c r="L186" s="89"/>
    </row>
    <row r="187" ht="15.75" customHeight="1">
      <c r="E187" s="89"/>
      <c r="F187" s="89"/>
      <c r="I187" s="89"/>
      <c r="J187" s="89"/>
      <c r="K187" s="89"/>
      <c r="L187" s="89"/>
    </row>
    <row r="188" ht="15.75" customHeight="1">
      <c r="E188" s="89"/>
      <c r="F188" s="89"/>
      <c r="I188" s="89"/>
      <c r="J188" s="89"/>
      <c r="K188" s="89"/>
      <c r="L188" s="89"/>
    </row>
    <row r="189" ht="15.75" customHeight="1">
      <c r="E189" s="89"/>
      <c r="F189" s="89"/>
      <c r="I189" s="89"/>
      <c r="J189" s="89"/>
      <c r="K189" s="89"/>
      <c r="L189" s="89"/>
    </row>
    <row r="190" ht="15.75" customHeight="1">
      <c r="E190" s="89"/>
      <c r="F190" s="89"/>
      <c r="I190" s="89"/>
      <c r="J190" s="89"/>
      <c r="K190" s="89"/>
      <c r="L190" s="89"/>
    </row>
    <row r="191" ht="15.75" customHeight="1">
      <c r="E191" s="89"/>
      <c r="F191" s="89"/>
      <c r="I191" s="89"/>
      <c r="J191" s="89"/>
      <c r="K191" s="89"/>
      <c r="L191" s="89"/>
    </row>
    <row r="192" ht="15.75" customHeight="1">
      <c r="E192" s="89"/>
      <c r="F192" s="89"/>
      <c r="I192" s="89"/>
      <c r="J192" s="89"/>
      <c r="K192" s="89"/>
      <c r="L192" s="89"/>
    </row>
    <row r="193" ht="15.75" customHeight="1">
      <c r="E193" s="89"/>
      <c r="F193" s="89"/>
      <c r="I193" s="89"/>
      <c r="J193" s="89"/>
      <c r="K193" s="89"/>
      <c r="L193" s="89"/>
    </row>
    <row r="194" ht="15.75" customHeight="1">
      <c r="E194" s="89"/>
      <c r="F194" s="89"/>
      <c r="I194" s="89"/>
      <c r="J194" s="89"/>
      <c r="K194" s="89"/>
      <c r="L194" s="89"/>
    </row>
    <row r="195" ht="15.75" customHeight="1">
      <c r="E195" s="89"/>
      <c r="F195" s="89"/>
      <c r="I195" s="89"/>
      <c r="J195" s="89"/>
      <c r="K195" s="89"/>
      <c r="L195" s="89"/>
    </row>
    <row r="196" ht="15.75" customHeight="1">
      <c r="E196" s="89"/>
      <c r="F196" s="89"/>
      <c r="I196" s="89"/>
      <c r="J196" s="89"/>
      <c r="K196" s="89"/>
      <c r="L196" s="89"/>
    </row>
    <row r="197" ht="15.75" customHeight="1">
      <c r="E197" s="89"/>
      <c r="F197" s="89"/>
      <c r="I197" s="89"/>
      <c r="J197" s="89"/>
      <c r="K197" s="89"/>
      <c r="L197" s="89"/>
    </row>
    <row r="198" ht="15.75" customHeight="1">
      <c r="E198" s="89"/>
      <c r="F198" s="89"/>
      <c r="I198" s="89"/>
      <c r="J198" s="89"/>
      <c r="K198" s="89"/>
      <c r="L198" s="89"/>
    </row>
    <row r="199" ht="15.75" customHeight="1">
      <c r="E199" s="89"/>
      <c r="F199" s="89"/>
      <c r="I199" s="89"/>
      <c r="J199" s="89"/>
      <c r="K199" s="89"/>
      <c r="L199" s="89"/>
    </row>
    <row r="200" ht="15.75" customHeight="1">
      <c r="E200" s="89"/>
      <c r="F200" s="89"/>
      <c r="I200" s="89"/>
      <c r="J200" s="89"/>
      <c r="K200" s="89"/>
      <c r="L200" s="89"/>
    </row>
    <row r="201" ht="15.75" customHeight="1">
      <c r="E201" s="89"/>
      <c r="F201" s="89"/>
      <c r="I201" s="89"/>
      <c r="J201" s="89"/>
      <c r="K201" s="89"/>
      <c r="L201" s="89"/>
    </row>
    <row r="202" ht="15.75" customHeight="1">
      <c r="E202" s="89"/>
      <c r="F202" s="89"/>
      <c r="I202" s="89"/>
      <c r="J202" s="89"/>
      <c r="K202" s="89"/>
      <c r="L202" s="89"/>
    </row>
    <row r="203" ht="15.75" customHeight="1">
      <c r="E203" s="89"/>
      <c r="F203" s="89"/>
      <c r="I203" s="89"/>
      <c r="J203" s="89"/>
      <c r="K203" s="89"/>
      <c r="L203" s="89"/>
    </row>
    <row r="204" ht="15.75" customHeight="1">
      <c r="E204" s="89"/>
      <c r="F204" s="89"/>
      <c r="I204" s="89"/>
      <c r="J204" s="89"/>
      <c r="K204" s="89"/>
      <c r="L204" s="89"/>
    </row>
    <row r="205" ht="15.75" customHeight="1">
      <c r="E205" s="89"/>
      <c r="F205" s="89"/>
      <c r="I205" s="89"/>
      <c r="J205" s="89"/>
      <c r="K205" s="89"/>
      <c r="L205" s="89"/>
    </row>
    <row r="206" ht="15.75" customHeight="1">
      <c r="E206" s="89"/>
      <c r="F206" s="89"/>
      <c r="I206" s="89"/>
      <c r="J206" s="89"/>
      <c r="K206" s="89"/>
      <c r="L206" s="89"/>
    </row>
    <row r="207" ht="15.75" customHeight="1">
      <c r="E207" s="89"/>
      <c r="F207" s="89"/>
      <c r="I207" s="89"/>
      <c r="J207" s="89"/>
      <c r="K207" s="89"/>
      <c r="L207" s="89"/>
    </row>
    <row r="208" ht="15.75" customHeight="1">
      <c r="E208" s="89"/>
      <c r="F208" s="89"/>
      <c r="I208" s="89"/>
      <c r="J208" s="89"/>
      <c r="K208" s="89"/>
      <c r="L208" s="89"/>
    </row>
    <row r="209" ht="15.75" customHeight="1">
      <c r="E209" s="89"/>
      <c r="F209" s="89"/>
      <c r="I209" s="89"/>
      <c r="J209" s="89"/>
      <c r="K209" s="89"/>
      <c r="L209" s="89"/>
    </row>
    <row r="210" ht="15.75" customHeight="1">
      <c r="E210" s="89"/>
      <c r="F210" s="89"/>
      <c r="I210" s="89"/>
      <c r="J210" s="89"/>
      <c r="K210" s="89"/>
      <c r="L210" s="89"/>
    </row>
    <row r="211" ht="15.75" customHeight="1">
      <c r="E211" s="89"/>
      <c r="F211" s="89"/>
      <c r="I211" s="89"/>
      <c r="J211" s="89"/>
      <c r="K211" s="89"/>
      <c r="L211" s="89"/>
    </row>
    <row r="212" ht="15.75" customHeight="1">
      <c r="E212" s="89"/>
      <c r="F212" s="89"/>
      <c r="I212" s="89"/>
      <c r="J212" s="89"/>
      <c r="K212" s="89"/>
      <c r="L212" s="89"/>
    </row>
    <row r="213" ht="15.75" customHeight="1">
      <c r="E213" s="89"/>
      <c r="F213" s="89"/>
      <c r="I213" s="89"/>
      <c r="J213" s="89"/>
      <c r="K213" s="89"/>
      <c r="L213" s="89"/>
    </row>
    <row r="214" ht="15.75" customHeight="1">
      <c r="E214" s="89"/>
      <c r="F214" s="89"/>
      <c r="I214" s="89"/>
      <c r="J214" s="89"/>
      <c r="K214" s="89"/>
      <c r="L214" s="89"/>
    </row>
    <row r="215" ht="15.75" customHeight="1">
      <c r="E215" s="89"/>
      <c r="F215" s="89"/>
      <c r="I215" s="89"/>
      <c r="J215" s="89"/>
      <c r="K215" s="89"/>
      <c r="L215" s="89"/>
    </row>
    <row r="216" ht="15.75" customHeight="1">
      <c r="E216" s="89"/>
      <c r="F216" s="89"/>
      <c r="I216" s="89"/>
      <c r="J216" s="89"/>
      <c r="K216" s="89"/>
      <c r="L216" s="89"/>
    </row>
    <row r="217" ht="15.75" customHeight="1">
      <c r="E217" s="89"/>
      <c r="F217" s="89"/>
      <c r="I217" s="89"/>
      <c r="J217" s="89"/>
      <c r="K217" s="89"/>
      <c r="L217" s="89"/>
    </row>
    <row r="218" ht="15.75" customHeight="1">
      <c r="E218" s="89"/>
      <c r="F218" s="89"/>
      <c r="I218" s="89"/>
      <c r="J218" s="89"/>
      <c r="K218" s="89"/>
      <c r="L218" s="89"/>
    </row>
    <row r="219" ht="15.75" customHeight="1">
      <c r="E219" s="89"/>
      <c r="F219" s="89"/>
      <c r="I219" s="89"/>
      <c r="J219" s="89"/>
      <c r="K219" s="89"/>
      <c r="L219" s="89"/>
    </row>
    <row r="220" ht="15.75" customHeight="1">
      <c r="E220" s="89"/>
      <c r="F220" s="89"/>
      <c r="I220" s="89"/>
      <c r="J220" s="89"/>
      <c r="K220" s="89"/>
      <c r="L220" s="89"/>
    </row>
    <row r="221" ht="15.75" customHeight="1">
      <c r="E221" s="89"/>
      <c r="F221" s="89"/>
      <c r="I221" s="89"/>
      <c r="J221" s="89"/>
      <c r="K221" s="89"/>
      <c r="L221" s="89"/>
    </row>
    <row r="222" ht="15.75" customHeight="1">
      <c r="E222" s="89"/>
      <c r="F222" s="89"/>
      <c r="I222" s="89"/>
      <c r="J222" s="89"/>
      <c r="K222" s="89"/>
      <c r="L222" s="89"/>
    </row>
    <row r="223" ht="15.75" customHeight="1">
      <c r="E223" s="89"/>
      <c r="F223" s="89"/>
      <c r="I223" s="89"/>
      <c r="J223" s="89"/>
      <c r="K223" s="89"/>
      <c r="L223" s="89"/>
    </row>
    <row r="224" ht="15.75" customHeight="1">
      <c r="E224" s="89"/>
      <c r="F224" s="89"/>
      <c r="I224" s="89"/>
      <c r="J224" s="89"/>
      <c r="K224" s="89"/>
      <c r="L224" s="89"/>
    </row>
    <row r="225" ht="15.75" customHeight="1">
      <c r="E225" s="89"/>
      <c r="F225" s="89"/>
      <c r="I225" s="89"/>
      <c r="J225" s="89"/>
      <c r="K225" s="89"/>
      <c r="L225" s="89"/>
    </row>
    <row r="226" ht="15.75" customHeight="1">
      <c r="E226" s="89"/>
      <c r="F226" s="89"/>
      <c r="I226" s="89"/>
      <c r="J226" s="89"/>
      <c r="K226" s="89"/>
      <c r="L226" s="89"/>
    </row>
    <row r="227" ht="15.75" customHeight="1">
      <c r="E227" s="89"/>
      <c r="F227" s="89"/>
      <c r="I227" s="89"/>
      <c r="J227" s="89"/>
      <c r="K227" s="89"/>
      <c r="L227" s="89"/>
    </row>
    <row r="228" ht="15.75" customHeight="1">
      <c r="E228" s="89"/>
      <c r="F228" s="89"/>
      <c r="I228" s="89"/>
      <c r="J228" s="89"/>
      <c r="K228" s="89"/>
      <c r="L228" s="89"/>
    </row>
    <row r="229" ht="15.75" customHeight="1">
      <c r="E229" s="89"/>
      <c r="F229" s="89"/>
      <c r="I229" s="89"/>
      <c r="J229" s="89"/>
      <c r="K229" s="89"/>
      <c r="L229" s="89"/>
    </row>
    <row r="230" ht="15.75" customHeight="1">
      <c r="E230" s="89"/>
      <c r="F230" s="89"/>
      <c r="I230" s="89"/>
      <c r="J230" s="89"/>
      <c r="K230" s="89"/>
      <c r="L230" s="89"/>
    </row>
    <row r="231" ht="15.75" customHeight="1">
      <c r="E231" s="89"/>
      <c r="F231" s="89"/>
      <c r="I231" s="89"/>
      <c r="J231" s="89"/>
      <c r="K231" s="89"/>
      <c r="L231" s="89"/>
    </row>
    <row r="232" ht="15.75" customHeight="1">
      <c r="E232" s="89"/>
      <c r="F232" s="89"/>
      <c r="I232" s="89"/>
      <c r="J232" s="89"/>
      <c r="K232" s="89"/>
      <c r="L232" s="89"/>
    </row>
    <row r="233" ht="15.75" customHeight="1">
      <c r="E233" s="89"/>
      <c r="F233" s="89"/>
      <c r="I233" s="89"/>
      <c r="J233" s="89"/>
      <c r="K233" s="89"/>
      <c r="L233" s="89"/>
    </row>
    <row r="234" ht="15.75" customHeight="1">
      <c r="E234" s="89"/>
      <c r="F234" s="89"/>
      <c r="I234" s="89"/>
      <c r="J234" s="89"/>
      <c r="K234" s="89"/>
      <c r="L234" s="89"/>
    </row>
    <row r="235" ht="15.75" customHeight="1">
      <c r="E235" s="89"/>
      <c r="F235" s="89"/>
      <c r="I235" s="89"/>
      <c r="J235" s="89"/>
      <c r="K235" s="89"/>
      <c r="L235" s="89"/>
    </row>
    <row r="236" ht="15.75" customHeight="1">
      <c r="E236" s="89"/>
      <c r="F236" s="89"/>
      <c r="I236" s="89"/>
      <c r="J236" s="89"/>
      <c r="K236" s="89"/>
      <c r="L236" s="89"/>
    </row>
    <row r="237" ht="15.75" customHeight="1">
      <c r="E237" s="89"/>
      <c r="F237" s="89"/>
      <c r="I237" s="89"/>
      <c r="J237" s="89"/>
      <c r="K237" s="89"/>
      <c r="L237" s="89"/>
    </row>
    <row r="238" ht="15.75" customHeight="1">
      <c r="E238" s="89"/>
      <c r="F238" s="89"/>
      <c r="I238" s="89"/>
      <c r="J238" s="89"/>
      <c r="K238" s="89"/>
      <c r="L238" s="89"/>
    </row>
    <row r="239" ht="15.75" customHeight="1">
      <c r="E239" s="89"/>
      <c r="F239" s="89"/>
      <c r="I239" s="89"/>
      <c r="J239" s="89"/>
      <c r="K239" s="89"/>
      <c r="L239" s="89"/>
    </row>
    <row r="240" ht="15.75" customHeight="1">
      <c r="E240" s="89"/>
      <c r="F240" s="89"/>
      <c r="I240" s="89"/>
      <c r="J240" s="89"/>
      <c r="K240" s="89"/>
      <c r="L240" s="89"/>
    </row>
    <row r="241" ht="15.75" customHeight="1">
      <c r="E241" s="89"/>
      <c r="F241" s="89"/>
      <c r="I241" s="89"/>
      <c r="J241" s="89"/>
      <c r="K241" s="89"/>
      <c r="L241" s="89"/>
    </row>
    <row r="242" ht="15.75" customHeight="1">
      <c r="E242" s="89"/>
      <c r="F242" s="89"/>
      <c r="I242" s="89"/>
      <c r="J242" s="89"/>
      <c r="K242" s="89"/>
      <c r="L242" s="89"/>
    </row>
    <row r="243" ht="15.75" customHeight="1">
      <c r="E243" s="89"/>
      <c r="F243" s="89"/>
      <c r="I243" s="89"/>
      <c r="J243" s="89"/>
      <c r="K243" s="89"/>
      <c r="L243" s="89"/>
    </row>
    <row r="244" ht="15.75" customHeight="1">
      <c r="E244" s="89"/>
      <c r="F244" s="89"/>
      <c r="I244" s="89"/>
      <c r="J244" s="89"/>
      <c r="K244" s="89"/>
      <c r="L244" s="89"/>
    </row>
    <row r="245" ht="15.75" customHeight="1">
      <c r="E245" s="89"/>
      <c r="F245" s="89"/>
      <c r="I245" s="89"/>
      <c r="J245" s="89"/>
      <c r="K245" s="89"/>
      <c r="L245" s="89"/>
    </row>
    <row r="246" ht="15.75" customHeight="1">
      <c r="E246" s="89"/>
      <c r="F246" s="89"/>
      <c r="I246" s="89"/>
      <c r="J246" s="89"/>
      <c r="K246" s="89"/>
      <c r="L246" s="89"/>
    </row>
    <row r="247" ht="15.75" customHeight="1">
      <c r="E247" s="89"/>
      <c r="F247" s="89"/>
      <c r="I247" s="89"/>
      <c r="J247" s="89"/>
      <c r="K247" s="89"/>
      <c r="L247" s="89"/>
    </row>
    <row r="248" ht="15.75" customHeight="1">
      <c r="E248" s="89"/>
      <c r="F248" s="89"/>
      <c r="I248" s="89"/>
      <c r="J248" s="89"/>
      <c r="K248" s="89"/>
      <c r="L248" s="89"/>
    </row>
    <row r="249" ht="15.75" customHeight="1">
      <c r="E249" s="89"/>
      <c r="F249" s="89"/>
      <c r="I249" s="89"/>
      <c r="J249" s="89"/>
      <c r="K249" s="89"/>
      <c r="L249" s="89"/>
    </row>
    <row r="250" ht="15.75" customHeight="1">
      <c r="E250" s="89"/>
      <c r="F250" s="89"/>
      <c r="I250" s="89"/>
      <c r="J250" s="89"/>
      <c r="K250" s="89"/>
      <c r="L250" s="89"/>
    </row>
    <row r="251" ht="15.75" customHeight="1">
      <c r="E251" s="89"/>
      <c r="F251" s="89"/>
      <c r="I251" s="89"/>
      <c r="J251" s="89"/>
      <c r="K251" s="89"/>
      <c r="L251" s="89"/>
    </row>
    <row r="252" ht="15.75" customHeight="1">
      <c r="E252" s="89"/>
      <c r="F252" s="89"/>
      <c r="I252" s="89"/>
      <c r="J252" s="89"/>
      <c r="K252" s="89"/>
      <c r="L252" s="89"/>
    </row>
    <row r="253" ht="15.75" customHeight="1">
      <c r="E253" s="89"/>
      <c r="F253" s="89"/>
      <c r="I253" s="89"/>
      <c r="J253" s="89"/>
      <c r="K253" s="89"/>
      <c r="L253" s="89"/>
    </row>
    <row r="254" ht="15.75" customHeight="1">
      <c r="E254" s="89"/>
      <c r="F254" s="89"/>
      <c r="I254" s="89"/>
      <c r="J254" s="89"/>
      <c r="K254" s="89"/>
      <c r="L254" s="89"/>
    </row>
    <row r="255" ht="15.75" customHeight="1">
      <c r="E255" s="89"/>
      <c r="F255" s="89"/>
      <c r="I255" s="89"/>
      <c r="J255" s="89"/>
      <c r="K255" s="89"/>
      <c r="L255" s="89"/>
    </row>
    <row r="256" ht="15.75" customHeight="1">
      <c r="E256" s="89"/>
      <c r="F256" s="89"/>
      <c r="I256" s="89"/>
      <c r="J256" s="89"/>
      <c r="K256" s="89"/>
      <c r="L256" s="89"/>
    </row>
    <row r="257" ht="15.75" customHeight="1">
      <c r="E257" s="89"/>
      <c r="F257" s="89"/>
      <c r="I257" s="89"/>
      <c r="J257" s="89"/>
      <c r="K257" s="89"/>
      <c r="L257" s="89"/>
    </row>
    <row r="258" ht="15.75" customHeight="1">
      <c r="E258" s="89"/>
      <c r="F258" s="89"/>
      <c r="I258" s="89"/>
      <c r="J258" s="89"/>
      <c r="K258" s="89"/>
      <c r="L258" s="89"/>
    </row>
    <row r="259" ht="15.75" customHeight="1">
      <c r="E259" s="89"/>
      <c r="F259" s="89"/>
      <c r="I259" s="89"/>
      <c r="J259" s="89"/>
      <c r="K259" s="89"/>
      <c r="L259" s="89"/>
    </row>
    <row r="260" ht="15.75" customHeight="1">
      <c r="E260" s="89"/>
      <c r="F260" s="89"/>
      <c r="I260" s="89"/>
      <c r="J260" s="89"/>
      <c r="K260" s="89"/>
      <c r="L260" s="89"/>
    </row>
    <row r="261" ht="15.75" customHeight="1">
      <c r="E261" s="89"/>
      <c r="F261" s="89"/>
      <c r="I261" s="89"/>
      <c r="J261" s="89"/>
      <c r="K261" s="89"/>
      <c r="L261" s="89"/>
    </row>
    <row r="262" ht="15.75" customHeight="1">
      <c r="E262" s="89"/>
      <c r="F262" s="89"/>
      <c r="I262" s="89"/>
      <c r="J262" s="89"/>
      <c r="K262" s="89"/>
      <c r="L262" s="89"/>
    </row>
    <row r="263" ht="15.75" customHeight="1">
      <c r="E263" s="89"/>
      <c r="F263" s="89"/>
      <c r="I263" s="89"/>
      <c r="J263" s="89"/>
      <c r="K263" s="89"/>
      <c r="L263" s="89"/>
    </row>
    <row r="264" ht="15.75" customHeight="1">
      <c r="E264" s="89"/>
      <c r="F264" s="89"/>
      <c r="I264" s="89"/>
      <c r="J264" s="89"/>
      <c r="K264" s="89"/>
      <c r="L264" s="89"/>
    </row>
    <row r="265" ht="15.75" customHeight="1">
      <c r="E265" s="89"/>
      <c r="F265" s="89"/>
      <c r="I265" s="89"/>
      <c r="J265" s="89"/>
      <c r="K265" s="89"/>
      <c r="L265" s="89"/>
    </row>
    <row r="266" ht="15.75" customHeight="1">
      <c r="E266" s="89"/>
      <c r="F266" s="89"/>
      <c r="I266" s="89"/>
      <c r="J266" s="89"/>
      <c r="K266" s="89"/>
      <c r="L266" s="89"/>
    </row>
    <row r="267" ht="15.75" customHeight="1">
      <c r="E267" s="89"/>
      <c r="F267" s="89"/>
      <c r="I267" s="89"/>
      <c r="J267" s="89"/>
      <c r="K267" s="89"/>
      <c r="L267" s="89"/>
    </row>
    <row r="268" ht="15.75" customHeight="1">
      <c r="E268" s="89"/>
      <c r="F268" s="89"/>
      <c r="I268" s="89"/>
      <c r="J268" s="89"/>
      <c r="K268" s="89"/>
      <c r="L268" s="89"/>
    </row>
    <row r="269" ht="15.75" customHeight="1">
      <c r="E269" s="89"/>
      <c r="F269" s="89"/>
      <c r="I269" s="89"/>
      <c r="J269" s="89"/>
      <c r="K269" s="89"/>
      <c r="L269" s="89"/>
    </row>
    <row r="270" ht="15.75" customHeight="1">
      <c r="E270" s="89"/>
      <c r="F270" s="89"/>
      <c r="I270" s="89"/>
      <c r="J270" s="89"/>
      <c r="K270" s="89"/>
      <c r="L270" s="89"/>
    </row>
    <row r="271" ht="15.75" customHeight="1">
      <c r="E271" s="89"/>
      <c r="F271" s="89"/>
      <c r="I271" s="89"/>
      <c r="J271" s="89"/>
      <c r="K271" s="89"/>
      <c r="L271" s="89"/>
    </row>
    <row r="272" ht="15.75" customHeight="1">
      <c r="E272" s="89"/>
      <c r="F272" s="89"/>
      <c r="I272" s="89"/>
      <c r="J272" s="89"/>
      <c r="K272" s="89"/>
      <c r="L272" s="89"/>
    </row>
    <row r="273" ht="15.75" customHeight="1">
      <c r="E273" s="89"/>
      <c r="F273" s="89"/>
      <c r="I273" s="89"/>
      <c r="J273" s="89"/>
      <c r="K273" s="89"/>
      <c r="L273" s="89"/>
    </row>
    <row r="274" ht="15.75" customHeight="1">
      <c r="E274" s="89"/>
      <c r="F274" s="89"/>
      <c r="I274" s="89"/>
      <c r="J274" s="89"/>
      <c r="K274" s="89"/>
      <c r="L274" s="89"/>
    </row>
    <row r="275" ht="15.75" customHeight="1">
      <c r="E275" s="89"/>
      <c r="F275" s="89"/>
      <c r="I275" s="89"/>
      <c r="J275" s="89"/>
      <c r="K275" s="89"/>
      <c r="L275" s="89"/>
    </row>
    <row r="276" ht="15.75" customHeight="1">
      <c r="E276" s="89"/>
      <c r="F276" s="89"/>
      <c r="I276" s="89"/>
      <c r="J276" s="89"/>
      <c r="K276" s="89"/>
      <c r="L276" s="89"/>
    </row>
    <row r="277" ht="15.75" customHeight="1">
      <c r="E277" s="89"/>
      <c r="F277" s="89"/>
      <c r="I277" s="89"/>
      <c r="J277" s="89"/>
      <c r="K277" s="89"/>
      <c r="L277" s="89"/>
    </row>
    <row r="278" ht="15.75" customHeight="1">
      <c r="E278" s="89"/>
      <c r="F278" s="89"/>
      <c r="I278" s="89"/>
      <c r="J278" s="89"/>
      <c r="K278" s="89"/>
      <c r="L278" s="89"/>
    </row>
    <row r="279" ht="15.75" customHeight="1">
      <c r="E279" s="89"/>
      <c r="F279" s="89"/>
      <c r="I279" s="89"/>
      <c r="J279" s="89"/>
      <c r="K279" s="89"/>
      <c r="L279" s="89"/>
    </row>
    <row r="280" ht="15.75" customHeight="1">
      <c r="E280" s="89"/>
      <c r="F280" s="89"/>
      <c r="I280" s="89"/>
      <c r="J280" s="89"/>
      <c r="K280" s="89"/>
      <c r="L280" s="89"/>
    </row>
    <row r="281" ht="15.75" customHeight="1">
      <c r="E281" s="89"/>
      <c r="F281" s="89"/>
      <c r="I281" s="89"/>
      <c r="J281" s="89"/>
      <c r="K281" s="89"/>
      <c r="L281" s="89"/>
    </row>
    <row r="282" ht="15.75" customHeight="1">
      <c r="E282" s="89"/>
      <c r="F282" s="89"/>
      <c r="I282" s="89"/>
      <c r="J282" s="89"/>
      <c r="K282" s="89"/>
      <c r="L282" s="89"/>
    </row>
    <row r="283" ht="15.75" customHeight="1">
      <c r="E283" s="89"/>
      <c r="F283" s="89"/>
      <c r="I283" s="89"/>
      <c r="J283" s="89"/>
      <c r="K283" s="89"/>
      <c r="L283" s="89"/>
    </row>
    <row r="284" ht="15.75" customHeight="1">
      <c r="E284" s="89"/>
      <c r="F284" s="89"/>
      <c r="I284" s="89"/>
      <c r="J284" s="89"/>
      <c r="K284" s="89"/>
      <c r="L284" s="89"/>
    </row>
    <row r="285" ht="15.75" customHeight="1">
      <c r="E285" s="89"/>
      <c r="F285" s="89"/>
      <c r="I285" s="89"/>
      <c r="J285" s="89"/>
      <c r="K285" s="89"/>
      <c r="L285" s="89"/>
    </row>
    <row r="286" ht="15.75" customHeight="1">
      <c r="E286" s="89"/>
      <c r="F286" s="89"/>
      <c r="I286" s="89"/>
      <c r="J286" s="89"/>
      <c r="K286" s="89"/>
      <c r="L286" s="89"/>
    </row>
    <row r="287" ht="15.75" customHeight="1">
      <c r="E287" s="89"/>
      <c r="F287" s="89"/>
      <c r="I287" s="89"/>
      <c r="J287" s="89"/>
      <c r="K287" s="89"/>
      <c r="L287" s="89"/>
    </row>
    <row r="288" ht="15.75" customHeight="1">
      <c r="E288" s="89"/>
      <c r="F288" s="89"/>
      <c r="I288" s="89"/>
      <c r="J288" s="89"/>
      <c r="K288" s="89"/>
      <c r="L288" s="89"/>
    </row>
    <row r="289" ht="15.75" customHeight="1">
      <c r="E289" s="89"/>
      <c r="F289" s="89"/>
      <c r="I289" s="89"/>
      <c r="J289" s="89"/>
      <c r="K289" s="89"/>
      <c r="L289" s="89"/>
    </row>
    <row r="290" ht="15.75" customHeight="1">
      <c r="E290" s="89"/>
      <c r="F290" s="89"/>
      <c r="I290" s="89"/>
      <c r="J290" s="89"/>
      <c r="K290" s="89"/>
      <c r="L290" s="89"/>
    </row>
    <row r="291" ht="15.75" customHeight="1">
      <c r="E291" s="89"/>
      <c r="F291" s="89"/>
      <c r="I291" s="89"/>
      <c r="J291" s="89"/>
      <c r="K291" s="89"/>
      <c r="L291" s="89"/>
    </row>
    <row r="292" ht="15.75" customHeight="1">
      <c r="E292" s="89"/>
      <c r="F292" s="89"/>
      <c r="I292" s="89"/>
      <c r="J292" s="89"/>
      <c r="K292" s="89"/>
      <c r="L292" s="89"/>
    </row>
    <row r="293" ht="15.75" customHeight="1">
      <c r="E293" s="89"/>
      <c r="F293" s="89"/>
      <c r="I293" s="89"/>
      <c r="J293" s="89"/>
      <c r="K293" s="89"/>
      <c r="L293" s="89"/>
    </row>
    <row r="294" ht="15.75" customHeight="1">
      <c r="E294" s="89"/>
      <c r="F294" s="89"/>
      <c r="I294" s="89"/>
      <c r="J294" s="89"/>
      <c r="K294" s="89"/>
      <c r="L294" s="89"/>
    </row>
    <row r="295" ht="15.75" customHeight="1">
      <c r="E295" s="89"/>
      <c r="F295" s="89"/>
      <c r="I295" s="89"/>
      <c r="J295" s="89"/>
      <c r="K295" s="89"/>
      <c r="L295" s="89"/>
    </row>
    <row r="296" ht="15.75" customHeight="1">
      <c r="E296" s="89"/>
      <c r="F296" s="89"/>
      <c r="I296" s="89"/>
      <c r="J296" s="89"/>
      <c r="K296" s="89"/>
      <c r="L296" s="89"/>
    </row>
    <row r="297" ht="15.75" customHeight="1">
      <c r="E297" s="89"/>
      <c r="F297" s="89"/>
      <c r="I297" s="89"/>
      <c r="J297" s="89"/>
      <c r="K297" s="89"/>
      <c r="L297" s="89"/>
    </row>
    <row r="298" ht="15.75" customHeight="1">
      <c r="E298" s="89"/>
      <c r="F298" s="89"/>
      <c r="I298" s="89"/>
      <c r="J298" s="89"/>
      <c r="K298" s="89"/>
      <c r="L298" s="89"/>
    </row>
    <row r="299" ht="15.75" customHeight="1">
      <c r="E299" s="89"/>
      <c r="F299" s="89"/>
      <c r="I299" s="89"/>
      <c r="J299" s="89"/>
      <c r="K299" s="89"/>
      <c r="L299" s="89"/>
    </row>
    <row r="300" ht="15.75" customHeight="1">
      <c r="E300" s="89"/>
      <c r="F300" s="89"/>
      <c r="I300" s="89"/>
      <c r="J300" s="89"/>
      <c r="K300" s="89"/>
      <c r="L300" s="89"/>
    </row>
    <row r="301" ht="15.75" customHeight="1">
      <c r="E301" s="89"/>
      <c r="F301" s="89"/>
      <c r="I301" s="89"/>
      <c r="J301" s="89"/>
      <c r="K301" s="89"/>
      <c r="L301" s="89"/>
    </row>
    <row r="302" ht="15.75" customHeight="1">
      <c r="E302" s="89"/>
      <c r="F302" s="89"/>
      <c r="I302" s="89"/>
      <c r="J302" s="89"/>
      <c r="K302" s="89"/>
      <c r="L302" s="89"/>
    </row>
    <row r="303" ht="15.75" customHeight="1">
      <c r="E303" s="89"/>
      <c r="F303" s="89"/>
      <c r="I303" s="89"/>
      <c r="J303" s="89"/>
      <c r="K303" s="89"/>
      <c r="L303" s="89"/>
    </row>
    <row r="304" ht="15.75" customHeight="1">
      <c r="E304" s="89"/>
      <c r="F304" s="89"/>
      <c r="I304" s="89"/>
      <c r="J304" s="89"/>
      <c r="K304" s="89"/>
      <c r="L304" s="89"/>
    </row>
    <row r="305" ht="15.75" customHeight="1">
      <c r="E305" s="89"/>
      <c r="F305" s="89"/>
      <c r="I305" s="89"/>
      <c r="J305" s="89"/>
      <c r="K305" s="89"/>
      <c r="L305" s="89"/>
    </row>
    <row r="306" ht="15.75" customHeight="1">
      <c r="E306" s="89"/>
      <c r="F306" s="89"/>
      <c r="I306" s="89"/>
      <c r="J306" s="89"/>
      <c r="K306" s="89"/>
      <c r="L306" s="89"/>
    </row>
    <row r="307" ht="15.75" customHeight="1">
      <c r="E307" s="89"/>
      <c r="F307" s="89"/>
      <c r="I307" s="89"/>
      <c r="J307" s="89"/>
      <c r="K307" s="89"/>
      <c r="L307" s="89"/>
    </row>
    <row r="308" ht="15.75" customHeight="1">
      <c r="E308" s="89"/>
      <c r="F308" s="89"/>
      <c r="I308" s="89"/>
      <c r="J308" s="89"/>
      <c r="K308" s="89"/>
      <c r="L308" s="89"/>
    </row>
    <row r="309" ht="15.75" customHeight="1">
      <c r="E309" s="89"/>
      <c r="F309" s="89"/>
      <c r="I309" s="89"/>
      <c r="J309" s="89"/>
      <c r="K309" s="89"/>
      <c r="L309" s="89"/>
    </row>
    <row r="310" ht="15.75" customHeight="1">
      <c r="E310" s="89"/>
      <c r="F310" s="89"/>
      <c r="I310" s="89"/>
      <c r="J310" s="89"/>
      <c r="K310" s="89"/>
      <c r="L310" s="89"/>
    </row>
    <row r="311" ht="15.75" customHeight="1">
      <c r="E311" s="89"/>
      <c r="F311" s="89"/>
      <c r="I311" s="89"/>
      <c r="J311" s="89"/>
      <c r="K311" s="89"/>
      <c r="L311" s="89"/>
    </row>
    <row r="312" ht="15.75" customHeight="1">
      <c r="E312" s="89"/>
      <c r="F312" s="89"/>
      <c r="I312" s="89"/>
      <c r="J312" s="89"/>
      <c r="K312" s="89"/>
      <c r="L312" s="89"/>
    </row>
    <row r="313" ht="15.75" customHeight="1">
      <c r="E313" s="89"/>
      <c r="F313" s="89"/>
      <c r="I313" s="89"/>
      <c r="J313" s="89"/>
      <c r="K313" s="89"/>
      <c r="L313" s="89"/>
    </row>
    <row r="314" ht="15.75" customHeight="1">
      <c r="E314" s="89"/>
      <c r="F314" s="89"/>
      <c r="I314" s="89"/>
      <c r="J314" s="89"/>
      <c r="K314" s="89"/>
      <c r="L314" s="89"/>
    </row>
    <row r="315" ht="15.75" customHeight="1">
      <c r="E315" s="89"/>
      <c r="F315" s="89"/>
      <c r="I315" s="89"/>
      <c r="J315" s="89"/>
      <c r="K315" s="89"/>
      <c r="L315" s="89"/>
    </row>
    <row r="316" ht="15.75" customHeight="1">
      <c r="E316" s="89"/>
      <c r="F316" s="89"/>
      <c r="I316" s="89"/>
      <c r="J316" s="89"/>
      <c r="K316" s="89"/>
      <c r="L316" s="89"/>
    </row>
    <row r="317" ht="15.75" customHeight="1">
      <c r="E317" s="89"/>
      <c r="F317" s="89"/>
      <c r="I317" s="89"/>
      <c r="J317" s="89"/>
      <c r="K317" s="89"/>
      <c r="L317" s="89"/>
    </row>
    <row r="318" ht="15.75" customHeight="1">
      <c r="E318" s="89"/>
      <c r="F318" s="89"/>
      <c r="I318" s="89"/>
      <c r="J318" s="89"/>
      <c r="K318" s="89"/>
      <c r="L318" s="89"/>
    </row>
    <row r="319" ht="15.75" customHeight="1">
      <c r="E319" s="89"/>
      <c r="F319" s="89"/>
      <c r="I319" s="89"/>
      <c r="J319" s="89"/>
      <c r="K319" s="89"/>
      <c r="L319" s="89"/>
    </row>
    <row r="320" ht="15.75" customHeight="1">
      <c r="E320" s="89"/>
      <c r="F320" s="89"/>
      <c r="I320" s="89"/>
      <c r="J320" s="89"/>
      <c r="K320" s="89"/>
      <c r="L320" s="89"/>
    </row>
    <row r="321" ht="15.75" customHeight="1">
      <c r="E321" s="89"/>
      <c r="F321" s="89"/>
      <c r="I321" s="89"/>
      <c r="J321" s="89"/>
      <c r="K321" s="89"/>
      <c r="L321" s="89"/>
    </row>
    <row r="322" ht="15.75" customHeight="1">
      <c r="E322" s="89"/>
      <c r="F322" s="89"/>
      <c r="I322" s="89"/>
      <c r="J322" s="89"/>
      <c r="K322" s="89"/>
      <c r="L322" s="89"/>
    </row>
    <row r="323" ht="15.75" customHeight="1">
      <c r="E323" s="89"/>
      <c r="F323" s="89"/>
      <c r="I323" s="89"/>
      <c r="J323" s="89"/>
      <c r="K323" s="89"/>
      <c r="L323" s="89"/>
    </row>
    <row r="324" ht="15.75" customHeight="1">
      <c r="E324" s="89"/>
      <c r="F324" s="89"/>
      <c r="I324" s="89"/>
      <c r="J324" s="89"/>
      <c r="K324" s="89"/>
      <c r="L324" s="89"/>
    </row>
    <row r="325" ht="15.75" customHeight="1">
      <c r="E325" s="89"/>
      <c r="F325" s="89"/>
      <c r="I325" s="89"/>
      <c r="J325" s="89"/>
      <c r="K325" s="89"/>
      <c r="L325" s="89"/>
    </row>
    <row r="326" ht="15.75" customHeight="1">
      <c r="E326" s="89"/>
      <c r="F326" s="89"/>
      <c r="I326" s="89"/>
      <c r="J326" s="89"/>
      <c r="K326" s="89"/>
      <c r="L326" s="89"/>
    </row>
    <row r="327" ht="15.75" customHeight="1">
      <c r="E327" s="89"/>
      <c r="F327" s="89"/>
      <c r="I327" s="89"/>
      <c r="J327" s="89"/>
      <c r="K327" s="89"/>
      <c r="L327" s="89"/>
    </row>
    <row r="328" ht="15.75" customHeight="1">
      <c r="E328" s="89"/>
      <c r="F328" s="89"/>
      <c r="I328" s="89"/>
      <c r="J328" s="89"/>
      <c r="K328" s="89"/>
      <c r="L328" s="89"/>
    </row>
    <row r="329" ht="15.75" customHeight="1">
      <c r="E329" s="89"/>
      <c r="F329" s="89"/>
      <c r="I329" s="89"/>
      <c r="J329" s="89"/>
      <c r="K329" s="89"/>
      <c r="L329" s="89"/>
    </row>
    <row r="330" ht="15.75" customHeight="1">
      <c r="E330" s="89"/>
      <c r="F330" s="89"/>
      <c r="I330" s="89"/>
      <c r="J330" s="89"/>
      <c r="K330" s="89"/>
      <c r="L330" s="89"/>
    </row>
    <row r="331" ht="15.75" customHeight="1">
      <c r="E331" s="89"/>
      <c r="F331" s="89"/>
      <c r="I331" s="89"/>
      <c r="J331" s="89"/>
      <c r="K331" s="89"/>
      <c r="L331" s="89"/>
    </row>
    <row r="332" ht="15.75" customHeight="1">
      <c r="E332" s="89"/>
      <c r="F332" s="89"/>
      <c r="I332" s="89"/>
      <c r="J332" s="89"/>
      <c r="K332" s="89"/>
      <c r="L332" s="89"/>
    </row>
    <row r="333" ht="15.75" customHeight="1">
      <c r="E333" s="89"/>
      <c r="F333" s="89"/>
      <c r="I333" s="89"/>
      <c r="J333" s="89"/>
      <c r="K333" s="89"/>
      <c r="L333" s="89"/>
    </row>
    <row r="334" ht="15.75" customHeight="1">
      <c r="E334" s="89"/>
      <c r="F334" s="89"/>
      <c r="I334" s="89"/>
      <c r="J334" s="89"/>
      <c r="K334" s="89"/>
      <c r="L334" s="89"/>
    </row>
    <row r="335" ht="15.75" customHeight="1">
      <c r="E335" s="89"/>
      <c r="F335" s="89"/>
      <c r="I335" s="89"/>
      <c r="J335" s="89"/>
      <c r="K335" s="89"/>
      <c r="L335" s="89"/>
    </row>
    <row r="336" ht="15.75" customHeight="1">
      <c r="E336" s="89"/>
      <c r="F336" s="89"/>
      <c r="I336" s="89"/>
      <c r="J336" s="89"/>
      <c r="K336" s="89"/>
      <c r="L336" s="89"/>
    </row>
    <row r="337" ht="15.75" customHeight="1">
      <c r="E337" s="89"/>
      <c r="F337" s="89"/>
      <c r="I337" s="89"/>
      <c r="J337" s="89"/>
      <c r="K337" s="89"/>
      <c r="L337" s="89"/>
    </row>
    <row r="338" ht="15.75" customHeight="1">
      <c r="E338" s="89"/>
      <c r="F338" s="89"/>
      <c r="I338" s="89"/>
      <c r="J338" s="89"/>
      <c r="K338" s="89"/>
      <c r="L338" s="89"/>
    </row>
    <row r="339" ht="15.75" customHeight="1">
      <c r="E339" s="89"/>
      <c r="F339" s="89"/>
      <c r="I339" s="89"/>
      <c r="J339" s="89"/>
      <c r="K339" s="89"/>
      <c r="L339" s="89"/>
    </row>
    <row r="340" ht="15.75" customHeight="1">
      <c r="E340" s="89"/>
      <c r="F340" s="89"/>
      <c r="I340" s="89"/>
      <c r="J340" s="89"/>
      <c r="K340" s="89"/>
      <c r="L340" s="89"/>
    </row>
    <row r="341" ht="15.75" customHeight="1">
      <c r="E341" s="89"/>
      <c r="F341" s="89"/>
      <c r="I341" s="89"/>
      <c r="J341" s="89"/>
      <c r="K341" s="89"/>
      <c r="L341" s="89"/>
    </row>
    <row r="342" ht="15.75" customHeight="1">
      <c r="E342" s="89"/>
      <c r="F342" s="89"/>
      <c r="I342" s="89"/>
      <c r="J342" s="89"/>
      <c r="K342" s="89"/>
      <c r="L342" s="89"/>
    </row>
    <row r="343" ht="15.75" customHeight="1">
      <c r="E343" s="89"/>
      <c r="F343" s="89"/>
      <c r="I343" s="89"/>
      <c r="J343" s="89"/>
      <c r="K343" s="89"/>
      <c r="L343" s="89"/>
    </row>
    <row r="344" ht="15.75" customHeight="1">
      <c r="E344" s="89"/>
      <c r="F344" s="89"/>
      <c r="I344" s="89"/>
      <c r="J344" s="89"/>
      <c r="K344" s="89"/>
      <c r="L344" s="89"/>
    </row>
    <row r="345" ht="15.75" customHeight="1">
      <c r="E345" s="89"/>
      <c r="F345" s="89"/>
      <c r="I345" s="89"/>
      <c r="J345" s="89"/>
      <c r="K345" s="89"/>
      <c r="L345" s="89"/>
    </row>
    <row r="346" ht="15.75" customHeight="1">
      <c r="E346" s="89"/>
      <c r="F346" s="89"/>
      <c r="I346" s="89"/>
      <c r="J346" s="89"/>
      <c r="K346" s="89"/>
      <c r="L346" s="89"/>
    </row>
    <row r="347" ht="15.75" customHeight="1">
      <c r="E347" s="89"/>
      <c r="F347" s="89"/>
      <c r="I347" s="89"/>
      <c r="J347" s="89"/>
      <c r="K347" s="89"/>
      <c r="L347" s="89"/>
    </row>
    <row r="348" ht="15.75" customHeight="1">
      <c r="E348" s="89"/>
      <c r="F348" s="89"/>
      <c r="I348" s="89"/>
      <c r="J348" s="89"/>
      <c r="K348" s="89"/>
      <c r="L348" s="89"/>
    </row>
    <row r="349" ht="15.75" customHeight="1">
      <c r="E349" s="89"/>
      <c r="F349" s="89"/>
      <c r="I349" s="89"/>
      <c r="J349" s="89"/>
      <c r="K349" s="89"/>
      <c r="L349" s="89"/>
    </row>
    <row r="350" ht="15.75" customHeight="1">
      <c r="E350" s="89"/>
      <c r="F350" s="89"/>
      <c r="I350" s="89"/>
      <c r="J350" s="89"/>
      <c r="K350" s="89"/>
      <c r="L350" s="89"/>
    </row>
    <row r="351" ht="15.75" customHeight="1">
      <c r="E351" s="89"/>
      <c r="F351" s="89"/>
      <c r="I351" s="89"/>
      <c r="J351" s="89"/>
      <c r="K351" s="89"/>
      <c r="L351" s="89"/>
    </row>
    <row r="352" ht="15.75" customHeight="1">
      <c r="E352" s="89"/>
      <c r="F352" s="89"/>
      <c r="I352" s="89"/>
      <c r="J352" s="89"/>
      <c r="K352" s="89"/>
      <c r="L352" s="89"/>
    </row>
    <row r="353" ht="15.75" customHeight="1">
      <c r="E353" s="89"/>
      <c r="F353" s="89"/>
      <c r="I353" s="89"/>
      <c r="J353" s="89"/>
      <c r="K353" s="89"/>
      <c r="L353" s="89"/>
    </row>
    <row r="354" ht="15.75" customHeight="1">
      <c r="E354" s="89"/>
      <c r="F354" s="89"/>
      <c r="I354" s="89"/>
      <c r="J354" s="89"/>
      <c r="K354" s="89"/>
      <c r="L354" s="89"/>
    </row>
    <row r="355" ht="15.75" customHeight="1">
      <c r="E355" s="89"/>
      <c r="F355" s="89"/>
      <c r="I355" s="89"/>
      <c r="J355" s="89"/>
      <c r="K355" s="89"/>
      <c r="L355" s="89"/>
    </row>
    <row r="356" ht="15.75" customHeight="1">
      <c r="E356" s="89"/>
      <c r="F356" s="89"/>
      <c r="I356" s="89"/>
      <c r="J356" s="89"/>
      <c r="K356" s="89"/>
      <c r="L356" s="89"/>
    </row>
    <row r="357" ht="15.75" customHeight="1">
      <c r="E357" s="89"/>
      <c r="F357" s="89"/>
      <c r="I357" s="89"/>
      <c r="J357" s="89"/>
      <c r="K357" s="89"/>
      <c r="L357" s="89"/>
    </row>
    <row r="358" ht="15.75" customHeight="1">
      <c r="E358" s="89"/>
      <c r="F358" s="89"/>
      <c r="I358" s="89"/>
      <c r="J358" s="89"/>
      <c r="K358" s="89"/>
      <c r="L358" s="89"/>
    </row>
    <row r="359" ht="15.75" customHeight="1">
      <c r="E359" s="89"/>
      <c r="F359" s="89"/>
      <c r="I359" s="89"/>
      <c r="J359" s="89"/>
      <c r="K359" s="89"/>
      <c r="L359" s="89"/>
    </row>
    <row r="360" ht="15.75" customHeight="1">
      <c r="E360" s="89"/>
      <c r="F360" s="89"/>
      <c r="I360" s="89"/>
      <c r="J360" s="89"/>
      <c r="K360" s="89"/>
      <c r="L360" s="89"/>
    </row>
    <row r="361" ht="15.75" customHeight="1">
      <c r="E361" s="89"/>
      <c r="F361" s="89"/>
      <c r="I361" s="89"/>
      <c r="J361" s="89"/>
      <c r="K361" s="89"/>
      <c r="L361" s="89"/>
    </row>
    <row r="362" ht="15.75" customHeight="1">
      <c r="E362" s="89"/>
      <c r="F362" s="89"/>
      <c r="I362" s="89"/>
      <c r="J362" s="89"/>
      <c r="K362" s="89"/>
      <c r="L362" s="89"/>
    </row>
    <row r="363" ht="15.75" customHeight="1">
      <c r="E363" s="89"/>
      <c r="F363" s="89"/>
      <c r="I363" s="89"/>
      <c r="J363" s="89"/>
      <c r="K363" s="89"/>
      <c r="L363" s="89"/>
    </row>
    <row r="364" ht="15.75" customHeight="1">
      <c r="E364" s="89"/>
      <c r="F364" s="89"/>
      <c r="I364" s="89"/>
      <c r="J364" s="89"/>
      <c r="K364" s="89"/>
      <c r="L364" s="89"/>
    </row>
    <row r="365" ht="15.75" customHeight="1">
      <c r="E365" s="89"/>
      <c r="F365" s="89"/>
      <c r="I365" s="89"/>
      <c r="J365" s="89"/>
      <c r="K365" s="89"/>
      <c r="L365" s="89"/>
    </row>
    <row r="366" ht="15.75" customHeight="1">
      <c r="E366" s="89"/>
      <c r="F366" s="89"/>
      <c r="I366" s="89"/>
      <c r="J366" s="89"/>
      <c r="K366" s="89"/>
      <c r="L366" s="89"/>
    </row>
    <row r="367" ht="15.75" customHeight="1">
      <c r="E367" s="89"/>
      <c r="F367" s="89"/>
      <c r="I367" s="89"/>
      <c r="J367" s="89"/>
      <c r="K367" s="89"/>
      <c r="L367" s="89"/>
    </row>
    <row r="368" ht="15.75" customHeight="1">
      <c r="E368" s="89"/>
      <c r="F368" s="89"/>
      <c r="I368" s="89"/>
      <c r="J368" s="89"/>
      <c r="K368" s="89"/>
      <c r="L368" s="89"/>
    </row>
    <row r="369" ht="15.75" customHeight="1">
      <c r="E369" s="89"/>
      <c r="F369" s="89"/>
      <c r="I369" s="89"/>
      <c r="J369" s="89"/>
      <c r="K369" s="89"/>
      <c r="L369" s="89"/>
    </row>
    <row r="370" ht="15.75" customHeight="1">
      <c r="E370" s="89"/>
      <c r="F370" s="89"/>
      <c r="I370" s="89"/>
      <c r="J370" s="89"/>
      <c r="K370" s="89"/>
      <c r="L370" s="89"/>
    </row>
    <row r="371" ht="15.75" customHeight="1">
      <c r="E371" s="89"/>
      <c r="F371" s="89"/>
      <c r="I371" s="89"/>
      <c r="J371" s="89"/>
      <c r="K371" s="89"/>
      <c r="L371" s="89"/>
    </row>
    <row r="372" ht="15.75" customHeight="1">
      <c r="E372" s="89"/>
      <c r="F372" s="89"/>
      <c r="I372" s="89"/>
      <c r="J372" s="89"/>
      <c r="K372" s="89"/>
      <c r="L372" s="89"/>
    </row>
    <row r="373" ht="15.75" customHeight="1">
      <c r="E373" s="89"/>
      <c r="F373" s="89"/>
      <c r="I373" s="89"/>
      <c r="J373" s="89"/>
      <c r="K373" s="89"/>
      <c r="L373" s="89"/>
    </row>
    <row r="374" ht="15.75" customHeight="1">
      <c r="E374" s="89"/>
      <c r="F374" s="89"/>
      <c r="I374" s="89"/>
      <c r="J374" s="89"/>
      <c r="K374" s="89"/>
      <c r="L374" s="89"/>
    </row>
    <row r="375" ht="15.75" customHeight="1">
      <c r="E375" s="89"/>
      <c r="F375" s="89"/>
      <c r="I375" s="89"/>
      <c r="J375" s="89"/>
      <c r="K375" s="89"/>
      <c r="L375" s="89"/>
    </row>
    <row r="376" ht="15.75" customHeight="1">
      <c r="E376" s="89"/>
      <c r="F376" s="89"/>
      <c r="I376" s="89"/>
      <c r="J376" s="89"/>
      <c r="K376" s="89"/>
      <c r="L376" s="89"/>
    </row>
    <row r="377" ht="15.75" customHeight="1">
      <c r="E377" s="89"/>
      <c r="F377" s="89"/>
      <c r="I377" s="89"/>
      <c r="J377" s="89"/>
      <c r="K377" s="89"/>
      <c r="L377" s="89"/>
    </row>
    <row r="378" ht="15.75" customHeight="1">
      <c r="E378" s="89"/>
      <c r="F378" s="89"/>
      <c r="I378" s="89"/>
      <c r="J378" s="89"/>
      <c r="K378" s="89"/>
      <c r="L378" s="89"/>
    </row>
    <row r="379" ht="15.75" customHeight="1">
      <c r="E379" s="89"/>
      <c r="F379" s="89"/>
      <c r="I379" s="89"/>
      <c r="J379" s="89"/>
      <c r="K379" s="89"/>
      <c r="L379" s="89"/>
    </row>
    <row r="380" ht="15.75" customHeight="1">
      <c r="E380" s="89"/>
      <c r="F380" s="89"/>
      <c r="I380" s="89"/>
      <c r="J380" s="89"/>
      <c r="K380" s="89"/>
      <c r="L380" s="89"/>
    </row>
    <row r="381" ht="15.75" customHeight="1">
      <c r="E381" s="89"/>
      <c r="F381" s="89"/>
      <c r="I381" s="89"/>
      <c r="J381" s="89"/>
      <c r="K381" s="89"/>
      <c r="L381" s="89"/>
    </row>
    <row r="382" ht="15.75" customHeight="1">
      <c r="E382" s="89"/>
      <c r="F382" s="89"/>
      <c r="I382" s="89"/>
      <c r="J382" s="89"/>
      <c r="K382" s="89"/>
      <c r="L382" s="89"/>
    </row>
    <row r="383" ht="15.75" customHeight="1">
      <c r="E383" s="89"/>
      <c r="F383" s="89"/>
      <c r="I383" s="89"/>
      <c r="J383" s="89"/>
      <c r="K383" s="89"/>
      <c r="L383" s="89"/>
    </row>
    <row r="384" ht="15.75" customHeight="1">
      <c r="E384" s="89"/>
      <c r="F384" s="89"/>
      <c r="I384" s="89"/>
      <c r="J384" s="89"/>
      <c r="K384" s="89"/>
      <c r="L384" s="89"/>
    </row>
    <row r="385" ht="15.75" customHeight="1">
      <c r="E385" s="89"/>
      <c r="F385" s="89"/>
      <c r="I385" s="89"/>
      <c r="J385" s="89"/>
      <c r="K385" s="89"/>
      <c r="L385" s="89"/>
    </row>
    <row r="386" ht="15.75" customHeight="1">
      <c r="E386" s="89"/>
      <c r="F386" s="89"/>
      <c r="I386" s="89"/>
      <c r="J386" s="89"/>
      <c r="K386" s="89"/>
      <c r="L386" s="89"/>
    </row>
    <row r="387" ht="15.75" customHeight="1">
      <c r="E387" s="89"/>
      <c r="F387" s="89"/>
      <c r="I387" s="89"/>
      <c r="J387" s="89"/>
      <c r="K387" s="89"/>
      <c r="L387" s="89"/>
    </row>
    <row r="388" ht="15.75" customHeight="1">
      <c r="E388" s="89"/>
      <c r="F388" s="89"/>
      <c r="I388" s="89"/>
      <c r="J388" s="89"/>
      <c r="K388" s="89"/>
      <c r="L388" s="89"/>
    </row>
    <row r="389" ht="15.75" customHeight="1">
      <c r="E389" s="89"/>
      <c r="F389" s="89"/>
      <c r="I389" s="89"/>
      <c r="J389" s="89"/>
      <c r="K389" s="89"/>
      <c r="L389" s="89"/>
    </row>
    <row r="390" ht="15.75" customHeight="1">
      <c r="E390" s="89"/>
      <c r="F390" s="89"/>
      <c r="I390" s="89"/>
      <c r="J390" s="89"/>
      <c r="K390" s="89"/>
      <c r="L390" s="89"/>
    </row>
    <row r="391" ht="15.75" customHeight="1">
      <c r="E391" s="89"/>
      <c r="F391" s="89"/>
      <c r="I391" s="89"/>
      <c r="J391" s="89"/>
      <c r="K391" s="89"/>
      <c r="L391" s="89"/>
    </row>
    <row r="392" ht="15.75" customHeight="1">
      <c r="E392" s="89"/>
      <c r="F392" s="89"/>
      <c r="I392" s="89"/>
      <c r="J392" s="89"/>
      <c r="K392" s="89"/>
      <c r="L392" s="89"/>
    </row>
    <row r="393" ht="15.75" customHeight="1">
      <c r="E393" s="89"/>
      <c r="F393" s="89"/>
      <c r="I393" s="89"/>
      <c r="J393" s="89"/>
      <c r="K393" s="89"/>
      <c r="L393" s="89"/>
    </row>
    <row r="394" ht="15.75" customHeight="1">
      <c r="E394" s="89"/>
      <c r="F394" s="89"/>
      <c r="I394" s="89"/>
      <c r="J394" s="89"/>
      <c r="K394" s="89"/>
      <c r="L394" s="89"/>
    </row>
    <row r="395" ht="15.75" customHeight="1">
      <c r="E395" s="89"/>
      <c r="F395" s="89"/>
      <c r="I395" s="89"/>
      <c r="J395" s="89"/>
      <c r="K395" s="89"/>
      <c r="L395" s="89"/>
    </row>
    <row r="396" ht="15.75" customHeight="1">
      <c r="E396" s="89"/>
      <c r="F396" s="89"/>
      <c r="I396" s="89"/>
      <c r="J396" s="89"/>
      <c r="K396" s="89"/>
      <c r="L396" s="89"/>
    </row>
    <row r="397" ht="15.75" customHeight="1">
      <c r="E397" s="89"/>
      <c r="F397" s="89"/>
      <c r="I397" s="89"/>
      <c r="J397" s="89"/>
      <c r="K397" s="89"/>
      <c r="L397" s="89"/>
    </row>
    <row r="398" ht="15.75" customHeight="1">
      <c r="E398" s="89"/>
      <c r="F398" s="89"/>
      <c r="I398" s="89"/>
      <c r="J398" s="89"/>
      <c r="K398" s="89"/>
      <c r="L398" s="89"/>
    </row>
    <row r="399" ht="15.75" customHeight="1">
      <c r="E399" s="89"/>
      <c r="F399" s="89"/>
      <c r="I399" s="89"/>
      <c r="J399" s="89"/>
      <c r="K399" s="89"/>
      <c r="L399" s="89"/>
    </row>
    <row r="400" ht="15.75" customHeight="1">
      <c r="E400" s="89"/>
      <c r="F400" s="89"/>
      <c r="I400" s="89"/>
      <c r="J400" s="89"/>
      <c r="K400" s="89"/>
      <c r="L400" s="89"/>
    </row>
    <row r="401" ht="15.75" customHeight="1">
      <c r="E401" s="89"/>
      <c r="F401" s="89"/>
      <c r="I401" s="89"/>
      <c r="J401" s="89"/>
      <c r="K401" s="89"/>
      <c r="L401" s="89"/>
    </row>
    <row r="402" ht="15.75" customHeight="1">
      <c r="E402" s="89"/>
      <c r="F402" s="89"/>
      <c r="I402" s="89"/>
      <c r="J402" s="89"/>
      <c r="K402" s="89"/>
      <c r="L402" s="89"/>
    </row>
    <row r="403" ht="15.75" customHeight="1">
      <c r="E403" s="89"/>
      <c r="F403" s="89"/>
      <c r="I403" s="89"/>
      <c r="J403" s="89"/>
      <c r="K403" s="89"/>
      <c r="L403" s="89"/>
    </row>
    <row r="404" ht="15.75" customHeight="1">
      <c r="E404" s="89"/>
      <c r="F404" s="89"/>
      <c r="I404" s="89"/>
      <c r="J404" s="89"/>
      <c r="K404" s="89"/>
      <c r="L404" s="89"/>
    </row>
    <row r="405" ht="15.75" customHeight="1">
      <c r="E405" s="89"/>
      <c r="F405" s="89"/>
      <c r="I405" s="89"/>
      <c r="J405" s="89"/>
      <c r="K405" s="89"/>
      <c r="L405" s="89"/>
    </row>
    <row r="406" ht="15.75" customHeight="1">
      <c r="E406" s="89"/>
      <c r="F406" s="89"/>
      <c r="I406" s="89"/>
      <c r="J406" s="89"/>
      <c r="K406" s="89"/>
      <c r="L406" s="89"/>
    </row>
    <row r="407" ht="15.75" customHeight="1">
      <c r="E407" s="89"/>
      <c r="F407" s="89"/>
      <c r="I407" s="89"/>
      <c r="J407" s="89"/>
      <c r="K407" s="89"/>
      <c r="L407" s="89"/>
    </row>
    <row r="408" ht="15.75" customHeight="1">
      <c r="E408" s="89"/>
      <c r="F408" s="89"/>
      <c r="I408" s="89"/>
      <c r="J408" s="89"/>
      <c r="K408" s="89"/>
      <c r="L408" s="89"/>
    </row>
    <row r="409" ht="15.75" customHeight="1">
      <c r="E409" s="89"/>
      <c r="F409" s="89"/>
      <c r="I409" s="89"/>
      <c r="J409" s="89"/>
      <c r="K409" s="89"/>
      <c r="L409" s="89"/>
    </row>
    <row r="410" ht="15.75" customHeight="1">
      <c r="E410" s="89"/>
      <c r="F410" s="89"/>
      <c r="I410" s="89"/>
      <c r="J410" s="89"/>
      <c r="K410" s="89"/>
      <c r="L410" s="89"/>
    </row>
    <row r="411" ht="15.75" customHeight="1">
      <c r="E411" s="89"/>
      <c r="F411" s="89"/>
      <c r="I411" s="89"/>
      <c r="J411" s="89"/>
      <c r="K411" s="89"/>
      <c r="L411" s="89"/>
    </row>
    <row r="412" ht="15.75" customHeight="1">
      <c r="E412" s="89"/>
      <c r="F412" s="89"/>
      <c r="I412" s="89"/>
      <c r="J412" s="89"/>
      <c r="K412" s="89"/>
      <c r="L412" s="89"/>
    </row>
    <row r="413" ht="15.75" customHeight="1">
      <c r="E413" s="89"/>
      <c r="F413" s="89"/>
      <c r="I413" s="89"/>
      <c r="J413" s="89"/>
      <c r="K413" s="89"/>
      <c r="L413" s="89"/>
    </row>
    <row r="414" ht="15.75" customHeight="1">
      <c r="E414" s="89"/>
      <c r="F414" s="89"/>
      <c r="I414" s="89"/>
      <c r="J414" s="89"/>
      <c r="K414" s="89"/>
      <c r="L414" s="89"/>
    </row>
    <row r="415" ht="15.75" customHeight="1">
      <c r="E415" s="89"/>
      <c r="F415" s="89"/>
      <c r="I415" s="89"/>
      <c r="J415" s="89"/>
      <c r="K415" s="89"/>
      <c r="L415" s="89"/>
    </row>
    <row r="416" ht="15.75" customHeight="1">
      <c r="E416" s="89"/>
      <c r="F416" s="89"/>
      <c r="I416" s="89"/>
      <c r="J416" s="89"/>
      <c r="K416" s="89"/>
      <c r="L416" s="89"/>
    </row>
    <row r="417" ht="15.75" customHeight="1">
      <c r="E417" s="89"/>
      <c r="F417" s="89"/>
      <c r="I417" s="89"/>
      <c r="J417" s="89"/>
      <c r="K417" s="89"/>
      <c r="L417" s="89"/>
    </row>
    <row r="418" ht="15.75" customHeight="1">
      <c r="E418" s="89"/>
      <c r="F418" s="89"/>
      <c r="I418" s="89"/>
      <c r="J418" s="89"/>
      <c r="K418" s="89"/>
      <c r="L418" s="89"/>
    </row>
    <row r="419" ht="15.75" customHeight="1">
      <c r="E419" s="89"/>
      <c r="F419" s="89"/>
      <c r="I419" s="89"/>
      <c r="J419" s="89"/>
      <c r="K419" s="89"/>
      <c r="L419" s="89"/>
    </row>
    <row r="420" ht="15.75" customHeight="1">
      <c r="E420" s="89"/>
      <c r="F420" s="89"/>
      <c r="I420" s="89"/>
      <c r="J420" s="89"/>
      <c r="K420" s="89"/>
      <c r="L420" s="89"/>
    </row>
    <row r="421" ht="15.75" customHeight="1">
      <c r="E421" s="89"/>
      <c r="F421" s="89"/>
      <c r="I421" s="89"/>
      <c r="J421" s="89"/>
      <c r="K421" s="89"/>
      <c r="L421" s="89"/>
    </row>
    <row r="422" ht="15.75" customHeight="1">
      <c r="E422" s="89"/>
      <c r="F422" s="89"/>
      <c r="I422" s="89"/>
      <c r="J422" s="89"/>
      <c r="K422" s="89"/>
      <c r="L422" s="89"/>
    </row>
    <row r="423" ht="15.75" customHeight="1">
      <c r="E423" s="89"/>
      <c r="F423" s="89"/>
      <c r="I423" s="89"/>
      <c r="J423" s="89"/>
      <c r="K423" s="89"/>
      <c r="L423" s="89"/>
    </row>
    <row r="424" ht="15.75" customHeight="1">
      <c r="E424" s="89"/>
      <c r="F424" s="89"/>
      <c r="I424" s="89"/>
      <c r="J424" s="89"/>
      <c r="K424" s="89"/>
      <c r="L424" s="89"/>
    </row>
    <row r="425" ht="15.75" customHeight="1">
      <c r="E425" s="89"/>
      <c r="F425" s="89"/>
      <c r="I425" s="89"/>
      <c r="J425" s="89"/>
      <c r="K425" s="89"/>
      <c r="L425" s="89"/>
    </row>
    <row r="426" ht="15.75" customHeight="1">
      <c r="E426" s="89"/>
      <c r="F426" s="89"/>
      <c r="I426" s="89"/>
      <c r="J426" s="89"/>
      <c r="K426" s="89"/>
      <c r="L426" s="89"/>
    </row>
    <row r="427" ht="15.75" customHeight="1">
      <c r="E427" s="89"/>
      <c r="F427" s="89"/>
      <c r="I427" s="89"/>
      <c r="J427" s="89"/>
      <c r="K427" s="89"/>
      <c r="L427" s="89"/>
    </row>
    <row r="428" ht="15.75" customHeight="1">
      <c r="E428" s="89"/>
      <c r="F428" s="89"/>
      <c r="I428" s="89"/>
      <c r="J428" s="89"/>
      <c r="K428" s="89"/>
      <c r="L428" s="89"/>
    </row>
    <row r="429" ht="15.75" customHeight="1">
      <c r="E429" s="89"/>
      <c r="F429" s="89"/>
      <c r="I429" s="89"/>
      <c r="J429" s="89"/>
      <c r="K429" s="89"/>
      <c r="L429" s="89"/>
    </row>
    <row r="430" ht="15.75" customHeight="1">
      <c r="E430" s="89"/>
      <c r="F430" s="89"/>
      <c r="I430" s="89"/>
      <c r="J430" s="89"/>
      <c r="K430" s="89"/>
      <c r="L430" s="89"/>
    </row>
    <row r="431" ht="15.75" customHeight="1">
      <c r="E431" s="89"/>
      <c r="F431" s="89"/>
      <c r="I431" s="89"/>
      <c r="J431" s="89"/>
      <c r="K431" s="89"/>
      <c r="L431" s="89"/>
    </row>
    <row r="432" ht="15.75" customHeight="1">
      <c r="E432" s="89"/>
      <c r="F432" s="89"/>
      <c r="I432" s="89"/>
      <c r="J432" s="89"/>
      <c r="K432" s="89"/>
      <c r="L432" s="89"/>
    </row>
    <row r="433" ht="15.75" customHeight="1">
      <c r="E433" s="89"/>
      <c r="F433" s="89"/>
      <c r="I433" s="89"/>
      <c r="J433" s="89"/>
      <c r="K433" s="89"/>
      <c r="L433" s="89"/>
    </row>
    <row r="434" ht="15.75" customHeight="1">
      <c r="E434" s="89"/>
      <c r="F434" s="89"/>
      <c r="I434" s="89"/>
      <c r="J434" s="89"/>
      <c r="K434" s="89"/>
      <c r="L434" s="89"/>
    </row>
    <row r="435" ht="15.75" customHeight="1">
      <c r="E435" s="89"/>
      <c r="F435" s="89"/>
      <c r="I435" s="89"/>
      <c r="J435" s="89"/>
      <c r="K435" s="89"/>
      <c r="L435" s="89"/>
    </row>
    <row r="436" ht="15.75" customHeight="1">
      <c r="E436" s="89"/>
      <c r="F436" s="89"/>
      <c r="I436" s="89"/>
      <c r="J436" s="89"/>
      <c r="K436" s="89"/>
      <c r="L436" s="89"/>
    </row>
    <row r="437" ht="15.75" customHeight="1">
      <c r="E437" s="89"/>
      <c r="F437" s="89"/>
      <c r="I437" s="89"/>
      <c r="J437" s="89"/>
      <c r="K437" s="89"/>
      <c r="L437" s="89"/>
    </row>
    <row r="438" ht="15.75" customHeight="1">
      <c r="E438" s="89"/>
      <c r="F438" s="89"/>
      <c r="I438" s="89"/>
      <c r="J438" s="89"/>
      <c r="K438" s="89"/>
      <c r="L438" s="89"/>
    </row>
    <row r="439" ht="15.75" customHeight="1">
      <c r="E439" s="89"/>
      <c r="F439" s="89"/>
      <c r="I439" s="89"/>
      <c r="J439" s="89"/>
      <c r="K439" s="89"/>
      <c r="L439" s="89"/>
    </row>
    <row r="440" ht="15.75" customHeight="1">
      <c r="E440" s="89"/>
      <c r="F440" s="89"/>
      <c r="I440" s="89"/>
      <c r="J440" s="89"/>
      <c r="K440" s="89"/>
      <c r="L440" s="89"/>
    </row>
    <row r="441" ht="15.75" customHeight="1">
      <c r="E441" s="89"/>
      <c r="F441" s="89"/>
      <c r="I441" s="89"/>
      <c r="J441" s="89"/>
      <c r="K441" s="89"/>
      <c r="L441" s="89"/>
    </row>
    <row r="442" ht="15.75" customHeight="1">
      <c r="E442" s="89"/>
      <c r="F442" s="89"/>
      <c r="I442" s="89"/>
      <c r="J442" s="89"/>
      <c r="K442" s="89"/>
      <c r="L442" s="89"/>
    </row>
    <row r="443" ht="15.75" customHeight="1">
      <c r="E443" s="89"/>
      <c r="F443" s="89"/>
      <c r="I443" s="89"/>
      <c r="J443" s="89"/>
      <c r="K443" s="89"/>
      <c r="L443" s="89"/>
    </row>
    <row r="444" ht="15.75" customHeight="1">
      <c r="E444" s="89"/>
      <c r="F444" s="89"/>
      <c r="I444" s="89"/>
      <c r="J444" s="89"/>
      <c r="K444" s="89"/>
      <c r="L444" s="89"/>
    </row>
    <row r="445" ht="15.75" customHeight="1">
      <c r="E445" s="89"/>
      <c r="F445" s="89"/>
      <c r="I445" s="89"/>
      <c r="J445" s="89"/>
      <c r="K445" s="89"/>
      <c r="L445" s="89"/>
    </row>
    <row r="446" ht="15.75" customHeight="1">
      <c r="E446" s="89"/>
      <c r="F446" s="89"/>
      <c r="I446" s="89"/>
      <c r="J446" s="89"/>
      <c r="K446" s="89"/>
      <c r="L446" s="89"/>
    </row>
    <row r="447" ht="15.75" customHeight="1">
      <c r="E447" s="89"/>
      <c r="F447" s="89"/>
      <c r="I447" s="89"/>
      <c r="J447" s="89"/>
      <c r="K447" s="89"/>
      <c r="L447" s="89"/>
    </row>
    <row r="448" ht="15.75" customHeight="1">
      <c r="E448" s="89"/>
      <c r="F448" s="89"/>
      <c r="I448" s="89"/>
      <c r="J448" s="89"/>
      <c r="K448" s="89"/>
      <c r="L448" s="89"/>
    </row>
    <row r="449" ht="15.75" customHeight="1">
      <c r="E449" s="89"/>
      <c r="F449" s="89"/>
      <c r="I449" s="89"/>
      <c r="J449" s="89"/>
      <c r="K449" s="89"/>
      <c r="L449" s="89"/>
    </row>
    <row r="450" ht="15.75" customHeight="1">
      <c r="E450" s="89"/>
      <c r="F450" s="89"/>
      <c r="I450" s="89"/>
      <c r="J450" s="89"/>
      <c r="K450" s="89"/>
      <c r="L450" s="89"/>
    </row>
    <row r="451" ht="15.75" customHeight="1">
      <c r="E451" s="89"/>
      <c r="F451" s="89"/>
      <c r="I451" s="89"/>
      <c r="J451" s="89"/>
      <c r="K451" s="89"/>
      <c r="L451" s="89"/>
    </row>
    <row r="452" ht="15.75" customHeight="1">
      <c r="E452" s="89"/>
      <c r="F452" s="89"/>
      <c r="I452" s="89"/>
      <c r="J452" s="89"/>
      <c r="K452" s="89"/>
      <c r="L452" s="89"/>
    </row>
    <row r="453" ht="15.75" customHeight="1">
      <c r="E453" s="89"/>
      <c r="F453" s="89"/>
      <c r="I453" s="89"/>
      <c r="J453" s="89"/>
      <c r="K453" s="89"/>
      <c r="L453" s="89"/>
    </row>
    <row r="454" ht="15.75" customHeight="1">
      <c r="E454" s="89"/>
      <c r="F454" s="89"/>
      <c r="I454" s="89"/>
      <c r="J454" s="89"/>
      <c r="K454" s="89"/>
      <c r="L454" s="89"/>
    </row>
    <row r="455" ht="15.75" customHeight="1">
      <c r="E455" s="89"/>
      <c r="F455" s="89"/>
      <c r="I455" s="89"/>
      <c r="J455" s="89"/>
      <c r="K455" s="89"/>
      <c r="L455" s="89"/>
    </row>
    <row r="456" ht="15.75" customHeight="1">
      <c r="E456" s="89"/>
      <c r="F456" s="89"/>
      <c r="I456" s="89"/>
      <c r="J456" s="89"/>
      <c r="K456" s="89"/>
      <c r="L456" s="89"/>
    </row>
    <row r="457" ht="15.75" customHeight="1">
      <c r="E457" s="89"/>
      <c r="F457" s="89"/>
      <c r="I457" s="89"/>
      <c r="J457" s="89"/>
      <c r="K457" s="89"/>
      <c r="L457" s="89"/>
    </row>
    <row r="458" ht="15.75" customHeight="1">
      <c r="E458" s="89"/>
      <c r="F458" s="89"/>
      <c r="I458" s="89"/>
      <c r="J458" s="89"/>
      <c r="K458" s="89"/>
      <c r="L458" s="89"/>
    </row>
    <row r="459" ht="15.75" customHeight="1">
      <c r="E459" s="89"/>
      <c r="F459" s="89"/>
      <c r="I459" s="89"/>
      <c r="J459" s="89"/>
      <c r="K459" s="89"/>
      <c r="L459" s="89"/>
    </row>
    <row r="460" ht="15.75" customHeight="1">
      <c r="E460" s="89"/>
      <c r="F460" s="89"/>
      <c r="I460" s="89"/>
      <c r="J460" s="89"/>
      <c r="K460" s="89"/>
      <c r="L460" s="89"/>
    </row>
    <row r="461" ht="15.75" customHeight="1">
      <c r="E461" s="89"/>
      <c r="F461" s="89"/>
      <c r="I461" s="89"/>
      <c r="J461" s="89"/>
      <c r="K461" s="89"/>
      <c r="L461" s="89"/>
    </row>
    <row r="462" ht="15.75" customHeight="1">
      <c r="E462" s="89"/>
      <c r="F462" s="89"/>
      <c r="I462" s="89"/>
      <c r="J462" s="89"/>
      <c r="K462" s="89"/>
      <c r="L462" s="89"/>
    </row>
    <row r="463" ht="15.75" customHeight="1">
      <c r="E463" s="89"/>
      <c r="F463" s="89"/>
      <c r="I463" s="89"/>
      <c r="J463" s="89"/>
      <c r="K463" s="89"/>
      <c r="L463" s="89"/>
    </row>
    <row r="464" ht="15.75" customHeight="1">
      <c r="E464" s="89"/>
      <c r="F464" s="89"/>
      <c r="I464" s="89"/>
      <c r="J464" s="89"/>
      <c r="K464" s="89"/>
      <c r="L464" s="89"/>
    </row>
    <row r="465" ht="15.75" customHeight="1">
      <c r="E465" s="89"/>
      <c r="F465" s="89"/>
      <c r="I465" s="89"/>
      <c r="J465" s="89"/>
      <c r="K465" s="89"/>
      <c r="L465" s="89"/>
    </row>
    <row r="466" ht="15.75" customHeight="1">
      <c r="E466" s="89"/>
      <c r="F466" s="89"/>
      <c r="I466" s="89"/>
      <c r="J466" s="89"/>
      <c r="K466" s="89"/>
      <c r="L466" s="89"/>
    </row>
    <row r="467" ht="15.75" customHeight="1">
      <c r="E467" s="89"/>
      <c r="F467" s="89"/>
      <c r="I467" s="89"/>
      <c r="J467" s="89"/>
      <c r="K467" s="89"/>
      <c r="L467" s="89"/>
    </row>
    <row r="468" ht="15.75" customHeight="1">
      <c r="E468" s="89"/>
      <c r="F468" s="89"/>
      <c r="I468" s="89"/>
      <c r="J468" s="89"/>
      <c r="K468" s="89"/>
      <c r="L468" s="89"/>
    </row>
    <row r="469" ht="15.75" customHeight="1">
      <c r="E469" s="89"/>
      <c r="F469" s="89"/>
      <c r="I469" s="89"/>
      <c r="J469" s="89"/>
      <c r="K469" s="89"/>
      <c r="L469" s="89"/>
    </row>
    <row r="470" ht="15.75" customHeight="1">
      <c r="E470" s="89"/>
      <c r="F470" s="89"/>
      <c r="I470" s="89"/>
      <c r="J470" s="89"/>
      <c r="K470" s="89"/>
      <c r="L470" s="89"/>
    </row>
    <row r="471" ht="15.75" customHeight="1">
      <c r="E471" s="89"/>
      <c r="F471" s="89"/>
      <c r="I471" s="89"/>
      <c r="J471" s="89"/>
      <c r="K471" s="89"/>
      <c r="L471" s="89"/>
    </row>
    <row r="472" ht="15.75" customHeight="1">
      <c r="E472" s="89"/>
      <c r="F472" s="89"/>
      <c r="I472" s="89"/>
      <c r="J472" s="89"/>
      <c r="K472" s="89"/>
      <c r="L472" s="89"/>
    </row>
    <row r="473" ht="15.75" customHeight="1">
      <c r="E473" s="89"/>
      <c r="F473" s="89"/>
      <c r="I473" s="89"/>
      <c r="J473" s="89"/>
      <c r="K473" s="89"/>
      <c r="L473" s="89"/>
    </row>
    <row r="474" ht="15.75" customHeight="1">
      <c r="E474" s="89"/>
      <c r="F474" s="89"/>
      <c r="I474" s="89"/>
      <c r="J474" s="89"/>
      <c r="K474" s="89"/>
      <c r="L474" s="89"/>
    </row>
    <row r="475" ht="15.75" customHeight="1">
      <c r="E475" s="89"/>
      <c r="F475" s="89"/>
      <c r="I475" s="89"/>
      <c r="J475" s="89"/>
      <c r="K475" s="89"/>
      <c r="L475" s="89"/>
    </row>
    <row r="476" ht="15.75" customHeight="1">
      <c r="E476" s="89"/>
      <c r="F476" s="89"/>
      <c r="I476" s="89"/>
      <c r="J476" s="89"/>
      <c r="K476" s="89"/>
      <c r="L476" s="89"/>
    </row>
    <row r="477" ht="15.75" customHeight="1">
      <c r="E477" s="89"/>
      <c r="F477" s="89"/>
      <c r="I477" s="89"/>
      <c r="J477" s="89"/>
      <c r="K477" s="89"/>
      <c r="L477" s="89"/>
    </row>
    <row r="478" ht="15.75" customHeight="1">
      <c r="E478" s="89"/>
      <c r="F478" s="89"/>
      <c r="I478" s="89"/>
      <c r="J478" s="89"/>
      <c r="K478" s="89"/>
      <c r="L478" s="89"/>
    </row>
    <row r="479" ht="15.75" customHeight="1">
      <c r="E479" s="89"/>
      <c r="F479" s="89"/>
      <c r="I479" s="89"/>
      <c r="J479" s="89"/>
      <c r="K479" s="89"/>
      <c r="L479" s="89"/>
    </row>
    <row r="480" ht="15.75" customHeight="1">
      <c r="E480" s="89"/>
      <c r="F480" s="89"/>
      <c r="I480" s="89"/>
      <c r="J480" s="89"/>
      <c r="K480" s="89"/>
      <c r="L480" s="89"/>
    </row>
    <row r="481" ht="15.75" customHeight="1">
      <c r="E481" s="89"/>
      <c r="F481" s="89"/>
      <c r="I481" s="89"/>
      <c r="J481" s="89"/>
      <c r="K481" s="89"/>
      <c r="L481" s="89"/>
    </row>
    <row r="482" ht="15.75" customHeight="1">
      <c r="E482" s="89"/>
      <c r="F482" s="89"/>
      <c r="I482" s="89"/>
      <c r="J482" s="89"/>
      <c r="K482" s="89"/>
      <c r="L482" s="89"/>
    </row>
    <row r="483" ht="15.75" customHeight="1">
      <c r="E483" s="89"/>
      <c r="F483" s="89"/>
      <c r="I483" s="89"/>
      <c r="J483" s="89"/>
      <c r="K483" s="89"/>
      <c r="L483" s="89"/>
    </row>
    <row r="484" ht="15.75" customHeight="1">
      <c r="E484" s="89"/>
      <c r="F484" s="89"/>
      <c r="I484" s="89"/>
      <c r="J484" s="89"/>
      <c r="K484" s="89"/>
      <c r="L484" s="89"/>
    </row>
    <row r="485" ht="15.75" customHeight="1">
      <c r="E485" s="89"/>
      <c r="F485" s="89"/>
      <c r="I485" s="89"/>
      <c r="J485" s="89"/>
      <c r="K485" s="89"/>
      <c r="L485" s="89"/>
    </row>
    <row r="486" ht="15.75" customHeight="1">
      <c r="E486" s="89"/>
      <c r="F486" s="89"/>
      <c r="I486" s="89"/>
      <c r="J486" s="89"/>
      <c r="K486" s="89"/>
      <c r="L486" s="89"/>
    </row>
    <row r="487" ht="15.75" customHeight="1">
      <c r="E487" s="89"/>
      <c r="F487" s="89"/>
      <c r="I487" s="89"/>
      <c r="J487" s="89"/>
      <c r="K487" s="89"/>
      <c r="L487" s="89"/>
    </row>
    <row r="488" ht="15.75" customHeight="1">
      <c r="E488" s="89"/>
      <c r="F488" s="89"/>
      <c r="I488" s="89"/>
      <c r="J488" s="89"/>
      <c r="K488" s="89"/>
      <c r="L488" s="89"/>
    </row>
    <row r="489" ht="15.75" customHeight="1">
      <c r="E489" s="89"/>
      <c r="F489" s="89"/>
      <c r="I489" s="89"/>
      <c r="J489" s="89"/>
      <c r="K489" s="89"/>
      <c r="L489" s="89"/>
    </row>
    <row r="490" ht="15.75" customHeight="1">
      <c r="E490" s="89"/>
      <c r="F490" s="89"/>
      <c r="I490" s="89"/>
      <c r="J490" s="89"/>
      <c r="K490" s="89"/>
      <c r="L490" s="89"/>
    </row>
    <row r="491" ht="15.75" customHeight="1">
      <c r="E491" s="89"/>
      <c r="F491" s="89"/>
      <c r="I491" s="89"/>
      <c r="J491" s="89"/>
      <c r="K491" s="89"/>
      <c r="L491" s="89"/>
    </row>
    <row r="492" ht="15.75" customHeight="1">
      <c r="E492" s="89"/>
      <c r="F492" s="89"/>
      <c r="I492" s="89"/>
      <c r="J492" s="89"/>
      <c r="K492" s="89"/>
      <c r="L492" s="89"/>
    </row>
    <row r="493" ht="15.75" customHeight="1">
      <c r="E493" s="89"/>
      <c r="F493" s="89"/>
      <c r="I493" s="89"/>
      <c r="J493" s="89"/>
      <c r="K493" s="89"/>
      <c r="L493" s="89"/>
    </row>
    <row r="494" ht="15.75" customHeight="1">
      <c r="E494" s="89"/>
      <c r="F494" s="89"/>
      <c r="I494" s="89"/>
      <c r="J494" s="89"/>
      <c r="K494" s="89"/>
      <c r="L494" s="89"/>
    </row>
    <row r="495" ht="15.75" customHeight="1">
      <c r="E495" s="89"/>
      <c r="F495" s="89"/>
      <c r="I495" s="89"/>
      <c r="J495" s="89"/>
      <c r="K495" s="89"/>
      <c r="L495" s="89"/>
    </row>
    <row r="496" ht="15.75" customHeight="1">
      <c r="E496" s="89"/>
      <c r="F496" s="89"/>
      <c r="I496" s="89"/>
      <c r="J496" s="89"/>
      <c r="K496" s="89"/>
      <c r="L496" s="89"/>
    </row>
    <row r="497" ht="15.75" customHeight="1">
      <c r="E497" s="89"/>
      <c r="F497" s="89"/>
      <c r="I497" s="89"/>
      <c r="J497" s="89"/>
      <c r="K497" s="89"/>
      <c r="L497" s="89"/>
    </row>
    <row r="498" ht="15.75" customHeight="1">
      <c r="E498" s="89"/>
      <c r="F498" s="89"/>
      <c r="I498" s="89"/>
      <c r="J498" s="89"/>
      <c r="K498" s="89"/>
      <c r="L498" s="89"/>
    </row>
    <row r="499" ht="15.75" customHeight="1">
      <c r="E499" s="89"/>
      <c r="F499" s="89"/>
      <c r="I499" s="89"/>
      <c r="J499" s="89"/>
      <c r="K499" s="89"/>
      <c r="L499" s="89"/>
    </row>
    <row r="500" ht="15.75" customHeight="1">
      <c r="E500" s="89"/>
      <c r="F500" s="89"/>
      <c r="I500" s="89"/>
      <c r="J500" s="89"/>
      <c r="K500" s="89"/>
      <c r="L500" s="89"/>
    </row>
    <row r="501" ht="15.75" customHeight="1">
      <c r="E501" s="89"/>
      <c r="F501" s="89"/>
      <c r="I501" s="89"/>
      <c r="J501" s="89"/>
      <c r="K501" s="89"/>
      <c r="L501" s="89"/>
    </row>
    <row r="502" ht="15.75" customHeight="1">
      <c r="E502" s="89"/>
      <c r="F502" s="89"/>
      <c r="I502" s="89"/>
      <c r="J502" s="89"/>
      <c r="K502" s="89"/>
      <c r="L502" s="89"/>
    </row>
    <row r="503" ht="15.75" customHeight="1">
      <c r="E503" s="89"/>
      <c r="F503" s="89"/>
      <c r="I503" s="89"/>
      <c r="J503" s="89"/>
      <c r="K503" s="89"/>
      <c r="L503" s="89"/>
    </row>
    <row r="504" ht="15.75" customHeight="1">
      <c r="E504" s="89"/>
      <c r="F504" s="89"/>
      <c r="I504" s="89"/>
      <c r="J504" s="89"/>
      <c r="K504" s="89"/>
      <c r="L504" s="89"/>
    </row>
    <row r="505" ht="15.75" customHeight="1">
      <c r="E505" s="89"/>
      <c r="F505" s="89"/>
      <c r="I505" s="89"/>
      <c r="J505" s="89"/>
      <c r="K505" s="89"/>
      <c r="L505" s="89"/>
    </row>
    <row r="506" ht="15.75" customHeight="1">
      <c r="E506" s="89"/>
      <c r="F506" s="89"/>
      <c r="I506" s="89"/>
      <c r="J506" s="89"/>
      <c r="K506" s="89"/>
      <c r="L506" s="89"/>
    </row>
    <row r="507" ht="15.75" customHeight="1">
      <c r="E507" s="89"/>
      <c r="F507" s="89"/>
      <c r="I507" s="89"/>
      <c r="J507" s="89"/>
      <c r="K507" s="89"/>
      <c r="L507" s="89"/>
    </row>
    <row r="508" ht="15.75" customHeight="1">
      <c r="E508" s="89"/>
      <c r="F508" s="89"/>
      <c r="I508" s="89"/>
      <c r="J508" s="89"/>
      <c r="K508" s="89"/>
      <c r="L508" s="89"/>
    </row>
    <row r="509" ht="15.75" customHeight="1">
      <c r="E509" s="89"/>
      <c r="F509" s="89"/>
      <c r="I509" s="89"/>
      <c r="J509" s="89"/>
      <c r="K509" s="89"/>
      <c r="L509" s="89"/>
    </row>
    <row r="510" ht="15.75" customHeight="1">
      <c r="E510" s="89"/>
      <c r="F510" s="89"/>
      <c r="I510" s="89"/>
      <c r="J510" s="89"/>
      <c r="K510" s="89"/>
      <c r="L510" s="89"/>
    </row>
    <row r="511" ht="15.75" customHeight="1">
      <c r="E511" s="89"/>
      <c r="F511" s="89"/>
      <c r="I511" s="89"/>
      <c r="J511" s="89"/>
      <c r="K511" s="89"/>
      <c r="L511" s="89"/>
    </row>
    <row r="512" ht="15.75" customHeight="1">
      <c r="E512" s="89"/>
      <c r="F512" s="89"/>
      <c r="I512" s="89"/>
      <c r="J512" s="89"/>
      <c r="K512" s="89"/>
      <c r="L512" s="89"/>
    </row>
    <row r="513" ht="15.75" customHeight="1">
      <c r="E513" s="89"/>
      <c r="F513" s="89"/>
      <c r="I513" s="89"/>
      <c r="J513" s="89"/>
      <c r="K513" s="89"/>
      <c r="L513" s="89"/>
    </row>
    <row r="514" ht="15.75" customHeight="1">
      <c r="E514" s="89"/>
      <c r="F514" s="89"/>
      <c r="I514" s="89"/>
      <c r="J514" s="89"/>
      <c r="K514" s="89"/>
      <c r="L514" s="89"/>
    </row>
    <row r="515" ht="15.75" customHeight="1">
      <c r="E515" s="89"/>
      <c r="F515" s="89"/>
      <c r="I515" s="89"/>
      <c r="J515" s="89"/>
      <c r="K515" s="89"/>
      <c r="L515" s="89"/>
    </row>
    <row r="516" ht="15.75" customHeight="1">
      <c r="E516" s="89"/>
      <c r="F516" s="89"/>
      <c r="I516" s="89"/>
      <c r="J516" s="89"/>
      <c r="K516" s="89"/>
      <c r="L516" s="89"/>
    </row>
    <row r="517" ht="15.75" customHeight="1">
      <c r="E517" s="89"/>
      <c r="F517" s="89"/>
      <c r="I517" s="89"/>
      <c r="J517" s="89"/>
      <c r="K517" s="89"/>
      <c r="L517" s="89"/>
    </row>
    <row r="518" ht="15.75" customHeight="1">
      <c r="E518" s="89"/>
      <c r="F518" s="89"/>
      <c r="I518" s="89"/>
      <c r="J518" s="89"/>
      <c r="K518" s="89"/>
      <c r="L518" s="89"/>
    </row>
    <row r="519" ht="15.75" customHeight="1">
      <c r="E519" s="89"/>
      <c r="F519" s="89"/>
      <c r="I519" s="89"/>
      <c r="J519" s="89"/>
      <c r="K519" s="89"/>
      <c r="L519" s="89"/>
    </row>
    <row r="520" ht="15.75" customHeight="1">
      <c r="E520" s="89"/>
      <c r="F520" s="89"/>
      <c r="I520" s="89"/>
      <c r="J520" s="89"/>
      <c r="K520" s="89"/>
      <c r="L520" s="89"/>
    </row>
    <row r="521" ht="15.75" customHeight="1">
      <c r="E521" s="89"/>
      <c r="F521" s="89"/>
      <c r="I521" s="89"/>
      <c r="J521" s="89"/>
      <c r="K521" s="89"/>
      <c r="L521" s="89"/>
    </row>
    <row r="522" ht="15.75" customHeight="1">
      <c r="E522" s="89"/>
      <c r="F522" s="89"/>
      <c r="I522" s="89"/>
      <c r="J522" s="89"/>
      <c r="K522" s="89"/>
      <c r="L522" s="89"/>
    </row>
    <row r="523" ht="15.75" customHeight="1">
      <c r="E523" s="89"/>
      <c r="F523" s="89"/>
      <c r="I523" s="89"/>
      <c r="J523" s="89"/>
      <c r="K523" s="89"/>
      <c r="L523" s="89"/>
    </row>
    <row r="524" ht="15.75" customHeight="1">
      <c r="E524" s="89"/>
      <c r="F524" s="89"/>
      <c r="I524" s="89"/>
      <c r="J524" s="89"/>
      <c r="K524" s="89"/>
      <c r="L524" s="89"/>
    </row>
    <row r="525" ht="15.75" customHeight="1">
      <c r="E525" s="89"/>
      <c r="F525" s="89"/>
      <c r="I525" s="89"/>
      <c r="J525" s="89"/>
      <c r="K525" s="89"/>
      <c r="L525" s="89"/>
    </row>
    <row r="526" ht="15.75" customHeight="1">
      <c r="E526" s="89"/>
      <c r="F526" s="89"/>
      <c r="I526" s="89"/>
      <c r="J526" s="89"/>
      <c r="K526" s="89"/>
      <c r="L526" s="89"/>
    </row>
    <row r="527" ht="15.75" customHeight="1">
      <c r="E527" s="89"/>
      <c r="F527" s="89"/>
      <c r="I527" s="89"/>
      <c r="J527" s="89"/>
      <c r="K527" s="89"/>
      <c r="L527" s="89"/>
    </row>
    <row r="528" ht="15.75" customHeight="1">
      <c r="E528" s="89"/>
      <c r="F528" s="89"/>
      <c r="I528" s="89"/>
      <c r="J528" s="89"/>
      <c r="K528" s="89"/>
      <c r="L528" s="89"/>
    </row>
    <row r="529" ht="15.75" customHeight="1">
      <c r="E529" s="89"/>
      <c r="F529" s="89"/>
      <c r="I529" s="89"/>
      <c r="J529" s="89"/>
      <c r="K529" s="89"/>
      <c r="L529" s="89"/>
    </row>
    <row r="530" ht="15.75" customHeight="1">
      <c r="E530" s="89"/>
      <c r="F530" s="89"/>
      <c r="I530" s="89"/>
      <c r="J530" s="89"/>
      <c r="K530" s="89"/>
      <c r="L530" s="89"/>
    </row>
    <row r="531" ht="15.75" customHeight="1">
      <c r="E531" s="89"/>
      <c r="F531" s="89"/>
      <c r="I531" s="89"/>
      <c r="J531" s="89"/>
      <c r="K531" s="89"/>
      <c r="L531" s="89"/>
    </row>
    <row r="532" ht="15.75" customHeight="1">
      <c r="E532" s="89"/>
      <c r="F532" s="89"/>
      <c r="I532" s="89"/>
      <c r="J532" s="89"/>
      <c r="K532" s="89"/>
      <c r="L532" s="89"/>
    </row>
    <row r="533" ht="15.75" customHeight="1">
      <c r="E533" s="89"/>
      <c r="F533" s="89"/>
      <c r="I533" s="89"/>
      <c r="J533" s="89"/>
      <c r="K533" s="89"/>
      <c r="L533" s="89"/>
    </row>
    <row r="534" ht="15.75" customHeight="1">
      <c r="E534" s="89"/>
      <c r="F534" s="89"/>
      <c r="I534" s="89"/>
      <c r="J534" s="89"/>
      <c r="K534" s="89"/>
      <c r="L534" s="89"/>
    </row>
    <row r="535" ht="15.75" customHeight="1">
      <c r="E535" s="89"/>
      <c r="F535" s="89"/>
      <c r="I535" s="89"/>
      <c r="J535" s="89"/>
      <c r="K535" s="89"/>
      <c r="L535" s="89"/>
    </row>
    <row r="536" ht="15.75" customHeight="1">
      <c r="E536" s="89"/>
      <c r="F536" s="89"/>
      <c r="I536" s="89"/>
      <c r="J536" s="89"/>
      <c r="K536" s="89"/>
      <c r="L536" s="89"/>
    </row>
    <row r="537" ht="15.75" customHeight="1">
      <c r="E537" s="89"/>
      <c r="F537" s="89"/>
      <c r="I537" s="89"/>
      <c r="J537" s="89"/>
      <c r="K537" s="89"/>
      <c r="L537" s="89"/>
    </row>
    <row r="538" ht="15.75" customHeight="1">
      <c r="E538" s="89"/>
      <c r="F538" s="89"/>
      <c r="I538" s="89"/>
      <c r="J538" s="89"/>
      <c r="K538" s="89"/>
      <c r="L538" s="89"/>
    </row>
    <row r="539" ht="15.75" customHeight="1">
      <c r="E539" s="89"/>
      <c r="F539" s="89"/>
      <c r="I539" s="89"/>
      <c r="J539" s="89"/>
      <c r="K539" s="89"/>
      <c r="L539" s="89"/>
    </row>
    <row r="540" ht="15.75" customHeight="1">
      <c r="E540" s="89"/>
      <c r="F540" s="89"/>
      <c r="I540" s="89"/>
      <c r="J540" s="89"/>
      <c r="K540" s="89"/>
      <c r="L540" s="89"/>
    </row>
    <row r="541" ht="15.75" customHeight="1">
      <c r="E541" s="89"/>
      <c r="F541" s="89"/>
      <c r="I541" s="89"/>
      <c r="J541" s="89"/>
      <c r="K541" s="89"/>
      <c r="L541" s="89"/>
    </row>
    <row r="542" ht="15.75" customHeight="1">
      <c r="E542" s="89"/>
      <c r="F542" s="89"/>
      <c r="I542" s="89"/>
      <c r="J542" s="89"/>
      <c r="K542" s="89"/>
      <c r="L542" s="89"/>
    </row>
    <row r="543" ht="15.75" customHeight="1">
      <c r="E543" s="89"/>
      <c r="F543" s="89"/>
      <c r="I543" s="89"/>
      <c r="J543" s="89"/>
      <c r="K543" s="89"/>
      <c r="L543" s="89"/>
    </row>
    <row r="544" ht="15.75" customHeight="1">
      <c r="E544" s="89"/>
      <c r="F544" s="89"/>
      <c r="I544" s="89"/>
      <c r="J544" s="89"/>
      <c r="K544" s="89"/>
      <c r="L544" s="89"/>
    </row>
    <row r="545" ht="15.75" customHeight="1">
      <c r="E545" s="89"/>
      <c r="F545" s="89"/>
      <c r="I545" s="89"/>
      <c r="J545" s="89"/>
      <c r="K545" s="89"/>
      <c r="L545" s="89"/>
    </row>
    <row r="546" ht="15.75" customHeight="1">
      <c r="E546" s="89"/>
      <c r="F546" s="89"/>
      <c r="I546" s="89"/>
      <c r="J546" s="89"/>
      <c r="K546" s="89"/>
      <c r="L546" s="89"/>
    </row>
    <row r="547" ht="15.75" customHeight="1">
      <c r="E547" s="89"/>
      <c r="F547" s="89"/>
      <c r="I547" s="89"/>
      <c r="J547" s="89"/>
      <c r="K547" s="89"/>
      <c r="L547" s="89"/>
    </row>
    <row r="548" ht="15.75" customHeight="1">
      <c r="E548" s="89"/>
      <c r="F548" s="89"/>
      <c r="I548" s="89"/>
      <c r="J548" s="89"/>
      <c r="K548" s="89"/>
      <c r="L548" s="89"/>
    </row>
    <row r="549" ht="15.75" customHeight="1">
      <c r="E549" s="89"/>
      <c r="F549" s="89"/>
      <c r="I549" s="89"/>
      <c r="J549" s="89"/>
      <c r="K549" s="89"/>
      <c r="L549" s="89"/>
    </row>
    <row r="550" ht="15.75" customHeight="1">
      <c r="E550" s="89"/>
      <c r="F550" s="89"/>
      <c r="I550" s="89"/>
      <c r="J550" s="89"/>
      <c r="K550" s="89"/>
      <c r="L550" s="89"/>
    </row>
    <row r="551" ht="15.75" customHeight="1">
      <c r="E551" s="89"/>
      <c r="F551" s="89"/>
      <c r="I551" s="89"/>
      <c r="J551" s="89"/>
      <c r="K551" s="89"/>
      <c r="L551" s="89"/>
    </row>
    <row r="552" ht="15.75" customHeight="1">
      <c r="E552" s="89"/>
      <c r="F552" s="89"/>
      <c r="I552" s="89"/>
      <c r="J552" s="89"/>
      <c r="K552" s="89"/>
      <c r="L552" s="89"/>
    </row>
    <row r="553" ht="15.75" customHeight="1">
      <c r="E553" s="89"/>
      <c r="F553" s="89"/>
      <c r="I553" s="89"/>
      <c r="J553" s="89"/>
      <c r="K553" s="89"/>
      <c r="L553" s="89"/>
    </row>
    <row r="554" ht="15.75" customHeight="1">
      <c r="E554" s="89"/>
      <c r="F554" s="89"/>
      <c r="I554" s="89"/>
      <c r="J554" s="89"/>
      <c r="K554" s="89"/>
      <c r="L554" s="89"/>
    </row>
    <row r="555" ht="15.75" customHeight="1">
      <c r="E555" s="89"/>
      <c r="F555" s="89"/>
      <c r="I555" s="89"/>
      <c r="J555" s="89"/>
      <c r="K555" s="89"/>
      <c r="L555" s="89"/>
    </row>
    <row r="556" ht="15.75" customHeight="1">
      <c r="E556" s="89"/>
      <c r="F556" s="89"/>
      <c r="I556" s="89"/>
      <c r="J556" s="89"/>
      <c r="K556" s="89"/>
      <c r="L556" s="89"/>
    </row>
    <row r="557" ht="15.75" customHeight="1">
      <c r="E557" s="89"/>
      <c r="F557" s="89"/>
      <c r="I557" s="89"/>
      <c r="J557" s="89"/>
      <c r="K557" s="89"/>
      <c r="L557" s="89"/>
    </row>
    <row r="558" ht="15.75" customHeight="1">
      <c r="E558" s="89"/>
      <c r="F558" s="89"/>
      <c r="I558" s="89"/>
      <c r="J558" s="89"/>
      <c r="K558" s="89"/>
      <c r="L558" s="89"/>
    </row>
    <row r="559" ht="15.75" customHeight="1">
      <c r="E559" s="89"/>
      <c r="F559" s="89"/>
      <c r="I559" s="89"/>
      <c r="J559" s="89"/>
      <c r="K559" s="89"/>
      <c r="L559" s="89"/>
    </row>
    <row r="560" ht="15.75" customHeight="1">
      <c r="E560" s="89"/>
      <c r="F560" s="89"/>
      <c r="I560" s="89"/>
      <c r="J560" s="89"/>
      <c r="K560" s="89"/>
      <c r="L560" s="89"/>
    </row>
    <row r="561" ht="15.75" customHeight="1">
      <c r="E561" s="89"/>
      <c r="F561" s="89"/>
      <c r="I561" s="89"/>
      <c r="J561" s="89"/>
      <c r="K561" s="89"/>
      <c r="L561" s="89"/>
    </row>
    <row r="562" ht="15.75" customHeight="1">
      <c r="E562" s="89"/>
      <c r="F562" s="89"/>
      <c r="I562" s="89"/>
      <c r="J562" s="89"/>
      <c r="K562" s="89"/>
      <c r="L562" s="89"/>
    </row>
    <row r="563" ht="15.75" customHeight="1">
      <c r="E563" s="89"/>
      <c r="F563" s="89"/>
      <c r="I563" s="89"/>
      <c r="J563" s="89"/>
      <c r="K563" s="89"/>
      <c r="L563" s="89"/>
    </row>
    <row r="564" ht="15.75" customHeight="1">
      <c r="E564" s="89"/>
      <c r="F564" s="89"/>
      <c r="I564" s="89"/>
      <c r="J564" s="89"/>
      <c r="K564" s="89"/>
      <c r="L564" s="89"/>
    </row>
    <row r="565" ht="15.75" customHeight="1">
      <c r="E565" s="89"/>
      <c r="F565" s="89"/>
      <c r="I565" s="89"/>
      <c r="J565" s="89"/>
      <c r="K565" s="89"/>
      <c r="L565" s="89"/>
    </row>
    <row r="566" ht="15.75" customHeight="1">
      <c r="E566" s="89"/>
      <c r="F566" s="89"/>
      <c r="I566" s="89"/>
      <c r="J566" s="89"/>
      <c r="K566" s="89"/>
      <c r="L566" s="89"/>
    </row>
    <row r="567" ht="15.75" customHeight="1">
      <c r="E567" s="89"/>
      <c r="F567" s="89"/>
      <c r="I567" s="89"/>
      <c r="J567" s="89"/>
      <c r="K567" s="89"/>
      <c r="L567" s="89"/>
    </row>
    <row r="568" ht="15.75" customHeight="1">
      <c r="E568" s="89"/>
      <c r="F568" s="89"/>
      <c r="I568" s="89"/>
      <c r="J568" s="89"/>
      <c r="K568" s="89"/>
      <c r="L568" s="89"/>
    </row>
    <row r="569" ht="15.75" customHeight="1">
      <c r="E569" s="89"/>
      <c r="F569" s="89"/>
      <c r="I569" s="89"/>
      <c r="J569" s="89"/>
      <c r="K569" s="89"/>
      <c r="L569" s="89"/>
    </row>
    <row r="570" ht="15.75" customHeight="1">
      <c r="E570" s="89"/>
      <c r="F570" s="89"/>
      <c r="I570" s="89"/>
      <c r="J570" s="89"/>
      <c r="K570" s="89"/>
      <c r="L570" s="89"/>
    </row>
    <row r="571" ht="15.75" customHeight="1">
      <c r="E571" s="89"/>
      <c r="F571" s="89"/>
      <c r="I571" s="89"/>
      <c r="J571" s="89"/>
      <c r="K571" s="89"/>
      <c r="L571" s="89"/>
    </row>
    <row r="572" ht="15.75" customHeight="1">
      <c r="E572" s="89"/>
      <c r="F572" s="89"/>
      <c r="I572" s="89"/>
      <c r="J572" s="89"/>
      <c r="K572" s="89"/>
      <c r="L572" s="89"/>
    </row>
    <row r="573" ht="15.75" customHeight="1">
      <c r="E573" s="89"/>
      <c r="F573" s="89"/>
      <c r="I573" s="89"/>
      <c r="J573" s="89"/>
      <c r="K573" s="89"/>
      <c r="L573" s="89"/>
    </row>
    <row r="574" ht="15.75" customHeight="1">
      <c r="E574" s="89"/>
      <c r="F574" s="89"/>
      <c r="I574" s="89"/>
      <c r="J574" s="89"/>
      <c r="K574" s="89"/>
      <c r="L574" s="89"/>
    </row>
    <row r="575" ht="15.75" customHeight="1">
      <c r="E575" s="89"/>
      <c r="F575" s="89"/>
      <c r="I575" s="89"/>
      <c r="J575" s="89"/>
      <c r="K575" s="89"/>
      <c r="L575" s="89"/>
    </row>
    <row r="576" ht="15.75" customHeight="1">
      <c r="E576" s="89"/>
      <c r="F576" s="89"/>
      <c r="I576" s="89"/>
      <c r="J576" s="89"/>
      <c r="K576" s="89"/>
      <c r="L576" s="89"/>
    </row>
    <row r="577" ht="15.75" customHeight="1">
      <c r="E577" s="89"/>
      <c r="F577" s="89"/>
      <c r="I577" s="89"/>
      <c r="J577" s="89"/>
      <c r="K577" s="89"/>
      <c r="L577" s="89"/>
    </row>
    <row r="578" ht="15.75" customHeight="1">
      <c r="E578" s="89"/>
      <c r="F578" s="89"/>
      <c r="I578" s="89"/>
      <c r="J578" s="89"/>
      <c r="K578" s="89"/>
      <c r="L578" s="89"/>
    </row>
    <row r="579" ht="15.75" customHeight="1">
      <c r="E579" s="89"/>
      <c r="F579" s="89"/>
      <c r="I579" s="89"/>
      <c r="J579" s="89"/>
      <c r="K579" s="89"/>
      <c r="L579" s="89"/>
    </row>
    <row r="580" ht="15.75" customHeight="1">
      <c r="E580" s="89"/>
      <c r="F580" s="89"/>
      <c r="I580" s="89"/>
      <c r="J580" s="89"/>
      <c r="K580" s="89"/>
      <c r="L580" s="89"/>
    </row>
    <row r="581" ht="15.75" customHeight="1">
      <c r="E581" s="89"/>
      <c r="F581" s="89"/>
      <c r="I581" s="89"/>
      <c r="J581" s="89"/>
      <c r="K581" s="89"/>
      <c r="L581" s="89"/>
    </row>
    <row r="582" ht="15.75" customHeight="1">
      <c r="E582" s="89"/>
      <c r="F582" s="89"/>
      <c r="I582" s="89"/>
      <c r="J582" s="89"/>
      <c r="K582" s="89"/>
      <c r="L582" s="89"/>
    </row>
    <row r="583" ht="15.75" customHeight="1">
      <c r="E583" s="89"/>
      <c r="F583" s="89"/>
      <c r="I583" s="89"/>
      <c r="J583" s="89"/>
      <c r="K583" s="89"/>
      <c r="L583" s="89"/>
    </row>
    <row r="584" ht="15.75" customHeight="1">
      <c r="E584" s="89"/>
      <c r="F584" s="89"/>
      <c r="I584" s="89"/>
      <c r="J584" s="89"/>
      <c r="K584" s="89"/>
      <c r="L584" s="89"/>
    </row>
    <row r="585" ht="15.75" customHeight="1">
      <c r="E585" s="89"/>
      <c r="F585" s="89"/>
      <c r="I585" s="89"/>
      <c r="J585" s="89"/>
      <c r="K585" s="89"/>
      <c r="L585" s="89"/>
    </row>
    <row r="586" ht="15.75" customHeight="1">
      <c r="E586" s="89"/>
      <c r="F586" s="89"/>
      <c r="I586" s="89"/>
      <c r="J586" s="89"/>
      <c r="K586" s="89"/>
      <c r="L586" s="89"/>
    </row>
    <row r="587" ht="15.75" customHeight="1">
      <c r="E587" s="89"/>
      <c r="F587" s="89"/>
      <c r="I587" s="89"/>
      <c r="J587" s="89"/>
      <c r="K587" s="89"/>
      <c r="L587" s="89"/>
    </row>
    <row r="588" ht="15.75" customHeight="1">
      <c r="E588" s="89"/>
      <c r="F588" s="89"/>
      <c r="I588" s="89"/>
      <c r="J588" s="89"/>
      <c r="K588" s="89"/>
      <c r="L588" s="89"/>
    </row>
    <row r="589" ht="15.75" customHeight="1">
      <c r="E589" s="89"/>
      <c r="F589" s="89"/>
      <c r="I589" s="89"/>
      <c r="J589" s="89"/>
      <c r="K589" s="89"/>
      <c r="L589" s="89"/>
    </row>
    <row r="590" ht="15.75" customHeight="1">
      <c r="E590" s="89"/>
      <c r="F590" s="89"/>
      <c r="I590" s="89"/>
      <c r="J590" s="89"/>
      <c r="K590" s="89"/>
      <c r="L590" s="89"/>
    </row>
    <row r="591" ht="15.75" customHeight="1">
      <c r="E591" s="89"/>
      <c r="F591" s="89"/>
      <c r="I591" s="89"/>
      <c r="J591" s="89"/>
      <c r="K591" s="89"/>
      <c r="L591" s="89"/>
    </row>
    <row r="592" ht="15.75" customHeight="1">
      <c r="E592" s="89"/>
      <c r="F592" s="89"/>
      <c r="I592" s="89"/>
      <c r="J592" s="89"/>
      <c r="K592" s="89"/>
      <c r="L592" s="89"/>
    </row>
    <row r="593" ht="15.75" customHeight="1">
      <c r="E593" s="89"/>
      <c r="F593" s="89"/>
      <c r="I593" s="89"/>
      <c r="J593" s="89"/>
      <c r="K593" s="89"/>
      <c r="L593" s="89"/>
    </row>
    <row r="594" ht="15.75" customHeight="1">
      <c r="E594" s="89"/>
      <c r="F594" s="89"/>
      <c r="I594" s="89"/>
      <c r="J594" s="89"/>
      <c r="K594" s="89"/>
      <c r="L594" s="89"/>
    </row>
    <row r="595" ht="15.75" customHeight="1">
      <c r="E595" s="89"/>
      <c r="F595" s="89"/>
      <c r="I595" s="89"/>
      <c r="J595" s="89"/>
      <c r="K595" s="89"/>
      <c r="L595" s="89"/>
    </row>
    <row r="596" ht="15.75" customHeight="1">
      <c r="E596" s="89"/>
      <c r="F596" s="89"/>
      <c r="I596" s="89"/>
      <c r="J596" s="89"/>
      <c r="K596" s="89"/>
      <c r="L596" s="89"/>
    </row>
    <row r="597" ht="15.75" customHeight="1">
      <c r="E597" s="89"/>
      <c r="F597" s="89"/>
      <c r="I597" s="89"/>
      <c r="J597" s="89"/>
      <c r="K597" s="89"/>
      <c r="L597" s="89"/>
    </row>
    <row r="598" ht="15.75" customHeight="1">
      <c r="E598" s="89"/>
      <c r="F598" s="89"/>
      <c r="I598" s="89"/>
      <c r="J598" s="89"/>
      <c r="K598" s="89"/>
      <c r="L598" s="89"/>
    </row>
    <row r="599" ht="15.75" customHeight="1">
      <c r="E599" s="89"/>
      <c r="F599" s="89"/>
      <c r="I599" s="89"/>
      <c r="J599" s="89"/>
      <c r="K599" s="89"/>
      <c r="L599" s="89"/>
    </row>
    <row r="600" ht="15.75" customHeight="1">
      <c r="E600" s="89"/>
      <c r="F600" s="89"/>
      <c r="I600" s="89"/>
      <c r="J600" s="89"/>
      <c r="K600" s="89"/>
      <c r="L600" s="89"/>
    </row>
    <row r="601" ht="15.75" customHeight="1">
      <c r="E601" s="89"/>
      <c r="F601" s="89"/>
      <c r="I601" s="89"/>
      <c r="J601" s="89"/>
      <c r="K601" s="89"/>
      <c r="L601" s="89"/>
    </row>
    <row r="602" ht="15.75" customHeight="1">
      <c r="E602" s="89"/>
      <c r="F602" s="89"/>
      <c r="I602" s="89"/>
      <c r="J602" s="89"/>
      <c r="K602" s="89"/>
      <c r="L602" s="89"/>
    </row>
    <row r="603" ht="15.75" customHeight="1">
      <c r="E603" s="89"/>
      <c r="F603" s="89"/>
      <c r="I603" s="89"/>
      <c r="J603" s="89"/>
      <c r="K603" s="89"/>
      <c r="L603" s="89"/>
    </row>
    <row r="604" ht="15.75" customHeight="1">
      <c r="E604" s="89"/>
      <c r="F604" s="89"/>
      <c r="I604" s="89"/>
      <c r="J604" s="89"/>
      <c r="K604" s="89"/>
      <c r="L604" s="89"/>
    </row>
    <row r="605" ht="15.75" customHeight="1">
      <c r="E605" s="89"/>
      <c r="F605" s="89"/>
      <c r="I605" s="89"/>
      <c r="J605" s="89"/>
      <c r="K605" s="89"/>
      <c r="L605" s="89"/>
    </row>
    <row r="606" ht="15.75" customHeight="1">
      <c r="E606" s="89"/>
      <c r="F606" s="89"/>
      <c r="I606" s="89"/>
      <c r="J606" s="89"/>
      <c r="K606" s="89"/>
      <c r="L606" s="89"/>
    </row>
    <row r="607" ht="15.75" customHeight="1">
      <c r="E607" s="89"/>
      <c r="F607" s="89"/>
      <c r="I607" s="89"/>
      <c r="J607" s="89"/>
      <c r="K607" s="89"/>
      <c r="L607" s="89"/>
    </row>
    <row r="608" ht="15.75" customHeight="1">
      <c r="E608" s="89"/>
      <c r="F608" s="89"/>
      <c r="I608" s="89"/>
      <c r="J608" s="89"/>
      <c r="K608" s="89"/>
      <c r="L608" s="89"/>
    </row>
    <row r="609" ht="15.75" customHeight="1">
      <c r="E609" s="89"/>
      <c r="F609" s="89"/>
      <c r="I609" s="89"/>
      <c r="J609" s="89"/>
      <c r="K609" s="89"/>
      <c r="L609" s="89"/>
    </row>
    <row r="610" ht="15.75" customHeight="1">
      <c r="E610" s="89"/>
      <c r="F610" s="89"/>
      <c r="I610" s="89"/>
      <c r="J610" s="89"/>
      <c r="K610" s="89"/>
      <c r="L610" s="89"/>
    </row>
    <row r="611" ht="15.75" customHeight="1">
      <c r="E611" s="89"/>
      <c r="F611" s="89"/>
      <c r="I611" s="89"/>
      <c r="J611" s="89"/>
      <c r="K611" s="89"/>
      <c r="L611" s="89"/>
    </row>
    <row r="612" ht="15.75" customHeight="1">
      <c r="E612" s="89"/>
      <c r="F612" s="89"/>
      <c r="I612" s="89"/>
      <c r="J612" s="89"/>
      <c r="K612" s="89"/>
      <c r="L612" s="89"/>
    </row>
    <row r="613" ht="15.75" customHeight="1">
      <c r="E613" s="89"/>
      <c r="F613" s="89"/>
      <c r="I613" s="89"/>
      <c r="J613" s="89"/>
      <c r="K613" s="89"/>
      <c r="L613" s="89"/>
    </row>
    <row r="614" ht="15.75" customHeight="1">
      <c r="E614" s="89"/>
      <c r="F614" s="89"/>
      <c r="I614" s="89"/>
      <c r="J614" s="89"/>
      <c r="K614" s="89"/>
      <c r="L614" s="89"/>
    </row>
    <row r="615" ht="15.75" customHeight="1">
      <c r="E615" s="89"/>
      <c r="F615" s="89"/>
      <c r="I615" s="89"/>
      <c r="J615" s="89"/>
      <c r="K615" s="89"/>
      <c r="L615" s="89"/>
    </row>
    <row r="616" ht="15.75" customHeight="1">
      <c r="E616" s="89"/>
      <c r="F616" s="89"/>
      <c r="I616" s="89"/>
      <c r="J616" s="89"/>
      <c r="K616" s="89"/>
      <c r="L616" s="89"/>
    </row>
    <row r="617" ht="15.75" customHeight="1">
      <c r="E617" s="89"/>
      <c r="F617" s="89"/>
      <c r="I617" s="89"/>
      <c r="J617" s="89"/>
      <c r="K617" s="89"/>
      <c r="L617" s="89"/>
    </row>
    <row r="618" ht="15.75" customHeight="1">
      <c r="E618" s="89"/>
      <c r="F618" s="89"/>
      <c r="I618" s="89"/>
      <c r="J618" s="89"/>
      <c r="K618" s="89"/>
      <c r="L618" s="89"/>
    </row>
    <row r="619" ht="15.75" customHeight="1">
      <c r="E619" s="89"/>
      <c r="F619" s="89"/>
      <c r="I619" s="89"/>
      <c r="J619" s="89"/>
      <c r="K619" s="89"/>
      <c r="L619" s="89"/>
    </row>
    <row r="620" ht="15.75" customHeight="1">
      <c r="E620" s="89"/>
      <c r="F620" s="89"/>
      <c r="I620" s="89"/>
      <c r="J620" s="89"/>
      <c r="K620" s="89"/>
      <c r="L620" s="89"/>
    </row>
    <row r="621" ht="15.75" customHeight="1">
      <c r="E621" s="89"/>
      <c r="F621" s="89"/>
      <c r="I621" s="89"/>
      <c r="J621" s="89"/>
      <c r="K621" s="89"/>
      <c r="L621" s="89"/>
    </row>
    <row r="622" ht="15.75" customHeight="1">
      <c r="E622" s="89"/>
      <c r="F622" s="89"/>
      <c r="I622" s="89"/>
      <c r="J622" s="89"/>
      <c r="K622" s="89"/>
      <c r="L622" s="89"/>
    </row>
    <row r="623" ht="15.75" customHeight="1">
      <c r="E623" s="89"/>
      <c r="F623" s="89"/>
      <c r="I623" s="89"/>
      <c r="J623" s="89"/>
      <c r="K623" s="89"/>
      <c r="L623" s="89"/>
    </row>
    <row r="624" ht="15.75" customHeight="1">
      <c r="E624" s="89"/>
      <c r="F624" s="89"/>
      <c r="I624" s="89"/>
      <c r="J624" s="89"/>
      <c r="K624" s="89"/>
      <c r="L624" s="89"/>
    </row>
    <row r="625" ht="15.75" customHeight="1">
      <c r="E625" s="89"/>
      <c r="F625" s="89"/>
      <c r="I625" s="89"/>
      <c r="J625" s="89"/>
      <c r="K625" s="89"/>
      <c r="L625" s="89"/>
    </row>
    <row r="626" ht="15.75" customHeight="1">
      <c r="E626" s="89"/>
      <c r="F626" s="89"/>
      <c r="I626" s="89"/>
      <c r="J626" s="89"/>
      <c r="K626" s="89"/>
      <c r="L626" s="89"/>
    </row>
    <row r="627" ht="15.75" customHeight="1">
      <c r="E627" s="89"/>
      <c r="F627" s="89"/>
      <c r="I627" s="89"/>
      <c r="J627" s="89"/>
      <c r="K627" s="89"/>
      <c r="L627" s="89"/>
    </row>
    <row r="628" ht="15.75" customHeight="1">
      <c r="E628" s="89"/>
      <c r="F628" s="89"/>
      <c r="I628" s="89"/>
      <c r="J628" s="89"/>
      <c r="K628" s="89"/>
      <c r="L628" s="89"/>
    </row>
    <row r="629" ht="15.75" customHeight="1">
      <c r="E629" s="89"/>
      <c r="F629" s="89"/>
      <c r="I629" s="89"/>
      <c r="J629" s="89"/>
      <c r="K629" s="89"/>
      <c r="L629" s="89"/>
    </row>
    <row r="630" ht="15.75" customHeight="1">
      <c r="E630" s="89"/>
      <c r="F630" s="89"/>
      <c r="I630" s="89"/>
      <c r="J630" s="89"/>
      <c r="K630" s="89"/>
      <c r="L630" s="89"/>
    </row>
    <row r="631" ht="15.75" customHeight="1">
      <c r="E631" s="89"/>
      <c r="F631" s="89"/>
      <c r="I631" s="89"/>
      <c r="J631" s="89"/>
      <c r="K631" s="89"/>
      <c r="L631" s="89"/>
    </row>
    <row r="632" ht="15.75" customHeight="1">
      <c r="E632" s="89"/>
      <c r="F632" s="89"/>
      <c r="I632" s="89"/>
      <c r="J632" s="89"/>
      <c r="K632" s="89"/>
      <c r="L632" s="89"/>
    </row>
    <row r="633" ht="15.75" customHeight="1">
      <c r="E633" s="89"/>
      <c r="F633" s="89"/>
      <c r="I633" s="89"/>
      <c r="J633" s="89"/>
      <c r="K633" s="89"/>
      <c r="L633" s="89"/>
    </row>
    <row r="634" ht="15.75" customHeight="1">
      <c r="E634" s="89"/>
      <c r="F634" s="89"/>
      <c r="I634" s="89"/>
      <c r="J634" s="89"/>
      <c r="K634" s="89"/>
      <c r="L634" s="89"/>
    </row>
    <row r="635" ht="15.75" customHeight="1">
      <c r="E635" s="89"/>
      <c r="F635" s="89"/>
      <c r="I635" s="89"/>
      <c r="J635" s="89"/>
      <c r="K635" s="89"/>
      <c r="L635" s="89"/>
    </row>
    <row r="636" ht="15.75" customHeight="1">
      <c r="E636" s="89"/>
      <c r="F636" s="89"/>
      <c r="I636" s="89"/>
      <c r="J636" s="89"/>
      <c r="K636" s="89"/>
      <c r="L636" s="89"/>
    </row>
    <row r="637" ht="15.75" customHeight="1">
      <c r="E637" s="89"/>
      <c r="F637" s="89"/>
      <c r="I637" s="89"/>
      <c r="J637" s="89"/>
      <c r="K637" s="89"/>
      <c r="L637" s="89"/>
    </row>
    <row r="638" ht="15.75" customHeight="1">
      <c r="E638" s="89"/>
      <c r="F638" s="89"/>
      <c r="I638" s="89"/>
      <c r="J638" s="89"/>
      <c r="K638" s="89"/>
      <c r="L638" s="89"/>
    </row>
    <row r="639" ht="15.75" customHeight="1">
      <c r="E639" s="89"/>
      <c r="F639" s="89"/>
      <c r="I639" s="89"/>
      <c r="J639" s="89"/>
      <c r="K639" s="89"/>
      <c r="L639" s="89"/>
    </row>
    <row r="640" ht="15.75" customHeight="1">
      <c r="E640" s="89"/>
      <c r="F640" s="89"/>
      <c r="I640" s="89"/>
      <c r="J640" s="89"/>
      <c r="K640" s="89"/>
      <c r="L640" s="89"/>
    </row>
    <row r="641" ht="15.75" customHeight="1">
      <c r="E641" s="89"/>
      <c r="F641" s="89"/>
      <c r="I641" s="89"/>
      <c r="J641" s="89"/>
      <c r="K641" s="89"/>
      <c r="L641" s="89"/>
    </row>
    <row r="642" ht="15.75" customHeight="1">
      <c r="E642" s="89"/>
      <c r="F642" s="89"/>
      <c r="I642" s="89"/>
      <c r="J642" s="89"/>
      <c r="K642" s="89"/>
      <c r="L642" s="89"/>
    </row>
    <row r="643" ht="15.75" customHeight="1">
      <c r="E643" s="89"/>
      <c r="F643" s="89"/>
      <c r="I643" s="89"/>
      <c r="J643" s="89"/>
      <c r="K643" s="89"/>
      <c r="L643" s="89"/>
    </row>
    <row r="644" ht="15.75" customHeight="1">
      <c r="E644" s="89"/>
      <c r="F644" s="89"/>
      <c r="I644" s="89"/>
      <c r="J644" s="89"/>
      <c r="K644" s="89"/>
      <c r="L644" s="89"/>
    </row>
    <row r="645" ht="15.75" customHeight="1">
      <c r="E645" s="89"/>
      <c r="F645" s="89"/>
      <c r="I645" s="89"/>
      <c r="J645" s="89"/>
      <c r="K645" s="89"/>
      <c r="L645" s="89"/>
    </row>
    <row r="646" ht="15.75" customHeight="1">
      <c r="E646" s="89"/>
      <c r="F646" s="89"/>
      <c r="I646" s="89"/>
      <c r="J646" s="89"/>
      <c r="K646" s="89"/>
      <c r="L646" s="89"/>
    </row>
    <row r="647" ht="15.75" customHeight="1">
      <c r="E647" s="89"/>
      <c r="F647" s="89"/>
      <c r="I647" s="89"/>
      <c r="J647" s="89"/>
      <c r="K647" s="89"/>
      <c r="L647" s="89"/>
    </row>
    <row r="648" ht="15.75" customHeight="1">
      <c r="E648" s="89"/>
      <c r="F648" s="89"/>
      <c r="I648" s="89"/>
      <c r="J648" s="89"/>
      <c r="K648" s="89"/>
      <c r="L648" s="89"/>
    </row>
    <row r="649" ht="15.75" customHeight="1">
      <c r="E649" s="89"/>
      <c r="F649" s="89"/>
      <c r="I649" s="89"/>
      <c r="J649" s="89"/>
      <c r="K649" s="89"/>
      <c r="L649" s="89"/>
    </row>
    <row r="650" ht="15.75" customHeight="1">
      <c r="E650" s="89"/>
      <c r="F650" s="89"/>
      <c r="I650" s="89"/>
      <c r="J650" s="89"/>
      <c r="K650" s="89"/>
      <c r="L650" s="89"/>
    </row>
    <row r="651" ht="15.75" customHeight="1">
      <c r="E651" s="89"/>
      <c r="F651" s="89"/>
      <c r="I651" s="89"/>
      <c r="J651" s="89"/>
      <c r="K651" s="89"/>
      <c r="L651" s="89"/>
    </row>
    <row r="652" ht="15.75" customHeight="1">
      <c r="E652" s="89"/>
      <c r="F652" s="89"/>
      <c r="I652" s="89"/>
      <c r="J652" s="89"/>
      <c r="K652" s="89"/>
      <c r="L652" s="89"/>
    </row>
    <row r="653" ht="15.75" customHeight="1">
      <c r="E653" s="89"/>
      <c r="F653" s="89"/>
      <c r="I653" s="89"/>
      <c r="J653" s="89"/>
      <c r="K653" s="89"/>
      <c r="L653" s="89"/>
    </row>
    <row r="654" ht="15.75" customHeight="1">
      <c r="E654" s="89"/>
      <c r="F654" s="89"/>
      <c r="I654" s="89"/>
      <c r="J654" s="89"/>
      <c r="K654" s="89"/>
      <c r="L654" s="89"/>
    </row>
    <row r="655" ht="15.75" customHeight="1">
      <c r="E655" s="89"/>
      <c r="F655" s="89"/>
      <c r="I655" s="89"/>
      <c r="J655" s="89"/>
      <c r="K655" s="89"/>
      <c r="L655" s="89"/>
    </row>
    <row r="656" ht="15.75" customHeight="1">
      <c r="E656" s="89"/>
      <c r="F656" s="89"/>
      <c r="I656" s="89"/>
      <c r="J656" s="89"/>
      <c r="K656" s="89"/>
      <c r="L656" s="89"/>
    </row>
    <row r="657" ht="15.75" customHeight="1">
      <c r="E657" s="89"/>
      <c r="F657" s="89"/>
      <c r="I657" s="89"/>
      <c r="J657" s="89"/>
      <c r="K657" s="89"/>
      <c r="L657" s="89"/>
    </row>
    <row r="658" ht="15.75" customHeight="1">
      <c r="E658" s="89"/>
      <c r="F658" s="89"/>
      <c r="I658" s="89"/>
      <c r="J658" s="89"/>
      <c r="K658" s="89"/>
      <c r="L658" s="89"/>
    </row>
    <row r="659" ht="15.75" customHeight="1">
      <c r="E659" s="89"/>
      <c r="F659" s="89"/>
      <c r="I659" s="89"/>
      <c r="J659" s="89"/>
      <c r="K659" s="89"/>
      <c r="L659" s="89"/>
    </row>
    <row r="660" ht="15.75" customHeight="1">
      <c r="E660" s="89"/>
      <c r="F660" s="89"/>
      <c r="I660" s="89"/>
      <c r="J660" s="89"/>
      <c r="K660" s="89"/>
      <c r="L660" s="89"/>
    </row>
    <row r="661" ht="15.75" customHeight="1">
      <c r="E661" s="89"/>
      <c r="F661" s="89"/>
      <c r="I661" s="89"/>
      <c r="J661" s="89"/>
      <c r="K661" s="89"/>
      <c r="L661" s="89"/>
    </row>
    <row r="662" ht="15.75" customHeight="1">
      <c r="E662" s="89"/>
      <c r="F662" s="89"/>
      <c r="I662" s="89"/>
      <c r="J662" s="89"/>
      <c r="K662" s="89"/>
      <c r="L662" s="89"/>
    </row>
    <row r="663" ht="15.75" customHeight="1">
      <c r="E663" s="89"/>
      <c r="F663" s="89"/>
      <c r="I663" s="89"/>
      <c r="J663" s="89"/>
      <c r="K663" s="89"/>
      <c r="L663" s="89"/>
    </row>
    <row r="664" ht="15.75" customHeight="1">
      <c r="E664" s="89"/>
      <c r="F664" s="89"/>
      <c r="I664" s="89"/>
      <c r="J664" s="89"/>
      <c r="K664" s="89"/>
      <c r="L664" s="89"/>
    </row>
    <row r="665" ht="15.75" customHeight="1">
      <c r="E665" s="89"/>
      <c r="F665" s="89"/>
      <c r="I665" s="89"/>
      <c r="J665" s="89"/>
      <c r="K665" s="89"/>
      <c r="L665" s="89"/>
    </row>
    <row r="666" ht="15.75" customHeight="1">
      <c r="E666" s="89"/>
      <c r="F666" s="89"/>
      <c r="I666" s="89"/>
      <c r="J666" s="89"/>
      <c r="K666" s="89"/>
      <c r="L666" s="89"/>
    </row>
    <row r="667" ht="15.75" customHeight="1">
      <c r="E667" s="89"/>
      <c r="F667" s="89"/>
      <c r="I667" s="89"/>
      <c r="J667" s="89"/>
      <c r="K667" s="89"/>
      <c r="L667" s="89"/>
    </row>
    <row r="668" ht="15.75" customHeight="1">
      <c r="E668" s="89"/>
      <c r="F668" s="89"/>
      <c r="I668" s="89"/>
      <c r="J668" s="89"/>
      <c r="K668" s="89"/>
      <c r="L668" s="89"/>
    </row>
    <row r="669" ht="15.75" customHeight="1">
      <c r="E669" s="89"/>
      <c r="F669" s="89"/>
      <c r="I669" s="89"/>
      <c r="J669" s="89"/>
      <c r="K669" s="89"/>
      <c r="L669" s="89"/>
    </row>
    <row r="670" ht="15.75" customHeight="1">
      <c r="E670" s="89"/>
      <c r="F670" s="89"/>
      <c r="I670" s="89"/>
      <c r="J670" s="89"/>
      <c r="K670" s="89"/>
      <c r="L670" s="89"/>
    </row>
    <row r="671" ht="15.75" customHeight="1">
      <c r="E671" s="89"/>
      <c r="F671" s="89"/>
      <c r="I671" s="89"/>
      <c r="J671" s="89"/>
      <c r="K671" s="89"/>
      <c r="L671" s="89"/>
    </row>
    <row r="672" ht="15.75" customHeight="1">
      <c r="E672" s="89"/>
      <c r="F672" s="89"/>
      <c r="I672" s="89"/>
      <c r="J672" s="89"/>
      <c r="K672" s="89"/>
      <c r="L672" s="89"/>
    </row>
    <row r="673" ht="15.75" customHeight="1">
      <c r="E673" s="89"/>
      <c r="F673" s="89"/>
      <c r="I673" s="89"/>
      <c r="J673" s="89"/>
      <c r="K673" s="89"/>
      <c r="L673" s="89"/>
    </row>
    <row r="674" ht="15.75" customHeight="1">
      <c r="E674" s="89"/>
      <c r="F674" s="89"/>
      <c r="I674" s="89"/>
      <c r="J674" s="89"/>
      <c r="K674" s="89"/>
      <c r="L674" s="89"/>
    </row>
    <row r="675" ht="15.75" customHeight="1">
      <c r="E675" s="89"/>
      <c r="F675" s="89"/>
      <c r="I675" s="89"/>
      <c r="J675" s="89"/>
      <c r="K675" s="89"/>
      <c r="L675" s="89"/>
    </row>
    <row r="676" ht="15.75" customHeight="1">
      <c r="E676" s="89"/>
      <c r="F676" s="89"/>
      <c r="I676" s="89"/>
      <c r="J676" s="89"/>
      <c r="K676" s="89"/>
      <c r="L676" s="89"/>
    </row>
    <row r="677" ht="15.75" customHeight="1">
      <c r="E677" s="89"/>
      <c r="F677" s="89"/>
      <c r="I677" s="89"/>
      <c r="J677" s="89"/>
      <c r="K677" s="89"/>
      <c r="L677" s="89"/>
    </row>
    <row r="678" ht="15.75" customHeight="1">
      <c r="E678" s="89"/>
      <c r="F678" s="89"/>
      <c r="I678" s="89"/>
      <c r="J678" s="89"/>
      <c r="K678" s="89"/>
      <c r="L678" s="89"/>
    </row>
    <row r="679" ht="15.75" customHeight="1">
      <c r="E679" s="89"/>
      <c r="F679" s="89"/>
      <c r="I679" s="89"/>
      <c r="J679" s="89"/>
      <c r="K679" s="89"/>
      <c r="L679" s="89"/>
    </row>
    <row r="680" ht="15.75" customHeight="1">
      <c r="E680" s="89"/>
      <c r="F680" s="89"/>
      <c r="I680" s="89"/>
      <c r="J680" s="89"/>
      <c r="K680" s="89"/>
      <c r="L680" s="89"/>
    </row>
    <row r="681" ht="15.75" customHeight="1">
      <c r="E681" s="89"/>
      <c r="F681" s="89"/>
      <c r="I681" s="89"/>
      <c r="J681" s="89"/>
      <c r="K681" s="89"/>
      <c r="L681" s="89"/>
    </row>
    <row r="682" ht="15.75" customHeight="1">
      <c r="E682" s="89"/>
      <c r="F682" s="89"/>
      <c r="I682" s="89"/>
      <c r="J682" s="89"/>
      <c r="K682" s="89"/>
      <c r="L682" s="89"/>
    </row>
    <row r="683" ht="15.75" customHeight="1">
      <c r="E683" s="89"/>
      <c r="F683" s="89"/>
      <c r="I683" s="89"/>
      <c r="J683" s="89"/>
      <c r="K683" s="89"/>
      <c r="L683" s="89"/>
    </row>
    <row r="684" ht="15.75" customHeight="1">
      <c r="E684" s="89"/>
      <c r="F684" s="89"/>
      <c r="I684" s="89"/>
      <c r="J684" s="89"/>
      <c r="K684" s="89"/>
      <c r="L684" s="89"/>
    </row>
    <row r="685" ht="15.75" customHeight="1">
      <c r="E685" s="89"/>
      <c r="F685" s="89"/>
      <c r="I685" s="89"/>
      <c r="J685" s="89"/>
      <c r="K685" s="89"/>
      <c r="L685" s="89"/>
    </row>
    <row r="686" ht="15.75" customHeight="1">
      <c r="E686" s="89"/>
      <c r="F686" s="89"/>
      <c r="I686" s="89"/>
      <c r="J686" s="89"/>
      <c r="K686" s="89"/>
      <c r="L686" s="89"/>
    </row>
    <row r="687" ht="15.75" customHeight="1">
      <c r="E687" s="89"/>
      <c r="F687" s="89"/>
      <c r="I687" s="89"/>
      <c r="J687" s="89"/>
      <c r="K687" s="89"/>
      <c r="L687" s="89"/>
    </row>
    <row r="688" ht="15.75" customHeight="1">
      <c r="E688" s="89"/>
      <c r="F688" s="89"/>
      <c r="I688" s="89"/>
      <c r="J688" s="89"/>
      <c r="K688" s="89"/>
      <c r="L688" s="89"/>
    </row>
    <row r="689" ht="15.75" customHeight="1">
      <c r="E689" s="89"/>
      <c r="F689" s="89"/>
      <c r="I689" s="89"/>
      <c r="J689" s="89"/>
      <c r="K689" s="89"/>
      <c r="L689" s="89"/>
    </row>
    <row r="690" ht="15.75" customHeight="1">
      <c r="E690" s="89"/>
      <c r="F690" s="89"/>
      <c r="I690" s="89"/>
      <c r="J690" s="89"/>
      <c r="K690" s="89"/>
      <c r="L690" s="89"/>
    </row>
    <row r="691" ht="15.75" customHeight="1">
      <c r="E691" s="89"/>
      <c r="F691" s="89"/>
      <c r="I691" s="89"/>
      <c r="J691" s="89"/>
      <c r="K691" s="89"/>
      <c r="L691" s="89"/>
    </row>
    <row r="692" ht="15.75" customHeight="1">
      <c r="E692" s="89"/>
      <c r="F692" s="89"/>
      <c r="I692" s="89"/>
      <c r="J692" s="89"/>
      <c r="K692" s="89"/>
      <c r="L692" s="89"/>
    </row>
    <row r="693" ht="15.75" customHeight="1">
      <c r="E693" s="89"/>
      <c r="F693" s="89"/>
      <c r="I693" s="89"/>
      <c r="J693" s="89"/>
      <c r="K693" s="89"/>
      <c r="L693" s="89"/>
    </row>
    <row r="694" ht="15.75" customHeight="1">
      <c r="E694" s="89"/>
      <c r="F694" s="89"/>
      <c r="I694" s="89"/>
      <c r="J694" s="89"/>
      <c r="K694" s="89"/>
      <c r="L694" s="89"/>
    </row>
    <row r="695" ht="15.75" customHeight="1">
      <c r="E695" s="89"/>
      <c r="F695" s="89"/>
      <c r="I695" s="89"/>
      <c r="J695" s="89"/>
      <c r="K695" s="89"/>
      <c r="L695" s="89"/>
    </row>
    <row r="696" ht="15.75" customHeight="1">
      <c r="E696" s="89"/>
      <c r="F696" s="89"/>
      <c r="I696" s="89"/>
      <c r="J696" s="89"/>
      <c r="K696" s="89"/>
      <c r="L696" s="89"/>
    </row>
    <row r="697" ht="15.75" customHeight="1">
      <c r="E697" s="89"/>
      <c r="F697" s="89"/>
      <c r="I697" s="89"/>
      <c r="J697" s="89"/>
      <c r="K697" s="89"/>
      <c r="L697" s="89"/>
    </row>
    <row r="698" ht="15.75" customHeight="1">
      <c r="E698" s="89"/>
      <c r="F698" s="89"/>
      <c r="I698" s="89"/>
      <c r="J698" s="89"/>
      <c r="K698" s="89"/>
      <c r="L698" s="89"/>
    </row>
    <row r="699" ht="15.75" customHeight="1">
      <c r="E699" s="89"/>
      <c r="F699" s="89"/>
      <c r="I699" s="89"/>
      <c r="J699" s="89"/>
      <c r="K699" s="89"/>
      <c r="L699" s="89"/>
    </row>
    <row r="700" ht="15.75" customHeight="1">
      <c r="E700" s="89"/>
      <c r="F700" s="89"/>
      <c r="I700" s="89"/>
      <c r="J700" s="89"/>
      <c r="K700" s="89"/>
      <c r="L700" s="89"/>
    </row>
    <row r="701" ht="15.75" customHeight="1">
      <c r="E701" s="89"/>
      <c r="F701" s="89"/>
      <c r="I701" s="89"/>
      <c r="J701" s="89"/>
      <c r="K701" s="89"/>
      <c r="L701" s="89"/>
    </row>
    <row r="702" ht="15.75" customHeight="1">
      <c r="E702" s="89"/>
      <c r="F702" s="89"/>
      <c r="I702" s="89"/>
      <c r="J702" s="89"/>
      <c r="K702" s="89"/>
      <c r="L702" s="89"/>
    </row>
    <row r="703" ht="15.75" customHeight="1">
      <c r="E703" s="89"/>
      <c r="F703" s="89"/>
      <c r="I703" s="89"/>
      <c r="J703" s="89"/>
      <c r="K703" s="89"/>
      <c r="L703" s="89"/>
    </row>
    <row r="704" ht="15.75" customHeight="1">
      <c r="E704" s="89"/>
      <c r="F704" s="89"/>
      <c r="I704" s="89"/>
      <c r="J704" s="89"/>
      <c r="K704" s="89"/>
      <c r="L704" s="89"/>
    </row>
    <row r="705" ht="15.75" customHeight="1">
      <c r="E705" s="89"/>
      <c r="F705" s="89"/>
      <c r="I705" s="89"/>
      <c r="J705" s="89"/>
      <c r="K705" s="89"/>
      <c r="L705" s="89"/>
    </row>
    <row r="706" ht="15.75" customHeight="1">
      <c r="E706" s="89"/>
      <c r="F706" s="89"/>
      <c r="I706" s="89"/>
      <c r="J706" s="89"/>
      <c r="K706" s="89"/>
      <c r="L706" s="89"/>
    </row>
    <row r="707" ht="15.75" customHeight="1">
      <c r="E707" s="89"/>
      <c r="F707" s="89"/>
      <c r="I707" s="89"/>
      <c r="J707" s="89"/>
      <c r="K707" s="89"/>
      <c r="L707" s="89"/>
    </row>
    <row r="708" ht="15.75" customHeight="1">
      <c r="E708" s="89"/>
      <c r="F708" s="89"/>
      <c r="I708" s="89"/>
      <c r="J708" s="89"/>
      <c r="K708" s="89"/>
      <c r="L708" s="89"/>
    </row>
    <row r="709" ht="15.75" customHeight="1">
      <c r="E709" s="89"/>
      <c r="F709" s="89"/>
      <c r="I709" s="89"/>
      <c r="J709" s="89"/>
      <c r="K709" s="89"/>
      <c r="L709" s="89"/>
    </row>
    <row r="710" ht="15.75" customHeight="1">
      <c r="E710" s="89"/>
      <c r="F710" s="89"/>
      <c r="I710" s="89"/>
      <c r="J710" s="89"/>
      <c r="K710" s="89"/>
      <c r="L710" s="89"/>
    </row>
    <row r="711" ht="15.75" customHeight="1">
      <c r="E711" s="89"/>
      <c r="F711" s="89"/>
      <c r="I711" s="89"/>
      <c r="J711" s="89"/>
      <c r="K711" s="89"/>
      <c r="L711" s="89"/>
    </row>
    <row r="712" ht="15.75" customHeight="1">
      <c r="E712" s="89"/>
      <c r="F712" s="89"/>
      <c r="I712" s="89"/>
      <c r="J712" s="89"/>
      <c r="K712" s="89"/>
      <c r="L712" s="89"/>
    </row>
    <row r="713" ht="15.75" customHeight="1">
      <c r="E713" s="89"/>
      <c r="F713" s="89"/>
      <c r="I713" s="89"/>
      <c r="J713" s="89"/>
      <c r="K713" s="89"/>
      <c r="L713" s="89"/>
    </row>
    <row r="714" ht="15.75" customHeight="1">
      <c r="E714" s="89"/>
      <c r="F714" s="89"/>
      <c r="I714" s="89"/>
      <c r="J714" s="89"/>
      <c r="K714" s="89"/>
      <c r="L714" s="89"/>
    </row>
    <row r="715" ht="15.75" customHeight="1">
      <c r="E715" s="89"/>
      <c r="F715" s="89"/>
      <c r="I715" s="89"/>
      <c r="J715" s="89"/>
      <c r="K715" s="89"/>
      <c r="L715" s="89"/>
    </row>
    <row r="716" ht="15.75" customHeight="1">
      <c r="E716" s="89"/>
      <c r="F716" s="89"/>
      <c r="I716" s="89"/>
      <c r="J716" s="89"/>
      <c r="K716" s="89"/>
      <c r="L716" s="89"/>
    </row>
    <row r="717" ht="15.75" customHeight="1">
      <c r="E717" s="89"/>
      <c r="F717" s="89"/>
      <c r="I717" s="89"/>
      <c r="J717" s="89"/>
      <c r="K717" s="89"/>
      <c r="L717" s="89"/>
    </row>
    <row r="718" ht="15.75" customHeight="1">
      <c r="E718" s="89"/>
      <c r="F718" s="89"/>
      <c r="I718" s="89"/>
      <c r="J718" s="89"/>
      <c r="K718" s="89"/>
      <c r="L718" s="89"/>
    </row>
    <row r="719" ht="15.75" customHeight="1">
      <c r="E719" s="89"/>
      <c r="F719" s="89"/>
      <c r="I719" s="89"/>
      <c r="J719" s="89"/>
      <c r="K719" s="89"/>
      <c r="L719" s="89"/>
    </row>
    <row r="720" ht="15.75" customHeight="1">
      <c r="E720" s="89"/>
      <c r="F720" s="89"/>
      <c r="I720" s="89"/>
      <c r="J720" s="89"/>
      <c r="K720" s="89"/>
      <c r="L720" s="89"/>
    </row>
    <row r="721" ht="15.75" customHeight="1">
      <c r="E721" s="89"/>
      <c r="F721" s="89"/>
      <c r="I721" s="89"/>
      <c r="J721" s="89"/>
      <c r="K721" s="89"/>
      <c r="L721" s="89"/>
    </row>
    <row r="722" ht="15.75" customHeight="1">
      <c r="E722" s="89"/>
      <c r="F722" s="89"/>
      <c r="I722" s="89"/>
      <c r="J722" s="89"/>
      <c r="K722" s="89"/>
      <c r="L722" s="89"/>
    </row>
    <row r="723" ht="15.75" customHeight="1">
      <c r="E723" s="89"/>
      <c r="F723" s="89"/>
      <c r="I723" s="89"/>
      <c r="J723" s="89"/>
      <c r="K723" s="89"/>
      <c r="L723" s="89"/>
    </row>
    <row r="724" ht="15.75" customHeight="1">
      <c r="E724" s="89"/>
      <c r="F724" s="89"/>
      <c r="I724" s="89"/>
      <c r="J724" s="89"/>
      <c r="K724" s="89"/>
      <c r="L724" s="89"/>
    </row>
    <row r="725" ht="15.75" customHeight="1">
      <c r="E725" s="89"/>
      <c r="F725" s="89"/>
      <c r="I725" s="89"/>
      <c r="J725" s="89"/>
      <c r="K725" s="89"/>
      <c r="L725" s="89"/>
    </row>
    <row r="726" ht="15.75" customHeight="1">
      <c r="E726" s="89"/>
      <c r="F726" s="89"/>
      <c r="I726" s="89"/>
      <c r="J726" s="89"/>
      <c r="K726" s="89"/>
      <c r="L726" s="89"/>
    </row>
    <row r="727" ht="15.75" customHeight="1">
      <c r="E727" s="89"/>
      <c r="F727" s="89"/>
      <c r="I727" s="89"/>
      <c r="J727" s="89"/>
      <c r="K727" s="89"/>
      <c r="L727" s="89"/>
    </row>
    <row r="728" ht="15.75" customHeight="1">
      <c r="E728" s="89"/>
      <c r="F728" s="89"/>
      <c r="I728" s="89"/>
      <c r="J728" s="89"/>
      <c r="K728" s="89"/>
      <c r="L728" s="89"/>
    </row>
    <row r="729" ht="15.75" customHeight="1">
      <c r="E729" s="89"/>
      <c r="F729" s="89"/>
      <c r="I729" s="89"/>
      <c r="J729" s="89"/>
      <c r="K729" s="89"/>
      <c r="L729" s="89"/>
    </row>
    <row r="730" ht="15.75" customHeight="1">
      <c r="E730" s="89"/>
      <c r="F730" s="89"/>
      <c r="I730" s="89"/>
      <c r="J730" s="89"/>
      <c r="K730" s="89"/>
      <c r="L730" s="89"/>
    </row>
    <row r="731" ht="15.75" customHeight="1">
      <c r="E731" s="89"/>
      <c r="F731" s="89"/>
      <c r="I731" s="89"/>
      <c r="J731" s="89"/>
      <c r="K731" s="89"/>
      <c r="L731" s="89"/>
    </row>
    <row r="732" ht="15.75" customHeight="1">
      <c r="E732" s="89"/>
      <c r="F732" s="89"/>
      <c r="I732" s="89"/>
      <c r="J732" s="89"/>
      <c r="K732" s="89"/>
      <c r="L732" s="89"/>
    </row>
    <row r="733" ht="15.75" customHeight="1">
      <c r="E733" s="89"/>
      <c r="F733" s="89"/>
      <c r="I733" s="89"/>
      <c r="J733" s="89"/>
      <c r="K733" s="89"/>
      <c r="L733" s="89"/>
    </row>
    <row r="734" ht="15.75" customHeight="1">
      <c r="E734" s="89"/>
      <c r="F734" s="89"/>
      <c r="I734" s="89"/>
      <c r="J734" s="89"/>
      <c r="K734" s="89"/>
      <c r="L734" s="89"/>
    </row>
    <row r="735" ht="15.75" customHeight="1">
      <c r="E735" s="89"/>
      <c r="F735" s="89"/>
      <c r="I735" s="89"/>
      <c r="J735" s="89"/>
      <c r="K735" s="89"/>
      <c r="L735" s="89"/>
    </row>
    <row r="736" ht="15.75" customHeight="1">
      <c r="E736" s="89"/>
      <c r="F736" s="89"/>
      <c r="I736" s="89"/>
      <c r="J736" s="89"/>
      <c r="K736" s="89"/>
      <c r="L736" s="89"/>
    </row>
    <row r="737" ht="15.75" customHeight="1">
      <c r="E737" s="89"/>
      <c r="F737" s="89"/>
      <c r="I737" s="89"/>
      <c r="J737" s="89"/>
      <c r="K737" s="89"/>
      <c r="L737" s="89"/>
    </row>
    <row r="738" ht="15.75" customHeight="1">
      <c r="E738" s="89"/>
      <c r="F738" s="89"/>
      <c r="I738" s="89"/>
      <c r="J738" s="89"/>
      <c r="K738" s="89"/>
      <c r="L738" s="89"/>
    </row>
    <row r="739" ht="15.75" customHeight="1">
      <c r="E739" s="89"/>
      <c r="F739" s="89"/>
      <c r="I739" s="89"/>
      <c r="J739" s="89"/>
      <c r="K739" s="89"/>
      <c r="L739" s="89"/>
    </row>
    <row r="740" ht="15.75" customHeight="1">
      <c r="E740" s="89"/>
      <c r="F740" s="89"/>
      <c r="I740" s="89"/>
      <c r="J740" s="89"/>
      <c r="K740" s="89"/>
      <c r="L740" s="89"/>
    </row>
    <row r="741" ht="15.75" customHeight="1">
      <c r="E741" s="89"/>
      <c r="F741" s="89"/>
      <c r="I741" s="89"/>
      <c r="J741" s="89"/>
      <c r="K741" s="89"/>
      <c r="L741" s="89"/>
    </row>
    <row r="742" ht="15.75" customHeight="1">
      <c r="E742" s="89"/>
      <c r="F742" s="89"/>
      <c r="I742" s="89"/>
      <c r="J742" s="89"/>
      <c r="K742" s="89"/>
      <c r="L742" s="89"/>
    </row>
    <row r="743" ht="15.75" customHeight="1">
      <c r="E743" s="89"/>
      <c r="F743" s="89"/>
      <c r="I743" s="89"/>
      <c r="J743" s="89"/>
      <c r="K743" s="89"/>
      <c r="L743" s="89"/>
    </row>
    <row r="744" ht="15.75" customHeight="1">
      <c r="E744" s="89"/>
      <c r="F744" s="89"/>
      <c r="I744" s="89"/>
      <c r="J744" s="89"/>
      <c r="K744" s="89"/>
      <c r="L744" s="89"/>
    </row>
    <row r="745" ht="15.75" customHeight="1">
      <c r="E745" s="89"/>
      <c r="F745" s="89"/>
      <c r="I745" s="89"/>
      <c r="J745" s="89"/>
      <c r="K745" s="89"/>
      <c r="L745" s="89"/>
    </row>
    <row r="746" ht="15.75" customHeight="1">
      <c r="E746" s="89"/>
      <c r="F746" s="89"/>
      <c r="I746" s="89"/>
      <c r="J746" s="89"/>
      <c r="K746" s="89"/>
      <c r="L746" s="89"/>
    </row>
    <row r="747" ht="15.75" customHeight="1">
      <c r="E747" s="89"/>
      <c r="F747" s="89"/>
      <c r="I747" s="89"/>
      <c r="J747" s="89"/>
      <c r="K747" s="89"/>
      <c r="L747" s="89"/>
    </row>
    <row r="748" ht="15.75" customHeight="1">
      <c r="E748" s="89"/>
      <c r="F748" s="89"/>
      <c r="I748" s="89"/>
      <c r="J748" s="89"/>
      <c r="K748" s="89"/>
      <c r="L748" s="89"/>
    </row>
    <row r="749" ht="15.75" customHeight="1">
      <c r="E749" s="89"/>
      <c r="F749" s="89"/>
      <c r="I749" s="89"/>
      <c r="J749" s="89"/>
      <c r="K749" s="89"/>
      <c r="L749" s="89"/>
    </row>
    <row r="750" ht="15.75" customHeight="1">
      <c r="E750" s="89"/>
      <c r="F750" s="89"/>
      <c r="I750" s="89"/>
      <c r="J750" s="89"/>
      <c r="K750" s="89"/>
      <c r="L750" s="89"/>
    </row>
    <row r="751" ht="15.75" customHeight="1">
      <c r="E751" s="89"/>
      <c r="F751" s="89"/>
      <c r="I751" s="89"/>
      <c r="J751" s="89"/>
      <c r="K751" s="89"/>
      <c r="L751" s="89"/>
    </row>
    <row r="752" ht="15.75" customHeight="1">
      <c r="E752" s="89"/>
      <c r="F752" s="89"/>
      <c r="I752" s="89"/>
      <c r="J752" s="89"/>
      <c r="K752" s="89"/>
      <c r="L752" s="89"/>
    </row>
    <row r="753" ht="15.75" customHeight="1">
      <c r="E753" s="89"/>
      <c r="F753" s="89"/>
      <c r="I753" s="89"/>
      <c r="J753" s="89"/>
      <c r="K753" s="89"/>
      <c r="L753" s="89"/>
    </row>
    <row r="754" ht="15.75" customHeight="1">
      <c r="E754" s="89"/>
      <c r="F754" s="89"/>
      <c r="I754" s="89"/>
      <c r="J754" s="89"/>
      <c r="K754" s="89"/>
      <c r="L754" s="89"/>
    </row>
    <row r="755" ht="15.75" customHeight="1">
      <c r="E755" s="89"/>
      <c r="F755" s="89"/>
      <c r="I755" s="89"/>
      <c r="J755" s="89"/>
      <c r="K755" s="89"/>
      <c r="L755" s="89"/>
    </row>
    <row r="756" ht="15.75" customHeight="1">
      <c r="E756" s="89"/>
      <c r="F756" s="89"/>
      <c r="I756" s="89"/>
      <c r="J756" s="89"/>
      <c r="K756" s="89"/>
      <c r="L756" s="89"/>
    </row>
    <row r="757" ht="15.75" customHeight="1">
      <c r="E757" s="89"/>
      <c r="F757" s="89"/>
      <c r="I757" s="89"/>
      <c r="J757" s="89"/>
      <c r="K757" s="89"/>
      <c r="L757" s="89"/>
    </row>
    <row r="758" ht="15.75" customHeight="1">
      <c r="E758" s="89"/>
      <c r="F758" s="89"/>
      <c r="I758" s="89"/>
      <c r="J758" s="89"/>
      <c r="K758" s="89"/>
      <c r="L758" s="89"/>
    </row>
    <row r="759" ht="15.75" customHeight="1">
      <c r="E759" s="89"/>
      <c r="F759" s="89"/>
      <c r="I759" s="89"/>
      <c r="J759" s="89"/>
      <c r="K759" s="89"/>
      <c r="L759" s="89"/>
    </row>
    <row r="760" ht="15.75" customHeight="1">
      <c r="E760" s="89"/>
      <c r="F760" s="89"/>
      <c r="I760" s="89"/>
      <c r="J760" s="89"/>
      <c r="K760" s="89"/>
      <c r="L760" s="89"/>
    </row>
    <row r="761" ht="15.75" customHeight="1">
      <c r="E761" s="89"/>
      <c r="F761" s="89"/>
      <c r="I761" s="89"/>
      <c r="J761" s="89"/>
      <c r="K761" s="89"/>
      <c r="L761" s="89"/>
    </row>
    <row r="762" ht="15.75" customHeight="1">
      <c r="E762" s="89"/>
      <c r="F762" s="89"/>
      <c r="I762" s="89"/>
      <c r="J762" s="89"/>
      <c r="K762" s="89"/>
      <c r="L762" s="89"/>
    </row>
    <row r="763" ht="15.75" customHeight="1">
      <c r="E763" s="89"/>
      <c r="F763" s="89"/>
      <c r="I763" s="89"/>
      <c r="J763" s="89"/>
      <c r="K763" s="89"/>
      <c r="L763" s="89"/>
    </row>
    <row r="764" ht="15.75" customHeight="1">
      <c r="E764" s="89"/>
      <c r="F764" s="89"/>
      <c r="I764" s="89"/>
      <c r="J764" s="89"/>
      <c r="K764" s="89"/>
      <c r="L764" s="89"/>
    </row>
    <row r="765" ht="15.75" customHeight="1">
      <c r="E765" s="89"/>
      <c r="F765" s="89"/>
      <c r="I765" s="89"/>
      <c r="J765" s="89"/>
      <c r="K765" s="89"/>
      <c r="L765" s="89"/>
    </row>
    <row r="766" ht="15.75" customHeight="1">
      <c r="E766" s="89"/>
      <c r="F766" s="89"/>
      <c r="I766" s="89"/>
      <c r="J766" s="89"/>
      <c r="K766" s="89"/>
      <c r="L766" s="89"/>
    </row>
    <row r="767" ht="15.75" customHeight="1">
      <c r="E767" s="89"/>
      <c r="F767" s="89"/>
      <c r="I767" s="89"/>
      <c r="J767" s="89"/>
      <c r="K767" s="89"/>
      <c r="L767" s="89"/>
    </row>
    <row r="768" ht="15.75" customHeight="1">
      <c r="E768" s="89"/>
      <c r="F768" s="89"/>
      <c r="I768" s="89"/>
      <c r="J768" s="89"/>
      <c r="K768" s="89"/>
      <c r="L768" s="89"/>
    </row>
    <row r="769" ht="15.75" customHeight="1">
      <c r="E769" s="89"/>
      <c r="F769" s="89"/>
      <c r="I769" s="89"/>
      <c r="J769" s="89"/>
      <c r="K769" s="89"/>
      <c r="L769" s="89"/>
    </row>
    <row r="770" ht="15.75" customHeight="1">
      <c r="E770" s="89"/>
      <c r="F770" s="89"/>
      <c r="I770" s="89"/>
      <c r="J770" s="89"/>
      <c r="K770" s="89"/>
      <c r="L770" s="89"/>
    </row>
    <row r="771" ht="15.75" customHeight="1">
      <c r="E771" s="89"/>
      <c r="F771" s="89"/>
      <c r="I771" s="89"/>
      <c r="J771" s="89"/>
      <c r="K771" s="89"/>
      <c r="L771" s="89"/>
    </row>
    <row r="772" ht="15.75" customHeight="1">
      <c r="E772" s="89"/>
      <c r="F772" s="89"/>
      <c r="I772" s="89"/>
      <c r="J772" s="89"/>
      <c r="K772" s="89"/>
      <c r="L772" s="89"/>
    </row>
    <row r="773" ht="15.75" customHeight="1">
      <c r="E773" s="89"/>
      <c r="F773" s="89"/>
      <c r="I773" s="89"/>
      <c r="J773" s="89"/>
      <c r="K773" s="89"/>
      <c r="L773" s="89"/>
    </row>
    <row r="774" ht="15.75" customHeight="1">
      <c r="E774" s="89"/>
      <c r="F774" s="89"/>
      <c r="I774" s="89"/>
      <c r="J774" s="89"/>
      <c r="K774" s="89"/>
      <c r="L774" s="89"/>
    </row>
    <row r="775" ht="15.75" customHeight="1">
      <c r="E775" s="89"/>
      <c r="F775" s="89"/>
      <c r="I775" s="89"/>
      <c r="J775" s="89"/>
      <c r="K775" s="89"/>
      <c r="L775" s="89"/>
    </row>
    <row r="776" ht="15.75" customHeight="1">
      <c r="E776" s="89"/>
      <c r="F776" s="89"/>
      <c r="I776" s="89"/>
      <c r="J776" s="89"/>
      <c r="K776" s="89"/>
      <c r="L776" s="89"/>
    </row>
    <row r="777" ht="15.75" customHeight="1">
      <c r="E777" s="89"/>
      <c r="F777" s="89"/>
      <c r="I777" s="89"/>
      <c r="J777" s="89"/>
      <c r="K777" s="89"/>
      <c r="L777" s="89"/>
    </row>
    <row r="778" ht="15.75" customHeight="1">
      <c r="E778" s="89"/>
      <c r="F778" s="89"/>
      <c r="I778" s="89"/>
      <c r="J778" s="89"/>
      <c r="K778" s="89"/>
      <c r="L778" s="89"/>
    </row>
    <row r="779" ht="15.75" customHeight="1">
      <c r="E779" s="89"/>
      <c r="F779" s="89"/>
      <c r="I779" s="89"/>
      <c r="J779" s="89"/>
      <c r="K779" s="89"/>
      <c r="L779" s="89"/>
    </row>
    <row r="780" ht="15.75" customHeight="1">
      <c r="E780" s="89"/>
      <c r="F780" s="89"/>
      <c r="I780" s="89"/>
      <c r="J780" s="89"/>
      <c r="K780" s="89"/>
      <c r="L780" s="89"/>
    </row>
    <row r="781" ht="15.75" customHeight="1">
      <c r="E781" s="89"/>
      <c r="F781" s="89"/>
      <c r="I781" s="89"/>
      <c r="J781" s="89"/>
      <c r="K781" s="89"/>
      <c r="L781" s="89"/>
    </row>
    <row r="782" ht="15.75" customHeight="1">
      <c r="E782" s="89"/>
      <c r="F782" s="89"/>
      <c r="I782" s="89"/>
      <c r="J782" s="89"/>
      <c r="K782" s="89"/>
      <c r="L782" s="89"/>
    </row>
    <row r="783" ht="15.75" customHeight="1">
      <c r="E783" s="89"/>
      <c r="F783" s="89"/>
      <c r="I783" s="89"/>
      <c r="J783" s="89"/>
      <c r="K783" s="89"/>
      <c r="L783" s="89"/>
    </row>
  </sheetData>
  <mergeCells count="4">
    <mergeCell ref="C3:I3"/>
    <mergeCell ref="C4:I4"/>
    <mergeCell ref="B9:C9"/>
    <mergeCell ref="B34:C34"/>
  </mergeCells>
  <dataValidations>
    <dataValidation type="list" allowBlank="1" showErrorMessage="1" sqref="I8 I10:I47">
      <formula1>$O$2:$O$6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0"/>
    <col customWidth="1" min="2" max="2" width="34.13"/>
    <col customWidth="1" min="3" max="3" width="38.0"/>
    <col customWidth="1" min="4" max="4" width="42.75"/>
    <col customWidth="1" min="5" max="5" width="44.25"/>
    <col customWidth="1" min="6" max="6" width="48.38"/>
    <col customWidth="1" min="7" max="7" width="36.0"/>
    <col customWidth="1" min="8" max="8" width="38.88"/>
    <col customWidth="1" min="11" max="11" width="25.88"/>
  </cols>
  <sheetData>
    <row r="1" ht="15.75" customHeight="1">
      <c r="A1" s="353"/>
      <c r="B1" s="351"/>
      <c r="C1" s="351"/>
      <c r="D1" s="351"/>
      <c r="E1" s="353"/>
      <c r="F1" s="353"/>
      <c r="G1" s="351"/>
      <c r="H1" s="351"/>
      <c r="I1" s="351"/>
      <c r="J1" s="261"/>
      <c r="K1" s="261"/>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25" t="s">
        <v>3370</v>
      </c>
      <c r="B2" s="441"/>
      <c r="C2" s="441"/>
      <c r="D2" s="441"/>
      <c r="E2" s="355"/>
      <c r="F2" s="355"/>
      <c r="G2" s="441"/>
      <c r="H2" s="441"/>
      <c r="I2" s="442"/>
      <c r="J2" s="261"/>
      <c r="K2" s="261"/>
      <c r="L2" s="237"/>
      <c r="M2" s="237"/>
      <c r="N2" s="237"/>
      <c r="O2" s="411" t="s">
        <v>3359</v>
      </c>
      <c r="P2" s="237"/>
      <c r="Q2" s="237"/>
      <c r="R2" s="237"/>
      <c r="S2" s="237"/>
      <c r="T2" s="237"/>
      <c r="U2" s="237"/>
      <c r="V2" s="237"/>
      <c r="W2" s="237"/>
      <c r="X2" s="237"/>
      <c r="Y2" s="237"/>
      <c r="Z2" s="237"/>
      <c r="AA2" s="124"/>
      <c r="AB2" s="124"/>
      <c r="AC2" s="124"/>
      <c r="AD2" s="124"/>
      <c r="AE2" s="124"/>
      <c r="AF2" s="124"/>
      <c r="AG2" s="124"/>
      <c r="AH2" s="124"/>
      <c r="AI2" s="124"/>
    </row>
    <row r="3" ht="15.75" customHeight="1">
      <c r="A3" s="133" t="s">
        <v>3371</v>
      </c>
      <c r="B3" s="443" t="s">
        <v>8002</v>
      </c>
      <c r="C3" s="444"/>
      <c r="D3" s="444"/>
      <c r="E3" s="444"/>
      <c r="F3" s="444"/>
      <c r="G3" s="444"/>
      <c r="H3" s="444"/>
      <c r="I3" s="445"/>
      <c r="J3" s="261"/>
      <c r="K3" s="261"/>
      <c r="L3" s="237"/>
      <c r="M3" s="237"/>
      <c r="N3" s="237"/>
      <c r="O3" s="415" t="s">
        <v>3360</v>
      </c>
      <c r="P3" s="237"/>
      <c r="Q3" s="237"/>
      <c r="R3" s="237"/>
      <c r="S3" s="237"/>
      <c r="T3" s="237"/>
      <c r="U3" s="237"/>
      <c r="V3" s="237"/>
      <c r="W3" s="237"/>
      <c r="X3" s="237"/>
      <c r="Y3" s="237"/>
      <c r="Z3" s="237"/>
      <c r="AA3" s="124"/>
      <c r="AB3" s="124"/>
      <c r="AC3" s="124"/>
      <c r="AD3" s="124"/>
      <c r="AE3" s="124"/>
      <c r="AF3" s="124"/>
      <c r="AG3" s="124"/>
      <c r="AH3" s="124"/>
      <c r="AI3" s="124"/>
    </row>
    <row r="4" ht="15.75" customHeight="1">
      <c r="A4" s="132" t="s">
        <v>3373</v>
      </c>
      <c r="B4" s="446" t="s">
        <v>5430</v>
      </c>
      <c r="C4" s="5"/>
      <c r="D4" s="5"/>
      <c r="E4" s="5"/>
      <c r="F4" s="5"/>
      <c r="G4" s="5"/>
      <c r="H4" s="5"/>
      <c r="I4" s="134"/>
      <c r="J4" s="261"/>
      <c r="K4" s="447"/>
      <c r="L4" s="237"/>
      <c r="M4" s="237"/>
      <c r="N4" s="237"/>
      <c r="O4" s="417" t="s">
        <v>3361</v>
      </c>
      <c r="P4" s="237"/>
      <c r="Q4" s="237"/>
      <c r="R4" s="237"/>
      <c r="S4" s="237"/>
      <c r="T4" s="237"/>
      <c r="U4" s="237"/>
      <c r="V4" s="237"/>
      <c r="W4" s="237"/>
      <c r="X4" s="237"/>
      <c r="Y4" s="237"/>
      <c r="Z4" s="237"/>
      <c r="AA4" s="124"/>
      <c r="AB4" s="124"/>
      <c r="AC4" s="124"/>
      <c r="AD4" s="124"/>
      <c r="AE4" s="124"/>
      <c r="AF4" s="124"/>
      <c r="AG4" s="124"/>
      <c r="AH4" s="124"/>
      <c r="AI4" s="124"/>
    </row>
    <row r="5" ht="15.75" customHeight="1">
      <c r="A5" s="140" t="s">
        <v>3359</v>
      </c>
      <c r="B5" s="141" t="s">
        <v>3360</v>
      </c>
      <c r="C5" s="141" t="s">
        <v>3361</v>
      </c>
      <c r="D5" s="141" t="s">
        <v>3374</v>
      </c>
      <c r="E5" s="142" t="s">
        <v>3375</v>
      </c>
      <c r="F5" s="418"/>
      <c r="G5" s="418"/>
      <c r="H5" s="418"/>
      <c r="I5" s="230"/>
      <c r="J5" s="419"/>
      <c r="K5" s="448"/>
      <c r="L5" s="421"/>
      <c r="M5" s="421"/>
      <c r="N5" s="230"/>
      <c r="O5" s="147" t="s">
        <v>3362</v>
      </c>
      <c r="P5" s="230"/>
      <c r="Q5" s="230"/>
      <c r="R5" s="230"/>
      <c r="S5" s="230"/>
      <c r="T5" s="230"/>
      <c r="U5" s="230"/>
      <c r="V5" s="230"/>
      <c r="W5" s="230"/>
      <c r="X5" s="230"/>
      <c r="Y5" s="230"/>
      <c r="Z5" s="230"/>
      <c r="AA5" s="147"/>
      <c r="AB5" s="147"/>
      <c r="AC5" s="147"/>
      <c r="AD5" s="147"/>
      <c r="AE5" s="147"/>
      <c r="AF5" s="147"/>
      <c r="AG5" s="147"/>
      <c r="AH5" s="147"/>
      <c r="AI5" s="147"/>
    </row>
    <row r="6" ht="15.75" customHeight="1">
      <c r="A6" s="148">
        <f>COUNTIF(I10:I783,"Pass")</f>
        <v>275</v>
      </c>
      <c r="B6" s="149">
        <f>COUNTIF(I10:I783,"Fail")</f>
        <v>18</v>
      </c>
      <c r="C6" s="149">
        <f>COUNTIF(I10:I783,"Untested")</f>
        <v>0</v>
      </c>
      <c r="D6" s="149">
        <f>COUNTIF(I10:I783,"N/A")</f>
        <v>0</v>
      </c>
      <c r="E6" s="150">
        <f>SUM(A6:D6)</f>
        <v>293</v>
      </c>
      <c r="F6" s="418"/>
      <c r="G6" s="418"/>
      <c r="H6" s="418"/>
      <c r="I6" s="230"/>
      <c r="J6" s="422"/>
      <c r="K6" s="422"/>
      <c r="L6" s="230"/>
      <c r="M6" s="230"/>
      <c r="N6" s="230"/>
      <c r="O6" s="230"/>
      <c r="P6" s="230"/>
      <c r="Q6" s="230"/>
      <c r="R6" s="230"/>
      <c r="S6" s="230"/>
      <c r="T6" s="230"/>
      <c r="U6" s="230"/>
      <c r="V6" s="230"/>
      <c r="W6" s="230"/>
      <c r="X6" s="230"/>
      <c r="Y6" s="230"/>
      <c r="Z6" s="230"/>
      <c r="AA6" s="147"/>
      <c r="AB6" s="147"/>
      <c r="AC6" s="147"/>
      <c r="AD6" s="147"/>
      <c r="AE6" s="147"/>
      <c r="AF6" s="147"/>
      <c r="AG6" s="147"/>
      <c r="AH6" s="147"/>
      <c r="AI6" s="147"/>
    </row>
    <row r="7" ht="15.75" customHeight="1">
      <c r="A7" s="354"/>
      <c r="B7" s="355"/>
      <c r="C7" s="355"/>
      <c r="D7" s="355"/>
      <c r="E7" s="355"/>
      <c r="F7" s="355"/>
      <c r="G7" s="355"/>
      <c r="H7" s="355"/>
      <c r="I7" s="356"/>
      <c r="J7" s="357"/>
      <c r="K7" s="357"/>
      <c r="L7" s="353"/>
      <c r="M7" s="230"/>
      <c r="N7" s="230"/>
      <c r="O7" s="230"/>
      <c r="P7" s="230"/>
      <c r="Q7" s="230"/>
      <c r="R7" s="230"/>
      <c r="S7" s="230"/>
      <c r="T7" s="230"/>
      <c r="U7" s="230"/>
      <c r="V7" s="230"/>
      <c r="W7" s="230"/>
      <c r="X7" s="230"/>
      <c r="Y7" s="230"/>
      <c r="Z7" s="230"/>
      <c r="AA7" s="147"/>
      <c r="AB7" s="147"/>
      <c r="AC7" s="147"/>
      <c r="AD7" s="147"/>
      <c r="AE7" s="147"/>
      <c r="AF7" s="147"/>
      <c r="AG7" s="147"/>
      <c r="AH7" s="147"/>
      <c r="AI7" s="147"/>
    </row>
    <row r="8" ht="15.75" customHeight="1">
      <c r="A8" s="303" t="s">
        <v>3376</v>
      </c>
      <c r="B8" s="303" t="s">
        <v>3377</v>
      </c>
      <c r="C8" s="303" t="s">
        <v>3378</v>
      </c>
      <c r="D8" s="303" t="s">
        <v>8003</v>
      </c>
      <c r="E8" s="303" t="s">
        <v>3380</v>
      </c>
      <c r="F8" s="303" t="s">
        <v>3381</v>
      </c>
      <c r="G8" s="303" t="s">
        <v>3382</v>
      </c>
      <c r="H8" s="303" t="s">
        <v>3383</v>
      </c>
      <c r="I8" s="303" t="s">
        <v>3384</v>
      </c>
      <c r="J8" s="304" t="s">
        <v>3385</v>
      </c>
      <c r="K8" s="303" t="s">
        <v>3386</v>
      </c>
      <c r="L8" s="154" t="s">
        <v>3387</v>
      </c>
      <c r="M8" s="147"/>
      <c r="N8" s="230"/>
      <c r="O8" s="230"/>
      <c r="P8" s="230"/>
      <c r="Q8" s="230"/>
      <c r="R8" s="230"/>
      <c r="S8" s="230"/>
      <c r="T8" s="230"/>
      <c r="U8" s="230"/>
      <c r="V8" s="230"/>
      <c r="W8" s="230"/>
      <c r="X8" s="230"/>
      <c r="Y8" s="230"/>
      <c r="Z8" s="230"/>
      <c r="AA8" s="147"/>
      <c r="AB8" s="147"/>
      <c r="AC8" s="147"/>
      <c r="AD8" s="147"/>
      <c r="AE8" s="147"/>
      <c r="AF8" s="147"/>
      <c r="AG8" s="147"/>
      <c r="AH8" s="147"/>
      <c r="AI8" s="147"/>
    </row>
    <row r="9" ht="15.75" customHeight="1">
      <c r="A9" s="215"/>
      <c r="B9" s="306" t="s">
        <v>8004</v>
      </c>
      <c r="C9" s="42"/>
      <c r="D9" s="312"/>
      <c r="E9" s="215"/>
      <c r="F9" s="215"/>
      <c r="G9" s="215"/>
      <c r="H9" s="215"/>
      <c r="I9" s="215"/>
      <c r="J9" s="404"/>
      <c r="K9" s="215"/>
      <c r="L9" s="215"/>
      <c r="M9" s="265"/>
      <c r="N9" s="237"/>
      <c r="O9" s="237"/>
      <c r="P9" s="237"/>
      <c r="Q9" s="237"/>
      <c r="R9" s="237"/>
      <c r="S9" s="237"/>
      <c r="T9" s="237"/>
      <c r="U9" s="237"/>
      <c r="V9" s="237"/>
      <c r="W9" s="237"/>
      <c r="X9" s="237"/>
      <c r="Y9" s="237"/>
      <c r="Z9" s="237"/>
      <c r="AA9" s="124"/>
      <c r="AB9" s="124"/>
      <c r="AC9" s="124"/>
      <c r="AD9" s="124"/>
      <c r="AE9" s="124"/>
      <c r="AF9" s="124"/>
      <c r="AG9" s="124"/>
      <c r="AH9" s="124"/>
      <c r="AI9" s="124"/>
    </row>
    <row r="10" ht="15.0" customHeight="1">
      <c r="A10" s="449" t="s">
        <v>8005</v>
      </c>
      <c r="B10" s="450" t="s">
        <v>8006</v>
      </c>
      <c r="C10" s="450" t="s">
        <v>236</v>
      </c>
      <c r="D10" s="450" t="s">
        <v>8007</v>
      </c>
      <c r="E10" s="58" t="s">
        <v>8008</v>
      </c>
      <c r="F10" s="449" t="s">
        <v>3362</v>
      </c>
      <c r="G10" s="450" t="s">
        <v>8009</v>
      </c>
      <c r="H10" s="450" t="s">
        <v>8009</v>
      </c>
      <c r="I10" s="449" t="s">
        <v>3359</v>
      </c>
      <c r="J10" s="451">
        <f t="shared" ref="J10:J56" si="1">Date(2025,7,30)</f>
        <v>45868</v>
      </c>
      <c r="K10" s="449"/>
      <c r="L10" s="449" t="s">
        <v>3394</v>
      </c>
      <c r="M10" s="49"/>
      <c r="N10" s="240"/>
      <c r="O10" s="240"/>
      <c r="P10" s="240"/>
      <c r="Q10" s="240"/>
      <c r="R10" s="240"/>
      <c r="S10" s="240"/>
      <c r="T10" s="240"/>
      <c r="U10" s="240"/>
      <c r="V10" s="240"/>
      <c r="W10" s="240"/>
      <c r="X10" s="240"/>
      <c r="Y10" s="240"/>
      <c r="Z10" s="240"/>
      <c r="AA10" s="124"/>
      <c r="AB10" s="124"/>
      <c r="AC10" s="124"/>
      <c r="AD10" s="124"/>
      <c r="AE10" s="124"/>
      <c r="AF10" s="124"/>
      <c r="AG10" s="124"/>
      <c r="AH10" s="124"/>
      <c r="AI10" s="124"/>
    </row>
    <row r="11" ht="15.0" customHeight="1">
      <c r="A11" s="449" t="s">
        <v>8010</v>
      </c>
      <c r="B11" s="450" t="s">
        <v>8011</v>
      </c>
      <c r="C11" s="450" t="s">
        <v>238</v>
      </c>
      <c r="D11" s="450" t="s">
        <v>8012</v>
      </c>
      <c r="E11" s="58" t="s">
        <v>8008</v>
      </c>
      <c r="F11" s="449" t="s">
        <v>3362</v>
      </c>
      <c r="G11" s="450" t="s">
        <v>8013</v>
      </c>
      <c r="H11" s="450" t="s">
        <v>8013</v>
      </c>
      <c r="I11" s="449" t="s">
        <v>3359</v>
      </c>
      <c r="J11" s="451">
        <f t="shared" si="1"/>
        <v>45868</v>
      </c>
      <c r="K11" s="449"/>
      <c r="L11" s="449" t="s">
        <v>3394</v>
      </c>
      <c r="M11" s="49"/>
      <c r="N11" s="240"/>
      <c r="O11" s="240"/>
      <c r="P11" s="240"/>
      <c r="Q11" s="240"/>
      <c r="R11" s="240"/>
      <c r="S11" s="240"/>
      <c r="T11" s="240"/>
      <c r="U11" s="240"/>
      <c r="V11" s="240"/>
      <c r="W11" s="240"/>
      <c r="X11" s="240"/>
      <c r="Y11" s="240"/>
      <c r="Z11" s="240"/>
      <c r="AA11" s="124"/>
      <c r="AB11" s="124"/>
      <c r="AC11" s="124"/>
      <c r="AD11" s="124"/>
      <c r="AE11" s="124"/>
      <c r="AF11" s="124"/>
      <c r="AG11" s="124"/>
      <c r="AH11" s="124"/>
      <c r="AI11" s="124"/>
    </row>
    <row r="12" ht="15.0" customHeight="1">
      <c r="A12" s="449" t="s">
        <v>8014</v>
      </c>
      <c r="B12" s="450" t="s">
        <v>8015</v>
      </c>
      <c r="C12" s="450" t="s">
        <v>240</v>
      </c>
      <c r="D12" s="450" t="s">
        <v>8016</v>
      </c>
      <c r="E12" s="58" t="s">
        <v>8008</v>
      </c>
      <c r="F12" s="449" t="s">
        <v>3362</v>
      </c>
      <c r="G12" s="450" t="s">
        <v>8017</v>
      </c>
      <c r="H12" s="450" t="s">
        <v>8017</v>
      </c>
      <c r="I12" s="449" t="s">
        <v>3359</v>
      </c>
      <c r="J12" s="451">
        <f t="shared" si="1"/>
        <v>45868</v>
      </c>
      <c r="K12" s="449"/>
      <c r="L12" s="449" t="s">
        <v>3394</v>
      </c>
      <c r="M12" s="49"/>
      <c r="N12" s="240"/>
      <c r="O12" s="240"/>
      <c r="P12" s="240"/>
      <c r="Q12" s="240"/>
      <c r="R12" s="240"/>
      <c r="S12" s="240"/>
      <c r="T12" s="240"/>
      <c r="U12" s="240"/>
      <c r="V12" s="240"/>
      <c r="W12" s="240"/>
      <c r="X12" s="240"/>
      <c r="Y12" s="240"/>
      <c r="Z12" s="240"/>
      <c r="AA12" s="124"/>
      <c r="AB12" s="124"/>
      <c r="AC12" s="124"/>
      <c r="AD12" s="124"/>
      <c r="AE12" s="124"/>
      <c r="AF12" s="124"/>
      <c r="AG12" s="124"/>
      <c r="AH12" s="124"/>
      <c r="AI12" s="124"/>
    </row>
    <row r="13" ht="15.0" customHeight="1">
      <c r="A13" s="449" t="s">
        <v>8018</v>
      </c>
      <c r="B13" s="450" t="s">
        <v>8019</v>
      </c>
      <c r="C13" s="450" t="s">
        <v>242</v>
      </c>
      <c r="D13" s="450" t="s">
        <v>8020</v>
      </c>
      <c r="E13" s="58" t="s">
        <v>8008</v>
      </c>
      <c r="F13" s="449" t="s">
        <v>3362</v>
      </c>
      <c r="G13" s="450" t="s">
        <v>8021</v>
      </c>
      <c r="H13" s="450" t="s">
        <v>8021</v>
      </c>
      <c r="I13" s="449" t="s">
        <v>3359</v>
      </c>
      <c r="J13" s="451">
        <f t="shared" si="1"/>
        <v>45868</v>
      </c>
      <c r="K13" s="449"/>
      <c r="L13" s="449" t="s">
        <v>3394</v>
      </c>
      <c r="M13" s="49"/>
      <c r="N13" s="240"/>
      <c r="O13" s="240"/>
      <c r="P13" s="240"/>
      <c r="Q13" s="240"/>
      <c r="R13" s="240"/>
      <c r="S13" s="240"/>
      <c r="T13" s="240"/>
      <c r="U13" s="240"/>
      <c r="V13" s="240"/>
      <c r="W13" s="240"/>
      <c r="X13" s="240"/>
      <c r="Y13" s="240"/>
      <c r="Z13" s="240"/>
      <c r="AA13" s="124"/>
      <c r="AB13" s="124"/>
      <c r="AC13" s="124"/>
      <c r="AD13" s="124"/>
      <c r="AE13" s="124"/>
      <c r="AF13" s="124"/>
      <c r="AG13" s="124"/>
      <c r="AH13" s="124"/>
      <c r="AI13" s="124"/>
    </row>
    <row r="14" ht="15.0" customHeight="1">
      <c r="A14" s="449" t="s">
        <v>8022</v>
      </c>
      <c r="B14" s="450" t="s">
        <v>8023</v>
      </c>
      <c r="C14" s="450" t="s">
        <v>244</v>
      </c>
      <c r="D14" s="450" t="s">
        <v>8024</v>
      </c>
      <c r="E14" s="58" t="s">
        <v>8008</v>
      </c>
      <c r="F14" s="449" t="s">
        <v>8025</v>
      </c>
      <c r="G14" s="450" t="s">
        <v>8026</v>
      </c>
      <c r="H14" s="450" t="s">
        <v>8026</v>
      </c>
      <c r="I14" s="449" t="s">
        <v>3359</v>
      </c>
      <c r="J14" s="451">
        <f t="shared" si="1"/>
        <v>45868</v>
      </c>
      <c r="K14" s="449"/>
      <c r="L14" s="449" t="s">
        <v>3394</v>
      </c>
      <c r="M14" s="49"/>
      <c r="N14" s="240"/>
      <c r="O14" s="240"/>
      <c r="P14" s="240"/>
      <c r="Q14" s="240"/>
      <c r="R14" s="240"/>
      <c r="S14" s="240"/>
      <c r="T14" s="240"/>
      <c r="U14" s="240"/>
      <c r="V14" s="240"/>
      <c r="W14" s="240"/>
      <c r="X14" s="240"/>
      <c r="Y14" s="240"/>
      <c r="Z14" s="240"/>
      <c r="AA14" s="124"/>
      <c r="AB14" s="124"/>
      <c r="AC14" s="124"/>
      <c r="AD14" s="124"/>
      <c r="AE14" s="124"/>
      <c r="AF14" s="124"/>
      <c r="AG14" s="124"/>
      <c r="AH14" s="124"/>
      <c r="AI14" s="124"/>
    </row>
    <row r="15" ht="15.0" customHeight="1">
      <c r="A15" s="449" t="s">
        <v>8027</v>
      </c>
      <c r="B15" s="450" t="s">
        <v>8028</v>
      </c>
      <c r="C15" s="450" t="s">
        <v>246</v>
      </c>
      <c r="D15" s="450" t="s">
        <v>8029</v>
      </c>
      <c r="E15" s="58" t="s">
        <v>8008</v>
      </c>
      <c r="F15" s="449" t="s">
        <v>8030</v>
      </c>
      <c r="G15" s="450" t="s">
        <v>8031</v>
      </c>
      <c r="H15" s="450" t="s">
        <v>8031</v>
      </c>
      <c r="I15" s="449" t="s">
        <v>3359</v>
      </c>
      <c r="J15" s="451">
        <f t="shared" si="1"/>
        <v>45868</v>
      </c>
      <c r="K15" s="449"/>
      <c r="L15" s="449" t="s">
        <v>3394</v>
      </c>
      <c r="M15" s="49"/>
      <c r="N15" s="240"/>
      <c r="O15" s="240"/>
      <c r="P15" s="240"/>
      <c r="Q15" s="240"/>
      <c r="R15" s="240"/>
      <c r="S15" s="240"/>
      <c r="T15" s="240"/>
      <c r="U15" s="240"/>
      <c r="V15" s="240"/>
      <c r="W15" s="240"/>
      <c r="X15" s="240"/>
      <c r="Y15" s="240"/>
      <c r="Z15" s="240"/>
      <c r="AA15" s="124"/>
      <c r="AB15" s="124"/>
      <c r="AC15" s="124"/>
      <c r="AD15" s="124"/>
      <c r="AE15" s="124"/>
      <c r="AF15" s="124"/>
      <c r="AG15" s="124"/>
      <c r="AH15" s="124"/>
      <c r="AI15" s="124"/>
    </row>
    <row r="16" ht="15.0" customHeight="1">
      <c r="A16" s="449" t="s">
        <v>8032</v>
      </c>
      <c r="B16" s="450" t="s">
        <v>8033</v>
      </c>
      <c r="C16" s="450" t="s">
        <v>248</v>
      </c>
      <c r="D16" s="450" t="s">
        <v>8034</v>
      </c>
      <c r="E16" s="58" t="s">
        <v>8008</v>
      </c>
      <c r="F16" s="449" t="s">
        <v>8035</v>
      </c>
      <c r="G16" s="450" t="s">
        <v>8031</v>
      </c>
      <c r="H16" s="450" t="s">
        <v>8031</v>
      </c>
      <c r="I16" s="449" t="s">
        <v>3359</v>
      </c>
      <c r="J16" s="451">
        <f t="shared" si="1"/>
        <v>45868</v>
      </c>
      <c r="K16" s="449"/>
      <c r="L16" s="449" t="s">
        <v>3394</v>
      </c>
      <c r="M16" s="49"/>
      <c r="N16" s="240"/>
      <c r="O16" s="240"/>
      <c r="P16" s="240"/>
      <c r="Q16" s="240"/>
      <c r="R16" s="240"/>
      <c r="S16" s="240"/>
      <c r="T16" s="240"/>
      <c r="U16" s="240"/>
      <c r="V16" s="240"/>
      <c r="W16" s="240"/>
      <c r="X16" s="240"/>
      <c r="Y16" s="240"/>
      <c r="Z16" s="240"/>
      <c r="AA16" s="124"/>
      <c r="AB16" s="124"/>
      <c r="AC16" s="124"/>
      <c r="AD16" s="124"/>
      <c r="AE16" s="124"/>
      <c r="AF16" s="124"/>
      <c r="AG16" s="124"/>
      <c r="AH16" s="124"/>
      <c r="AI16" s="124"/>
    </row>
    <row r="17" ht="15.0" customHeight="1">
      <c r="A17" s="449" t="s">
        <v>8036</v>
      </c>
      <c r="B17" s="450" t="s">
        <v>8037</v>
      </c>
      <c r="C17" s="450" t="s">
        <v>250</v>
      </c>
      <c r="D17" s="450" t="s">
        <v>8038</v>
      </c>
      <c r="E17" s="58" t="s">
        <v>8008</v>
      </c>
      <c r="F17" s="449" t="s">
        <v>3362</v>
      </c>
      <c r="G17" s="450" t="s">
        <v>8039</v>
      </c>
      <c r="H17" s="450" t="s">
        <v>8039</v>
      </c>
      <c r="I17" s="449" t="s">
        <v>3359</v>
      </c>
      <c r="J17" s="451">
        <f t="shared" si="1"/>
        <v>45868</v>
      </c>
      <c r="K17" s="449"/>
      <c r="L17" s="449" t="s">
        <v>3394</v>
      </c>
      <c r="M17" s="49"/>
      <c r="N17" s="240"/>
      <c r="O17" s="240"/>
      <c r="P17" s="240"/>
      <c r="Q17" s="240"/>
      <c r="R17" s="240"/>
      <c r="S17" s="240"/>
      <c r="T17" s="240"/>
      <c r="U17" s="240"/>
      <c r="V17" s="240"/>
      <c r="W17" s="240"/>
      <c r="X17" s="240"/>
      <c r="Y17" s="240"/>
      <c r="Z17" s="240"/>
      <c r="AA17" s="124"/>
      <c r="AB17" s="124"/>
      <c r="AC17" s="124"/>
      <c r="AD17" s="124"/>
      <c r="AE17" s="124"/>
      <c r="AF17" s="124"/>
      <c r="AG17" s="124"/>
      <c r="AH17" s="124"/>
      <c r="AI17" s="124"/>
    </row>
    <row r="18" ht="15.0" customHeight="1">
      <c r="A18" s="449" t="s">
        <v>8040</v>
      </c>
      <c r="B18" s="450" t="s">
        <v>8041</v>
      </c>
      <c r="C18" s="450" t="s">
        <v>252</v>
      </c>
      <c r="D18" s="450" t="s">
        <v>8042</v>
      </c>
      <c r="E18" s="58" t="s">
        <v>8008</v>
      </c>
      <c r="F18" s="449" t="s">
        <v>3362</v>
      </c>
      <c r="G18" s="450" t="s">
        <v>8043</v>
      </c>
      <c r="H18" s="450" t="s">
        <v>8043</v>
      </c>
      <c r="I18" s="449" t="s">
        <v>3359</v>
      </c>
      <c r="J18" s="451">
        <f t="shared" si="1"/>
        <v>45868</v>
      </c>
      <c r="K18" s="449"/>
      <c r="L18" s="449" t="s">
        <v>3394</v>
      </c>
      <c r="M18" s="49"/>
      <c r="N18" s="240"/>
      <c r="O18" s="240"/>
      <c r="P18" s="240"/>
      <c r="Q18" s="240"/>
      <c r="R18" s="240"/>
      <c r="S18" s="240"/>
      <c r="T18" s="240"/>
      <c r="U18" s="240"/>
      <c r="V18" s="240"/>
      <c r="W18" s="240"/>
      <c r="X18" s="240"/>
      <c r="Y18" s="240"/>
      <c r="Z18" s="240"/>
      <c r="AA18" s="124"/>
      <c r="AB18" s="124"/>
      <c r="AC18" s="124"/>
      <c r="AD18" s="124"/>
      <c r="AE18" s="124"/>
      <c r="AF18" s="124"/>
      <c r="AG18" s="124"/>
      <c r="AH18" s="124"/>
      <c r="AI18" s="124"/>
    </row>
    <row r="19" ht="15.0" customHeight="1">
      <c r="A19" s="449" t="s">
        <v>8044</v>
      </c>
      <c r="B19" s="450" t="s">
        <v>8045</v>
      </c>
      <c r="C19" s="450" t="s">
        <v>254</v>
      </c>
      <c r="D19" s="450" t="s">
        <v>8046</v>
      </c>
      <c r="E19" s="58" t="s">
        <v>8008</v>
      </c>
      <c r="F19" s="449" t="s">
        <v>3362</v>
      </c>
      <c r="G19" s="450" t="s">
        <v>8047</v>
      </c>
      <c r="H19" s="450" t="s">
        <v>8047</v>
      </c>
      <c r="I19" s="449" t="s">
        <v>3359</v>
      </c>
      <c r="J19" s="451">
        <f t="shared" si="1"/>
        <v>45868</v>
      </c>
      <c r="K19" s="449"/>
      <c r="L19" s="449" t="s">
        <v>3394</v>
      </c>
      <c r="M19" s="49"/>
      <c r="N19" s="240"/>
      <c r="O19" s="240"/>
      <c r="P19" s="240"/>
      <c r="Q19" s="240"/>
      <c r="R19" s="240"/>
      <c r="S19" s="240"/>
      <c r="T19" s="240"/>
      <c r="U19" s="240"/>
      <c r="V19" s="240"/>
      <c r="W19" s="240"/>
      <c r="X19" s="240"/>
      <c r="Y19" s="240"/>
      <c r="Z19" s="240"/>
      <c r="AA19" s="124"/>
      <c r="AB19" s="124"/>
      <c r="AC19" s="124"/>
      <c r="AD19" s="124"/>
      <c r="AE19" s="124"/>
      <c r="AF19" s="124"/>
      <c r="AG19" s="124"/>
      <c r="AH19" s="124"/>
      <c r="AI19" s="124"/>
    </row>
    <row r="20" ht="15.0" customHeight="1">
      <c r="A20" s="449" t="s">
        <v>8048</v>
      </c>
      <c r="B20" s="450" t="s">
        <v>8049</v>
      </c>
      <c r="C20" s="450" t="s">
        <v>256</v>
      </c>
      <c r="D20" s="450" t="s">
        <v>8050</v>
      </c>
      <c r="E20" s="58" t="s">
        <v>8008</v>
      </c>
      <c r="F20" s="449" t="s">
        <v>3362</v>
      </c>
      <c r="G20" s="450" t="s">
        <v>8051</v>
      </c>
      <c r="H20" s="450" t="s">
        <v>8051</v>
      </c>
      <c r="I20" s="449" t="s">
        <v>3359</v>
      </c>
      <c r="J20" s="451">
        <f t="shared" si="1"/>
        <v>45868</v>
      </c>
      <c r="K20" s="449"/>
      <c r="L20" s="449" t="s">
        <v>3394</v>
      </c>
      <c r="M20" s="49"/>
      <c r="N20" s="240"/>
      <c r="O20" s="240"/>
      <c r="P20" s="240"/>
      <c r="Q20" s="240"/>
      <c r="R20" s="240"/>
      <c r="S20" s="240"/>
      <c r="T20" s="240"/>
      <c r="U20" s="240"/>
      <c r="V20" s="240"/>
      <c r="W20" s="240"/>
      <c r="X20" s="240"/>
      <c r="Y20" s="240"/>
      <c r="Z20" s="240"/>
      <c r="AA20" s="124"/>
      <c r="AB20" s="124"/>
      <c r="AC20" s="124"/>
      <c r="AD20" s="124"/>
      <c r="AE20" s="124"/>
      <c r="AF20" s="124"/>
      <c r="AG20" s="124"/>
      <c r="AH20" s="124"/>
      <c r="AI20" s="124"/>
    </row>
    <row r="21" ht="15.0" customHeight="1">
      <c r="A21" s="449" t="s">
        <v>8052</v>
      </c>
      <c r="B21" s="450" t="s">
        <v>8053</v>
      </c>
      <c r="C21" s="450" t="s">
        <v>258</v>
      </c>
      <c r="D21" s="450" t="s">
        <v>8054</v>
      </c>
      <c r="E21" s="58" t="s">
        <v>8008</v>
      </c>
      <c r="F21" s="449" t="s">
        <v>3362</v>
      </c>
      <c r="G21" s="450" t="s">
        <v>8055</v>
      </c>
      <c r="H21" s="450" t="s">
        <v>8055</v>
      </c>
      <c r="I21" s="449" t="s">
        <v>3359</v>
      </c>
      <c r="J21" s="451">
        <f t="shared" si="1"/>
        <v>45868</v>
      </c>
      <c r="K21" s="449"/>
      <c r="L21" s="449" t="s">
        <v>3394</v>
      </c>
      <c r="M21" s="49"/>
      <c r="N21" s="240"/>
      <c r="O21" s="240"/>
      <c r="P21" s="240"/>
      <c r="Q21" s="240"/>
      <c r="R21" s="240"/>
      <c r="S21" s="240"/>
      <c r="T21" s="240"/>
      <c r="U21" s="240"/>
      <c r="V21" s="240"/>
      <c r="W21" s="240"/>
      <c r="X21" s="240"/>
      <c r="Y21" s="240"/>
      <c r="Z21" s="240"/>
      <c r="AA21" s="124"/>
      <c r="AB21" s="124"/>
      <c r="AC21" s="124"/>
      <c r="AD21" s="124"/>
      <c r="AE21" s="124"/>
      <c r="AF21" s="124"/>
      <c r="AG21" s="124"/>
      <c r="AH21" s="124"/>
      <c r="AI21" s="124"/>
    </row>
    <row r="22" ht="15.0" customHeight="1">
      <c r="A22" s="449" t="s">
        <v>8056</v>
      </c>
      <c r="B22" s="450" t="s">
        <v>8057</v>
      </c>
      <c r="C22" s="450" t="s">
        <v>260</v>
      </c>
      <c r="D22" s="450" t="s">
        <v>8058</v>
      </c>
      <c r="E22" s="58" t="s">
        <v>8008</v>
      </c>
      <c r="F22" s="449" t="s">
        <v>8059</v>
      </c>
      <c r="G22" s="450" t="s">
        <v>8060</v>
      </c>
      <c r="H22" s="450" t="s">
        <v>8060</v>
      </c>
      <c r="I22" s="449" t="s">
        <v>3359</v>
      </c>
      <c r="J22" s="451">
        <f t="shared" si="1"/>
        <v>45868</v>
      </c>
      <c r="K22" s="449"/>
      <c r="L22" s="449" t="s">
        <v>3394</v>
      </c>
      <c r="M22" s="49"/>
      <c r="N22" s="240"/>
      <c r="O22" s="240"/>
      <c r="P22" s="240"/>
      <c r="Q22" s="240"/>
      <c r="R22" s="240"/>
      <c r="S22" s="240"/>
      <c r="T22" s="240"/>
      <c r="U22" s="240"/>
      <c r="V22" s="240"/>
      <c r="W22" s="240"/>
      <c r="X22" s="240"/>
      <c r="Y22" s="240"/>
      <c r="Z22" s="240"/>
      <c r="AA22" s="124"/>
      <c r="AB22" s="124"/>
      <c r="AC22" s="124"/>
      <c r="AD22" s="124"/>
      <c r="AE22" s="124"/>
      <c r="AF22" s="124"/>
      <c r="AG22" s="124"/>
      <c r="AH22" s="124"/>
      <c r="AI22" s="124"/>
    </row>
    <row r="23" ht="15.0" customHeight="1">
      <c r="A23" s="449" t="s">
        <v>8061</v>
      </c>
      <c r="B23" s="450" t="s">
        <v>8062</v>
      </c>
      <c r="C23" s="450" t="s">
        <v>262</v>
      </c>
      <c r="D23" s="450" t="s">
        <v>8063</v>
      </c>
      <c r="E23" s="58" t="s">
        <v>8008</v>
      </c>
      <c r="F23" s="449" t="s">
        <v>8064</v>
      </c>
      <c r="G23" s="450" t="s">
        <v>8065</v>
      </c>
      <c r="H23" s="450" t="s">
        <v>8065</v>
      </c>
      <c r="I23" s="449" t="s">
        <v>3359</v>
      </c>
      <c r="J23" s="451">
        <f t="shared" si="1"/>
        <v>45868</v>
      </c>
      <c r="K23" s="449"/>
      <c r="L23" s="449" t="s">
        <v>3394</v>
      </c>
      <c r="M23" s="49"/>
      <c r="N23" s="240"/>
      <c r="O23" s="240"/>
      <c r="P23" s="240"/>
      <c r="Q23" s="240"/>
      <c r="R23" s="240"/>
      <c r="S23" s="240"/>
      <c r="T23" s="240"/>
      <c r="U23" s="240"/>
      <c r="V23" s="240"/>
      <c r="W23" s="240"/>
      <c r="X23" s="240"/>
      <c r="Y23" s="240"/>
      <c r="Z23" s="240"/>
      <c r="AA23" s="124"/>
      <c r="AB23" s="124"/>
      <c r="AC23" s="124"/>
      <c r="AD23" s="124"/>
      <c r="AE23" s="124"/>
      <c r="AF23" s="124"/>
      <c r="AG23" s="124"/>
      <c r="AH23" s="124"/>
      <c r="AI23" s="124"/>
    </row>
    <row r="24" ht="15.0" customHeight="1">
      <c r="A24" s="449" t="s">
        <v>8066</v>
      </c>
      <c r="B24" s="450" t="s">
        <v>8067</v>
      </c>
      <c r="C24" s="450" t="s">
        <v>264</v>
      </c>
      <c r="D24" s="450" t="s">
        <v>8068</v>
      </c>
      <c r="E24" s="58" t="s">
        <v>8008</v>
      </c>
      <c r="F24" s="449" t="s">
        <v>8069</v>
      </c>
      <c r="G24" s="450" t="s">
        <v>8070</v>
      </c>
      <c r="H24" s="450" t="s">
        <v>8070</v>
      </c>
      <c r="I24" s="449" t="s">
        <v>3359</v>
      </c>
      <c r="J24" s="451">
        <f t="shared" si="1"/>
        <v>45868</v>
      </c>
      <c r="K24" s="449"/>
      <c r="L24" s="449" t="s">
        <v>3394</v>
      </c>
      <c r="M24" s="49"/>
      <c r="N24" s="240"/>
      <c r="O24" s="240"/>
      <c r="P24" s="240"/>
      <c r="Q24" s="240"/>
      <c r="R24" s="240"/>
      <c r="S24" s="240"/>
      <c r="T24" s="240"/>
      <c r="U24" s="240"/>
      <c r="V24" s="240"/>
      <c r="W24" s="240"/>
      <c r="X24" s="240"/>
      <c r="Y24" s="240"/>
      <c r="Z24" s="240"/>
      <c r="AA24" s="124"/>
      <c r="AB24" s="124"/>
      <c r="AC24" s="124"/>
      <c r="AD24" s="124"/>
      <c r="AE24" s="124"/>
      <c r="AF24" s="124"/>
      <c r="AG24" s="124"/>
      <c r="AH24" s="124"/>
      <c r="AI24" s="124"/>
    </row>
    <row r="25" ht="15.0" customHeight="1">
      <c r="A25" s="449" t="s">
        <v>8071</v>
      </c>
      <c r="B25" s="450" t="s">
        <v>8072</v>
      </c>
      <c r="C25" s="450" t="s">
        <v>266</v>
      </c>
      <c r="D25" s="450" t="s">
        <v>8073</v>
      </c>
      <c r="E25" s="58" t="s">
        <v>8008</v>
      </c>
      <c r="F25" s="452" t="s">
        <v>8074</v>
      </c>
      <c r="G25" s="450" t="s">
        <v>8075</v>
      </c>
      <c r="H25" s="450" t="s">
        <v>8075</v>
      </c>
      <c r="I25" s="449" t="s">
        <v>3359</v>
      </c>
      <c r="J25" s="451">
        <f t="shared" si="1"/>
        <v>45868</v>
      </c>
      <c r="K25" s="449"/>
      <c r="L25" s="449" t="s">
        <v>3394</v>
      </c>
      <c r="M25" s="49"/>
      <c r="N25" s="240"/>
      <c r="O25" s="240"/>
      <c r="P25" s="240"/>
      <c r="Q25" s="240"/>
      <c r="R25" s="240"/>
      <c r="S25" s="240"/>
      <c r="T25" s="240"/>
      <c r="U25" s="240"/>
      <c r="V25" s="240"/>
      <c r="W25" s="240"/>
      <c r="X25" s="240"/>
      <c r="Y25" s="240"/>
      <c r="Z25" s="240"/>
      <c r="AA25" s="124"/>
      <c r="AB25" s="124"/>
      <c r="AC25" s="124"/>
      <c r="AD25" s="124"/>
      <c r="AE25" s="124"/>
      <c r="AF25" s="124"/>
      <c r="AG25" s="124"/>
      <c r="AH25" s="124"/>
      <c r="AI25" s="124"/>
    </row>
    <row r="26" ht="15.0" customHeight="1">
      <c r="A26" s="449" t="s">
        <v>8076</v>
      </c>
      <c r="B26" s="450" t="s">
        <v>8077</v>
      </c>
      <c r="C26" s="450" t="s">
        <v>268</v>
      </c>
      <c r="D26" s="450" t="s">
        <v>8078</v>
      </c>
      <c r="E26" s="58" t="s">
        <v>8008</v>
      </c>
      <c r="F26" s="449" t="s">
        <v>3362</v>
      </c>
      <c r="G26" s="450" t="s">
        <v>8079</v>
      </c>
      <c r="H26" s="450" t="s">
        <v>8079</v>
      </c>
      <c r="I26" s="449" t="s">
        <v>3359</v>
      </c>
      <c r="J26" s="451">
        <f t="shared" si="1"/>
        <v>45868</v>
      </c>
      <c r="K26" s="449"/>
      <c r="L26" s="449" t="s">
        <v>3394</v>
      </c>
      <c r="M26" s="49"/>
      <c r="N26" s="240"/>
      <c r="O26" s="240"/>
      <c r="P26" s="240"/>
      <c r="Q26" s="240"/>
      <c r="R26" s="240"/>
      <c r="S26" s="240"/>
      <c r="T26" s="240"/>
      <c r="U26" s="240"/>
      <c r="V26" s="240"/>
      <c r="W26" s="240"/>
      <c r="X26" s="240"/>
      <c r="Y26" s="240"/>
      <c r="Z26" s="240"/>
      <c r="AA26" s="124"/>
      <c r="AB26" s="124"/>
      <c r="AC26" s="124"/>
      <c r="AD26" s="124"/>
      <c r="AE26" s="124"/>
      <c r="AF26" s="124"/>
      <c r="AG26" s="124"/>
      <c r="AH26" s="124"/>
      <c r="AI26" s="124"/>
    </row>
    <row r="27" ht="15.0" customHeight="1">
      <c r="A27" s="449" t="s">
        <v>8080</v>
      </c>
      <c r="B27" s="450" t="s">
        <v>8081</v>
      </c>
      <c r="C27" s="450" t="s">
        <v>268</v>
      </c>
      <c r="D27" s="450" t="s">
        <v>8082</v>
      </c>
      <c r="E27" s="58" t="s">
        <v>8008</v>
      </c>
      <c r="F27" s="449" t="s">
        <v>3362</v>
      </c>
      <c r="G27" s="450" t="s">
        <v>8079</v>
      </c>
      <c r="H27" s="450" t="s">
        <v>8079</v>
      </c>
      <c r="I27" s="449" t="s">
        <v>3359</v>
      </c>
      <c r="J27" s="451">
        <f t="shared" si="1"/>
        <v>45868</v>
      </c>
      <c r="K27" s="449"/>
      <c r="L27" s="449" t="s">
        <v>3394</v>
      </c>
      <c r="M27" s="49"/>
      <c r="N27" s="240"/>
      <c r="O27" s="240"/>
      <c r="P27" s="240"/>
      <c r="Q27" s="240"/>
      <c r="R27" s="240"/>
      <c r="S27" s="240"/>
      <c r="T27" s="240"/>
      <c r="U27" s="240"/>
      <c r="V27" s="240"/>
      <c r="W27" s="240"/>
      <c r="X27" s="240"/>
      <c r="Y27" s="240"/>
      <c r="Z27" s="240"/>
      <c r="AA27" s="124"/>
      <c r="AB27" s="124"/>
      <c r="AC27" s="124"/>
      <c r="AD27" s="124"/>
      <c r="AE27" s="124"/>
      <c r="AF27" s="124"/>
      <c r="AG27" s="124"/>
      <c r="AH27" s="124"/>
      <c r="AI27" s="124"/>
    </row>
    <row r="28" ht="15.0" customHeight="1">
      <c r="A28" s="449" t="s">
        <v>8083</v>
      </c>
      <c r="B28" s="450" t="s">
        <v>8084</v>
      </c>
      <c r="C28" s="450" t="s">
        <v>271</v>
      </c>
      <c r="D28" s="450" t="s">
        <v>8085</v>
      </c>
      <c r="E28" s="58" t="s">
        <v>8008</v>
      </c>
      <c r="F28" s="449" t="s">
        <v>8086</v>
      </c>
      <c r="G28" s="450" t="s">
        <v>8087</v>
      </c>
      <c r="H28" s="450" t="s">
        <v>8087</v>
      </c>
      <c r="I28" s="449" t="s">
        <v>3359</v>
      </c>
      <c r="J28" s="451">
        <f t="shared" si="1"/>
        <v>45868</v>
      </c>
      <c r="K28" s="449"/>
      <c r="L28" s="449" t="s">
        <v>3394</v>
      </c>
      <c r="M28" s="49"/>
      <c r="N28" s="240"/>
      <c r="O28" s="240"/>
      <c r="P28" s="240"/>
      <c r="Q28" s="240"/>
      <c r="R28" s="240"/>
      <c r="S28" s="240"/>
      <c r="T28" s="240"/>
      <c r="U28" s="240"/>
      <c r="V28" s="240"/>
      <c r="W28" s="240"/>
      <c r="X28" s="240"/>
      <c r="Y28" s="240"/>
      <c r="Z28" s="240"/>
      <c r="AA28" s="124"/>
      <c r="AB28" s="124"/>
      <c r="AC28" s="124"/>
      <c r="AD28" s="124"/>
      <c r="AE28" s="124"/>
      <c r="AF28" s="124"/>
      <c r="AG28" s="124"/>
      <c r="AH28" s="124"/>
      <c r="AI28" s="124"/>
    </row>
    <row r="29" ht="15.0" customHeight="1">
      <c r="A29" s="449" t="s">
        <v>8088</v>
      </c>
      <c r="B29" s="450" t="s">
        <v>8089</v>
      </c>
      <c r="C29" s="450" t="s">
        <v>273</v>
      </c>
      <c r="D29" s="450" t="s">
        <v>8090</v>
      </c>
      <c r="E29" s="58" t="s">
        <v>8008</v>
      </c>
      <c r="F29" s="449" t="s">
        <v>3362</v>
      </c>
      <c r="G29" s="450" t="s">
        <v>8091</v>
      </c>
      <c r="H29" s="450" t="s">
        <v>8091</v>
      </c>
      <c r="I29" s="449" t="s">
        <v>3359</v>
      </c>
      <c r="J29" s="451">
        <f t="shared" si="1"/>
        <v>45868</v>
      </c>
      <c r="K29" s="449"/>
      <c r="L29" s="449" t="s">
        <v>3394</v>
      </c>
      <c r="M29" s="49"/>
      <c r="N29" s="240"/>
      <c r="O29" s="240"/>
      <c r="P29" s="240"/>
      <c r="Q29" s="240"/>
      <c r="R29" s="240"/>
      <c r="S29" s="240"/>
      <c r="T29" s="240"/>
      <c r="U29" s="240"/>
      <c r="V29" s="240"/>
      <c r="W29" s="240"/>
      <c r="X29" s="240"/>
      <c r="Y29" s="240"/>
      <c r="Z29" s="240"/>
      <c r="AA29" s="124"/>
      <c r="AB29" s="124"/>
      <c r="AC29" s="124"/>
      <c r="AD29" s="124"/>
      <c r="AE29" s="124"/>
      <c r="AF29" s="124"/>
      <c r="AG29" s="124"/>
      <c r="AH29" s="124"/>
      <c r="AI29" s="124"/>
    </row>
    <row r="30" ht="15.0" customHeight="1">
      <c r="A30" s="449" t="s">
        <v>8092</v>
      </c>
      <c r="B30" s="450" t="s">
        <v>8093</v>
      </c>
      <c r="C30" s="450" t="s">
        <v>275</v>
      </c>
      <c r="D30" s="450" t="s">
        <v>8094</v>
      </c>
      <c r="E30" s="58" t="s">
        <v>8008</v>
      </c>
      <c r="F30" s="449" t="s">
        <v>3362</v>
      </c>
      <c r="G30" s="450" t="s">
        <v>8095</v>
      </c>
      <c r="H30" s="450" t="s">
        <v>8095</v>
      </c>
      <c r="I30" s="449" t="s">
        <v>3359</v>
      </c>
      <c r="J30" s="451">
        <f t="shared" si="1"/>
        <v>45868</v>
      </c>
      <c r="K30" s="449"/>
      <c r="L30" s="449" t="s">
        <v>3394</v>
      </c>
      <c r="M30" s="49"/>
      <c r="N30" s="240"/>
      <c r="O30" s="240"/>
      <c r="P30" s="240"/>
      <c r="Q30" s="240"/>
      <c r="R30" s="240"/>
      <c r="S30" s="240"/>
      <c r="T30" s="240"/>
      <c r="U30" s="240"/>
      <c r="V30" s="240"/>
      <c r="W30" s="240"/>
      <c r="X30" s="240"/>
      <c r="Y30" s="240"/>
      <c r="Z30" s="240"/>
      <c r="AA30" s="124"/>
      <c r="AB30" s="124"/>
      <c r="AC30" s="124"/>
      <c r="AD30" s="124"/>
      <c r="AE30" s="124"/>
      <c r="AF30" s="124"/>
      <c r="AG30" s="124"/>
      <c r="AH30" s="124"/>
      <c r="AI30" s="124"/>
    </row>
    <row r="31" ht="15.0" customHeight="1">
      <c r="A31" s="449" t="s">
        <v>8096</v>
      </c>
      <c r="B31" s="450" t="s">
        <v>8097</v>
      </c>
      <c r="C31" s="450" t="s">
        <v>277</v>
      </c>
      <c r="D31" s="450" t="s">
        <v>8098</v>
      </c>
      <c r="E31" s="58" t="s">
        <v>8008</v>
      </c>
      <c r="F31" s="449" t="s">
        <v>3362</v>
      </c>
      <c r="G31" s="450" t="s">
        <v>8099</v>
      </c>
      <c r="H31" s="450" t="s">
        <v>8099</v>
      </c>
      <c r="I31" s="449" t="s">
        <v>3359</v>
      </c>
      <c r="J31" s="451">
        <f t="shared" si="1"/>
        <v>45868</v>
      </c>
      <c r="K31" s="449"/>
      <c r="L31" s="449" t="s">
        <v>3394</v>
      </c>
      <c r="M31" s="49"/>
      <c r="N31" s="240"/>
      <c r="O31" s="240"/>
      <c r="P31" s="240"/>
      <c r="Q31" s="240"/>
      <c r="R31" s="240"/>
      <c r="S31" s="240"/>
      <c r="T31" s="240"/>
      <c r="U31" s="240"/>
      <c r="V31" s="240"/>
      <c r="W31" s="240"/>
      <c r="X31" s="240"/>
      <c r="Y31" s="240"/>
      <c r="Z31" s="240"/>
      <c r="AA31" s="124"/>
      <c r="AB31" s="124"/>
      <c r="AC31" s="124"/>
      <c r="AD31" s="124"/>
      <c r="AE31" s="124"/>
      <c r="AF31" s="124"/>
      <c r="AG31" s="124"/>
      <c r="AH31" s="124"/>
      <c r="AI31" s="124"/>
    </row>
    <row r="32" ht="15.0" customHeight="1">
      <c r="A32" s="449" t="s">
        <v>8100</v>
      </c>
      <c r="B32" s="450" t="s">
        <v>8101</v>
      </c>
      <c r="C32" s="450" t="s">
        <v>277</v>
      </c>
      <c r="D32" s="450" t="s">
        <v>8102</v>
      </c>
      <c r="E32" s="58" t="s">
        <v>8008</v>
      </c>
      <c r="F32" s="449" t="s">
        <v>3362</v>
      </c>
      <c r="G32" s="450" t="s">
        <v>8099</v>
      </c>
      <c r="H32" s="450" t="s">
        <v>8099</v>
      </c>
      <c r="I32" s="449" t="s">
        <v>3359</v>
      </c>
      <c r="J32" s="451">
        <f t="shared" si="1"/>
        <v>45868</v>
      </c>
      <c r="K32" s="449"/>
      <c r="L32" s="449" t="s">
        <v>3394</v>
      </c>
      <c r="M32" s="49"/>
      <c r="N32" s="240"/>
      <c r="O32" s="240"/>
      <c r="P32" s="240"/>
      <c r="Q32" s="240"/>
      <c r="R32" s="240"/>
      <c r="S32" s="240"/>
      <c r="T32" s="240"/>
      <c r="U32" s="240"/>
      <c r="V32" s="240"/>
      <c r="W32" s="240"/>
      <c r="X32" s="240"/>
      <c r="Y32" s="240"/>
      <c r="Z32" s="240"/>
      <c r="AA32" s="124"/>
      <c r="AB32" s="124"/>
      <c r="AC32" s="124"/>
      <c r="AD32" s="124"/>
      <c r="AE32" s="124"/>
      <c r="AF32" s="124"/>
      <c r="AG32" s="124"/>
      <c r="AH32" s="124"/>
      <c r="AI32" s="124"/>
    </row>
    <row r="33" ht="15.0" customHeight="1">
      <c r="A33" s="449" t="s">
        <v>8103</v>
      </c>
      <c r="B33" s="450" t="s">
        <v>8104</v>
      </c>
      <c r="C33" s="450" t="s">
        <v>280</v>
      </c>
      <c r="D33" s="450" t="s">
        <v>8105</v>
      </c>
      <c r="E33" s="58" t="s">
        <v>8008</v>
      </c>
      <c r="F33" s="449" t="s">
        <v>3362</v>
      </c>
      <c r="G33" s="450" t="s">
        <v>8106</v>
      </c>
      <c r="H33" s="450" t="s">
        <v>8106</v>
      </c>
      <c r="I33" s="449" t="s">
        <v>3359</v>
      </c>
      <c r="J33" s="451">
        <f t="shared" si="1"/>
        <v>45868</v>
      </c>
      <c r="K33" s="449"/>
      <c r="L33" s="449" t="s">
        <v>3394</v>
      </c>
      <c r="M33" s="49"/>
      <c r="N33" s="240"/>
      <c r="O33" s="240"/>
      <c r="P33" s="240"/>
      <c r="Q33" s="240"/>
      <c r="R33" s="240"/>
      <c r="S33" s="240"/>
      <c r="T33" s="240"/>
      <c r="U33" s="240"/>
      <c r="V33" s="240"/>
      <c r="W33" s="240"/>
      <c r="X33" s="240"/>
      <c r="Y33" s="240"/>
      <c r="Z33" s="240"/>
      <c r="AA33" s="124"/>
      <c r="AB33" s="124"/>
      <c r="AC33" s="124"/>
      <c r="AD33" s="124"/>
      <c r="AE33" s="124"/>
      <c r="AF33" s="124"/>
      <c r="AG33" s="124"/>
      <c r="AH33" s="124"/>
      <c r="AI33" s="124"/>
    </row>
    <row r="34" ht="15.0" customHeight="1">
      <c r="A34" s="449" t="s">
        <v>8107</v>
      </c>
      <c r="B34" s="450" t="s">
        <v>8108</v>
      </c>
      <c r="C34" s="450" t="s">
        <v>282</v>
      </c>
      <c r="D34" s="450" t="s">
        <v>8109</v>
      </c>
      <c r="E34" s="58" t="s">
        <v>8008</v>
      </c>
      <c r="F34" s="449" t="s">
        <v>3362</v>
      </c>
      <c r="G34" s="450" t="s">
        <v>8110</v>
      </c>
      <c r="H34" s="450" t="s">
        <v>8110</v>
      </c>
      <c r="I34" s="449" t="s">
        <v>3359</v>
      </c>
      <c r="J34" s="451">
        <f t="shared" si="1"/>
        <v>45868</v>
      </c>
      <c r="K34" s="449"/>
      <c r="L34" s="449" t="s">
        <v>3394</v>
      </c>
      <c r="M34" s="49"/>
      <c r="N34" s="240"/>
      <c r="O34" s="240"/>
      <c r="P34" s="240"/>
      <c r="Q34" s="240"/>
      <c r="R34" s="240"/>
      <c r="S34" s="240"/>
      <c r="T34" s="240"/>
      <c r="U34" s="240"/>
      <c r="V34" s="240"/>
      <c r="W34" s="240"/>
      <c r="X34" s="240"/>
      <c r="Y34" s="240"/>
      <c r="Z34" s="240"/>
      <c r="AA34" s="124"/>
      <c r="AB34" s="124"/>
      <c r="AC34" s="124"/>
      <c r="AD34" s="124"/>
      <c r="AE34" s="124"/>
      <c r="AF34" s="124"/>
      <c r="AG34" s="124"/>
      <c r="AH34" s="124"/>
      <c r="AI34" s="124"/>
    </row>
    <row r="35" ht="15.0" customHeight="1">
      <c r="A35" s="449" t="s">
        <v>8111</v>
      </c>
      <c r="B35" s="450" t="s">
        <v>8112</v>
      </c>
      <c r="C35" s="450" t="s">
        <v>284</v>
      </c>
      <c r="D35" s="450" t="s">
        <v>8113</v>
      </c>
      <c r="E35" s="58" t="s">
        <v>8008</v>
      </c>
      <c r="F35" s="449" t="s">
        <v>8114</v>
      </c>
      <c r="G35" s="450" t="s">
        <v>8115</v>
      </c>
      <c r="H35" s="450" t="s">
        <v>8115</v>
      </c>
      <c r="I35" s="449" t="s">
        <v>3359</v>
      </c>
      <c r="J35" s="451">
        <f t="shared" si="1"/>
        <v>45868</v>
      </c>
      <c r="K35" s="449"/>
      <c r="L35" s="449" t="s">
        <v>3394</v>
      </c>
      <c r="M35" s="49"/>
      <c r="N35" s="240"/>
      <c r="O35" s="240"/>
      <c r="P35" s="240"/>
      <c r="Q35" s="240"/>
      <c r="R35" s="240"/>
      <c r="S35" s="240"/>
      <c r="T35" s="240"/>
      <c r="U35" s="240"/>
      <c r="V35" s="240"/>
      <c r="W35" s="240"/>
      <c r="X35" s="240"/>
      <c r="Y35" s="240"/>
      <c r="Z35" s="240"/>
      <c r="AA35" s="124"/>
      <c r="AB35" s="124"/>
      <c r="AC35" s="124"/>
      <c r="AD35" s="124"/>
      <c r="AE35" s="124"/>
      <c r="AF35" s="124"/>
      <c r="AG35" s="124"/>
      <c r="AH35" s="124"/>
      <c r="AI35" s="124"/>
    </row>
    <row r="36" ht="15.0" customHeight="1">
      <c r="A36" s="449" t="s">
        <v>8116</v>
      </c>
      <c r="B36" s="450" t="s">
        <v>8117</v>
      </c>
      <c r="C36" s="450" t="s">
        <v>284</v>
      </c>
      <c r="D36" s="450" t="s">
        <v>8118</v>
      </c>
      <c r="E36" s="58" t="s">
        <v>8008</v>
      </c>
      <c r="F36" s="449" t="s">
        <v>8119</v>
      </c>
      <c r="G36" s="450" t="s">
        <v>8120</v>
      </c>
      <c r="H36" s="450" t="s">
        <v>8120</v>
      </c>
      <c r="I36" s="449" t="s">
        <v>3359</v>
      </c>
      <c r="J36" s="451">
        <f t="shared" si="1"/>
        <v>45868</v>
      </c>
      <c r="K36" s="449"/>
      <c r="L36" s="449" t="s">
        <v>3394</v>
      </c>
      <c r="M36" s="49"/>
      <c r="N36" s="240"/>
      <c r="O36" s="240"/>
      <c r="P36" s="240"/>
      <c r="Q36" s="240"/>
      <c r="R36" s="240"/>
      <c r="S36" s="240"/>
      <c r="T36" s="240"/>
      <c r="U36" s="240"/>
      <c r="V36" s="240"/>
      <c r="W36" s="240"/>
      <c r="X36" s="240"/>
      <c r="Y36" s="240"/>
      <c r="Z36" s="240"/>
      <c r="AA36" s="124"/>
      <c r="AB36" s="124"/>
      <c r="AC36" s="124"/>
      <c r="AD36" s="124"/>
      <c r="AE36" s="124"/>
      <c r="AF36" s="124"/>
      <c r="AG36" s="124"/>
      <c r="AH36" s="124"/>
      <c r="AI36" s="124"/>
    </row>
    <row r="37" ht="15.0" customHeight="1">
      <c r="A37" s="449" t="s">
        <v>8121</v>
      </c>
      <c r="B37" s="450" t="s">
        <v>8122</v>
      </c>
      <c r="C37" s="450" t="s">
        <v>284</v>
      </c>
      <c r="D37" s="450" t="s">
        <v>8123</v>
      </c>
      <c r="E37" s="58" t="s">
        <v>8008</v>
      </c>
      <c r="F37" s="449" t="s">
        <v>8124</v>
      </c>
      <c r="G37" s="450" t="s">
        <v>8125</v>
      </c>
      <c r="H37" s="450" t="s">
        <v>8125</v>
      </c>
      <c r="I37" s="449" t="s">
        <v>3359</v>
      </c>
      <c r="J37" s="451">
        <f t="shared" si="1"/>
        <v>45868</v>
      </c>
      <c r="K37" s="449"/>
      <c r="L37" s="449" t="s">
        <v>3394</v>
      </c>
      <c r="M37" s="49"/>
      <c r="N37" s="240"/>
      <c r="O37" s="240"/>
      <c r="P37" s="240"/>
      <c r="Q37" s="240"/>
      <c r="R37" s="240"/>
      <c r="S37" s="240"/>
      <c r="T37" s="240"/>
      <c r="U37" s="240"/>
      <c r="V37" s="240"/>
      <c r="W37" s="240"/>
      <c r="X37" s="240"/>
      <c r="Y37" s="240"/>
      <c r="Z37" s="240"/>
      <c r="AA37" s="124"/>
      <c r="AB37" s="124"/>
      <c r="AC37" s="124"/>
      <c r="AD37" s="124"/>
      <c r="AE37" s="124"/>
      <c r="AF37" s="124"/>
      <c r="AG37" s="124"/>
      <c r="AH37" s="124"/>
      <c r="AI37" s="124"/>
    </row>
    <row r="38" ht="15.0" customHeight="1">
      <c r="A38" s="449" t="s">
        <v>8126</v>
      </c>
      <c r="B38" s="450" t="s">
        <v>8127</v>
      </c>
      <c r="C38" s="450" t="s">
        <v>288</v>
      </c>
      <c r="D38" s="450" t="s">
        <v>8128</v>
      </c>
      <c r="E38" s="58" t="s">
        <v>8008</v>
      </c>
      <c r="F38" s="449" t="s">
        <v>3362</v>
      </c>
      <c r="G38" s="450" t="s">
        <v>8047</v>
      </c>
      <c r="H38" s="450" t="s">
        <v>8047</v>
      </c>
      <c r="I38" s="449" t="s">
        <v>3359</v>
      </c>
      <c r="J38" s="451">
        <f t="shared" si="1"/>
        <v>45868</v>
      </c>
      <c r="K38" s="449"/>
      <c r="L38" s="449" t="s">
        <v>3394</v>
      </c>
      <c r="M38" s="49"/>
      <c r="N38" s="240"/>
      <c r="O38" s="240"/>
      <c r="P38" s="240"/>
      <c r="Q38" s="240"/>
      <c r="R38" s="240"/>
      <c r="S38" s="240"/>
      <c r="T38" s="240"/>
      <c r="U38" s="240"/>
      <c r="V38" s="240"/>
      <c r="W38" s="240"/>
      <c r="X38" s="240"/>
      <c r="Y38" s="240"/>
      <c r="Z38" s="240"/>
      <c r="AA38" s="124"/>
      <c r="AB38" s="124"/>
      <c r="AC38" s="124"/>
      <c r="AD38" s="124"/>
      <c r="AE38" s="124"/>
      <c r="AF38" s="124"/>
      <c r="AG38" s="124"/>
      <c r="AH38" s="124"/>
      <c r="AI38" s="124"/>
    </row>
    <row r="39" ht="15.0" customHeight="1">
      <c r="A39" s="449" t="s">
        <v>8129</v>
      </c>
      <c r="B39" s="450" t="s">
        <v>8130</v>
      </c>
      <c r="C39" s="450" t="s">
        <v>288</v>
      </c>
      <c r="D39" s="450" t="s">
        <v>8131</v>
      </c>
      <c r="E39" s="58" t="s">
        <v>8008</v>
      </c>
      <c r="F39" s="449" t="s">
        <v>3362</v>
      </c>
      <c r="G39" s="450" t="s">
        <v>8132</v>
      </c>
      <c r="H39" s="450" t="s">
        <v>8132</v>
      </c>
      <c r="I39" s="449" t="s">
        <v>3359</v>
      </c>
      <c r="J39" s="451">
        <f t="shared" si="1"/>
        <v>45868</v>
      </c>
      <c r="K39" s="449"/>
      <c r="L39" s="449" t="s">
        <v>3394</v>
      </c>
      <c r="M39" s="49"/>
      <c r="N39" s="240"/>
      <c r="O39" s="240"/>
      <c r="P39" s="240"/>
      <c r="Q39" s="240"/>
      <c r="R39" s="240"/>
      <c r="S39" s="240"/>
      <c r="T39" s="240"/>
      <c r="U39" s="240"/>
      <c r="V39" s="240"/>
      <c r="W39" s="240"/>
      <c r="X39" s="240"/>
      <c r="Y39" s="240"/>
      <c r="Z39" s="240"/>
      <c r="AA39" s="124"/>
      <c r="AB39" s="124"/>
      <c r="AC39" s="124"/>
      <c r="AD39" s="124"/>
      <c r="AE39" s="124"/>
      <c r="AF39" s="124"/>
      <c r="AG39" s="124"/>
      <c r="AH39" s="124"/>
      <c r="AI39" s="124"/>
    </row>
    <row r="40" ht="15.0" customHeight="1">
      <c r="A40" s="449" t="s">
        <v>8133</v>
      </c>
      <c r="B40" s="450" t="s">
        <v>8134</v>
      </c>
      <c r="C40" s="450" t="s">
        <v>288</v>
      </c>
      <c r="D40" s="450" t="s">
        <v>8135</v>
      </c>
      <c r="E40" s="58" t="s">
        <v>8008</v>
      </c>
      <c r="F40" s="449" t="s">
        <v>3362</v>
      </c>
      <c r="G40" s="450" t="s">
        <v>8136</v>
      </c>
      <c r="H40" s="450" t="s">
        <v>8136</v>
      </c>
      <c r="I40" s="449" t="s">
        <v>3359</v>
      </c>
      <c r="J40" s="451">
        <f t="shared" si="1"/>
        <v>45868</v>
      </c>
      <c r="K40" s="449"/>
      <c r="L40" s="449" t="s">
        <v>3394</v>
      </c>
      <c r="M40" s="49"/>
      <c r="N40" s="240"/>
      <c r="O40" s="240"/>
      <c r="P40" s="240"/>
      <c r="Q40" s="240"/>
      <c r="R40" s="240"/>
      <c r="S40" s="240"/>
      <c r="T40" s="240"/>
      <c r="U40" s="240"/>
      <c r="V40" s="240"/>
      <c r="W40" s="240"/>
      <c r="X40" s="240"/>
      <c r="Y40" s="240"/>
      <c r="Z40" s="240"/>
      <c r="AA40" s="124"/>
      <c r="AB40" s="124"/>
      <c r="AC40" s="124"/>
      <c r="AD40" s="124"/>
      <c r="AE40" s="124"/>
      <c r="AF40" s="124"/>
      <c r="AG40" s="124"/>
      <c r="AH40" s="124"/>
      <c r="AI40" s="124"/>
    </row>
    <row r="41" ht="15.0" customHeight="1">
      <c r="A41" s="449" t="s">
        <v>8137</v>
      </c>
      <c r="B41" s="450" t="s">
        <v>8138</v>
      </c>
      <c r="C41" s="450" t="s">
        <v>292</v>
      </c>
      <c r="D41" s="450" t="s">
        <v>8139</v>
      </c>
      <c r="E41" s="58" t="s">
        <v>8008</v>
      </c>
      <c r="F41" s="449" t="s">
        <v>8140</v>
      </c>
      <c r="G41" s="450" t="s">
        <v>8141</v>
      </c>
      <c r="H41" s="450" t="s">
        <v>8141</v>
      </c>
      <c r="I41" s="449" t="s">
        <v>3359</v>
      </c>
      <c r="J41" s="451">
        <f t="shared" si="1"/>
        <v>45868</v>
      </c>
      <c r="K41" s="449"/>
      <c r="L41" s="449" t="s">
        <v>3394</v>
      </c>
      <c r="M41" s="49"/>
      <c r="N41" s="240"/>
      <c r="O41" s="240"/>
      <c r="P41" s="240"/>
      <c r="Q41" s="240"/>
      <c r="R41" s="240"/>
      <c r="S41" s="240"/>
      <c r="T41" s="240"/>
      <c r="U41" s="240"/>
      <c r="V41" s="240"/>
      <c r="W41" s="240"/>
      <c r="X41" s="240"/>
      <c r="Y41" s="240"/>
      <c r="Z41" s="240"/>
      <c r="AA41" s="124"/>
      <c r="AB41" s="124"/>
      <c r="AC41" s="124"/>
      <c r="AD41" s="124"/>
      <c r="AE41" s="124"/>
      <c r="AF41" s="124"/>
      <c r="AG41" s="124"/>
      <c r="AH41" s="124"/>
      <c r="AI41" s="124"/>
    </row>
    <row r="42" ht="15.0" customHeight="1">
      <c r="A42" s="449" t="s">
        <v>8142</v>
      </c>
      <c r="B42" s="450" t="s">
        <v>8143</v>
      </c>
      <c r="C42" s="450" t="s">
        <v>288</v>
      </c>
      <c r="D42" s="450" t="s">
        <v>8144</v>
      </c>
      <c r="E42" s="58" t="s">
        <v>8008</v>
      </c>
      <c r="F42" s="449" t="s">
        <v>3362</v>
      </c>
      <c r="G42" s="450" t="s">
        <v>8145</v>
      </c>
      <c r="H42" s="450" t="s">
        <v>8145</v>
      </c>
      <c r="I42" s="449" t="s">
        <v>3359</v>
      </c>
      <c r="J42" s="451">
        <f t="shared" si="1"/>
        <v>45868</v>
      </c>
      <c r="K42" s="449"/>
      <c r="L42" s="449" t="s">
        <v>3394</v>
      </c>
      <c r="M42" s="49"/>
      <c r="N42" s="240"/>
      <c r="O42" s="240"/>
      <c r="P42" s="240"/>
      <c r="Q42" s="240"/>
      <c r="R42" s="240"/>
      <c r="S42" s="240"/>
      <c r="T42" s="240"/>
      <c r="U42" s="240"/>
      <c r="V42" s="240"/>
      <c r="W42" s="240"/>
      <c r="X42" s="240"/>
      <c r="Y42" s="240"/>
      <c r="Z42" s="240"/>
      <c r="AA42" s="124"/>
      <c r="AB42" s="124"/>
      <c r="AC42" s="124"/>
      <c r="AD42" s="124"/>
      <c r="AE42" s="124"/>
      <c r="AF42" s="124"/>
      <c r="AG42" s="124"/>
      <c r="AH42" s="124"/>
      <c r="AI42" s="124"/>
    </row>
    <row r="43" ht="15.0" customHeight="1">
      <c r="A43" s="449" t="s">
        <v>8146</v>
      </c>
      <c r="B43" s="450" t="s">
        <v>8147</v>
      </c>
      <c r="C43" s="450" t="s">
        <v>295</v>
      </c>
      <c r="D43" s="450" t="s">
        <v>8148</v>
      </c>
      <c r="E43" s="58" t="s">
        <v>8008</v>
      </c>
      <c r="F43" s="449" t="s">
        <v>8149</v>
      </c>
      <c r="G43" s="450" t="s">
        <v>8150</v>
      </c>
      <c r="H43" s="450" t="s">
        <v>8150</v>
      </c>
      <c r="I43" s="449" t="s">
        <v>3359</v>
      </c>
      <c r="J43" s="451">
        <f t="shared" si="1"/>
        <v>45868</v>
      </c>
      <c r="K43" s="449"/>
      <c r="L43" s="449" t="s">
        <v>3394</v>
      </c>
      <c r="M43" s="49"/>
      <c r="N43" s="240"/>
      <c r="O43" s="240"/>
      <c r="P43" s="240"/>
      <c r="Q43" s="240"/>
      <c r="R43" s="240"/>
      <c r="S43" s="240"/>
      <c r="T43" s="240"/>
      <c r="U43" s="240"/>
      <c r="V43" s="240"/>
      <c r="W43" s="240"/>
      <c r="X43" s="240"/>
      <c r="Y43" s="240"/>
      <c r="Z43" s="240"/>
      <c r="AA43" s="124"/>
      <c r="AB43" s="124"/>
      <c r="AC43" s="124"/>
      <c r="AD43" s="124"/>
      <c r="AE43" s="124"/>
      <c r="AF43" s="124"/>
      <c r="AG43" s="124"/>
      <c r="AH43" s="124"/>
      <c r="AI43" s="124"/>
    </row>
    <row r="44" ht="15.0" customHeight="1">
      <c r="A44" s="449" t="s">
        <v>8151</v>
      </c>
      <c r="B44" s="450" t="s">
        <v>8152</v>
      </c>
      <c r="C44" s="450" t="s">
        <v>284</v>
      </c>
      <c r="D44" s="450" t="s">
        <v>8153</v>
      </c>
      <c r="E44" s="58" t="s">
        <v>8008</v>
      </c>
      <c r="F44" s="449" t="s">
        <v>3362</v>
      </c>
      <c r="G44" s="450" t="s">
        <v>8154</v>
      </c>
      <c r="H44" s="450" t="s">
        <v>8154</v>
      </c>
      <c r="I44" s="449" t="s">
        <v>3359</v>
      </c>
      <c r="J44" s="451">
        <f t="shared" si="1"/>
        <v>45868</v>
      </c>
      <c r="K44" s="449"/>
      <c r="L44" s="449" t="s">
        <v>3394</v>
      </c>
      <c r="M44" s="49"/>
      <c r="N44" s="240"/>
      <c r="O44" s="240"/>
      <c r="P44" s="240"/>
      <c r="Q44" s="240"/>
      <c r="R44" s="240"/>
      <c r="S44" s="240"/>
      <c r="T44" s="240"/>
      <c r="U44" s="240"/>
      <c r="V44" s="240"/>
      <c r="W44" s="240"/>
      <c r="X44" s="240"/>
      <c r="Y44" s="240"/>
      <c r="Z44" s="240"/>
      <c r="AA44" s="124"/>
      <c r="AB44" s="124"/>
      <c r="AC44" s="124"/>
      <c r="AD44" s="124"/>
      <c r="AE44" s="124"/>
      <c r="AF44" s="124"/>
      <c r="AG44" s="124"/>
      <c r="AH44" s="124"/>
      <c r="AI44" s="124"/>
    </row>
    <row r="45" ht="15.0" customHeight="1">
      <c r="A45" s="449" t="s">
        <v>8155</v>
      </c>
      <c r="B45" s="450" t="s">
        <v>8156</v>
      </c>
      <c r="C45" s="450" t="s">
        <v>282</v>
      </c>
      <c r="D45" s="450" t="s">
        <v>8157</v>
      </c>
      <c r="E45" s="58" t="s">
        <v>8008</v>
      </c>
      <c r="F45" s="449" t="s">
        <v>3362</v>
      </c>
      <c r="G45" s="450" t="s">
        <v>8158</v>
      </c>
      <c r="H45" s="450" t="s">
        <v>8158</v>
      </c>
      <c r="I45" s="449" t="s">
        <v>3359</v>
      </c>
      <c r="J45" s="451">
        <f t="shared" si="1"/>
        <v>45868</v>
      </c>
      <c r="K45" s="449"/>
      <c r="L45" s="449" t="s">
        <v>3394</v>
      </c>
      <c r="M45" s="49"/>
      <c r="N45" s="240"/>
      <c r="O45" s="240"/>
      <c r="P45" s="240"/>
      <c r="Q45" s="240"/>
      <c r="R45" s="240"/>
      <c r="S45" s="240"/>
      <c r="T45" s="240"/>
      <c r="U45" s="240"/>
      <c r="V45" s="240"/>
      <c r="W45" s="240"/>
      <c r="X45" s="240"/>
      <c r="Y45" s="240"/>
      <c r="Z45" s="240"/>
      <c r="AA45" s="124"/>
      <c r="AB45" s="124"/>
      <c r="AC45" s="124"/>
      <c r="AD45" s="124"/>
      <c r="AE45" s="124"/>
      <c r="AF45" s="124"/>
      <c r="AG45" s="124"/>
      <c r="AH45" s="124"/>
      <c r="AI45" s="124"/>
    </row>
    <row r="46" ht="15.0" customHeight="1">
      <c r="A46" s="449" t="s">
        <v>8159</v>
      </c>
      <c r="B46" s="450" t="s">
        <v>8160</v>
      </c>
      <c r="C46" s="450" t="s">
        <v>288</v>
      </c>
      <c r="D46" s="450" t="s">
        <v>8161</v>
      </c>
      <c r="E46" s="58" t="s">
        <v>8008</v>
      </c>
      <c r="F46" s="449" t="s">
        <v>3362</v>
      </c>
      <c r="G46" s="450" t="s">
        <v>8162</v>
      </c>
      <c r="H46" s="450" t="s">
        <v>8162</v>
      </c>
      <c r="I46" s="449" t="s">
        <v>3359</v>
      </c>
      <c r="J46" s="451">
        <f t="shared" si="1"/>
        <v>45868</v>
      </c>
      <c r="K46" s="449"/>
      <c r="L46" s="449" t="s">
        <v>3394</v>
      </c>
      <c r="M46" s="49"/>
      <c r="N46" s="240"/>
      <c r="O46" s="240"/>
      <c r="P46" s="240"/>
      <c r="Q46" s="240"/>
      <c r="R46" s="240"/>
      <c r="S46" s="240"/>
      <c r="T46" s="240"/>
      <c r="U46" s="240"/>
      <c r="V46" s="240"/>
      <c r="W46" s="240"/>
      <c r="X46" s="240"/>
      <c r="Y46" s="240"/>
      <c r="Z46" s="240"/>
      <c r="AA46" s="124"/>
      <c r="AB46" s="124"/>
      <c r="AC46" s="124"/>
      <c r="AD46" s="124"/>
      <c r="AE46" s="124"/>
      <c r="AF46" s="124"/>
      <c r="AG46" s="124"/>
      <c r="AH46" s="124"/>
      <c r="AI46" s="124"/>
    </row>
    <row r="47" ht="15.0" customHeight="1">
      <c r="A47" s="449" t="s">
        <v>8163</v>
      </c>
      <c r="B47" s="450" t="s">
        <v>8164</v>
      </c>
      <c r="C47" s="450" t="s">
        <v>292</v>
      </c>
      <c r="D47" s="450" t="s">
        <v>8165</v>
      </c>
      <c r="E47" s="58" t="s">
        <v>8008</v>
      </c>
      <c r="F47" s="449" t="s">
        <v>3362</v>
      </c>
      <c r="G47" s="450" t="s">
        <v>8166</v>
      </c>
      <c r="H47" s="450" t="s">
        <v>8166</v>
      </c>
      <c r="I47" s="449" t="s">
        <v>3359</v>
      </c>
      <c r="J47" s="451">
        <f t="shared" si="1"/>
        <v>45868</v>
      </c>
      <c r="K47" s="449"/>
      <c r="L47" s="449" t="s">
        <v>3394</v>
      </c>
      <c r="M47" s="49"/>
      <c r="N47" s="240"/>
      <c r="O47" s="240"/>
      <c r="P47" s="240"/>
      <c r="Q47" s="240"/>
      <c r="R47" s="240"/>
      <c r="S47" s="240"/>
      <c r="T47" s="240"/>
      <c r="U47" s="240"/>
      <c r="V47" s="240"/>
      <c r="W47" s="240"/>
      <c r="X47" s="240"/>
      <c r="Y47" s="240"/>
      <c r="Z47" s="240"/>
      <c r="AA47" s="124"/>
      <c r="AB47" s="124"/>
      <c r="AC47" s="124"/>
      <c r="AD47" s="124"/>
      <c r="AE47" s="124"/>
      <c r="AF47" s="124"/>
      <c r="AG47" s="124"/>
      <c r="AH47" s="124"/>
      <c r="AI47" s="124"/>
    </row>
    <row r="48" ht="15.0" customHeight="1">
      <c r="A48" s="449" t="s">
        <v>8167</v>
      </c>
      <c r="B48" s="450" t="s">
        <v>8168</v>
      </c>
      <c r="C48" s="450" t="s">
        <v>301</v>
      </c>
      <c r="D48" s="450" t="s">
        <v>8169</v>
      </c>
      <c r="E48" s="58" t="s">
        <v>8008</v>
      </c>
      <c r="F48" s="449" t="s">
        <v>3362</v>
      </c>
      <c r="G48" s="450" t="s">
        <v>8170</v>
      </c>
      <c r="H48" s="450" t="s">
        <v>8170</v>
      </c>
      <c r="I48" s="449" t="s">
        <v>3359</v>
      </c>
      <c r="J48" s="451">
        <f t="shared" si="1"/>
        <v>45868</v>
      </c>
      <c r="K48" s="449"/>
      <c r="L48" s="449" t="s">
        <v>3394</v>
      </c>
      <c r="M48" s="49"/>
      <c r="N48" s="240"/>
      <c r="O48" s="240"/>
      <c r="P48" s="240"/>
      <c r="Q48" s="240"/>
      <c r="R48" s="240"/>
      <c r="S48" s="240"/>
      <c r="T48" s="240"/>
      <c r="U48" s="240"/>
      <c r="V48" s="240"/>
      <c r="W48" s="240"/>
      <c r="X48" s="240"/>
      <c r="Y48" s="240"/>
      <c r="Z48" s="240"/>
      <c r="AA48" s="124"/>
      <c r="AB48" s="124"/>
      <c r="AC48" s="124"/>
      <c r="AD48" s="124"/>
      <c r="AE48" s="124"/>
      <c r="AF48" s="124"/>
      <c r="AG48" s="124"/>
      <c r="AH48" s="124"/>
      <c r="AI48" s="124"/>
    </row>
    <row r="49" ht="15.0" customHeight="1">
      <c r="A49" s="449" t="s">
        <v>8171</v>
      </c>
      <c r="B49" s="450" t="s">
        <v>8172</v>
      </c>
      <c r="C49" s="450" t="s">
        <v>288</v>
      </c>
      <c r="D49" s="450" t="s">
        <v>8173</v>
      </c>
      <c r="E49" s="58" t="s">
        <v>8008</v>
      </c>
      <c r="F49" s="449" t="s">
        <v>3362</v>
      </c>
      <c r="G49" s="450" t="s">
        <v>8162</v>
      </c>
      <c r="H49" s="450" t="s">
        <v>8162</v>
      </c>
      <c r="I49" s="449" t="s">
        <v>3359</v>
      </c>
      <c r="J49" s="451">
        <f t="shared" si="1"/>
        <v>45868</v>
      </c>
      <c r="K49" s="449"/>
      <c r="L49" s="449" t="s">
        <v>3394</v>
      </c>
      <c r="M49" s="49"/>
      <c r="N49" s="240"/>
      <c r="O49" s="240"/>
      <c r="P49" s="240"/>
      <c r="Q49" s="240"/>
      <c r="R49" s="240"/>
      <c r="S49" s="240"/>
      <c r="T49" s="240"/>
      <c r="U49" s="240"/>
      <c r="V49" s="240"/>
      <c r="W49" s="240"/>
      <c r="X49" s="240"/>
      <c r="Y49" s="240"/>
      <c r="Z49" s="240"/>
      <c r="AA49" s="124"/>
      <c r="AB49" s="124"/>
      <c r="AC49" s="124"/>
      <c r="AD49" s="124"/>
      <c r="AE49" s="124"/>
      <c r="AF49" s="124"/>
      <c r="AG49" s="124"/>
      <c r="AH49" s="124"/>
      <c r="AI49" s="124"/>
    </row>
    <row r="50" ht="15.0" customHeight="1">
      <c r="A50" s="449" t="s">
        <v>8174</v>
      </c>
      <c r="B50" s="450" t="s">
        <v>8175</v>
      </c>
      <c r="C50" s="450" t="s">
        <v>288</v>
      </c>
      <c r="D50" s="450" t="s">
        <v>8176</v>
      </c>
      <c r="E50" s="58" t="s">
        <v>8008</v>
      </c>
      <c r="F50" s="449" t="s">
        <v>3362</v>
      </c>
      <c r="G50" s="450" t="s">
        <v>8177</v>
      </c>
      <c r="H50" s="450" t="s">
        <v>8177</v>
      </c>
      <c r="I50" s="449" t="s">
        <v>3359</v>
      </c>
      <c r="J50" s="451">
        <f t="shared" si="1"/>
        <v>45868</v>
      </c>
      <c r="K50" s="449"/>
      <c r="L50" s="449" t="s">
        <v>3394</v>
      </c>
      <c r="M50" s="49"/>
      <c r="N50" s="240"/>
      <c r="O50" s="240"/>
      <c r="P50" s="240"/>
      <c r="Q50" s="240"/>
      <c r="R50" s="240"/>
      <c r="S50" s="240"/>
      <c r="T50" s="240"/>
      <c r="U50" s="240"/>
      <c r="V50" s="240"/>
      <c r="W50" s="240"/>
      <c r="X50" s="240"/>
      <c r="Y50" s="240"/>
      <c r="Z50" s="240"/>
      <c r="AA50" s="124"/>
      <c r="AB50" s="124"/>
      <c r="AC50" s="124"/>
      <c r="AD50" s="124"/>
      <c r="AE50" s="124"/>
      <c r="AF50" s="124"/>
      <c r="AG50" s="124"/>
      <c r="AH50" s="124"/>
      <c r="AI50" s="124"/>
    </row>
    <row r="51" ht="15.0" customHeight="1">
      <c r="A51" s="449" t="s">
        <v>8178</v>
      </c>
      <c r="B51" s="450" t="s">
        <v>8179</v>
      </c>
      <c r="C51" s="450" t="s">
        <v>295</v>
      </c>
      <c r="D51" s="450" t="s">
        <v>8180</v>
      </c>
      <c r="E51" s="58" t="s">
        <v>8008</v>
      </c>
      <c r="F51" s="449" t="s">
        <v>8181</v>
      </c>
      <c r="G51" s="450" t="s">
        <v>8182</v>
      </c>
      <c r="H51" s="450" t="s">
        <v>8182</v>
      </c>
      <c r="I51" s="449" t="s">
        <v>3359</v>
      </c>
      <c r="J51" s="451">
        <f t="shared" si="1"/>
        <v>45868</v>
      </c>
      <c r="K51" s="449"/>
      <c r="L51" s="449" t="s">
        <v>3394</v>
      </c>
      <c r="M51" s="49"/>
      <c r="N51" s="240"/>
      <c r="O51" s="240"/>
      <c r="P51" s="240"/>
      <c r="Q51" s="240"/>
      <c r="R51" s="240"/>
      <c r="S51" s="240"/>
      <c r="T51" s="240"/>
      <c r="U51" s="240"/>
      <c r="V51" s="240"/>
      <c r="W51" s="240"/>
      <c r="X51" s="240"/>
      <c r="Y51" s="240"/>
      <c r="Z51" s="240"/>
      <c r="AA51" s="124"/>
      <c r="AB51" s="124"/>
      <c r="AC51" s="124"/>
      <c r="AD51" s="124"/>
      <c r="AE51" s="124"/>
      <c r="AF51" s="124"/>
      <c r="AG51" s="124"/>
      <c r="AH51" s="124"/>
      <c r="AI51" s="124"/>
    </row>
    <row r="52" ht="15.0" customHeight="1">
      <c r="A52" s="449" t="s">
        <v>8183</v>
      </c>
      <c r="B52" s="450" t="s">
        <v>8184</v>
      </c>
      <c r="C52" s="450" t="s">
        <v>284</v>
      </c>
      <c r="D52" s="450" t="s">
        <v>8185</v>
      </c>
      <c r="E52" s="58" t="s">
        <v>8008</v>
      </c>
      <c r="F52" s="449" t="s">
        <v>8124</v>
      </c>
      <c r="G52" s="450" t="s">
        <v>8186</v>
      </c>
      <c r="H52" s="450" t="s">
        <v>8186</v>
      </c>
      <c r="I52" s="449" t="s">
        <v>3359</v>
      </c>
      <c r="J52" s="451">
        <f t="shared" si="1"/>
        <v>45868</v>
      </c>
      <c r="K52" s="449"/>
      <c r="L52" s="449" t="s">
        <v>3394</v>
      </c>
      <c r="M52" s="49"/>
      <c r="N52" s="240"/>
      <c r="O52" s="240"/>
      <c r="P52" s="240"/>
      <c r="Q52" s="240"/>
      <c r="R52" s="240"/>
      <c r="S52" s="240"/>
      <c r="T52" s="240"/>
      <c r="U52" s="240"/>
      <c r="V52" s="240"/>
      <c r="W52" s="240"/>
      <c r="X52" s="240"/>
      <c r="Y52" s="240"/>
      <c r="Z52" s="240"/>
      <c r="AA52" s="124"/>
      <c r="AB52" s="124"/>
      <c r="AC52" s="124"/>
      <c r="AD52" s="124"/>
      <c r="AE52" s="124"/>
      <c r="AF52" s="124"/>
      <c r="AG52" s="124"/>
      <c r="AH52" s="124"/>
      <c r="AI52" s="124"/>
    </row>
    <row r="53" ht="15.0" customHeight="1">
      <c r="A53" s="449" t="s">
        <v>8187</v>
      </c>
      <c r="B53" s="450" t="s">
        <v>8188</v>
      </c>
      <c r="C53" s="450" t="s">
        <v>284</v>
      </c>
      <c r="D53" s="450" t="s">
        <v>8189</v>
      </c>
      <c r="E53" s="58" t="s">
        <v>8008</v>
      </c>
      <c r="F53" s="449" t="s">
        <v>8025</v>
      </c>
      <c r="G53" s="450" t="s">
        <v>8190</v>
      </c>
      <c r="H53" s="450" t="s">
        <v>8190</v>
      </c>
      <c r="I53" s="449" t="s">
        <v>3359</v>
      </c>
      <c r="J53" s="451">
        <f t="shared" si="1"/>
        <v>45868</v>
      </c>
      <c r="K53" s="449"/>
      <c r="L53" s="449" t="s">
        <v>3394</v>
      </c>
      <c r="M53" s="49"/>
      <c r="N53" s="240"/>
      <c r="O53" s="240"/>
      <c r="P53" s="240"/>
      <c r="Q53" s="240"/>
      <c r="R53" s="240"/>
      <c r="S53" s="240"/>
      <c r="T53" s="240"/>
      <c r="U53" s="240"/>
      <c r="V53" s="240"/>
      <c r="W53" s="240"/>
      <c r="X53" s="240"/>
      <c r="Y53" s="240"/>
      <c r="Z53" s="240"/>
      <c r="AA53" s="124"/>
      <c r="AB53" s="124"/>
      <c r="AC53" s="124"/>
      <c r="AD53" s="124"/>
      <c r="AE53" s="124"/>
      <c r="AF53" s="124"/>
      <c r="AG53" s="124"/>
      <c r="AH53" s="124"/>
      <c r="AI53" s="124"/>
    </row>
    <row r="54" ht="15.0" customHeight="1">
      <c r="A54" s="449" t="s">
        <v>8191</v>
      </c>
      <c r="B54" s="450" t="s">
        <v>8192</v>
      </c>
      <c r="C54" s="450" t="s">
        <v>292</v>
      </c>
      <c r="D54" s="450" t="s">
        <v>8193</v>
      </c>
      <c r="E54" s="58" t="s">
        <v>8008</v>
      </c>
      <c r="F54" s="449" t="s">
        <v>3362</v>
      </c>
      <c r="G54" s="450" t="s">
        <v>8194</v>
      </c>
      <c r="H54" s="450" t="s">
        <v>8194</v>
      </c>
      <c r="I54" s="449" t="s">
        <v>3359</v>
      </c>
      <c r="J54" s="451">
        <f t="shared" si="1"/>
        <v>45868</v>
      </c>
      <c r="K54" s="449"/>
      <c r="L54" s="449" t="s">
        <v>3394</v>
      </c>
      <c r="M54" s="49"/>
      <c r="N54" s="240"/>
      <c r="O54" s="240"/>
      <c r="P54" s="240"/>
      <c r="Q54" s="240"/>
      <c r="R54" s="240"/>
      <c r="S54" s="240"/>
      <c r="T54" s="240"/>
      <c r="U54" s="240"/>
      <c r="V54" s="240"/>
      <c r="W54" s="240"/>
      <c r="X54" s="240"/>
      <c r="Y54" s="240"/>
      <c r="Z54" s="240"/>
      <c r="AA54" s="124"/>
      <c r="AB54" s="124"/>
      <c r="AC54" s="124"/>
      <c r="AD54" s="124"/>
      <c r="AE54" s="124"/>
      <c r="AF54" s="124"/>
      <c r="AG54" s="124"/>
      <c r="AH54" s="124"/>
      <c r="AI54" s="124"/>
    </row>
    <row r="55" ht="15.0" customHeight="1">
      <c r="A55" s="449" t="s">
        <v>8195</v>
      </c>
      <c r="B55" s="450" t="s">
        <v>8196</v>
      </c>
      <c r="C55" s="450" t="s">
        <v>288</v>
      </c>
      <c r="D55" s="450" t="s">
        <v>8197</v>
      </c>
      <c r="E55" s="58" t="s">
        <v>8008</v>
      </c>
      <c r="F55" s="449" t="s">
        <v>3362</v>
      </c>
      <c r="G55" s="450" t="s">
        <v>8198</v>
      </c>
      <c r="H55" s="450" t="s">
        <v>8198</v>
      </c>
      <c r="I55" s="449" t="s">
        <v>3359</v>
      </c>
      <c r="J55" s="451">
        <f t="shared" si="1"/>
        <v>45868</v>
      </c>
      <c r="K55" s="449"/>
      <c r="L55" s="449" t="s">
        <v>3394</v>
      </c>
      <c r="M55" s="49"/>
      <c r="N55" s="240"/>
      <c r="O55" s="240"/>
      <c r="P55" s="240"/>
      <c r="Q55" s="240"/>
      <c r="R55" s="240"/>
      <c r="S55" s="240"/>
      <c r="T55" s="240"/>
      <c r="U55" s="240"/>
      <c r="V55" s="240"/>
      <c r="W55" s="240"/>
      <c r="X55" s="240"/>
      <c r="Y55" s="240"/>
      <c r="Z55" s="240"/>
      <c r="AA55" s="124"/>
      <c r="AB55" s="124"/>
      <c r="AC55" s="124"/>
      <c r="AD55" s="124"/>
      <c r="AE55" s="124"/>
      <c r="AF55" s="124"/>
      <c r="AG55" s="124"/>
      <c r="AH55" s="124"/>
      <c r="AI55" s="124"/>
    </row>
    <row r="56" ht="15.0" customHeight="1">
      <c r="A56" s="449" t="s">
        <v>8199</v>
      </c>
      <c r="B56" s="450" t="s">
        <v>8200</v>
      </c>
      <c r="C56" s="450" t="s">
        <v>282</v>
      </c>
      <c r="D56" s="450" t="s">
        <v>8201</v>
      </c>
      <c r="E56" s="58" t="s">
        <v>8008</v>
      </c>
      <c r="F56" s="449" t="s">
        <v>3362</v>
      </c>
      <c r="G56" s="450" t="s">
        <v>8202</v>
      </c>
      <c r="H56" s="450" t="s">
        <v>8202</v>
      </c>
      <c r="I56" s="449" t="s">
        <v>3359</v>
      </c>
      <c r="J56" s="451">
        <f t="shared" si="1"/>
        <v>45868</v>
      </c>
      <c r="K56" s="449"/>
      <c r="L56" s="449" t="s">
        <v>3394</v>
      </c>
      <c r="M56" s="49"/>
      <c r="N56" s="240"/>
      <c r="O56" s="240"/>
      <c r="P56" s="240"/>
      <c r="Q56" s="240"/>
      <c r="R56" s="240"/>
      <c r="S56" s="240"/>
      <c r="T56" s="240"/>
      <c r="U56" s="240"/>
      <c r="V56" s="240"/>
      <c r="W56" s="240"/>
      <c r="X56" s="240"/>
      <c r="Y56" s="240"/>
      <c r="Z56" s="240"/>
      <c r="AA56" s="124"/>
      <c r="AB56" s="124"/>
      <c r="AC56" s="124"/>
      <c r="AD56" s="124"/>
      <c r="AE56" s="124"/>
      <c r="AF56" s="124"/>
      <c r="AG56" s="124"/>
      <c r="AH56" s="124"/>
      <c r="AI56" s="124"/>
    </row>
    <row r="57" ht="15.0" customHeight="1">
      <c r="A57" s="453"/>
      <c r="B57" s="158" t="s">
        <v>8203</v>
      </c>
      <c r="C57" s="6"/>
      <c r="D57" s="232"/>
      <c r="E57" s="233"/>
      <c r="F57" s="233"/>
      <c r="G57" s="233"/>
      <c r="H57" s="233"/>
      <c r="I57" s="233"/>
      <c r="J57" s="433"/>
      <c r="K57" s="213"/>
      <c r="L57" s="434"/>
      <c r="M57" s="236"/>
      <c r="N57" s="237"/>
      <c r="O57" s="237"/>
      <c r="P57" s="237"/>
      <c r="Q57" s="237"/>
      <c r="R57" s="237"/>
      <c r="S57" s="237"/>
      <c r="T57" s="237"/>
      <c r="U57" s="237"/>
      <c r="V57" s="237"/>
      <c r="W57" s="237"/>
      <c r="X57" s="237"/>
      <c r="Y57" s="237"/>
      <c r="Z57" s="237"/>
      <c r="AA57" s="124"/>
      <c r="AB57" s="124"/>
      <c r="AC57" s="124"/>
      <c r="AD57" s="124"/>
      <c r="AE57" s="124"/>
      <c r="AF57" s="124"/>
      <c r="AG57" s="124"/>
      <c r="AH57" s="124"/>
      <c r="AI57" s="124"/>
    </row>
    <row r="58" ht="15.0" customHeight="1">
      <c r="A58" s="453"/>
      <c r="B58" s="158" t="s">
        <v>8204</v>
      </c>
      <c r="C58" s="330"/>
      <c r="D58" s="232"/>
      <c r="E58" s="233"/>
      <c r="F58" s="233"/>
      <c r="G58" s="233"/>
      <c r="H58" s="233"/>
      <c r="I58" s="233"/>
      <c r="J58" s="433"/>
      <c r="K58" s="213"/>
      <c r="L58" s="434"/>
      <c r="M58" s="236"/>
      <c r="N58" s="237"/>
      <c r="O58" s="237"/>
      <c r="P58" s="237"/>
      <c r="Q58" s="237"/>
      <c r="R58" s="237"/>
      <c r="S58" s="237"/>
      <c r="T58" s="237"/>
      <c r="U58" s="237"/>
      <c r="V58" s="237"/>
      <c r="W58" s="237"/>
      <c r="X58" s="237"/>
      <c r="Y58" s="237"/>
      <c r="Z58" s="237"/>
      <c r="AA58" s="124"/>
      <c r="AB58" s="124"/>
      <c r="AC58" s="124"/>
      <c r="AD58" s="124"/>
      <c r="AE58" s="124"/>
      <c r="AF58" s="124"/>
      <c r="AG58" s="124"/>
      <c r="AH58" s="124"/>
      <c r="AI58" s="124"/>
    </row>
    <row r="59" ht="15.0" customHeight="1">
      <c r="A59" s="148" t="s">
        <v>8205</v>
      </c>
      <c r="B59" s="185" t="s">
        <v>8206</v>
      </c>
      <c r="C59" s="173" t="s">
        <v>312</v>
      </c>
      <c r="D59" s="184" t="s">
        <v>8207</v>
      </c>
      <c r="E59" s="185" t="s">
        <v>8208</v>
      </c>
      <c r="F59" s="149" t="s">
        <v>8209</v>
      </c>
      <c r="G59" s="185" t="s">
        <v>8210</v>
      </c>
      <c r="H59" s="185" t="s">
        <v>8210</v>
      </c>
      <c r="I59" s="149" t="s">
        <v>3359</v>
      </c>
      <c r="J59" s="247">
        <f t="shared" ref="J59:J87" si="2">Date(2025,7,30)</f>
        <v>45868</v>
      </c>
      <c r="K59" s="149"/>
      <c r="L59" s="53" t="s">
        <v>3394</v>
      </c>
      <c r="M59" s="240"/>
      <c r="N59" s="240"/>
      <c r="O59" s="240"/>
      <c r="P59" s="240"/>
      <c r="Q59" s="240"/>
      <c r="R59" s="240"/>
      <c r="S59" s="240"/>
      <c r="T59" s="240"/>
      <c r="U59" s="240"/>
      <c r="V59" s="240"/>
      <c r="W59" s="240"/>
      <c r="X59" s="240"/>
      <c r="Y59" s="240"/>
      <c r="Z59" s="240"/>
      <c r="AA59" s="124"/>
      <c r="AB59" s="124"/>
      <c r="AC59" s="124"/>
      <c r="AD59" s="124"/>
      <c r="AE59" s="124"/>
      <c r="AF59" s="124"/>
      <c r="AG59" s="124"/>
      <c r="AH59" s="124"/>
      <c r="AI59" s="124"/>
    </row>
    <row r="60" ht="15.0" customHeight="1">
      <c r="A60" s="148" t="s">
        <v>8211</v>
      </c>
      <c r="B60" s="149" t="s">
        <v>8206</v>
      </c>
      <c r="C60" s="126" t="s">
        <v>314</v>
      </c>
      <c r="D60" s="184" t="s">
        <v>8207</v>
      </c>
      <c r="E60" s="149" t="s">
        <v>8208</v>
      </c>
      <c r="F60" s="149" t="s">
        <v>8212</v>
      </c>
      <c r="G60" s="149" t="s">
        <v>8213</v>
      </c>
      <c r="H60" s="149" t="s">
        <v>8213</v>
      </c>
      <c r="I60" s="149" t="s">
        <v>3359</v>
      </c>
      <c r="J60" s="247">
        <f t="shared" si="2"/>
        <v>45868</v>
      </c>
      <c r="K60" s="149"/>
      <c r="L60" s="53" t="s">
        <v>3394</v>
      </c>
      <c r="M60" s="240"/>
      <c r="N60" s="240"/>
      <c r="O60" s="240"/>
      <c r="P60" s="240"/>
      <c r="Q60" s="240"/>
      <c r="R60" s="240"/>
      <c r="S60" s="240"/>
      <c r="T60" s="240"/>
      <c r="U60" s="240"/>
      <c r="V60" s="240"/>
      <c r="W60" s="240"/>
      <c r="X60" s="240"/>
      <c r="Y60" s="240"/>
      <c r="Z60" s="240"/>
      <c r="AA60" s="174"/>
      <c r="AB60" s="174"/>
      <c r="AC60" s="174"/>
      <c r="AD60" s="174"/>
      <c r="AE60" s="174"/>
      <c r="AF60" s="174"/>
      <c r="AG60" s="174"/>
      <c r="AH60" s="174"/>
      <c r="AI60" s="174"/>
    </row>
    <row r="61" ht="15.0" customHeight="1">
      <c r="A61" s="148" t="s">
        <v>8214</v>
      </c>
      <c r="B61" s="185" t="s">
        <v>8206</v>
      </c>
      <c r="C61" s="173" t="s">
        <v>316</v>
      </c>
      <c r="D61" s="184" t="s">
        <v>8215</v>
      </c>
      <c r="E61" s="185" t="s">
        <v>8208</v>
      </c>
      <c r="F61" s="185" t="s">
        <v>8216</v>
      </c>
      <c r="G61" s="185" t="s">
        <v>8217</v>
      </c>
      <c r="H61" s="185" t="s">
        <v>8217</v>
      </c>
      <c r="I61" s="185" t="s">
        <v>3359</v>
      </c>
      <c r="J61" s="247">
        <f t="shared" si="2"/>
        <v>45868</v>
      </c>
      <c r="K61" s="185"/>
      <c r="L61" s="53" t="s">
        <v>3394</v>
      </c>
      <c r="M61" s="237"/>
      <c r="N61" s="237"/>
      <c r="O61" s="237"/>
      <c r="P61" s="237"/>
      <c r="Q61" s="237"/>
      <c r="R61" s="237"/>
      <c r="S61" s="237"/>
      <c r="T61" s="237"/>
      <c r="U61" s="237"/>
      <c r="V61" s="237"/>
      <c r="W61" s="237"/>
      <c r="X61" s="237"/>
      <c r="Y61" s="237"/>
      <c r="Z61" s="237"/>
      <c r="AA61" s="124"/>
      <c r="AB61" s="124"/>
      <c r="AC61" s="124"/>
      <c r="AD61" s="124"/>
      <c r="AE61" s="124"/>
      <c r="AF61" s="124"/>
      <c r="AG61" s="124"/>
      <c r="AH61" s="124"/>
      <c r="AI61" s="124"/>
    </row>
    <row r="62" ht="15.0" customHeight="1">
      <c r="A62" s="148" t="s">
        <v>8218</v>
      </c>
      <c r="B62" s="149" t="s">
        <v>8206</v>
      </c>
      <c r="C62" s="169" t="s">
        <v>318</v>
      </c>
      <c r="D62" s="184" t="s">
        <v>8207</v>
      </c>
      <c r="E62" s="149" t="s">
        <v>8208</v>
      </c>
      <c r="F62" s="149" t="s">
        <v>8216</v>
      </c>
      <c r="G62" s="149" t="s">
        <v>8219</v>
      </c>
      <c r="H62" s="149" t="s">
        <v>8219</v>
      </c>
      <c r="I62" s="149" t="s">
        <v>3359</v>
      </c>
      <c r="J62" s="247">
        <f t="shared" si="2"/>
        <v>45868</v>
      </c>
      <c r="K62" s="149"/>
      <c r="L62" s="53" t="s">
        <v>3394</v>
      </c>
      <c r="M62" s="240"/>
      <c r="N62" s="240"/>
      <c r="O62" s="240"/>
      <c r="P62" s="240"/>
      <c r="Q62" s="240"/>
      <c r="R62" s="240"/>
      <c r="S62" s="240"/>
      <c r="T62" s="240"/>
      <c r="U62" s="240"/>
      <c r="V62" s="240"/>
      <c r="W62" s="240"/>
      <c r="X62" s="240"/>
      <c r="Y62" s="240"/>
      <c r="Z62" s="240"/>
      <c r="AA62" s="174"/>
      <c r="AB62" s="174"/>
      <c r="AC62" s="174"/>
      <c r="AD62" s="174"/>
      <c r="AE62" s="174"/>
      <c r="AF62" s="174"/>
      <c r="AG62" s="174"/>
      <c r="AH62" s="174"/>
      <c r="AI62" s="174"/>
    </row>
    <row r="63" ht="15.0" customHeight="1">
      <c r="A63" s="148" t="s">
        <v>8220</v>
      </c>
      <c r="B63" s="149" t="s">
        <v>8206</v>
      </c>
      <c r="C63" s="169" t="s">
        <v>320</v>
      </c>
      <c r="D63" s="184" t="s">
        <v>8207</v>
      </c>
      <c r="E63" s="149" t="s">
        <v>8208</v>
      </c>
      <c r="F63" s="149" t="s">
        <v>8221</v>
      </c>
      <c r="G63" s="149" t="s">
        <v>8222</v>
      </c>
      <c r="H63" s="149" t="s">
        <v>8222</v>
      </c>
      <c r="I63" s="149" t="s">
        <v>3359</v>
      </c>
      <c r="J63" s="247">
        <f t="shared" si="2"/>
        <v>45868</v>
      </c>
      <c r="K63" s="149"/>
      <c r="L63" s="53" t="s">
        <v>3394</v>
      </c>
      <c r="M63" s="240"/>
      <c r="N63" s="240"/>
      <c r="O63" s="240"/>
      <c r="P63" s="240"/>
      <c r="Q63" s="240"/>
      <c r="R63" s="240"/>
      <c r="S63" s="240"/>
      <c r="T63" s="240"/>
      <c r="U63" s="240"/>
      <c r="V63" s="240"/>
      <c r="W63" s="240"/>
      <c r="X63" s="240"/>
      <c r="Y63" s="240"/>
      <c r="Z63" s="240"/>
      <c r="AA63" s="174"/>
      <c r="AB63" s="174"/>
      <c r="AC63" s="174"/>
      <c r="AD63" s="174"/>
      <c r="AE63" s="174"/>
      <c r="AF63" s="174"/>
      <c r="AG63" s="174"/>
      <c r="AH63" s="174"/>
      <c r="AI63" s="174"/>
    </row>
    <row r="64" ht="15.0" customHeight="1">
      <c r="A64" s="148" t="s">
        <v>8223</v>
      </c>
      <c r="B64" s="185" t="s">
        <v>8206</v>
      </c>
      <c r="C64" s="173" t="s">
        <v>322</v>
      </c>
      <c r="D64" s="184" t="s">
        <v>8215</v>
      </c>
      <c r="E64" s="185" t="s">
        <v>8208</v>
      </c>
      <c r="F64" s="149" t="s">
        <v>8221</v>
      </c>
      <c r="G64" s="185" t="s">
        <v>8224</v>
      </c>
      <c r="H64" s="185" t="s">
        <v>8224</v>
      </c>
      <c r="I64" s="149" t="s">
        <v>3359</v>
      </c>
      <c r="J64" s="247">
        <f t="shared" si="2"/>
        <v>45868</v>
      </c>
      <c r="K64" s="149"/>
      <c r="L64" s="53" t="s">
        <v>3394</v>
      </c>
      <c r="M64" s="240"/>
      <c r="N64" s="240"/>
      <c r="O64" s="240"/>
      <c r="P64" s="240"/>
      <c r="Q64" s="240"/>
      <c r="R64" s="240"/>
      <c r="S64" s="240"/>
      <c r="T64" s="240"/>
      <c r="U64" s="240"/>
      <c r="V64" s="240"/>
      <c r="W64" s="240"/>
      <c r="X64" s="240"/>
      <c r="Y64" s="240"/>
      <c r="Z64" s="240"/>
      <c r="AA64" s="124"/>
      <c r="AB64" s="124"/>
      <c r="AC64" s="124"/>
      <c r="AD64" s="124"/>
      <c r="AE64" s="124"/>
      <c r="AF64" s="124"/>
      <c r="AG64" s="124"/>
      <c r="AH64" s="124"/>
      <c r="AI64" s="124"/>
    </row>
    <row r="65" ht="15.0" customHeight="1">
      <c r="A65" s="148" t="s">
        <v>8225</v>
      </c>
      <c r="B65" s="149" t="s">
        <v>8206</v>
      </c>
      <c r="C65" s="169" t="s">
        <v>324</v>
      </c>
      <c r="D65" s="184" t="s">
        <v>8207</v>
      </c>
      <c r="E65" s="149" t="s">
        <v>8208</v>
      </c>
      <c r="F65" s="149" t="s">
        <v>8226</v>
      </c>
      <c r="G65" s="149" t="s">
        <v>8227</v>
      </c>
      <c r="H65" s="149" t="s">
        <v>8227</v>
      </c>
      <c r="I65" s="149" t="s">
        <v>3359</v>
      </c>
      <c r="J65" s="247">
        <f t="shared" si="2"/>
        <v>45868</v>
      </c>
      <c r="K65" s="149"/>
      <c r="L65" s="53" t="s">
        <v>3394</v>
      </c>
      <c r="M65" s="240"/>
      <c r="N65" s="240"/>
      <c r="O65" s="240"/>
      <c r="P65" s="240"/>
      <c r="Q65" s="240"/>
      <c r="R65" s="240"/>
      <c r="S65" s="240"/>
      <c r="T65" s="240"/>
      <c r="U65" s="240"/>
      <c r="V65" s="240"/>
      <c r="W65" s="240"/>
      <c r="X65" s="240"/>
      <c r="Y65" s="240"/>
      <c r="Z65" s="240"/>
      <c r="AA65" s="174"/>
      <c r="AB65" s="174"/>
      <c r="AC65" s="174"/>
      <c r="AD65" s="174"/>
      <c r="AE65" s="174"/>
      <c r="AF65" s="174"/>
      <c r="AG65" s="174"/>
      <c r="AH65" s="174"/>
      <c r="AI65" s="174"/>
    </row>
    <row r="66" ht="15.0" customHeight="1">
      <c r="A66" s="148" t="s">
        <v>8228</v>
      </c>
      <c r="B66" s="149" t="s">
        <v>8206</v>
      </c>
      <c r="C66" s="169" t="s">
        <v>326</v>
      </c>
      <c r="D66" s="184" t="s">
        <v>8207</v>
      </c>
      <c r="E66" s="149" t="s">
        <v>8208</v>
      </c>
      <c r="F66" s="149" t="s">
        <v>8229</v>
      </c>
      <c r="G66" s="149" t="s">
        <v>8230</v>
      </c>
      <c r="H66" s="149" t="s">
        <v>8230</v>
      </c>
      <c r="I66" s="149" t="s">
        <v>3359</v>
      </c>
      <c r="J66" s="247">
        <f t="shared" si="2"/>
        <v>45868</v>
      </c>
      <c r="K66" s="149"/>
      <c r="L66" s="53" t="s">
        <v>3394</v>
      </c>
      <c r="M66" s="240"/>
      <c r="N66" s="240"/>
      <c r="O66" s="240"/>
      <c r="P66" s="240"/>
      <c r="Q66" s="240"/>
      <c r="R66" s="240"/>
      <c r="S66" s="240"/>
      <c r="T66" s="240"/>
      <c r="U66" s="240"/>
      <c r="V66" s="240"/>
      <c r="W66" s="240"/>
      <c r="X66" s="240"/>
      <c r="Y66" s="240"/>
      <c r="Z66" s="240"/>
      <c r="AA66" s="174"/>
      <c r="AB66" s="174"/>
      <c r="AC66" s="174"/>
      <c r="AD66" s="174"/>
      <c r="AE66" s="174"/>
      <c r="AF66" s="174"/>
      <c r="AG66" s="174"/>
      <c r="AH66" s="174"/>
      <c r="AI66" s="174"/>
    </row>
    <row r="67" ht="15.0" customHeight="1">
      <c r="A67" s="148" t="s">
        <v>8231</v>
      </c>
      <c r="B67" s="185" t="s">
        <v>8206</v>
      </c>
      <c r="C67" s="173" t="s">
        <v>328</v>
      </c>
      <c r="D67" s="184" t="s">
        <v>8232</v>
      </c>
      <c r="E67" s="185" t="s">
        <v>8208</v>
      </c>
      <c r="F67" s="149" t="s">
        <v>8233</v>
      </c>
      <c r="G67" s="149" t="s">
        <v>8234</v>
      </c>
      <c r="H67" s="149" t="s">
        <v>8234</v>
      </c>
      <c r="I67" s="149" t="s">
        <v>3359</v>
      </c>
      <c r="J67" s="247">
        <f t="shared" si="2"/>
        <v>45868</v>
      </c>
      <c r="K67" s="149"/>
      <c r="L67" s="53" t="s">
        <v>3394</v>
      </c>
      <c r="M67" s="240"/>
      <c r="N67" s="240"/>
      <c r="O67" s="240"/>
      <c r="P67" s="240"/>
      <c r="Q67" s="240"/>
      <c r="R67" s="240"/>
      <c r="S67" s="240"/>
      <c r="T67" s="240"/>
      <c r="U67" s="240"/>
      <c r="V67" s="240"/>
      <c r="W67" s="240"/>
      <c r="X67" s="240"/>
      <c r="Y67" s="240"/>
      <c r="Z67" s="240"/>
      <c r="AA67" s="124"/>
      <c r="AB67" s="124"/>
      <c r="AC67" s="124"/>
      <c r="AD67" s="124"/>
      <c r="AE67" s="124"/>
      <c r="AF67" s="124"/>
      <c r="AG67" s="124"/>
      <c r="AH67" s="124"/>
      <c r="AI67" s="124"/>
    </row>
    <row r="68" ht="15.0" customHeight="1">
      <c r="A68" s="148" t="s">
        <v>8235</v>
      </c>
      <c r="B68" s="185" t="s">
        <v>8206</v>
      </c>
      <c r="C68" s="173" t="s">
        <v>330</v>
      </c>
      <c r="D68" s="184" t="s">
        <v>8207</v>
      </c>
      <c r="E68" s="185" t="s">
        <v>8208</v>
      </c>
      <c r="F68" s="149" t="s">
        <v>8236</v>
      </c>
      <c r="G68" s="149" t="s">
        <v>8234</v>
      </c>
      <c r="H68" s="149" t="s">
        <v>8234</v>
      </c>
      <c r="I68" s="149" t="s">
        <v>3359</v>
      </c>
      <c r="J68" s="247">
        <f t="shared" si="2"/>
        <v>45868</v>
      </c>
      <c r="K68" s="149"/>
      <c r="L68" s="53" t="s">
        <v>3394</v>
      </c>
      <c r="M68" s="240"/>
      <c r="N68" s="240"/>
      <c r="O68" s="240"/>
      <c r="P68" s="240"/>
      <c r="Q68" s="240"/>
      <c r="R68" s="240"/>
      <c r="S68" s="240"/>
      <c r="T68" s="240"/>
      <c r="U68" s="240"/>
      <c r="V68" s="240"/>
      <c r="W68" s="240"/>
      <c r="X68" s="240"/>
      <c r="Y68" s="240"/>
      <c r="Z68" s="240"/>
      <c r="AA68" s="124"/>
      <c r="AB68" s="124"/>
      <c r="AC68" s="124"/>
      <c r="AD68" s="124"/>
      <c r="AE68" s="124"/>
      <c r="AF68" s="124"/>
      <c r="AG68" s="124"/>
      <c r="AH68" s="124"/>
      <c r="AI68" s="124"/>
    </row>
    <row r="69" ht="15.0" customHeight="1">
      <c r="A69" s="148" t="s">
        <v>8237</v>
      </c>
      <c r="B69" s="185" t="s">
        <v>8206</v>
      </c>
      <c r="C69" s="173" t="s">
        <v>332</v>
      </c>
      <c r="D69" s="184" t="s">
        <v>8207</v>
      </c>
      <c r="E69" s="185" t="s">
        <v>8208</v>
      </c>
      <c r="F69" s="149" t="s">
        <v>8238</v>
      </c>
      <c r="G69" s="185" t="s">
        <v>8239</v>
      </c>
      <c r="H69" s="185" t="s">
        <v>8239</v>
      </c>
      <c r="I69" s="149" t="s">
        <v>3359</v>
      </c>
      <c r="J69" s="247">
        <f t="shared" si="2"/>
        <v>45868</v>
      </c>
      <c r="K69" s="149"/>
      <c r="L69" s="53" t="s">
        <v>3394</v>
      </c>
      <c r="M69" s="240"/>
      <c r="N69" s="240"/>
      <c r="O69" s="240"/>
      <c r="P69" s="240"/>
      <c r="Q69" s="240"/>
      <c r="R69" s="240"/>
      <c r="S69" s="240"/>
      <c r="T69" s="240"/>
      <c r="U69" s="240"/>
      <c r="V69" s="240"/>
      <c r="W69" s="240"/>
      <c r="X69" s="240"/>
      <c r="Y69" s="240"/>
      <c r="Z69" s="240"/>
      <c r="AA69" s="124"/>
      <c r="AB69" s="124"/>
      <c r="AC69" s="124"/>
      <c r="AD69" s="124"/>
      <c r="AE69" s="124"/>
      <c r="AF69" s="124"/>
      <c r="AG69" s="124"/>
      <c r="AH69" s="124"/>
      <c r="AI69" s="124"/>
    </row>
    <row r="70" ht="15.0" customHeight="1">
      <c r="A70" s="148" t="s">
        <v>8240</v>
      </c>
      <c r="B70" s="185" t="s">
        <v>8206</v>
      </c>
      <c r="C70" s="185" t="s">
        <v>334</v>
      </c>
      <c r="D70" s="184" t="s">
        <v>8241</v>
      </c>
      <c r="E70" s="185" t="s">
        <v>8242</v>
      </c>
      <c r="F70" s="149" t="s">
        <v>8243</v>
      </c>
      <c r="G70" s="185" t="s">
        <v>8244</v>
      </c>
      <c r="H70" s="185" t="s">
        <v>8244</v>
      </c>
      <c r="I70" s="149" t="s">
        <v>3359</v>
      </c>
      <c r="J70" s="247">
        <f t="shared" si="2"/>
        <v>45868</v>
      </c>
      <c r="K70" s="149"/>
      <c r="L70" s="53" t="s">
        <v>3394</v>
      </c>
      <c r="M70" s="240"/>
      <c r="N70" s="240"/>
      <c r="O70" s="240"/>
      <c r="P70" s="240"/>
      <c r="Q70" s="240"/>
      <c r="R70" s="240"/>
      <c r="S70" s="240"/>
      <c r="T70" s="240"/>
      <c r="U70" s="240"/>
      <c r="V70" s="240"/>
      <c r="W70" s="240"/>
      <c r="X70" s="240"/>
      <c r="Y70" s="240"/>
      <c r="Z70" s="240"/>
      <c r="AA70" s="124"/>
      <c r="AB70" s="124"/>
      <c r="AC70" s="124"/>
      <c r="AD70" s="124"/>
      <c r="AE70" s="124"/>
      <c r="AF70" s="124"/>
      <c r="AG70" s="124"/>
      <c r="AH70" s="124"/>
      <c r="AI70" s="124"/>
    </row>
    <row r="71" ht="15.0" customHeight="1">
      <c r="A71" s="148" t="s">
        <v>8245</v>
      </c>
      <c r="B71" s="185" t="s">
        <v>8206</v>
      </c>
      <c r="C71" s="185" t="s">
        <v>336</v>
      </c>
      <c r="D71" s="184" t="s">
        <v>8241</v>
      </c>
      <c r="E71" s="185" t="s">
        <v>8246</v>
      </c>
      <c r="F71" s="149" t="s">
        <v>8247</v>
      </c>
      <c r="G71" s="185" t="s">
        <v>8239</v>
      </c>
      <c r="H71" s="185" t="s">
        <v>8239</v>
      </c>
      <c r="I71" s="149" t="s">
        <v>3359</v>
      </c>
      <c r="J71" s="247">
        <f t="shared" si="2"/>
        <v>45868</v>
      </c>
      <c r="K71" s="149"/>
      <c r="L71" s="53" t="s">
        <v>3394</v>
      </c>
      <c r="M71" s="240"/>
      <c r="N71" s="240"/>
      <c r="O71" s="240"/>
      <c r="P71" s="240"/>
      <c r="Q71" s="240"/>
      <c r="R71" s="240"/>
      <c r="S71" s="240"/>
      <c r="T71" s="240"/>
      <c r="U71" s="240"/>
      <c r="V71" s="240"/>
      <c r="W71" s="240"/>
      <c r="X71" s="240"/>
      <c r="Y71" s="240"/>
      <c r="Z71" s="240"/>
      <c r="AA71" s="124"/>
      <c r="AB71" s="124"/>
      <c r="AC71" s="124"/>
      <c r="AD71" s="124"/>
      <c r="AE71" s="124"/>
      <c r="AF71" s="124"/>
      <c r="AG71" s="124"/>
      <c r="AH71" s="124"/>
      <c r="AI71" s="124"/>
    </row>
    <row r="72" ht="15.0" customHeight="1">
      <c r="A72" s="148" t="s">
        <v>8248</v>
      </c>
      <c r="B72" s="185" t="s">
        <v>8206</v>
      </c>
      <c r="C72" s="185" t="s">
        <v>338</v>
      </c>
      <c r="D72" s="184" t="s">
        <v>8241</v>
      </c>
      <c r="E72" s="185" t="s">
        <v>8246</v>
      </c>
      <c r="F72" s="149" t="s">
        <v>8249</v>
      </c>
      <c r="G72" s="185" t="s">
        <v>8250</v>
      </c>
      <c r="H72" s="185" t="s">
        <v>8250</v>
      </c>
      <c r="I72" s="149" t="s">
        <v>3359</v>
      </c>
      <c r="J72" s="247">
        <f t="shared" si="2"/>
        <v>45868</v>
      </c>
      <c r="K72" s="149"/>
      <c r="L72" s="53" t="s">
        <v>3394</v>
      </c>
      <c r="M72" s="240"/>
      <c r="N72" s="240"/>
      <c r="O72" s="240"/>
      <c r="P72" s="240"/>
      <c r="Q72" s="240"/>
      <c r="R72" s="240"/>
      <c r="S72" s="240"/>
      <c r="T72" s="240"/>
      <c r="U72" s="240"/>
      <c r="V72" s="240"/>
      <c r="W72" s="240"/>
      <c r="X72" s="240"/>
      <c r="Y72" s="240"/>
      <c r="Z72" s="240"/>
      <c r="AA72" s="124"/>
      <c r="AB72" s="124"/>
      <c r="AC72" s="124"/>
      <c r="AD72" s="124"/>
      <c r="AE72" s="124"/>
      <c r="AF72" s="124"/>
      <c r="AG72" s="124"/>
      <c r="AH72" s="124"/>
      <c r="AI72" s="124"/>
    </row>
    <row r="73" ht="15.0" customHeight="1">
      <c r="A73" s="148" t="s">
        <v>8251</v>
      </c>
      <c r="B73" s="185" t="s">
        <v>8252</v>
      </c>
      <c r="C73" s="185" t="s">
        <v>340</v>
      </c>
      <c r="D73" s="205" t="s">
        <v>8253</v>
      </c>
      <c r="E73" s="185" t="s">
        <v>8254</v>
      </c>
      <c r="F73" s="149" t="s">
        <v>8255</v>
      </c>
      <c r="G73" s="185" t="s">
        <v>8256</v>
      </c>
      <c r="H73" s="185" t="s">
        <v>8256</v>
      </c>
      <c r="I73" s="149" t="s">
        <v>3359</v>
      </c>
      <c r="J73" s="247">
        <f t="shared" si="2"/>
        <v>45868</v>
      </c>
      <c r="K73" s="149"/>
      <c r="L73" s="53" t="s">
        <v>3394</v>
      </c>
      <c r="M73" s="237"/>
      <c r="N73" s="237"/>
      <c r="O73" s="237"/>
      <c r="P73" s="237"/>
      <c r="Q73" s="237"/>
      <c r="R73" s="237"/>
      <c r="S73" s="237"/>
      <c r="T73" s="237"/>
      <c r="U73" s="237"/>
      <c r="V73" s="237"/>
      <c r="W73" s="237"/>
      <c r="X73" s="237"/>
      <c r="Y73" s="237"/>
      <c r="Z73" s="237"/>
      <c r="AA73" s="124"/>
      <c r="AB73" s="124"/>
      <c r="AC73" s="124"/>
      <c r="AD73" s="124"/>
      <c r="AE73" s="124"/>
      <c r="AF73" s="124"/>
      <c r="AG73" s="124"/>
      <c r="AH73" s="124"/>
      <c r="AI73" s="124"/>
    </row>
    <row r="74" ht="15.0" customHeight="1">
      <c r="A74" s="148" t="s">
        <v>8257</v>
      </c>
      <c r="B74" s="149" t="s">
        <v>8252</v>
      </c>
      <c r="C74" s="149" t="s">
        <v>342</v>
      </c>
      <c r="D74" s="205" t="s">
        <v>8258</v>
      </c>
      <c r="E74" s="149" t="s">
        <v>8254</v>
      </c>
      <c r="F74" s="149" t="s">
        <v>8255</v>
      </c>
      <c r="G74" s="149" t="s">
        <v>8259</v>
      </c>
      <c r="H74" s="149" t="s">
        <v>8259</v>
      </c>
      <c r="I74" s="149" t="s">
        <v>3359</v>
      </c>
      <c r="J74" s="247">
        <f t="shared" si="2"/>
        <v>45868</v>
      </c>
      <c r="K74" s="149"/>
      <c r="L74" s="53" t="s">
        <v>3394</v>
      </c>
      <c r="M74" s="240"/>
      <c r="N74" s="240"/>
      <c r="O74" s="240"/>
      <c r="P74" s="240"/>
      <c r="Q74" s="240"/>
      <c r="R74" s="240"/>
      <c r="S74" s="240"/>
      <c r="T74" s="240"/>
      <c r="U74" s="240"/>
      <c r="V74" s="240"/>
      <c r="W74" s="240"/>
      <c r="X74" s="240"/>
      <c r="Y74" s="240"/>
      <c r="Z74" s="240"/>
      <c r="AA74" s="174"/>
      <c r="AB74" s="174"/>
      <c r="AC74" s="174"/>
      <c r="AD74" s="174"/>
      <c r="AE74" s="174"/>
      <c r="AF74" s="174"/>
      <c r="AG74" s="174"/>
      <c r="AH74" s="174"/>
      <c r="AI74" s="174"/>
    </row>
    <row r="75" ht="15.0" customHeight="1">
      <c r="A75" s="148" t="s">
        <v>8260</v>
      </c>
      <c r="B75" s="149" t="s">
        <v>8252</v>
      </c>
      <c r="C75" s="149" t="s">
        <v>344</v>
      </c>
      <c r="D75" s="205" t="s">
        <v>8261</v>
      </c>
      <c r="E75" s="149" t="s">
        <v>8254</v>
      </c>
      <c r="F75" s="149" t="s">
        <v>8262</v>
      </c>
      <c r="G75" s="149" t="s">
        <v>8259</v>
      </c>
      <c r="H75" s="149" t="s">
        <v>8259</v>
      </c>
      <c r="I75" s="149" t="s">
        <v>3359</v>
      </c>
      <c r="J75" s="247">
        <f t="shared" si="2"/>
        <v>45868</v>
      </c>
      <c r="K75" s="149"/>
      <c r="L75" s="53" t="s">
        <v>3394</v>
      </c>
      <c r="M75" s="240"/>
      <c r="N75" s="240"/>
      <c r="O75" s="240"/>
      <c r="P75" s="240"/>
      <c r="Q75" s="240"/>
      <c r="R75" s="240"/>
      <c r="S75" s="240"/>
      <c r="T75" s="240"/>
      <c r="U75" s="240"/>
      <c r="V75" s="240"/>
      <c r="W75" s="240"/>
      <c r="X75" s="240"/>
      <c r="Y75" s="240"/>
      <c r="Z75" s="240"/>
      <c r="AA75" s="174"/>
      <c r="AB75" s="174"/>
      <c r="AC75" s="174"/>
      <c r="AD75" s="174"/>
      <c r="AE75" s="174"/>
      <c r="AF75" s="174"/>
      <c r="AG75" s="174"/>
      <c r="AH75" s="174"/>
      <c r="AI75" s="174"/>
    </row>
    <row r="76" ht="15.0" customHeight="1">
      <c r="A76" s="148" t="s">
        <v>8263</v>
      </c>
      <c r="B76" s="185" t="s">
        <v>8252</v>
      </c>
      <c r="C76" s="185" t="s">
        <v>346</v>
      </c>
      <c r="D76" s="268" t="s">
        <v>8264</v>
      </c>
      <c r="E76" s="185" t="s">
        <v>8254</v>
      </c>
      <c r="F76" s="185" t="s">
        <v>8265</v>
      </c>
      <c r="G76" s="185" t="s">
        <v>8266</v>
      </c>
      <c r="H76" s="185" t="s">
        <v>8267</v>
      </c>
      <c r="I76" s="149" t="s">
        <v>3359</v>
      </c>
      <c r="J76" s="247">
        <f t="shared" si="2"/>
        <v>45868</v>
      </c>
      <c r="K76" s="149"/>
      <c r="L76" s="53" t="s">
        <v>3394</v>
      </c>
      <c r="M76" s="237"/>
      <c r="N76" s="237"/>
      <c r="O76" s="237"/>
      <c r="P76" s="237"/>
      <c r="Q76" s="237"/>
      <c r="R76" s="237"/>
      <c r="S76" s="237"/>
      <c r="T76" s="237"/>
      <c r="U76" s="237"/>
      <c r="V76" s="237"/>
      <c r="W76" s="237"/>
      <c r="X76" s="237"/>
      <c r="Y76" s="237"/>
      <c r="Z76" s="237"/>
      <c r="AA76" s="124"/>
      <c r="AB76" s="124"/>
      <c r="AC76" s="124"/>
      <c r="AD76" s="124"/>
      <c r="AE76" s="124"/>
      <c r="AF76" s="124"/>
      <c r="AG76" s="124"/>
      <c r="AH76" s="124"/>
      <c r="AI76" s="124"/>
    </row>
    <row r="77" ht="15.0" customHeight="1">
      <c r="A77" s="148" t="s">
        <v>8268</v>
      </c>
      <c r="B77" s="149" t="s">
        <v>8252</v>
      </c>
      <c r="C77" s="149" t="s">
        <v>348</v>
      </c>
      <c r="D77" s="205" t="s">
        <v>8269</v>
      </c>
      <c r="E77" s="149" t="s">
        <v>8254</v>
      </c>
      <c r="F77" s="149" t="s">
        <v>8270</v>
      </c>
      <c r="G77" s="149" t="s">
        <v>8271</v>
      </c>
      <c r="H77" s="149" t="s">
        <v>8271</v>
      </c>
      <c r="I77" s="149" t="s">
        <v>3359</v>
      </c>
      <c r="J77" s="247">
        <f t="shared" si="2"/>
        <v>45868</v>
      </c>
      <c r="K77" s="149"/>
      <c r="L77" s="53" t="s">
        <v>3394</v>
      </c>
      <c r="M77" s="240"/>
      <c r="N77" s="240"/>
      <c r="O77" s="240"/>
      <c r="P77" s="240"/>
      <c r="Q77" s="240"/>
      <c r="R77" s="240"/>
      <c r="S77" s="240"/>
      <c r="T77" s="240"/>
      <c r="U77" s="240"/>
      <c r="V77" s="240"/>
      <c r="W77" s="240"/>
      <c r="X77" s="240"/>
      <c r="Y77" s="240"/>
      <c r="Z77" s="240"/>
      <c r="AA77" s="174"/>
      <c r="AB77" s="174"/>
      <c r="AC77" s="174"/>
      <c r="AD77" s="174"/>
      <c r="AE77" s="174"/>
      <c r="AF77" s="174"/>
      <c r="AG77" s="174"/>
      <c r="AH77" s="174"/>
      <c r="AI77" s="174"/>
    </row>
    <row r="78" ht="15.0" customHeight="1">
      <c r="A78" s="148" t="s">
        <v>8272</v>
      </c>
      <c r="B78" s="149" t="s">
        <v>8252</v>
      </c>
      <c r="C78" s="149" t="s">
        <v>350</v>
      </c>
      <c r="D78" s="205" t="s">
        <v>8273</v>
      </c>
      <c r="E78" s="149" t="s">
        <v>8254</v>
      </c>
      <c r="F78" s="149" t="s">
        <v>8274</v>
      </c>
      <c r="G78" s="149" t="s">
        <v>8271</v>
      </c>
      <c r="H78" s="149" t="s">
        <v>8275</v>
      </c>
      <c r="I78" s="149" t="s">
        <v>3359</v>
      </c>
      <c r="J78" s="247">
        <f t="shared" si="2"/>
        <v>45868</v>
      </c>
      <c r="K78" s="149"/>
      <c r="L78" s="53" t="s">
        <v>3394</v>
      </c>
      <c r="M78" s="240"/>
      <c r="N78" s="240"/>
      <c r="O78" s="240"/>
      <c r="P78" s="240"/>
      <c r="Q78" s="240"/>
      <c r="R78" s="240"/>
      <c r="S78" s="240"/>
      <c r="T78" s="240"/>
      <c r="U78" s="240"/>
      <c r="V78" s="240"/>
      <c r="W78" s="240"/>
      <c r="X78" s="240"/>
      <c r="Y78" s="240"/>
      <c r="Z78" s="240"/>
      <c r="AA78" s="174"/>
      <c r="AB78" s="174"/>
      <c r="AC78" s="174"/>
      <c r="AD78" s="174"/>
      <c r="AE78" s="174"/>
      <c r="AF78" s="174"/>
      <c r="AG78" s="174"/>
      <c r="AH78" s="174"/>
      <c r="AI78" s="174"/>
    </row>
    <row r="79" ht="15.0" customHeight="1">
      <c r="A79" s="148" t="s">
        <v>8276</v>
      </c>
      <c r="B79" s="185" t="s">
        <v>8252</v>
      </c>
      <c r="C79" s="185" t="s">
        <v>352</v>
      </c>
      <c r="D79" s="268" t="s">
        <v>8277</v>
      </c>
      <c r="E79" s="185" t="s">
        <v>8254</v>
      </c>
      <c r="F79" s="149" t="s">
        <v>8278</v>
      </c>
      <c r="G79" s="185" t="s">
        <v>8279</v>
      </c>
      <c r="H79" s="185" t="s">
        <v>8279</v>
      </c>
      <c r="I79" s="149" t="s">
        <v>3359</v>
      </c>
      <c r="J79" s="247">
        <f t="shared" si="2"/>
        <v>45868</v>
      </c>
      <c r="K79" s="149"/>
      <c r="L79" s="53" t="s">
        <v>3394</v>
      </c>
      <c r="M79" s="237"/>
      <c r="N79" s="237"/>
      <c r="O79" s="237"/>
      <c r="P79" s="237"/>
      <c r="Q79" s="237"/>
      <c r="R79" s="237"/>
      <c r="S79" s="237"/>
      <c r="T79" s="237"/>
      <c r="U79" s="237"/>
      <c r="V79" s="237"/>
      <c r="W79" s="237"/>
      <c r="X79" s="237"/>
      <c r="Y79" s="237"/>
      <c r="Z79" s="237"/>
      <c r="AA79" s="124"/>
      <c r="AB79" s="124"/>
      <c r="AC79" s="124"/>
      <c r="AD79" s="124"/>
      <c r="AE79" s="124"/>
      <c r="AF79" s="124"/>
      <c r="AG79" s="124"/>
      <c r="AH79" s="124"/>
      <c r="AI79" s="124"/>
    </row>
    <row r="80" ht="15.0" customHeight="1">
      <c r="A80" s="148" t="s">
        <v>8280</v>
      </c>
      <c r="B80" s="149" t="s">
        <v>8252</v>
      </c>
      <c r="C80" s="149" t="s">
        <v>354</v>
      </c>
      <c r="D80" s="205" t="s">
        <v>8281</v>
      </c>
      <c r="E80" s="149" t="s">
        <v>8254</v>
      </c>
      <c r="F80" s="149" t="s">
        <v>8282</v>
      </c>
      <c r="G80" s="149" t="s">
        <v>8283</v>
      </c>
      <c r="H80" s="149" t="s">
        <v>8284</v>
      </c>
      <c r="I80" s="149" t="s">
        <v>3359</v>
      </c>
      <c r="J80" s="247">
        <f t="shared" si="2"/>
        <v>45868</v>
      </c>
      <c r="K80" s="149"/>
      <c r="L80" s="53" t="s">
        <v>3394</v>
      </c>
      <c r="M80" s="240"/>
      <c r="N80" s="240"/>
      <c r="O80" s="240"/>
      <c r="P80" s="240"/>
      <c r="Q80" s="240"/>
      <c r="R80" s="240"/>
      <c r="S80" s="240"/>
      <c r="T80" s="240"/>
      <c r="U80" s="240"/>
      <c r="V80" s="240"/>
      <c r="W80" s="240"/>
      <c r="X80" s="240"/>
      <c r="Y80" s="240"/>
      <c r="Z80" s="240"/>
      <c r="AA80" s="174"/>
      <c r="AB80" s="174"/>
      <c r="AC80" s="174"/>
      <c r="AD80" s="174"/>
      <c r="AE80" s="174"/>
      <c r="AF80" s="174"/>
      <c r="AG80" s="174"/>
      <c r="AH80" s="174"/>
      <c r="AI80" s="174"/>
    </row>
    <row r="81" ht="15.0" customHeight="1">
      <c r="A81" s="248" t="s">
        <v>8285</v>
      </c>
      <c r="B81" s="197" t="s">
        <v>8252</v>
      </c>
      <c r="C81" s="197" t="s">
        <v>356</v>
      </c>
      <c r="D81" s="218" t="s">
        <v>8286</v>
      </c>
      <c r="E81" s="197" t="s">
        <v>8254</v>
      </c>
      <c r="F81" s="197" t="s">
        <v>8287</v>
      </c>
      <c r="G81" s="197" t="s">
        <v>8288</v>
      </c>
      <c r="H81" s="197" t="s">
        <v>8289</v>
      </c>
      <c r="I81" s="197" t="s">
        <v>3360</v>
      </c>
      <c r="J81" s="249">
        <f t="shared" si="2"/>
        <v>45868</v>
      </c>
      <c r="K81" s="197"/>
      <c r="L81" s="201" t="s">
        <v>3394</v>
      </c>
      <c r="M81" s="240"/>
      <c r="N81" s="237"/>
      <c r="O81" s="237"/>
      <c r="P81" s="237"/>
      <c r="Q81" s="237"/>
      <c r="R81" s="237"/>
      <c r="S81" s="237"/>
      <c r="T81" s="237"/>
      <c r="U81" s="237"/>
      <c r="V81" s="237"/>
      <c r="W81" s="237"/>
      <c r="X81" s="237"/>
      <c r="Y81" s="237"/>
      <c r="Z81" s="237"/>
      <c r="AA81" s="124"/>
      <c r="AB81" s="124"/>
      <c r="AC81" s="124"/>
      <c r="AD81" s="124"/>
      <c r="AE81" s="124"/>
      <c r="AF81" s="124"/>
      <c r="AG81" s="124"/>
      <c r="AH81" s="124"/>
      <c r="AI81" s="124"/>
    </row>
    <row r="82" ht="15.0" customHeight="1">
      <c r="A82" s="148" t="s">
        <v>8290</v>
      </c>
      <c r="B82" s="185" t="s">
        <v>8252</v>
      </c>
      <c r="C82" s="185" t="s">
        <v>358</v>
      </c>
      <c r="D82" s="268" t="s">
        <v>8291</v>
      </c>
      <c r="E82" s="185" t="s">
        <v>8254</v>
      </c>
      <c r="F82" s="149" t="s">
        <v>3362</v>
      </c>
      <c r="G82" s="149" t="s">
        <v>8266</v>
      </c>
      <c r="H82" s="149" t="s">
        <v>8266</v>
      </c>
      <c r="I82" s="149" t="s">
        <v>3359</v>
      </c>
      <c r="J82" s="247">
        <f t="shared" si="2"/>
        <v>45868</v>
      </c>
      <c r="K82" s="149"/>
      <c r="L82" s="53" t="s">
        <v>3394</v>
      </c>
      <c r="M82" s="237"/>
      <c r="N82" s="237"/>
      <c r="O82" s="237"/>
      <c r="P82" s="237"/>
      <c r="Q82" s="237"/>
      <c r="R82" s="237"/>
      <c r="S82" s="237"/>
      <c r="T82" s="237"/>
      <c r="U82" s="237"/>
      <c r="V82" s="237"/>
      <c r="W82" s="237"/>
      <c r="X82" s="237"/>
      <c r="Y82" s="237"/>
      <c r="Z82" s="237"/>
      <c r="AA82" s="124"/>
      <c r="AB82" s="124"/>
      <c r="AC82" s="124"/>
      <c r="AD82" s="124"/>
      <c r="AE82" s="124"/>
      <c r="AF82" s="124"/>
      <c r="AG82" s="124"/>
      <c r="AH82" s="124"/>
      <c r="AI82" s="124"/>
    </row>
    <row r="83" ht="15.0" customHeight="1">
      <c r="A83" s="248" t="s">
        <v>8292</v>
      </c>
      <c r="B83" s="197" t="s">
        <v>8252</v>
      </c>
      <c r="C83" s="197" t="s">
        <v>360</v>
      </c>
      <c r="D83" s="218" t="s">
        <v>8293</v>
      </c>
      <c r="E83" s="197" t="s">
        <v>8254</v>
      </c>
      <c r="F83" s="197" t="s">
        <v>3362</v>
      </c>
      <c r="G83" s="197" t="s">
        <v>8294</v>
      </c>
      <c r="H83" s="197" t="s">
        <v>8295</v>
      </c>
      <c r="I83" s="197" t="s">
        <v>3360</v>
      </c>
      <c r="J83" s="249">
        <f t="shared" si="2"/>
        <v>45868</v>
      </c>
      <c r="K83" s="197"/>
      <c r="L83" s="201" t="s">
        <v>3394</v>
      </c>
      <c r="M83" s="240"/>
      <c r="N83" s="237"/>
      <c r="O83" s="237"/>
      <c r="P83" s="237"/>
      <c r="Q83" s="237"/>
      <c r="R83" s="237"/>
      <c r="S83" s="237"/>
      <c r="T83" s="237"/>
      <c r="U83" s="237"/>
      <c r="V83" s="237"/>
      <c r="W83" s="237"/>
      <c r="X83" s="237"/>
      <c r="Y83" s="237"/>
      <c r="Z83" s="237"/>
      <c r="AA83" s="124"/>
      <c r="AB83" s="124"/>
      <c r="AC83" s="124"/>
      <c r="AD83" s="124"/>
      <c r="AE83" s="124"/>
      <c r="AF83" s="124"/>
      <c r="AG83" s="124"/>
      <c r="AH83" s="124"/>
      <c r="AI83" s="124"/>
    </row>
    <row r="84" ht="15.0" customHeight="1">
      <c r="A84" s="148" t="s">
        <v>8296</v>
      </c>
      <c r="B84" s="149" t="s">
        <v>8252</v>
      </c>
      <c r="C84" s="149" t="s">
        <v>362</v>
      </c>
      <c r="D84" s="205" t="s">
        <v>8297</v>
      </c>
      <c r="E84" s="149" t="s">
        <v>8254</v>
      </c>
      <c r="F84" s="149" t="s">
        <v>3362</v>
      </c>
      <c r="G84" s="149" t="s">
        <v>8294</v>
      </c>
      <c r="H84" s="149" t="s">
        <v>8294</v>
      </c>
      <c r="I84" s="149" t="s">
        <v>3359</v>
      </c>
      <c r="J84" s="247">
        <f t="shared" si="2"/>
        <v>45868</v>
      </c>
      <c r="K84" s="149"/>
      <c r="L84" s="53" t="s">
        <v>3394</v>
      </c>
      <c r="M84" s="237"/>
      <c r="N84" s="237"/>
      <c r="O84" s="237"/>
      <c r="P84" s="237"/>
      <c r="Q84" s="237"/>
      <c r="R84" s="237"/>
      <c r="S84" s="237"/>
      <c r="T84" s="237"/>
      <c r="U84" s="237"/>
      <c r="V84" s="237"/>
      <c r="W84" s="237"/>
      <c r="X84" s="237"/>
      <c r="Y84" s="237"/>
      <c r="Z84" s="237"/>
      <c r="AA84" s="124"/>
      <c r="AB84" s="124"/>
      <c r="AC84" s="124"/>
      <c r="AD84" s="124"/>
      <c r="AE84" s="124"/>
      <c r="AF84" s="124"/>
      <c r="AG84" s="124"/>
      <c r="AH84" s="124"/>
      <c r="AI84" s="124"/>
    </row>
    <row r="85" ht="15.0" customHeight="1">
      <c r="A85" s="148" t="s">
        <v>8298</v>
      </c>
      <c r="B85" s="185" t="s">
        <v>8252</v>
      </c>
      <c r="C85" s="185" t="s">
        <v>364</v>
      </c>
      <c r="D85" s="205" t="s">
        <v>8299</v>
      </c>
      <c r="E85" s="185" t="s">
        <v>8254</v>
      </c>
      <c r="F85" s="149" t="s">
        <v>3362</v>
      </c>
      <c r="G85" s="149" t="s">
        <v>8300</v>
      </c>
      <c r="H85" s="149" t="s">
        <v>8300</v>
      </c>
      <c r="I85" s="149" t="s">
        <v>3359</v>
      </c>
      <c r="J85" s="247">
        <f t="shared" si="2"/>
        <v>45868</v>
      </c>
      <c r="K85" s="149"/>
      <c r="L85" s="53" t="s">
        <v>3394</v>
      </c>
      <c r="M85" s="237"/>
      <c r="N85" s="237"/>
      <c r="O85" s="237"/>
      <c r="P85" s="237"/>
      <c r="Q85" s="237"/>
      <c r="R85" s="237"/>
      <c r="S85" s="237"/>
      <c r="T85" s="237"/>
      <c r="U85" s="237"/>
      <c r="V85" s="237"/>
      <c r="W85" s="237"/>
      <c r="X85" s="237"/>
      <c r="Y85" s="237"/>
      <c r="Z85" s="237"/>
      <c r="AA85" s="124"/>
      <c r="AB85" s="124"/>
      <c r="AC85" s="124"/>
      <c r="AD85" s="124"/>
      <c r="AE85" s="124"/>
      <c r="AF85" s="124"/>
      <c r="AG85" s="124"/>
      <c r="AH85" s="124"/>
      <c r="AI85" s="124"/>
    </row>
    <row r="86" ht="15.0" customHeight="1">
      <c r="A86" s="148" t="s">
        <v>8301</v>
      </c>
      <c r="B86" s="317" t="s">
        <v>8302</v>
      </c>
      <c r="C86" s="317" t="s">
        <v>366</v>
      </c>
      <c r="D86" s="317" t="s">
        <v>8303</v>
      </c>
      <c r="E86" s="58" t="s">
        <v>8304</v>
      </c>
      <c r="F86" s="58" t="s">
        <v>8305</v>
      </c>
      <c r="G86" s="317" t="s">
        <v>8306</v>
      </c>
      <c r="H86" s="317" t="s">
        <v>8306</v>
      </c>
      <c r="I86" s="58" t="s">
        <v>3359</v>
      </c>
      <c r="J86" s="247">
        <f t="shared" si="2"/>
        <v>45868</v>
      </c>
      <c r="K86" s="58"/>
      <c r="L86" s="53" t="s">
        <v>3394</v>
      </c>
      <c r="M86" s="266"/>
      <c r="N86" s="266"/>
      <c r="O86" s="266"/>
      <c r="P86" s="266"/>
      <c r="Q86" s="266"/>
      <c r="R86" s="266"/>
      <c r="S86" s="266"/>
      <c r="T86" s="266"/>
      <c r="U86" s="266"/>
      <c r="V86" s="266"/>
      <c r="W86" s="266"/>
      <c r="X86" s="266"/>
      <c r="Y86" s="266"/>
      <c r="Z86" s="266"/>
      <c r="AA86" s="124"/>
      <c r="AB86" s="124"/>
      <c r="AC86" s="124"/>
      <c r="AD86" s="124"/>
      <c r="AE86" s="124"/>
      <c r="AF86" s="124"/>
      <c r="AG86" s="124"/>
      <c r="AH86" s="124"/>
      <c r="AI86" s="124"/>
    </row>
    <row r="87" ht="15.0" customHeight="1">
      <c r="A87" s="148" t="s">
        <v>8307</v>
      </c>
      <c r="B87" s="185" t="s">
        <v>8252</v>
      </c>
      <c r="C87" s="185" t="s">
        <v>368</v>
      </c>
      <c r="D87" s="205" t="s">
        <v>8308</v>
      </c>
      <c r="E87" s="185" t="s">
        <v>8254</v>
      </c>
      <c r="F87" s="149" t="s">
        <v>3362</v>
      </c>
      <c r="G87" s="149" t="s">
        <v>8309</v>
      </c>
      <c r="H87" s="149" t="s">
        <v>8309</v>
      </c>
      <c r="I87" s="149" t="s">
        <v>3359</v>
      </c>
      <c r="J87" s="247">
        <f t="shared" si="2"/>
        <v>45868</v>
      </c>
      <c r="K87" s="149"/>
      <c r="L87" s="53" t="s">
        <v>3394</v>
      </c>
      <c r="M87" s="237"/>
      <c r="N87" s="237"/>
      <c r="O87" s="237"/>
      <c r="P87" s="237"/>
      <c r="Q87" s="237"/>
      <c r="R87" s="237"/>
      <c r="S87" s="237"/>
      <c r="T87" s="237"/>
      <c r="U87" s="237"/>
      <c r="V87" s="237"/>
      <c r="W87" s="237"/>
      <c r="X87" s="237"/>
      <c r="Y87" s="237"/>
      <c r="Z87" s="237"/>
      <c r="AA87" s="124"/>
      <c r="AB87" s="124"/>
      <c r="AC87" s="124"/>
      <c r="AD87" s="124"/>
      <c r="AE87" s="124"/>
      <c r="AF87" s="124"/>
      <c r="AG87" s="124"/>
      <c r="AH87" s="124"/>
      <c r="AI87" s="124"/>
    </row>
    <row r="88" ht="15.0" customHeight="1">
      <c r="A88" s="453"/>
      <c r="B88" s="330" t="s">
        <v>8310</v>
      </c>
      <c r="C88" s="286"/>
      <c r="D88" s="232"/>
      <c r="E88" s="233"/>
      <c r="F88" s="233"/>
      <c r="G88" s="233"/>
      <c r="H88" s="233"/>
      <c r="I88" s="233"/>
      <c r="J88" s="433"/>
      <c r="K88" s="213"/>
      <c r="L88" s="434"/>
      <c r="M88" s="236"/>
      <c r="N88" s="237"/>
      <c r="O88" s="237"/>
      <c r="P88" s="237"/>
      <c r="Q88" s="237"/>
      <c r="R88" s="237"/>
      <c r="S88" s="237"/>
      <c r="T88" s="237"/>
      <c r="U88" s="237"/>
      <c r="V88" s="237"/>
      <c r="W88" s="237"/>
      <c r="X88" s="237"/>
      <c r="Y88" s="237"/>
      <c r="Z88" s="237"/>
      <c r="AA88" s="124"/>
      <c r="AB88" s="124"/>
      <c r="AC88" s="124"/>
      <c r="AD88" s="124"/>
      <c r="AE88" s="124"/>
      <c r="AF88" s="124"/>
      <c r="AG88" s="124"/>
      <c r="AH88" s="124"/>
      <c r="AI88" s="124"/>
    </row>
    <row r="89" ht="15.0" customHeight="1">
      <c r="A89" s="148" t="s">
        <v>8311</v>
      </c>
      <c r="B89" s="185" t="s">
        <v>8312</v>
      </c>
      <c r="C89" s="173" t="s">
        <v>371</v>
      </c>
      <c r="D89" s="184" t="s">
        <v>8313</v>
      </c>
      <c r="E89" s="185" t="s">
        <v>8246</v>
      </c>
      <c r="F89" s="149" t="s">
        <v>8314</v>
      </c>
      <c r="G89" s="185" t="s">
        <v>8315</v>
      </c>
      <c r="H89" s="185" t="s">
        <v>8315</v>
      </c>
      <c r="I89" s="149" t="s">
        <v>3359</v>
      </c>
      <c r="J89" s="247">
        <f t="shared" ref="J89:J305" si="3">Date(2025,7,30)</f>
        <v>45868</v>
      </c>
      <c r="K89" s="149"/>
      <c r="L89" s="53" t="s">
        <v>3394</v>
      </c>
      <c r="M89" s="240"/>
      <c r="N89" s="240"/>
      <c r="O89" s="240"/>
      <c r="P89" s="240"/>
      <c r="Q89" s="240"/>
      <c r="R89" s="240"/>
      <c r="S89" s="240"/>
      <c r="T89" s="240"/>
      <c r="U89" s="240"/>
      <c r="V89" s="240"/>
      <c r="W89" s="240"/>
      <c r="X89" s="240"/>
      <c r="Y89" s="240"/>
      <c r="Z89" s="240"/>
      <c r="AA89" s="124"/>
      <c r="AB89" s="124"/>
      <c r="AC89" s="124"/>
      <c r="AD89" s="124"/>
      <c r="AE89" s="124"/>
      <c r="AF89" s="124"/>
      <c r="AG89" s="124"/>
      <c r="AH89" s="124"/>
      <c r="AI89" s="124"/>
    </row>
    <row r="90" ht="15.0" customHeight="1">
      <c r="A90" s="148" t="s">
        <v>8316</v>
      </c>
      <c r="B90" s="185" t="s">
        <v>8312</v>
      </c>
      <c r="C90" s="173" t="s">
        <v>373</v>
      </c>
      <c r="D90" s="184" t="s">
        <v>8317</v>
      </c>
      <c r="E90" s="185" t="s">
        <v>8246</v>
      </c>
      <c r="F90" s="149" t="s">
        <v>8318</v>
      </c>
      <c r="G90" s="185" t="s">
        <v>8319</v>
      </c>
      <c r="H90" s="185" t="s">
        <v>8319</v>
      </c>
      <c r="I90" s="149" t="s">
        <v>3359</v>
      </c>
      <c r="J90" s="247">
        <f t="shared" si="3"/>
        <v>45868</v>
      </c>
      <c r="K90" s="149"/>
      <c r="L90" s="53" t="s">
        <v>3394</v>
      </c>
      <c r="M90" s="240"/>
      <c r="N90" s="240"/>
      <c r="O90" s="240"/>
      <c r="P90" s="240"/>
      <c r="Q90" s="240"/>
      <c r="R90" s="240"/>
      <c r="S90" s="240"/>
      <c r="T90" s="240"/>
      <c r="U90" s="240"/>
      <c r="V90" s="240"/>
      <c r="W90" s="240"/>
      <c r="X90" s="240"/>
      <c r="Y90" s="240"/>
      <c r="Z90" s="240"/>
      <c r="AA90" s="124"/>
      <c r="AB90" s="124"/>
      <c r="AC90" s="124"/>
      <c r="AD90" s="124"/>
      <c r="AE90" s="124"/>
      <c r="AF90" s="124"/>
      <c r="AG90" s="124"/>
      <c r="AH90" s="124"/>
      <c r="AI90" s="124"/>
    </row>
    <row r="91" ht="15.0" customHeight="1">
      <c r="A91" s="248" t="s">
        <v>8320</v>
      </c>
      <c r="B91" s="197" t="s">
        <v>8312</v>
      </c>
      <c r="C91" s="202" t="s">
        <v>375</v>
      </c>
      <c r="D91" s="196" t="s">
        <v>8321</v>
      </c>
      <c r="E91" s="197" t="s">
        <v>8246</v>
      </c>
      <c r="F91" s="197" t="s">
        <v>8322</v>
      </c>
      <c r="G91" s="197" t="s">
        <v>8315</v>
      </c>
      <c r="H91" s="197" t="s">
        <v>8323</v>
      </c>
      <c r="I91" s="197" t="s">
        <v>3360</v>
      </c>
      <c r="J91" s="249">
        <f t="shared" si="3"/>
        <v>45868</v>
      </c>
      <c r="K91" s="197"/>
      <c r="L91" s="201" t="s">
        <v>3394</v>
      </c>
      <c r="M91" s="240"/>
      <c r="N91" s="240"/>
      <c r="O91" s="240"/>
      <c r="P91" s="240"/>
      <c r="Q91" s="240"/>
      <c r="R91" s="240"/>
      <c r="S91" s="240"/>
      <c r="T91" s="240"/>
      <c r="U91" s="240"/>
      <c r="V91" s="240"/>
      <c r="W91" s="240"/>
      <c r="X91" s="240"/>
      <c r="Y91" s="240"/>
      <c r="Z91" s="240"/>
      <c r="AA91" s="124"/>
      <c r="AB91" s="124"/>
      <c r="AC91" s="124"/>
      <c r="AD91" s="124"/>
      <c r="AE91" s="124"/>
      <c r="AF91" s="124"/>
      <c r="AG91" s="124"/>
      <c r="AH91" s="124"/>
      <c r="AI91" s="124"/>
    </row>
    <row r="92" ht="15.0" customHeight="1">
      <c r="A92" s="248" t="s">
        <v>8324</v>
      </c>
      <c r="B92" s="197" t="s">
        <v>8312</v>
      </c>
      <c r="C92" s="202" t="s">
        <v>377</v>
      </c>
      <c r="D92" s="196" t="s">
        <v>8325</v>
      </c>
      <c r="E92" s="197" t="s">
        <v>8246</v>
      </c>
      <c r="F92" s="197" t="s">
        <v>8326</v>
      </c>
      <c r="G92" s="197" t="s">
        <v>8327</v>
      </c>
      <c r="H92" s="197" t="s">
        <v>8323</v>
      </c>
      <c r="I92" s="197" t="s">
        <v>3360</v>
      </c>
      <c r="J92" s="249">
        <f t="shared" si="3"/>
        <v>45868</v>
      </c>
      <c r="K92" s="197"/>
      <c r="L92" s="201" t="s">
        <v>3394</v>
      </c>
      <c r="M92" s="240"/>
      <c r="N92" s="240"/>
      <c r="O92" s="240"/>
      <c r="P92" s="240"/>
      <c r="Q92" s="240"/>
      <c r="R92" s="240"/>
      <c r="S92" s="240"/>
      <c r="T92" s="240"/>
      <c r="U92" s="240"/>
      <c r="V92" s="240"/>
      <c r="W92" s="240"/>
      <c r="X92" s="240"/>
      <c r="Y92" s="240"/>
      <c r="Z92" s="240"/>
      <c r="AA92" s="124"/>
      <c r="AB92" s="124"/>
      <c r="AC92" s="124"/>
      <c r="AD92" s="124"/>
      <c r="AE92" s="124"/>
      <c r="AF92" s="124"/>
      <c r="AG92" s="124"/>
      <c r="AH92" s="124"/>
      <c r="AI92" s="124"/>
    </row>
    <row r="93" ht="15.0" customHeight="1">
      <c r="A93" s="148" t="s">
        <v>8328</v>
      </c>
      <c r="B93" s="185" t="s">
        <v>8312</v>
      </c>
      <c r="C93" s="173" t="s">
        <v>379</v>
      </c>
      <c r="D93" s="184" t="s">
        <v>8329</v>
      </c>
      <c r="E93" s="185" t="s">
        <v>8246</v>
      </c>
      <c r="F93" s="149" t="s">
        <v>8330</v>
      </c>
      <c r="G93" s="149" t="s">
        <v>8256</v>
      </c>
      <c r="H93" s="149" t="s">
        <v>8256</v>
      </c>
      <c r="I93" s="149" t="s">
        <v>3359</v>
      </c>
      <c r="J93" s="247">
        <f t="shared" si="3"/>
        <v>45868</v>
      </c>
      <c r="K93" s="149"/>
      <c r="L93" s="53" t="s">
        <v>3394</v>
      </c>
      <c r="M93" s="240"/>
      <c r="N93" s="240"/>
      <c r="O93" s="240"/>
      <c r="P93" s="240"/>
      <c r="Q93" s="240"/>
      <c r="R93" s="240"/>
      <c r="S93" s="240"/>
      <c r="T93" s="240"/>
      <c r="U93" s="240"/>
      <c r="V93" s="240"/>
      <c r="W93" s="240"/>
      <c r="X93" s="240"/>
      <c r="Y93" s="240"/>
      <c r="Z93" s="240"/>
      <c r="AA93" s="124"/>
      <c r="AB93" s="124"/>
      <c r="AC93" s="124"/>
      <c r="AD93" s="124"/>
      <c r="AE93" s="124"/>
      <c r="AF93" s="124"/>
      <c r="AG93" s="124"/>
      <c r="AH93" s="124"/>
      <c r="AI93" s="124"/>
    </row>
    <row r="94" ht="15.0" customHeight="1">
      <c r="A94" s="148" t="s">
        <v>8331</v>
      </c>
      <c r="B94" s="185" t="s">
        <v>8312</v>
      </c>
      <c r="C94" s="173" t="s">
        <v>381</v>
      </c>
      <c r="D94" s="184" t="s">
        <v>8332</v>
      </c>
      <c r="E94" s="185" t="s">
        <v>8246</v>
      </c>
      <c r="F94" s="149" t="s">
        <v>8333</v>
      </c>
      <c r="G94" s="149" t="s">
        <v>8256</v>
      </c>
      <c r="H94" s="149" t="s">
        <v>8334</v>
      </c>
      <c r="I94" s="149" t="s">
        <v>3359</v>
      </c>
      <c r="J94" s="247">
        <f t="shared" si="3"/>
        <v>45868</v>
      </c>
      <c r="K94" s="149"/>
      <c r="L94" s="53" t="s">
        <v>3394</v>
      </c>
      <c r="M94" s="240"/>
      <c r="N94" s="240"/>
      <c r="O94" s="240"/>
      <c r="P94" s="240"/>
      <c r="Q94" s="240"/>
      <c r="R94" s="240"/>
      <c r="S94" s="240"/>
      <c r="T94" s="240"/>
      <c r="U94" s="240"/>
      <c r="V94" s="240"/>
      <c r="W94" s="240"/>
      <c r="X94" s="240"/>
      <c r="Y94" s="240"/>
      <c r="Z94" s="240"/>
      <c r="AA94" s="124"/>
      <c r="AB94" s="124"/>
      <c r="AC94" s="124"/>
      <c r="AD94" s="124"/>
      <c r="AE94" s="124"/>
      <c r="AF94" s="124"/>
      <c r="AG94" s="124"/>
      <c r="AH94" s="124"/>
      <c r="AI94" s="124"/>
    </row>
    <row r="95" ht="15.0" customHeight="1">
      <c r="A95" s="148" t="s">
        <v>8335</v>
      </c>
      <c r="B95" s="149" t="s">
        <v>8312</v>
      </c>
      <c r="C95" s="169" t="s">
        <v>383</v>
      </c>
      <c r="D95" s="184" t="s">
        <v>8336</v>
      </c>
      <c r="E95" s="149" t="s">
        <v>8246</v>
      </c>
      <c r="F95" s="149" t="s">
        <v>8337</v>
      </c>
      <c r="G95" s="185" t="s">
        <v>8338</v>
      </c>
      <c r="H95" s="185" t="s">
        <v>8323</v>
      </c>
      <c r="I95" s="149" t="s">
        <v>3359</v>
      </c>
      <c r="J95" s="247">
        <f t="shared" si="3"/>
        <v>45868</v>
      </c>
      <c r="K95" s="149"/>
      <c r="L95" s="53" t="s">
        <v>3394</v>
      </c>
      <c r="M95" s="240"/>
      <c r="N95" s="240"/>
      <c r="O95" s="240"/>
      <c r="P95" s="240"/>
      <c r="Q95" s="240"/>
      <c r="R95" s="240"/>
      <c r="S95" s="240"/>
      <c r="T95" s="240"/>
      <c r="U95" s="240"/>
      <c r="V95" s="240"/>
      <c r="W95" s="240"/>
      <c r="X95" s="240"/>
      <c r="Y95" s="240"/>
      <c r="Z95" s="240"/>
      <c r="AA95" s="174"/>
      <c r="AB95" s="174"/>
      <c r="AC95" s="174"/>
      <c r="AD95" s="174"/>
      <c r="AE95" s="174"/>
      <c r="AF95" s="174"/>
      <c r="AG95" s="174"/>
      <c r="AH95" s="174"/>
      <c r="AI95" s="174"/>
    </row>
    <row r="96" ht="15.0" customHeight="1">
      <c r="A96" s="248" t="s">
        <v>8339</v>
      </c>
      <c r="B96" s="197" t="s">
        <v>8312</v>
      </c>
      <c r="C96" s="202" t="s">
        <v>385</v>
      </c>
      <c r="D96" s="196" t="s">
        <v>8340</v>
      </c>
      <c r="E96" s="197" t="s">
        <v>8246</v>
      </c>
      <c r="F96" s="197" t="s">
        <v>8341</v>
      </c>
      <c r="G96" s="197" t="s">
        <v>8342</v>
      </c>
      <c r="H96" s="197" t="s">
        <v>8323</v>
      </c>
      <c r="I96" s="197" t="s">
        <v>3360</v>
      </c>
      <c r="J96" s="249">
        <f t="shared" si="3"/>
        <v>45868</v>
      </c>
      <c r="K96" s="197"/>
      <c r="L96" s="201" t="s">
        <v>3394</v>
      </c>
      <c r="M96" s="240"/>
      <c r="N96" s="240"/>
      <c r="O96" s="240"/>
      <c r="P96" s="240"/>
      <c r="Q96" s="240"/>
      <c r="R96" s="240"/>
      <c r="S96" s="240"/>
      <c r="T96" s="240"/>
      <c r="U96" s="240"/>
      <c r="V96" s="240"/>
      <c r="W96" s="240"/>
      <c r="X96" s="240"/>
      <c r="Y96" s="240"/>
      <c r="Z96" s="240"/>
      <c r="AA96" s="124"/>
      <c r="AB96" s="124"/>
      <c r="AC96" s="124"/>
      <c r="AD96" s="124"/>
      <c r="AE96" s="124"/>
      <c r="AF96" s="124"/>
      <c r="AG96" s="124"/>
      <c r="AH96" s="124"/>
      <c r="AI96" s="124"/>
    </row>
    <row r="97" ht="15.0" customHeight="1">
      <c r="A97" s="248" t="s">
        <v>8343</v>
      </c>
      <c r="B97" s="197" t="s">
        <v>8312</v>
      </c>
      <c r="C97" s="202" t="s">
        <v>387</v>
      </c>
      <c r="D97" s="196" t="s">
        <v>8344</v>
      </c>
      <c r="E97" s="197" t="s">
        <v>8246</v>
      </c>
      <c r="F97" s="197" t="s">
        <v>8345</v>
      </c>
      <c r="G97" s="197" t="s">
        <v>8346</v>
      </c>
      <c r="H97" s="197" t="s">
        <v>8323</v>
      </c>
      <c r="I97" s="197" t="s">
        <v>3360</v>
      </c>
      <c r="J97" s="249">
        <f t="shared" si="3"/>
        <v>45868</v>
      </c>
      <c r="K97" s="197"/>
      <c r="L97" s="201" t="s">
        <v>3394</v>
      </c>
      <c r="M97" s="454"/>
      <c r="N97" s="240"/>
      <c r="O97" s="240"/>
      <c r="P97" s="240"/>
      <c r="Q97" s="240"/>
      <c r="R97" s="240"/>
      <c r="S97" s="240"/>
      <c r="T97" s="240"/>
      <c r="U97" s="240"/>
      <c r="V97" s="240"/>
      <c r="W97" s="240"/>
      <c r="X97" s="240"/>
      <c r="Y97" s="240"/>
      <c r="Z97" s="240"/>
      <c r="AA97" s="124"/>
      <c r="AB97" s="124"/>
      <c r="AC97" s="124"/>
      <c r="AD97" s="124"/>
      <c r="AE97" s="124"/>
      <c r="AF97" s="124"/>
      <c r="AG97" s="124"/>
      <c r="AH97" s="124"/>
      <c r="AI97" s="124"/>
    </row>
    <row r="98" ht="15.0" customHeight="1">
      <c r="A98" s="148" t="s">
        <v>8347</v>
      </c>
      <c r="B98" s="185" t="s">
        <v>8312</v>
      </c>
      <c r="C98" s="173" t="s">
        <v>389</v>
      </c>
      <c r="D98" s="184" t="s">
        <v>8348</v>
      </c>
      <c r="E98" s="185" t="s">
        <v>8246</v>
      </c>
      <c r="F98" s="149" t="s">
        <v>8330</v>
      </c>
      <c r="G98" s="185" t="s">
        <v>8349</v>
      </c>
      <c r="H98" s="185" t="s">
        <v>8349</v>
      </c>
      <c r="I98" s="149" t="s">
        <v>3359</v>
      </c>
      <c r="J98" s="247">
        <f t="shared" si="3"/>
        <v>45868</v>
      </c>
      <c r="K98" s="149"/>
      <c r="L98" s="53" t="s">
        <v>3394</v>
      </c>
      <c r="M98" s="240"/>
      <c r="N98" s="240"/>
      <c r="O98" s="240"/>
      <c r="P98" s="240"/>
      <c r="Q98" s="240"/>
      <c r="R98" s="240"/>
      <c r="S98" s="240"/>
      <c r="T98" s="240"/>
      <c r="U98" s="240"/>
      <c r="V98" s="240"/>
      <c r="W98" s="240"/>
      <c r="X98" s="240"/>
      <c r="Y98" s="240"/>
      <c r="Z98" s="240"/>
      <c r="AA98" s="124"/>
      <c r="AB98" s="124"/>
      <c r="AC98" s="124"/>
      <c r="AD98" s="124"/>
      <c r="AE98" s="124"/>
      <c r="AF98" s="124"/>
      <c r="AG98" s="124"/>
      <c r="AH98" s="124"/>
      <c r="AI98" s="124"/>
    </row>
    <row r="99" ht="15.0" customHeight="1">
      <c r="A99" s="248" t="s">
        <v>8350</v>
      </c>
      <c r="B99" s="197" t="s">
        <v>8312</v>
      </c>
      <c r="C99" s="202" t="s">
        <v>391</v>
      </c>
      <c r="D99" s="196" t="s">
        <v>8351</v>
      </c>
      <c r="E99" s="197" t="s">
        <v>8246</v>
      </c>
      <c r="F99" s="197" t="s">
        <v>8352</v>
      </c>
      <c r="G99" s="197" t="s">
        <v>8315</v>
      </c>
      <c r="H99" s="197" t="s">
        <v>8353</v>
      </c>
      <c r="I99" s="197" t="s">
        <v>3360</v>
      </c>
      <c r="J99" s="249">
        <f t="shared" si="3"/>
        <v>45868</v>
      </c>
      <c r="K99" s="197"/>
      <c r="L99" s="201" t="s">
        <v>3394</v>
      </c>
      <c r="M99" s="237"/>
      <c r="N99" s="237"/>
      <c r="O99" s="237"/>
      <c r="P99" s="237"/>
      <c r="Q99" s="237"/>
      <c r="R99" s="237"/>
      <c r="S99" s="237"/>
      <c r="T99" s="237"/>
      <c r="U99" s="237"/>
      <c r="V99" s="237"/>
      <c r="W99" s="237"/>
      <c r="X99" s="237"/>
      <c r="Y99" s="237"/>
      <c r="Z99" s="237"/>
      <c r="AA99" s="124"/>
      <c r="AB99" s="124"/>
      <c r="AC99" s="124"/>
      <c r="AD99" s="124"/>
      <c r="AE99" s="124"/>
      <c r="AF99" s="124"/>
      <c r="AG99" s="124"/>
      <c r="AH99" s="124"/>
      <c r="AI99" s="124"/>
    </row>
    <row r="100" ht="15.0" customHeight="1">
      <c r="A100" s="248" t="s">
        <v>8354</v>
      </c>
      <c r="B100" s="197" t="s">
        <v>8312</v>
      </c>
      <c r="C100" s="202" t="s">
        <v>393</v>
      </c>
      <c r="D100" s="196" t="s">
        <v>8355</v>
      </c>
      <c r="E100" s="197" t="s">
        <v>8246</v>
      </c>
      <c r="F100" s="197" t="s">
        <v>8356</v>
      </c>
      <c r="G100" s="197" t="s">
        <v>8357</v>
      </c>
      <c r="H100" s="197" t="s">
        <v>8353</v>
      </c>
      <c r="I100" s="197" t="s">
        <v>3360</v>
      </c>
      <c r="J100" s="249">
        <f t="shared" si="3"/>
        <v>45868</v>
      </c>
      <c r="K100" s="197"/>
      <c r="L100" s="201" t="s">
        <v>3394</v>
      </c>
      <c r="M100" s="237"/>
      <c r="N100" s="237"/>
      <c r="O100" s="237"/>
      <c r="P100" s="237"/>
      <c r="Q100" s="237"/>
      <c r="R100" s="237"/>
      <c r="S100" s="237"/>
      <c r="T100" s="237"/>
      <c r="U100" s="237"/>
      <c r="V100" s="237"/>
      <c r="W100" s="237"/>
      <c r="X100" s="237"/>
      <c r="Y100" s="237"/>
      <c r="Z100" s="237"/>
      <c r="AA100" s="124"/>
      <c r="AB100" s="124"/>
      <c r="AC100" s="124"/>
      <c r="AD100" s="124"/>
      <c r="AE100" s="124"/>
      <c r="AF100" s="124"/>
      <c r="AG100" s="124"/>
      <c r="AH100" s="124"/>
      <c r="AI100" s="124"/>
    </row>
    <row r="101" ht="15.0" customHeight="1">
      <c r="A101" s="248" t="s">
        <v>8358</v>
      </c>
      <c r="B101" s="197" t="s">
        <v>8312</v>
      </c>
      <c r="C101" s="202" t="s">
        <v>395</v>
      </c>
      <c r="D101" s="196" t="s">
        <v>8359</v>
      </c>
      <c r="E101" s="197" t="s">
        <v>8246</v>
      </c>
      <c r="F101" s="197" t="s">
        <v>8360</v>
      </c>
      <c r="G101" s="197" t="s">
        <v>8357</v>
      </c>
      <c r="H101" s="197" t="s">
        <v>8353</v>
      </c>
      <c r="I101" s="197" t="s">
        <v>3360</v>
      </c>
      <c r="J101" s="249">
        <f t="shared" si="3"/>
        <v>45868</v>
      </c>
      <c r="K101" s="197"/>
      <c r="L101" s="201" t="s">
        <v>3394</v>
      </c>
      <c r="M101" s="237"/>
      <c r="N101" s="237"/>
      <c r="O101" s="237"/>
      <c r="P101" s="237"/>
      <c r="Q101" s="237"/>
      <c r="R101" s="237"/>
      <c r="S101" s="237"/>
      <c r="T101" s="237"/>
      <c r="U101" s="237"/>
      <c r="V101" s="237"/>
      <c r="W101" s="237"/>
      <c r="X101" s="237"/>
      <c r="Y101" s="237"/>
      <c r="Z101" s="237"/>
      <c r="AA101" s="124"/>
      <c r="AB101" s="124"/>
      <c r="AC101" s="124"/>
      <c r="AD101" s="124"/>
      <c r="AE101" s="124"/>
      <c r="AF101" s="124"/>
      <c r="AG101" s="124"/>
      <c r="AH101" s="124"/>
      <c r="AI101" s="124"/>
    </row>
    <row r="102" ht="15.0" customHeight="1">
      <c r="A102" s="248" t="s">
        <v>8361</v>
      </c>
      <c r="B102" s="197" t="s">
        <v>8312</v>
      </c>
      <c r="C102" s="202" t="s">
        <v>397</v>
      </c>
      <c r="D102" s="196" t="s">
        <v>8362</v>
      </c>
      <c r="E102" s="197" t="s">
        <v>8246</v>
      </c>
      <c r="F102" s="197" t="s">
        <v>8363</v>
      </c>
      <c r="G102" s="197" t="s">
        <v>8357</v>
      </c>
      <c r="H102" s="197" t="s">
        <v>8353</v>
      </c>
      <c r="I102" s="197" t="s">
        <v>3360</v>
      </c>
      <c r="J102" s="249">
        <f t="shared" si="3"/>
        <v>45868</v>
      </c>
      <c r="K102" s="197"/>
      <c r="L102" s="201" t="s">
        <v>3394</v>
      </c>
      <c r="M102" s="237"/>
      <c r="N102" s="237"/>
      <c r="O102" s="237"/>
      <c r="P102" s="237"/>
      <c r="Q102" s="237"/>
      <c r="R102" s="237"/>
      <c r="S102" s="237"/>
      <c r="T102" s="237"/>
      <c r="U102" s="237"/>
      <c r="V102" s="237"/>
      <c r="W102" s="237"/>
      <c r="X102" s="237"/>
      <c r="Y102" s="237"/>
      <c r="Z102" s="237"/>
      <c r="AA102" s="124"/>
      <c r="AB102" s="124"/>
      <c r="AC102" s="124"/>
      <c r="AD102" s="124"/>
      <c r="AE102" s="124"/>
      <c r="AF102" s="124"/>
      <c r="AG102" s="124"/>
      <c r="AH102" s="124"/>
      <c r="AI102" s="124"/>
    </row>
    <row r="103" ht="15.0" customHeight="1">
      <c r="A103" s="248" t="s">
        <v>8364</v>
      </c>
      <c r="B103" s="197" t="s">
        <v>8312</v>
      </c>
      <c r="C103" s="202" t="s">
        <v>399</v>
      </c>
      <c r="D103" s="196" t="s">
        <v>8365</v>
      </c>
      <c r="E103" s="197" t="s">
        <v>8246</v>
      </c>
      <c r="F103" s="197" t="s">
        <v>8366</v>
      </c>
      <c r="G103" s="197" t="s">
        <v>8357</v>
      </c>
      <c r="H103" s="197" t="s">
        <v>8353</v>
      </c>
      <c r="I103" s="197" t="s">
        <v>3360</v>
      </c>
      <c r="J103" s="249">
        <f t="shared" si="3"/>
        <v>45868</v>
      </c>
      <c r="K103" s="197"/>
      <c r="L103" s="201" t="s">
        <v>3394</v>
      </c>
      <c r="M103" s="237"/>
      <c r="N103" s="237"/>
      <c r="O103" s="237"/>
      <c r="P103" s="237"/>
      <c r="Q103" s="237"/>
      <c r="R103" s="237"/>
      <c r="S103" s="237"/>
      <c r="T103" s="237"/>
      <c r="U103" s="237"/>
      <c r="V103" s="237"/>
      <c r="W103" s="237"/>
      <c r="X103" s="237"/>
      <c r="Y103" s="237"/>
      <c r="Z103" s="237"/>
      <c r="AA103" s="124"/>
      <c r="AB103" s="124"/>
      <c r="AC103" s="124"/>
      <c r="AD103" s="124"/>
      <c r="AE103" s="124"/>
      <c r="AF103" s="124"/>
      <c r="AG103" s="124"/>
      <c r="AH103" s="124"/>
      <c r="AI103" s="124"/>
    </row>
    <row r="104" ht="15.0" customHeight="1">
      <c r="A104" s="148" t="s">
        <v>8367</v>
      </c>
      <c r="B104" s="185" t="s">
        <v>8312</v>
      </c>
      <c r="C104" s="173" t="s">
        <v>401</v>
      </c>
      <c r="D104" s="184" t="s">
        <v>8368</v>
      </c>
      <c r="E104" s="185" t="s">
        <v>8246</v>
      </c>
      <c r="F104" s="149" t="s">
        <v>8369</v>
      </c>
      <c r="G104" s="185" t="s">
        <v>8357</v>
      </c>
      <c r="H104" s="185" t="s">
        <v>8370</v>
      </c>
      <c r="I104" s="149" t="s">
        <v>3359</v>
      </c>
      <c r="J104" s="247">
        <f t="shared" si="3"/>
        <v>45868</v>
      </c>
      <c r="K104" s="149"/>
      <c r="L104" s="53" t="s">
        <v>3394</v>
      </c>
      <c r="M104" s="237"/>
      <c r="N104" s="237"/>
      <c r="O104" s="237"/>
      <c r="P104" s="237"/>
      <c r="Q104" s="237"/>
      <c r="R104" s="237"/>
      <c r="S104" s="237"/>
      <c r="T104" s="237"/>
      <c r="U104" s="237"/>
      <c r="V104" s="237"/>
      <c r="W104" s="237"/>
      <c r="X104" s="237"/>
      <c r="Y104" s="237"/>
      <c r="Z104" s="237"/>
      <c r="AA104" s="124"/>
      <c r="AB104" s="124"/>
      <c r="AC104" s="124"/>
      <c r="AD104" s="124"/>
      <c r="AE104" s="124"/>
      <c r="AF104" s="124"/>
      <c r="AG104" s="124"/>
      <c r="AH104" s="124"/>
      <c r="AI104" s="124"/>
    </row>
    <row r="105" ht="15.0" customHeight="1">
      <c r="A105" s="148" t="s">
        <v>8371</v>
      </c>
      <c r="B105" s="149" t="s">
        <v>8312</v>
      </c>
      <c r="C105" s="169" t="s">
        <v>403</v>
      </c>
      <c r="D105" s="184" t="s">
        <v>8372</v>
      </c>
      <c r="E105" s="149" t="s">
        <v>8246</v>
      </c>
      <c r="F105" s="149" t="s">
        <v>8373</v>
      </c>
      <c r="G105" s="149" t="s">
        <v>8374</v>
      </c>
      <c r="H105" s="149" t="s">
        <v>8374</v>
      </c>
      <c r="I105" s="149" t="s">
        <v>3359</v>
      </c>
      <c r="J105" s="247">
        <f t="shared" si="3"/>
        <v>45868</v>
      </c>
      <c r="K105" s="149"/>
      <c r="L105" s="53" t="s">
        <v>3394</v>
      </c>
      <c r="M105" s="237"/>
      <c r="N105" s="237"/>
      <c r="O105" s="237"/>
      <c r="P105" s="237"/>
      <c r="Q105" s="237"/>
      <c r="R105" s="237"/>
      <c r="S105" s="237"/>
      <c r="T105" s="237"/>
      <c r="U105" s="237"/>
      <c r="V105" s="237"/>
      <c r="W105" s="237"/>
      <c r="X105" s="237"/>
      <c r="Y105" s="237"/>
      <c r="Z105" s="237"/>
      <c r="AA105" s="124"/>
      <c r="AB105" s="124"/>
      <c r="AC105" s="124"/>
      <c r="AD105" s="124"/>
      <c r="AE105" s="124"/>
      <c r="AF105" s="124"/>
      <c r="AG105" s="124"/>
      <c r="AH105" s="124"/>
      <c r="AI105" s="124"/>
    </row>
    <row r="106" ht="15.0" customHeight="1">
      <c r="A106" s="248" t="s">
        <v>8375</v>
      </c>
      <c r="B106" s="197" t="s">
        <v>8312</v>
      </c>
      <c r="C106" s="202" t="s">
        <v>405</v>
      </c>
      <c r="D106" s="196" t="s">
        <v>8376</v>
      </c>
      <c r="E106" s="197" t="s">
        <v>8246</v>
      </c>
      <c r="F106" s="197" t="s">
        <v>8377</v>
      </c>
      <c r="G106" s="197" t="s">
        <v>8357</v>
      </c>
      <c r="H106" s="197" t="s">
        <v>3594</v>
      </c>
      <c r="I106" s="197" t="s">
        <v>3360</v>
      </c>
      <c r="J106" s="249">
        <f t="shared" si="3"/>
        <v>45868</v>
      </c>
      <c r="K106" s="197"/>
      <c r="L106" s="201" t="s">
        <v>3394</v>
      </c>
      <c r="M106" s="237"/>
      <c r="N106" s="237"/>
      <c r="O106" s="237"/>
      <c r="P106" s="237"/>
      <c r="Q106" s="237"/>
      <c r="R106" s="237"/>
      <c r="S106" s="237"/>
      <c r="T106" s="237"/>
      <c r="U106" s="237"/>
      <c r="V106" s="237"/>
      <c r="W106" s="237"/>
      <c r="X106" s="237"/>
      <c r="Y106" s="237"/>
      <c r="Z106" s="237"/>
      <c r="AA106" s="124"/>
      <c r="AB106" s="124"/>
      <c r="AC106" s="124"/>
      <c r="AD106" s="124"/>
      <c r="AE106" s="124"/>
      <c r="AF106" s="124"/>
      <c r="AG106" s="124"/>
      <c r="AH106" s="124"/>
      <c r="AI106" s="124"/>
    </row>
    <row r="107" ht="15.0" customHeight="1">
      <c r="A107" s="248" t="s">
        <v>8378</v>
      </c>
      <c r="B107" s="197" t="s">
        <v>8312</v>
      </c>
      <c r="C107" s="202" t="s">
        <v>407</v>
      </c>
      <c r="D107" s="196" t="s">
        <v>8379</v>
      </c>
      <c r="E107" s="197" t="s">
        <v>8246</v>
      </c>
      <c r="F107" s="197" t="s">
        <v>8380</v>
      </c>
      <c r="G107" s="197" t="s">
        <v>8381</v>
      </c>
      <c r="H107" s="197" t="s">
        <v>8382</v>
      </c>
      <c r="I107" s="197" t="s">
        <v>3360</v>
      </c>
      <c r="J107" s="249">
        <f t="shared" si="3"/>
        <v>45868</v>
      </c>
      <c r="K107" s="197"/>
      <c r="L107" s="201" t="s">
        <v>3394</v>
      </c>
      <c r="M107" s="240"/>
      <c r="N107" s="237"/>
      <c r="O107" s="237"/>
      <c r="P107" s="237"/>
      <c r="Q107" s="237"/>
      <c r="R107" s="237"/>
      <c r="S107" s="237"/>
      <c r="T107" s="237"/>
      <c r="U107" s="237"/>
      <c r="V107" s="237"/>
      <c r="W107" s="237"/>
      <c r="X107" s="237"/>
      <c r="Y107" s="237"/>
      <c r="Z107" s="237"/>
      <c r="AA107" s="124"/>
      <c r="AB107" s="124"/>
      <c r="AC107" s="124"/>
      <c r="AD107" s="124"/>
      <c r="AE107" s="124"/>
      <c r="AF107" s="124"/>
      <c r="AG107" s="124"/>
      <c r="AH107" s="124"/>
      <c r="AI107" s="124"/>
    </row>
    <row r="108" ht="15.0" customHeight="1">
      <c r="A108" s="148" t="s">
        <v>8383</v>
      </c>
      <c r="B108" s="190" t="s">
        <v>8312</v>
      </c>
      <c r="C108" s="188" t="s">
        <v>409</v>
      </c>
      <c r="D108" s="57" t="s">
        <v>8384</v>
      </c>
      <c r="E108" s="190" t="s">
        <v>8246</v>
      </c>
      <c r="F108" s="190" t="s">
        <v>8385</v>
      </c>
      <c r="G108" s="190" t="s">
        <v>8386</v>
      </c>
      <c r="H108" s="190" t="s">
        <v>8382</v>
      </c>
      <c r="I108" s="190" t="s">
        <v>3359</v>
      </c>
      <c r="J108" s="256">
        <f t="shared" si="3"/>
        <v>45868</v>
      </c>
      <c r="K108" s="190"/>
      <c r="L108" s="189" t="s">
        <v>3394</v>
      </c>
      <c r="M108" s="251"/>
      <c r="N108" s="251"/>
      <c r="O108" s="251"/>
      <c r="P108" s="251"/>
      <c r="Q108" s="251"/>
      <c r="R108" s="251"/>
      <c r="S108" s="251"/>
      <c r="T108" s="251"/>
      <c r="U108" s="251"/>
      <c r="V108" s="251"/>
      <c r="W108" s="251"/>
      <c r="X108" s="251"/>
      <c r="Y108" s="251"/>
      <c r="Z108" s="251"/>
      <c r="AA108" s="192"/>
      <c r="AB108" s="192"/>
      <c r="AC108" s="192"/>
      <c r="AD108" s="192"/>
      <c r="AE108" s="192"/>
      <c r="AF108" s="192"/>
      <c r="AG108" s="192"/>
      <c r="AH108" s="192"/>
      <c r="AI108" s="192"/>
    </row>
    <row r="109" ht="15.0" customHeight="1">
      <c r="A109" s="148" t="s">
        <v>8387</v>
      </c>
      <c r="B109" s="185" t="s">
        <v>8312</v>
      </c>
      <c r="C109" s="173" t="s">
        <v>411</v>
      </c>
      <c r="D109" s="311" t="s">
        <v>8388</v>
      </c>
      <c r="E109" s="185" t="s">
        <v>8246</v>
      </c>
      <c r="F109" s="149" t="s">
        <v>8255</v>
      </c>
      <c r="G109" s="149" t="s">
        <v>8256</v>
      </c>
      <c r="H109" s="185" t="s">
        <v>8389</v>
      </c>
      <c r="I109" s="185" t="s">
        <v>3359</v>
      </c>
      <c r="J109" s="247">
        <f t="shared" si="3"/>
        <v>45868</v>
      </c>
      <c r="K109" s="185"/>
      <c r="L109" s="53" t="s">
        <v>3394</v>
      </c>
      <c r="M109" s="237"/>
      <c r="N109" s="237"/>
      <c r="O109" s="237"/>
      <c r="P109" s="237"/>
      <c r="Q109" s="237"/>
      <c r="R109" s="237"/>
      <c r="S109" s="237"/>
      <c r="T109" s="237"/>
      <c r="U109" s="237"/>
      <c r="V109" s="237"/>
      <c r="W109" s="237"/>
      <c r="X109" s="237"/>
      <c r="Y109" s="237"/>
      <c r="Z109" s="237"/>
      <c r="AA109" s="124"/>
      <c r="AB109" s="124"/>
      <c r="AC109" s="124"/>
      <c r="AD109" s="124"/>
      <c r="AE109" s="124"/>
      <c r="AF109" s="124"/>
      <c r="AG109" s="124"/>
      <c r="AH109" s="124"/>
      <c r="AI109" s="124"/>
    </row>
    <row r="110" ht="15.0" customHeight="1">
      <c r="A110" s="148" t="s">
        <v>8390</v>
      </c>
      <c r="B110" s="185" t="s">
        <v>8391</v>
      </c>
      <c r="C110" s="185" t="s">
        <v>413</v>
      </c>
      <c r="D110" s="205" t="s">
        <v>8392</v>
      </c>
      <c r="E110" s="185" t="s">
        <v>8254</v>
      </c>
      <c r="F110" s="149" t="s">
        <v>3362</v>
      </c>
      <c r="G110" s="185" t="s">
        <v>8393</v>
      </c>
      <c r="H110" s="185" t="s">
        <v>8393</v>
      </c>
      <c r="I110" s="149" t="s">
        <v>3359</v>
      </c>
      <c r="J110" s="247">
        <f t="shared" si="3"/>
        <v>45868</v>
      </c>
      <c r="K110" s="149"/>
      <c r="L110" s="53" t="s">
        <v>3394</v>
      </c>
      <c r="M110" s="237"/>
      <c r="N110" s="237"/>
      <c r="O110" s="237"/>
      <c r="P110" s="237"/>
      <c r="Q110" s="237"/>
      <c r="R110" s="237"/>
      <c r="S110" s="237"/>
      <c r="T110" s="237"/>
      <c r="U110" s="237"/>
      <c r="V110" s="237"/>
      <c r="W110" s="237"/>
      <c r="X110" s="237"/>
      <c r="Y110" s="237"/>
      <c r="Z110" s="237"/>
      <c r="AA110" s="124"/>
      <c r="AB110" s="124"/>
      <c r="AC110" s="124"/>
      <c r="AD110" s="124"/>
      <c r="AE110" s="124"/>
      <c r="AF110" s="124"/>
      <c r="AG110" s="124"/>
      <c r="AH110" s="124"/>
      <c r="AI110" s="124"/>
    </row>
    <row r="111" ht="15.0" customHeight="1">
      <c r="A111" s="148" t="s">
        <v>8394</v>
      </c>
      <c r="B111" s="185" t="s">
        <v>8391</v>
      </c>
      <c r="C111" s="185" t="s">
        <v>415</v>
      </c>
      <c r="D111" s="205" t="s">
        <v>8395</v>
      </c>
      <c r="E111" s="185" t="s">
        <v>8254</v>
      </c>
      <c r="F111" s="149" t="s">
        <v>3362</v>
      </c>
      <c r="G111" s="185" t="s">
        <v>8396</v>
      </c>
      <c r="H111" s="185" t="s">
        <v>8396</v>
      </c>
      <c r="I111" s="149" t="s">
        <v>3359</v>
      </c>
      <c r="J111" s="247">
        <f t="shared" si="3"/>
        <v>45868</v>
      </c>
      <c r="K111" s="149"/>
      <c r="L111" s="53" t="s">
        <v>3394</v>
      </c>
      <c r="M111" s="237"/>
      <c r="N111" s="237"/>
      <c r="O111" s="237"/>
      <c r="P111" s="237"/>
      <c r="Q111" s="237"/>
      <c r="R111" s="237"/>
      <c r="S111" s="237"/>
      <c r="T111" s="237"/>
      <c r="U111" s="237"/>
      <c r="V111" s="237"/>
      <c r="W111" s="237"/>
      <c r="X111" s="237"/>
      <c r="Y111" s="237"/>
      <c r="Z111" s="237"/>
      <c r="AA111" s="124"/>
      <c r="AB111" s="124"/>
      <c r="AC111" s="124"/>
      <c r="AD111" s="124"/>
      <c r="AE111" s="124"/>
      <c r="AF111" s="124"/>
      <c r="AG111" s="124"/>
      <c r="AH111" s="124"/>
      <c r="AI111" s="124"/>
    </row>
    <row r="112" ht="15.0" customHeight="1">
      <c r="A112" s="148" t="s">
        <v>8397</v>
      </c>
      <c r="B112" s="185" t="s">
        <v>8391</v>
      </c>
      <c r="C112" s="185" t="s">
        <v>417</v>
      </c>
      <c r="D112" s="205" t="s">
        <v>8398</v>
      </c>
      <c r="E112" s="185" t="s">
        <v>8246</v>
      </c>
      <c r="F112" s="149" t="s">
        <v>8209</v>
      </c>
      <c r="G112" s="185" t="s">
        <v>8399</v>
      </c>
      <c r="H112" s="185" t="s">
        <v>8400</v>
      </c>
      <c r="I112" s="149" t="s">
        <v>3359</v>
      </c>
      <c r="J112" s="247">
        <f t="shared" si="3"/>
        <v>45868</v>
      </c>
      <c r="K112" s="149"/>
      <c r="L112" s="53" t="s">
        <v>3394</v>
      </c>
      <c r="M112" s="237"/>
      <c r="N112" s="237"/>
      <c r="O112" s="237"/>
      <c r="P112" s="237"/>
      <c r="Q112" s="237"/>
      <c r="R112" s="237"/>
      <c r="S112" s="237"/>
      <c r="T112" s="237"/>
      <c r="U112" s="237"/>
      <c r="V112" s="237"/>
      <c r="W112" s="237"/>
      <c r="X112" s="237"/>
      <c r="Y112" s="237"/>
      <c r="Z112" s="237"/>
      <c r="AA112" s="124"/>
      <c r="AB112" s="124"/>
      <c r="AC112" s="124"/>
      <c r="AD112" s="124"/>
      <c r="AE112" s="124"/>
      <c r="AF112" s="124"/>
      <c r="AG112" s="124"/>
      <c r="AH112" s="124"/>
      <c r="AI112" s="124"/>
    </row>
    <row r="113" ht="15.0" customHeight="1">
      <c r="A113" s="148" t="s">
        <v>8401</v>
      </c>
      <c r="B113" s="185" t="s">
        <v>8391</v>
      </c>
      <c r="C113" s="185" t="s">
        <v>419</v>
      </c>
      <c r="D113" s="205" t="s">
        <v>8402</v>
      </c>
      <c r="E113" s="185" t="s">
        <v>8246</v>
      </c>
      <c r="F113" s="149" t="s">
        <v>3362</v>
      </c>
      <c r="G113" s="185" t="s">
        <v>8403</v>
      </c>
      <c r="H113" s="185" t="s">
        <v>8403</v>
      </c>
      <c r="I113" s="149" t="s">
        <v>3359</v>
      </c>
      <c r="J113" s="247">
        <f t="shared" si="3"/>
        <v>45868</v>
      </c>
      <c r="K113" s="149"/>
      <c r="L113" s="53" t="s">
        <v>3394</v>
      </c>
      <c r="M113" s="237"/>
      <c r="N113" s="237"/>
      <c r="O113" s="237"/>
      <c r="P113" s="237"/>
      <c r="Q113" s="237"/>
      <c r="R113" s="237"/>
      <c r="S113" s="237"/>
      <c r="T113" s="237"/>
      <c r="U113" s="237"/>
      <c r="V113" s="237"/>
      <c r="W113" s="237"/>
      <c r="X113" s="237"/>
      <c r="Y113" s="237"/>
      <c r="Z113" s="237"/>
      <c r="AA113" s="124"/>
      <c r="AB113" s="124"/>
      <c r="AC113" s="124"/>
      <c r="AD113" s="124"/>
      <c r="AE113" s="124"/>
      <c r="AF113" s="124"/>
      <c r="AG113" s="124"/>
      <c r="AH113" s="124"/>
      <c r="AI113" s="124"/>
    </row>
    <row r="114" ht="15.0" customHeight="1">
      <c r="A114" s="148" t="s">
        <v>8404</v>
      </c>
      <c r="B114" s="185" t="s">
        <v>8391</v>
      </c>
      <c r="C114" s="185" t="s">
        <v>421</v>
      </c>
      <c r="D114" s="205" t="s">
        <v>8398</v>
      </c>
      <c r="E114" s="185" t="s">
        <v>8246</v>
      </c>
      <c r="F114" s="149" t="s">
        <v>8405</v>
      </c>
      <c r="G114" s="185" t="s">
        <v>8406</v>
      </c>
      <c r="H114" s="185" t="s">
        <v>8407</v>
      </c>
      <c r="I114" s="149" t="s">
        <v>3359</v>
      </c>
      <c r="J114" s="247">
        <f t="shared" si="3"/>
        <v>45868</v>
      </c>
      <c r="K114" s="149"/>
      <c r="L114" s="53" t="s">
        <v>3394</v>
      </c>
      <c r="M114" s="237"/>
      <c r="N114" s="237"/>
      <c r="O114" s="237"/>
      <c r="P114" s="237"/>
      <c r="Q114" s="237"/>
      <c r="R114" s="237"/>
      <c r="S114" s="237"/>
      <c r="T114" s="237"/>
      <c r="U114" s="237"/>
      <c r="V114" s="237"/>
      <c r="W114" s="237"/>
      <c r="X114" s="237"/>
      <c r="Y114" s="237"/>
      <c r="Z114" s="237"/>
      <c r="AA114" s="124"/>
      <c r="AB114" s="124"/>
      <c r="AC114" s="124"/>
      <c r="AD114" s="124"/>
      <c r="AE114" s="124"/>
      <c r="AF114" s="124"/>
      <c r="AG114" s="124"/>
      <c r="AH114" s="124"/>
      <c r="AI114" s="124"/>
    </row>
    <row r="115" ht="15.0" customHeight="1">
      <c r="A115" s="148" t="s">
        <v>8408</v>
      </c>
      <c r="B115" s="185" t="s">
        <v>8391</v>
      </c>
      <c r="C115" s="149" t="s">
        <v>423</v>
      </c>
      <c r="D115" s="205" t="s">
        <v>8398</v>
      </c>
      <c r="E115" s="149" t="s">
        <v>8246</v>
      </c>
      <c r="F115" s="149" t="s">
        <v>8409</v>
      </c>
      <c r="G115" s="149" t="s">
        <v>8406</v>
      </c>
      <c r="H115" s="149" t="s">
        <v>8410</v>
      </c>
      <c r="I115" s="149" t="s">
        <v>3359</v>
      </c>
      <c r="J115" s="247">
        <f t="shared" si="3"/>
        <v>45868</v>
      </c>
      <c r="K115" s="149"/>
      <c r="L115" s="53" t="s">
        <v>3394</v>
      </c>
      <c r="M115" s="240"/>
      <c r="N115" s="240"/>
      <c r="O115" s="240"/>
      <c r="P115" s="240"/>
      <c r="Q115" s="240"/>
      <c r="R115" s="240"/>
      <c r="S115" s="240"/>
      <c r="T115" s="240"/>
      <c r="U115" s="240"/>
      <c r="V115" s="240"/>
      <c r="W115" s="240"/>
      <c r="X115" s="240"/>
      <c r="Y115" s="240"/>
      <c r="Z115" s="240"/>
      <c r="AA115" s="174"/>
      <c r="AB115" s="174"/>
      <c r="AC115" s="174"/>
      <c r="AD115" s="174"/>
      <c r="AE115" s="174"/>
      <c r="AF115" s="174"/>
      <c r="AG115" s="174"/>
      <c r="AH115" s="174"/>
      <c r="AI115" s="174"/>
    </row>
    <row r="116" ht="15.0" customHeight="1">
      <c r="A116" s="148" t="s">
        <v>8411</v>
      </c>
      <c r="B116" s="185" t="s">
        <v>8391</v>
      </c>
      <c r="C116" s="185" t="s">
        <v>425</v>
      </c>
      <c r="D116" s="205" t="s">
        <v>8398</v>
      </c>
      <c r="E116" s="185" t="s">
        <v>8246</v>
      </c>
      <c r="F116" s="149" t="s">
        <v>8412</v>
      </c>
      <c r="G116" s="185" t="s">
        <v>8406</v>
      </c>
      <c r="H116" s="185" t="s">
        <v>8413</v>
      </c>
      <c r="I116" s="149" t="s">
        <v>3359</v>
      </c>
      <c r="J116" s="247">
        <f t="shared" si="3"/>
        <v>45868</v>
      </c>
      <c r="K116" s="149"/>
      <c r="L116" s="53" t="s">
        <v>3394</v>
      </c>
      <c r="M116" s="237"/>
      <c r="N116" s="237"/>
      <c r="O116" s="237"/>
      <c r="P116" s="237"/>
      <c r="Q116" s="237"/>
      <c r="R116" s="237"/>
      <c r="S116" s="237"/>
      <c r="T116" s="237"/>
      <c r="U116" s="237"/>
      <c r="V116" s="237"/>
      <c r="W116" s="237"/>
      <c r="X116" s="237"/>
      <c r="Y116" s="237"/>
      <c r="Z116" s="237"/>
      <c r="AA116" s="124"/>
      <c r="AB116" s="124"/>
      <c r="AC116" s="124"/>
      <c r="AD116" s="124"/>
      <c r="AE116" s="124"/>
      <c r="AF116" s="124"/>
      <c r="AG116" s="124"/>
      <c r="AH116" s="124"/>
      <c r="AI116" s="124"/>
    </row>
    <row r="117" ht="15.0" customHeight="1">
      <c r="A117" s="148" t="s">
        <v>8414</v>
      </c>
      <c r="B117" s="185" t="s">
        <v>8391</v>
      </c>
      <c r="C117" s="149" t="s">
        <v>427</v>
      </c>
      <c r="D117" s="205" t="s">
        <v>8398</v>
      </c>
      <c r="E117" s="149" t="s">
        <v>8246</v>
      </c>
      <c r="F117" s="149" t="s">
        <v>8415</v>
      </c>
      <c r="G117" s="149" t="s">
        <v>8406</v>
      </c>
      <c r="H117" s="149" t="s">
        <v>8410</v>
      </c>
      <c r="I117" s="149" t="s">
        <v>3359</v>
      </c>
      <c r="J117" s="247">
        <f t="shared" si="3"/>
        <v>45868</v>
      </c>
      <c r="K117" s="149"/>
      <c r="L117" s="53" t="s">
        <v>3394</v>
      </c>
      <c r="M117" s="240"/>
      <c r="N117" s="240"/>
      <c r="O117" s="240"/>
      <c r="P117" s="240"/>
      <c r="Q117" s="240"/>
      <c r="R117" s="240"/>
      <c r="S117" s="240"/>
      <c r="T117" s="240"/>
      <c r="U117" s="240"/>
      <c r="V117" s="240"/>
      <c r="W117" s="240"/>
      <c r="X117" s="240"/>
      <c r="Y117" s="240"/>
      <c r="Z117" s="240"/>
      <c r="AA117" s="174"/>
      <c r="AB117" s="174"/>
      <c r="AC117" s="174"/>
      <c r="AD117" s="174"/>
      <c r="AE117" s="174"/>
      <c r="AF117" s="174"/>
      <c r="AG117" s="174"/>
      <c r="AH117" s="174"/>
      <c r="AI117" s="174"/>
    </row>
    <row r="118" ht="15.0" customHeight="1">
      <c r="A118" s="148" t="s">
        <v>8416</v>
      </c>
      <c r="B118" s="185" t="s">
        <v>8391</v>
      </c>
      <c r="C118" s="185" t="s">
        <v>429</v>
      </c>
      <c r="D118" s="205" t="s">
        <v>8398</v>
      </c>
      <c r="E118" s="185" t="s">
        <v>8246</v>
      </c>
      <c r="F118" s="149" t="s">
        <v>8417</v>
      </c>
      <c r="G118" s="185" t="s">
        <v>8406</v>
      </c>
      <c r="H118" s="185" t="s">
        <v>8406</v>
      </c>
      <c r="I118" s="149" t="s">
        <v>3359</v>
      </c>
      <c r="J118" s="247">
        <f t="shared" si="3"/>
        <v>45868</v>
      </c>
      <c r="K118" s="149"/>
      <c r="L118" s="53" t="s">
        <v>3394</v>
      </c>
      <c r="M118" s="237"/>
      <c r="N118" s="237"/>
      <c r="O118" s="237"/>
      <c r="P118" s="237"/>
      <c r="Q118" s="237"/>
      <c r="R118" s="237"/>
      <c r="S118" s="237"/>
      <c r="T118" s="237"/>
      <c r="U118" s="237"/>
      <c r="V118" s="237"/>
      <c r="W118" s="237"/>
      <c r="X118" s="237"/>
      <c r="Y118" s="237"/>
      <c r="Z118" s="237"/>
      <c r="AA118" s="124"/>
      <c r="AB118" s="124"/>
      <c r="AC118" s="124"/>
      <c r="AD118" s="124"/>
      <c r="AE118" s="124"/>
      <c r="AF118" s="124"/>
      <c r="AG118" s="124"/>
      <c r="AH118" s="124"/>
      <c r="AI118" s="124"/>
    </row>
    <row r="119" ht="15.0" customHeight="1">
      <c r="A119" s="148" t="s">
        <v>8418</v>
      </c>
      <c r="B119" s="185" t="s">
        <v>8391</v>
      </c>
      <c r="C119" s="185" t="s">
        <v>431</v>
      </c>
      <c r="D119" s="205" t="s">
        <v>8398</v>
      </c>
      <c r="E119" s="185" t="s">
        <v>8246</v>
      </c>
      <c r="F119" s="149" t="s">
        <v>8419</v>
      </c>
      <c r="G119" s="185" t="s">
        <v>8420</v>
      </c>
      <c r="H119" s="185" t="s">
        <v>8420</v>
      </c>
      <c r="I119" s="149" t="s">
        <v>3359</v>
      </c>
      <c r="J119" s="247">
        <f t="shared" si="3"/>
        <v>45868</v>
      </c>
      <c r="K119" s="149"/>
      <c r="L119" s="53" t="s">
        <v>3394</v>
      </c>
      <c r="M119" s="237"/>
      <c r="N119" s="237"/>
      <c r="O119" s="237"/>
      <c r="P119" s="237"/>
      <c r="Q119" s="237"/>
      <c r="R119" s="237"/>
      <c r="S119" s="237"/>
      <c r="T119" s="237"/>
      <c r="U119" s="237"/>
      <c r="V119" s="237"/>
      <c r="W119" s="237"/>
      <c r="X119" s="237"/>
      <c r="Y119" s="237"/>
      <c r="Z119" s="237"/>
      <c r="AA119" s="124"/>
      <c r="AB119" s="124"/>
      <c r="AC119" s="124"/>
      <c r="AD119" s="124"/>
      <c r="AE119" s="124"/>
      <c r="AF119" s="124"/>
      <c r="AG119" s="124"/>
      <c r="AH119" s="124"/>
      <c r="AI119" s="124"/>
    </row>
    <row r="120" ht="15.0" customHeight="1">
      <c r="A120" s="248" t="s">
        <v>8421</v>
      </c>
      <c r="B120" s="197" t="s">
        <v>8391</v>
      </c>
      <c r="C120" s="197" t="s">
        <v>433</v>
      </c>
      <c r="D120" s="218" t="s">
        <v>8398</v>
      </c>
      <c r="E120" s="197" t="s">
        <v>8246</v>
      </c>
      <c r="F120" s="197" t="s">
        <v>8216</v>
      </c>
      <c r="G120" s="197" t="s">
        <v>8422</v>
      </c>
      <c r="H120" s="197" t="s">
        <v>8423</v>
      </c>
      <c r="I120" s="197" t="s">
        <v>3360</v>
      </c>
      <c r="J120" s="249">
        <f t="shared" si="3"/>
        <v>45868</v>
      </c>
      <c r="K120" s="197"/>
      <c r="L120" s="201" t="s">
        <v>3394</v>
      </c>
      <c r="M120" s="237"/>
      <c r="N120" s="237"/>
      <c r="O120" s="237"/>
      <c r="P120" s="237"/>
      <c r="Q120" s="237"/>
      <c r="R120" s="237"/>
      <c r="S120" s="237"/>
      <c r="T120" s="237"/>
      <c r="U120" s="237"/>
      <c r="V120" s="237"/>
      <c r="W120" s="237"/>
      <c r="X120" s="237"/>
      <c r="Y120" s="237"/>
      <c r="Z120" s="237"/>
      <c r="AA120" s="124"/>
      <c r="AB120" s="124"/>
      <c r="AC120" s="124"/>
      <c r="AD120" s="124"/>
      <c r="AE120" s="124"/>
      <c r="AF120" s="124"/>
      <c r="AG120" s="124"/>
      <c r="AH120" s="124"/>
      <c r="AI120" s="124"/>
    </row>
    <row r="121" ht="15.0" customHeight="1">
      <c r="A121" s="248" t="s">
        <v>8424</v>
      </c>
      <c r="B121" s="197" t="s">
        <v>8391</v>
      </c>
      <c r="C121" s="197" t="s">
        <v>435</v>
      </c>
      <c r="D121" s="218" t="s">
        <v>8398</v>
      </c>
      <c r="E121" s="197" t="s">
        <v>8246</v>
      </c>
      <c r="F121" s="455" t="s">
        <v>8425</v>
      </c>
      <c r="G121" s="197" t="s">
        <v>8426</v>
      </c>
      <c r="H121" s="197" t="s">
        <v>8423</v>
      </c>
      <c r="I121" s="197" t="s">
        <v>3360</v>
      </c>
      <c r="J121" s="249">
        <f t="shared" si="3"/>
        <v>45868</v>
      </c>
      <c r="K121" s="197"/>
      <c r="L121" s="201" t="s">
        <v>3394</v>
      </c>
      <c r="M121" s="237"/>
      <c r="N121" s="237"/>
      <c r="O121" s="237"/>
      <c r="P121" s="237"/>
      <c r="Q121" s="237"/>
      <c r="R121" s="237"/>
      <c r="S121" s="237"/>
      <c r="T121" s="237"/>
      <c r="U121" s="237"/>
      <c r="V121" s="237"/>
      <c r="W121" s="237"/>
      <c r="X121" s="237"/>
      <c r="Y121" s="237"/>
      <c r="Z121" s="237"/>
      <c r="AA121" s="124"/>
      <c r="AB121" s="124"/>
      <c r="AC121" s="124"/>
      <c r="AD121" s="124"/>
      <c r="AE121" s="124"/>
      <c r="AF121" s="124"/>
      <c r="AG121" s="124"/>
      <c r="AH121" s="124"/>
      <c r="AI121" s="124"/>
    </row>
    <row r="122" ht="15.0" customHeight="1">
      <c r="A122" s="148" t="s">
        <v>8427</v>
      </c>
      <c r="B122" s="185" t="s">
        <v>8391</v>
      </c>
      <c r="C122" s="185" t="s">
        <v>437</v>
      </c>
      <c r="D122" s="205" t="s">
        <v>8398</v>
      </c>
      <c r="E122" s="185" t="s">
        <v>8246</v>
      </c>
      <c r="F122" s="149" t="s">
        <v>8428</v>
      </c>
      <c r="G122" s="185" t="s">
        <v>8426</v>
      </c>
      <c r="H122" s="185" t="s">
        <v>8426</v>
      </c>
      <c r="I122" s="149" t="s">
        <v>3359</v>
      </c>
      <c r="J122" s="247">
        <f t="shared" si="3"/>
        <v>45868</v>
      </c>
      <c r="K122" s="149"/>
      <c r="L122" s="53" t="s">
        <v>3394</v>
      </c>
      <c r="M122" s="237"/>
      <c r="N122" s="237"/>
      <c r="O122" s="237"/>
      <c r="P122" s="237"/>
      <c r="Q122" s="237"/>
      <c r="R122" s="237"/>
      <c r="S122" s="237"/>
      <c r="T122" s="237"/>
      <c r="U122" s="237"/>
      <c r="V122" s="237"/>
      <c r="W122" s="237"/>
      <c r="X122" s="237"/>
      <c r="Y122" s="237"/>
      <c r="Z122" s="237"/>
      <c r="AA122" s="124"/>
      <c r="AB122" s="124"/>
      <c r="AC122" s="124"/>
      <c r="AD122" s="124"/>
      <c r="AE122" s="124"/>
      <c r="AF122" s="124"/>
      <c r="AG122" s="124"/>
      <c r="AH122" s="124"/>
      <c r="AI122" s="124"/>
    </row>
    <row r="123" ht="15.0" customHeight="1">
      <c r="A123" s="148" t="s">
        <v>8429</v>
      </c>
      <c r="B123" s="185" t="s">
        <v>8391</v>
      </c>
      <c r="C123" s="149" t="s">
        <v>439</v>
      </c>
      <c r="D123" s="205" t="s">
        <v>8430</v>
      </c>
      <c r="E123" s="149" t="s">
        <v>8246</v>
      </c>
      <c r="F123" s="149" t="s">
        <v>8431</v>
      </c>
      <c r="G123" s="149" t="s">
        <v>8432</v>
      </c>
      <c r="H123" s="149" t="s">
        <v>8433</v>
      </c>
      <c r="I123" s="149" t="s">
        <v>3359</v>
      </c>
      <c r="J123" s="247">
        <f t="shared" si="3"/>
        <v>45868</v>
      </c>
      <c r="K123" s="149"/>
      <c r="L123" s="53" t="s">
        <v>3394</v>
      </c>
      <c r="M123" s="240"/>
      <c r="N123" s="240"/>
      <c r="O123" s="240"/>
      <c r="P123" s="240"/>
      <c r="Q123" s="240"/>
      <c r="R123" s="240"/>
      <c r="S123" s="240"/>
      <c r="T123" s="240"/>
      <c r="U123" s="240"/>
      <c r="V123" s="240"/>
      <c r="W123" s="240"/>
      <c r="X123" s="240"/>
      <c r="Y123" s="240"/>
      <c r="Z123" s="240"/>
      <c r="AA123" s="174"/>
      <c r="AB123" s="174"/>
      <c r="AC123" s="174"/>
      <c r="AD123" s="174"/>
      <c r="AE123" s="174"/>
      <c r="AF123" s="174"/>
      <c r="AG123" s="174"/>
      <c r="AH123" s="174"/>
      <c r="AI123" s="174"/>
    </row>
    <row r="124" ht="15.0" customHeight="1">
      <c r="A124" s="148" t="s">
        <v>8434</v>
      </c>
      <c r="B124" s="149" t="s">
        <v>8435</v>
      </c>
      <c r="C124" s="149" t="s">
        <v>441</v>
      </c>
      <c r="D124" s="205" t="s">
        <v>8436</v>
      </c>
      <c r="E124" s="149" t="s">
        <v>8246</v>
      </c>
      <c r="F124" s="149" t="s">
        <v>8437</v>
      </c>
      <c r="G124" s="149" t="s">
        <v>8438</v>
      </c>
      <c r="H124" s="149" t="s">
        <v>8438</v>
      </c>
      <c r="I124" s="149" t="s">
        <v>3359</v>
      </c>
      <c r="J124" s="247">
        <f t="shared" si="3"/>
        <v>45868</v>
      </c>
      <c r="K124" s="149"/>
      <c r="L124" s="53" t="s">
        <v>3394</v>
      </c>
      <c r="M124" s="240"/>
      <c r="N124" s="240"/>
      <c r="O124" s="240"/>
      <c r="P124" s="240"/>
      <c r="Q124" s="240"/>
      <c r="R124" s="240"/>
      <c r="S124" s="240"/>
      <c r="T124" s="240"/>
      <c r="U124" s="240"/>
      <c r="V124" s="240"/>
      <c r="W124" s="240"/>
      <c r="X124" s="240"/>
      <c r="Y124" s="240"/>
      <c r="Z124" s="240"/>
      <c r="AA124" s="174"/>
      <c r="AB124" s="174"/>
      <c r="AC124" s="174"/>
      <c r="AD124" s="174"/>
      <c r="AE124" s="174"/>
      <c r="AF124" s="174"/>
      <c r="AG124" s="174"/>
      <c r="AH124" s="174"/>
      <c r="AI124" s="174"/>
    </row>
    <row r="125" ht="15.0" customHeight="1">
      <c r="A125" s="248" t="s">
        <v>8439</v>
      </c>
      <c r="B125" s="197" t="s">
        <v>8440</v>
      </c>
      <c r="C125" s="197" t="s">
        <v>443</v>
      </c>
      <c r="D125" s="218" t="s">
        <v>8441</v>
      </c>
      <c r="E125" s="197" t="s">
        <v>8442</v>
      </c>
      <c r="F125" s="197" t="s">
        <v>8443</v>
      </c>
      <c r="G125" s="197" t="s">
        <v>8444</v>
      </c>
      <c r="H125" s="197" t="s">
        <v>8445</v>
      </c>
      <c r="I125" s="197" t="s">
        <v>3360</v>
      </c>
      <c r="J125" s="249">
        <f t="shared" si="3"/>
        <v>45868</v>
      </c>
      <c r="K125" s="197"/>
      <c r="L125" s="201" t="s">
        <v>3394</v>
      </c>
      <c r="M125" s="237"/>
      <c r="N125" s="237"/>
      <c r="O125" s="237"/>
      <c r="P125" s="237"/>
      <c r="Q125" s="237"/>
      <c r="R125" s="237"/>
      <c r="S125" s="237"/>
      <c r="T125" s="237"/>
      <c r="U125" s="237"/>
      <c r="V125" s="237"/>
      <c r="W125" s="237"/>
      <c r="X125" s="237"/>
      <c r="Y125" s="237"/>
      <c r="Z125" s="237"/>
      <c r="AA125" s="124"/>
      <c r="AB125" s="124"/>
      <c r="AC125" s="124"/>
      <c r="AD125" s="124"/>
      <c r="AE125" s="124"/>
      <c r="AF125" s="124"/>
      <c r="AG125" s="124"/>
      <c r="AH125" s="124"/>
      <c r="AI125" s="124"/>
    </row>
    <row r="126" ht="15.0" customHeight="1">
      <c r="A126" s="148" t="s">
        <v>8446</v>
      </c>
      <c r="B126" s="149" t="s">
        <v>8440</v>
      </c>
      <c r="C126" s="149" t="s">
        <v>445</v>
      </c>
      <c r="D126" s="205" t="s">
        <v>8447</v>
      </c>
      <c r="E126" s="149" t="s">
        <v>8246</v>
      </c>
      <c r="F126" s="149" t="s">
        <v>3362</v>
      </c>
      <c r="G126" s="149" t="s">
        <v>8448</v>
      </c>
      <c r="H126" s="149" t="s">
        <v>8448</v>
      </c>
      <c r="I126" s="149" t="s">
        <v>3359</v>
      </c>
      <c r="J126" s="247">
        <f t="shared" si="3"/>
        <v>45868</v>
      </c>
      <c r="K126" s="149"/>
      <c r="L126" s="53" t="s">
        <v>3394</v>
      </c>
      <c r="M126" s="240"/>
      <c r="N126" s="240"/>
      <c r="O126" s="240"/>
      <c r="P126" s="240"/>
      <c r="Q126" s="240"/>
      <c r="R126" s="240"/>
      <c r="S126" s="240"/>
      <c r="T126" s="240"/>
      <c r="U126" s="240"/>
      <c r="V126" s="240"/>
      <c r="W126" s="240"/>
      <c r="X126" s="240"/>
      <c r="Y126" s="240"/>
      <c r="Z126" s="240"/>
      <c r="AA126" s="174"/>
      <c r="AB126" s="174"/>
      <c r="AC126" s="174"/>
      <c r="AD126" s="174"/>
      <c r="AE126" s="174"/>
      <c r="AF126" s="174"/>
      <c r="AG126" s="174"/>
      <c r="AH126" s="174"/>
      <c r="AI126" s="174"/>
    </row>
    <row r="127" ht="15.0" customHeight="1">
      <c r="A127" s="248" t="s">
        <v>8449</v>
      </c>
      <c r="B127" s="197" t="s">
        <v>8450</v>
      </c>
      <c r="C127" s="197" t="s">
        <v>447</v>
      </c>
      <c r="D127" s="218" t="s">
        <v>8451</v>
      </c>
      <c r="E127" s="197" t="s">
        <v>8246</v>
      </c>
      <c r="F127" s="197" t="s">
        <v>8452</v>
      </c>
      <c r="G127" s="197" t="s">
        <v>8453</v>
      </c>
      <c r="H127" s="197" t="s">
        <v>8454</v>
      </c>
      <c r="I127" s="197" t="s">
        <v>3360</v>
      </c>
      <c r="J127" s="249">
        <f t="shared" si="3"/>
        <v>45868</v>
      </c>
      <c r="K127" s="197"/>
      <c r="L127" s="201" t="s">
        <v>3394</v>
      </c>
      <c r="M127" s="237"/>
      <c r="N127" s="237"/>
      <c r="O127" s="237"/>
      <c r="P127" s="237"/>
      <c r="Q127" s="237"/>
      <c r="R127" s="237"/>
      <c r="S127" s="237"/>
      <c r="T127" s="237"/>
      <c r="U127" s="237"/>
      <c r="V127" s="237"/>
      <c r="W127" s="237"/>
      <c r="X127" s="237"/>
      <c r="Y127" s="237"/>
      <c r="Z127" s="237"/>
      <c r="AA127" s="124"/>
      <c r="AB127" s="124"/>
      <c r="AC127" s="124"/>
      <c r="AD127" s="124"/>
      <c r="AE127" s="124"/>
      <c r="AF127" s="124"/>
      <c r="AG127" s="124"/>
      <c r="AH127" s="124"/>
      <c r="AI127" s="124"/>
    </row>
    <row r="128" ht="15.0" customHeight="1">
      <c r="A128" s="248" t="s">
        <v>8455</v>
      </c>
      <c r="B128" s="197" t="s">
        <v>8450</v>
      </c>
      <c r="C128" s="197" t="s">
        <v>449</v>
      </c>
      <c r="D128" s="218" t="s">
        <v>8456</v>
      </c>
      <c r="E128" s="197" t="s">
        <v>8246</v>
      </c>
      <c r="F128" s="197" t="s">
        <v>8457</v>
      </c>
      <c r="G128" s="197" t="s">
        <v>8458</v>
      </c>
      <c r="H128" s="197" t="s">
        <v>8459</v>
      </c>
      <c r="I128" s="197" t="s">
        <v>3360</v>
      </c>
      <c r="J128" s="249">
        <f t="shared" si="3"/>
        <v>45868</v>
      </c>
      <c r="K128" s="197"/>
      <c r="L128" s="201" t="s">
        <v>3394</v>
      </c>
      <c r="M128" s="237"/>
      <c r="N128" s="237"/>
      <c r="O128" s="237"/>
      <c r="P128" s="237"/>
      <c r="Q128" s="237"/>
      <c r="R128" s="237"/>
      <c r="S128" s="237"/>
      <c r="T128" s="237"/>
      <c r="U128" s="237"/>
      <c r="V128" s="237"/>
      <c r="W128" s="237"/>
      <c r="X128" s="237"/>
      <c r="Y128" s="237"/>
      <c r="Z128" s="237"/>
      <c r="AA128" s="124"/>
      <c r="AB128" s="124"/>
      <c r="AC128" s="124"/>
      <c r="AD128" s="124"/>
      <c r="AE128" s="124"/>
      <c r="AF128" s="124"/>
      <c r="AG128" s="124"/>
      <c r="AH128" s="124"/>
      <c r="AI128" s="124"/>
    </row>
    <row r="129" ht="15.0" customHeight="1">
      <c r="A129" s="148" t="s">
        <v>8460</v>
      </c>
      <c r="B129" s="185" t="s">
        <v>451</v>
      </c>
      <c r="C129" s="185" t="s">
        <v>451</v>
      </c>
      <c r="D129" s="205" t="s">
        <v>8461</v>
      </c>
      <c r="E129" s="149" t="s">
        <v>8246</v>
      </c>
      <c r="F129" s="149" t="s">
        <v>3362</v>
      </c>
      <c r="G129" s="185" t="s">
        <v>8462</v>
      </c>
      <c r="H129" s="185" t="s">
        <v>8462</v>
      </c>
      <c r="I129" s="149" t="s">
        <v>3359</v>
      </c>
      <c r="J129" s="247">
        <f t="shared" si="3"/>
        <v>45868</v>
      </c>
      <c r="K129" s="149"/>
      <c r="L129" s="53" t="s">
        <v>3394</v>
      </c>
      <c r="M129" s="237"/>
      <c r="N129" s="237"/>
      <c r="O129" s="237"/>
      <c r="P129" s="237"/>
      <c r="Q129" s="237"/>
      <c r="R129" s="237"/>
      <c r="S129" s="237"/>
      <c r="T129" s="237"/>
      <c r="U129" s="237"/>
      <c r="V129" s="237"/>
      <c r="W129" s="237"/>
      <c r="X129" s="237"/>
      <c r="Y129" s="237"/>
      <c r="Z129" s="237"/>
      <c r="AA129" s="124"/>
      <c r="AB129" s="124"/>
      <c r="AC129" s="124"/>
      <c r="AD129" s="124"/>
      <c r="AE129" s="124"/>
      <c r="AF129" s="124"/>
      <c r="AG129" s="124"/>
      <c r="AH129" s="124"/>
      <c r="AI129" s="124"/>
    </row>
    <row r="130" ht="15.0" customHeight="1">
      <c r="A130" s="148" t="s">
        <v>8463</v>
      </c>
      <c r="B130" s="317" t="s">
        <v>8464</v>
      </c>
      <c r="C130" s="317" t="s">
        <v>453</v>
      </c>
      <c r="D130" s="317" t="s">
        <v>8465</v>
      </c>
      <c r="E130" s="58" t="s">
        <v>8466</v>
      </c>
      <c r="F130" s="58" t="s">
        <v>8467</v>
      </c>
      <c r="G130" s="317" t="s">
        <v>8468</v>
      </c>
      <c r="H130" s="317" t="s">
        <v>8468</v>
      </c>
      <c r="I130" s="58" t="s">
        <v>3359</v>
      </c>
      <c r="J130" s="247">
        <f t="shared" si="3"/>
        <v>45868</v>
      </c>
      <c r="K130" s="58"/>
      <c r="L130" s="53" t="s">
        <v>3394</v>
      </c>
      <c r="M130" s="266"/>
      <c r="N130" s="266"/>
      <c r="O130" s="266"/>
      <c r="P130" s="266"/>
      <c r="Q130" s="266"/>
      <c r="R130" s="266"/>
      <c r="S130" s="266"/>
      <c r="T130" s="266"/>
      <c r="U130" s="266"/>
      <c r="V130" s="266"/>
      <c r="W130" s="266"/>
      <c r="X130" s="266"/>
      <c r="Y130" s="266"/>
      <c r="Z130" s="266"/>
      <c r="AA130" s="124"/>
      <c r="AB130" s="124"/>
      <c r="AC130" s="124"/>
      <c r="AD130" s="124"/>
      <c r="AE130" s="124"/>
      <c r="AF130" s="124"/>
      <c r="AG130" s="124"/>
      <c r="AH130" s="124"/>
      <c r="AI130" s="124"/>
    </row>
    <row r="131" ht="15.0" customHeight="1">
      <c r="A131" s="148" t="s">
        <v>8469</v>
      </c>
      <c r="B131" s="317" t="s">
        <v>8470</v>
      </c>
      <c r="C131" s="317" t="s">
        <v>455</v>
      </c>
      <c r="D131" s="317" t="s">
        <v>8471</v>
      </c>
      <c r="E131" s="58" t="s">
        <v>8466</v>
      </c>
      <c r="F131" s="58" t="s">
        <v>8472</v>
      </c>
      <c r="G131" s="317" t="s">
        <v>8473</v>
      </c>
      <c r="H131" s="317" t="s">
        <v>8473</v>
      </c>
      <c r="I131" s="58" t="s">
        <v>3359</v>
      </c>
      <c r="J131" s="247">
        <f t="shared" si="3"/>
        <v>45868</v>
      </c>
      <c r="K131" s="58"/>
      <c r="L131" s="53" t="s">
        <v>3394</v>
      </c>
      <c r="M131" s="266"/>
      <c r="N131" s="266"/>
      <c r="O131" s="266"/>
      <c r="P131" s="266"/>
      <c r="Q131" s="266"/>
      <c r="R131" s="266"/>
      <c r="S131" s="266"/>
      <c r="T131" s="266"/>
      <c r="U131" s="266"/>
      <c r="V131" s="266"/>
      <c r="W131" s="266"/>
      <c r="X131" s="266"/>
      <c r="Y131" s="266"/>
      <c r="Z131" s="266"/>
      <c r="AA131" s="124"/>
      <c r="AB131" s="124"/>
      <c r="AC131" s="124"/>
      <c r="AD131" s="124"/>
      <c r="AE131" s="124"/>
      <c r="AF131" s="124"/>
      <c r="AG131" s="124"/>
      <c r="AH131" s="124"/>
      <c r="AI131" s="124"/>
    </row>
    <row r="132" ht="15.0" customHeight="1">
      <c r="A132" s="148" t="s">
        <v>8474</v>
      </c>
      <c r="B132" s="317" t="s">
        <v>8475</v>
      </c>
      <c r="C132" s="317" t="s">
        <v>457</v>
      </c>
      <c r="D132" s="317" t="s">
        <v>8476</v>
      </c>
      <c r="E132" s="58" t="s">
        <v>8477</v>
      </c>
      <c r="F132" s="58" t="s">
        <v>8478</v>
      </c>
      <c r="G132" s="317" t="s">
        <v>8479</v>
      </c>
      <c r="H132" s="317" t="s">
        <v>8479</v>
      </c>
      <c r="I132" s="58" t="s">
        <v>3359</v>
      </c>
      <c r="J132" s="247">
        <f t="shared" si="3"/>
        <v>45868</v>
      </c>
      <c r="K132" s="58"/>
      <c r="L132" s="53" t="s">
        <v>3394</v>
      </c>
      <c r="M132" s="266"/>
      <c r="N132" s="266"/>
      <c r="O132" s="266"/>
      <c r="P132" s="266"/>
      <c r="Q132" s="266"/>
      <c r="R132" s="266"/>
      <c r="S132" s="266"/>
      <c r="T132" s="266"/>
      <c r="U132" s="266"/>
      <c r="V132" s="266"/>
      <c r="W132" s="266"/>
      <c r="X132" s="266"/>
      <c r="Y132" s="266"/>
      <c r="Z132" s="266"/>
      <c r="AA132" s="124"/>
      <c r="AB132" s="124"/>
      <c r="AC132" s="124"/>
      <c r="AD132" s="124"/>
      <c r="AE132" s="124"/>
      <c r="AF132" s="124"/>
      <c r="AG132" s="124"/>
      <c r="AH132" s="124"/>
      <c r="AI132" s="124"/>
    </row>
    <row r="133" ht="15.0" customHeight="1">
      <c r="A133" s="148" t="s">
        <v>8480</v>
      </c>
      <c r="B133" s="317" t="s">
        <v>8481</v>
      </c>
      <c r="C133" s="317" t="s">
        <v>459</v>
      </c>
      <c r="D133" s="317" t="s">
        <v>8482</v>
      </c>
      <c r="E133" s="58" t="s">
        <v>8483</v>
      </c>
      <c r="F133" s="58" t="s">
        <v>8484</v>
      </c>
      <c r="G133" s="317" t="s">
        <v>8485</v>
      </c>
      <c r="H133" s="317" t="s">
        <v>8485</v>
      </c>
      <c r="I133" s="58" t="s">
        <v>3359</v>
      </c>
      <c r="J133" s="247">
        <f t="shared" si="3"/>
        <v>45868</v>
      </c>
      <c r="K133" s="58"/>
      <c r="L133" s="53" t="s">
        <v>3394</v>
      </c>
      <c r="M133" s="266"/>
      <c r="N133" s="266"/>
      <c r="O133" s="266"/>
      <c r="P133" s="266"/>
      <c r="Q133" s="266"/>
      <c r="R133" s="266"/>
      <c r="S133" s="266"/>
      <c r="T133" s="266"/>
      <c r="U133" s="266"/>
      <c r="V133" s="266"/>
      <c r="W133" s="266"/>
      <c r="X133" s="266"/>
      <c r="Y133" s="266"/>
      <c r="Z133" s="266"/>
      <c r="AA133" s="124"/>
      <c r="AB133" s="124"/>
      <c r="AC133" s="124"/>
      <c r="AD133" s="124"/>
      <c r="AE133" s="124"/>
      <c r="AF133" s="124"/>
      <c r="AG133" s="124"/>
      <c r="AH133" s="124"/>
      <c r="AI133" s="124"/>
    </row>
    <row r="134" ht="15.0" customHeight="1">
      <c r="A134" s="148" t="s">
        <v>8486</v>
      </c>
      <c r="B134" s="317" t="s">
        <v>8487</v>
      </c>
      <c r="C134" s="317" t="s">
        <v>461</v>
      </c>
      <c r="D134" s="317" t="s">
        <v>8488</v>
      </c>
      <c r="E134" s="58" t="s">
        <v>8489</v>
      </c>
      <c r="F134" s="58" t="s">
        <v>8490</v>
      </c>
      <c r="G134" s="317" t="s">
        <v>8491</v>
      </c>
      <c r="H134" s="317" t="s">
        <v>8491</v>
      </c>
      <c r="I134" s="58" t="s">
        <v>3359</v>
      </c>
      <c r="J134" s="247">
        <f t="shared" si="3"/>
        <v>45868</v>
      </c>
      <c r="K134" s="58"/>
      <c r="L134" s="53" t="s">
        <v>3394</v>
      </c>
      <c r="M134" s="266"/>
      <c r="N134" s="266"/>
      <c r="O134" s="266"/>
      <c r="P134" s="266"/>
      <c r="Q134" s="266"/>
      <c r="R134" s="266"/>
      <c r="S134" s="266"/>
      <c r="T134" s="266"/>
      <c r="U134" s="266"/>
      <c r="V134" s="266"/>
      <c r="W134" s="266"/>
      <c r="X134" s="266"/>
      <c r="Y134" s="266"/>
      <c r="Z134" s="266"/>
      <c r="AA134" s="124"/>
      <c r="AB134" s="124"/>
      <c r="AC134" s="124"/>
      <c r="AD134" s="124"/>
      <c r="AE134" s="124"/>
      <c r="AF134" s="124"/>
      <c r="AG134" s="124"/>
      <c r="AH134" s="124"/>
      <c r="AI134" s="124"/>
    </row>
    <row r="135" ht="15.0" customHeight="1">
      <c r="A135" s="148" t="s">
        <v>8492</v>
      </c>
      <c r="B135" s="317" t="s">
        <v>8493</v>
      </c>
      <c r="C135" s="317" t="s">
        <v>463</v>
      </c>
      <c r="D135" s="317" t="s">
        <v>8494</v>
      </c>
      <c r="E135" s="58" t="s">
        <v>8495</v>
      </c>
      <c r="F135" s="58" t="s">
        <v>8496</v>
      </c>
      <c r="G135" s="317" t="s">
        <v>8497</v>
      </c>
      <c r="H135" s="317" t="s">
        <v>8497</v>
      </c>
      <c r="I135" s="58" t="s">
        <v>3359</v>
      </c>
      <c r="J135" s="247">
        <f t="shared" si="3"/>
        <v>45868</v>
      </c>
      <c r="K135" s="58"/>
      <c r="L135" s="53" t="s">
        <v>3394</v>
      </c>
      <c r="M135" s="266"/>
      <c r="N135" s="266"/>
      <c r="O135" s="266"/>
      <c r="P135" s="266"/>
      <c r="Q135" s="266"/>
      <c r="R135" s="266"/>
      <c r="S135" s="266"/>
      <c r="T135" s="266"/>
      <c r="U135" s="266"/>
      <c r="V135" s="266"/>
      <c r="W135" s="266"/>
      <c r="X135" s="266"/>
      <c r="Y135" s="266"/>
      <c r="Z135" s="266"/>
      <c r="AA135" s="124"/>
      <c r="AB135" s="124"/>
      <c r="AC135" s="124"/>
      <c r="AD135" s="124"/>
      <c r="AE135" s="124"/>
      <c r="AF135" s="124"/>
      <c r="AG135" s="124"/>
      <c r="AH135" s="124"/>
      <c r="AI135" s="124"/>
    </row>
    <row r="136" ht="15.0" customHeight="1">
      <c r="A136" s="148" t="s">
        <v>8498</v>
      </c>
      <c r="B136" s="317" t="s">
        <v>8499</v>
      </c>
      <c r="C136" s="317" t="s">
        <v>465</v>
      </c>
      <c r="D136" s="317" t="s">
        <v>8500</v>
      </c>
      <c r="E136" s="58" t="s">
        <v>8304</v>
      </c>
      <c r="F136" s="58" t="s">
        <v>8501</v>
      </c>
      <c r="G136" s="317" t="s">
        <v>8502</v>
      </c>
      <c r="H136" s="317" t="s">
        <v>8502</v>
      </c>
      <c r="I136" s="58" t="s">
        <v>3359</v>
      </c>
      <c r="J136" s="247">
        <f t="shared" si="3"/>
        <v>45868</v>
      </c>
      <c r="K136" s="58"/>
      <c r="L136" s="53" t="s">
        <v>3394</v>
      </c>
      <c r="M136" s="266"/>
      <c r="N136" s="266"/>
      <c r="O136" s="266"/>
      <c r="P136" s="266"/>
      <c r="Q136" s="266"/>
      <c r="R136" s="266"/>
      <c r="S136" s="266"/>
      <c r="T136" s="266"/>
      <c r="U136" s="266"/>
      <c r="V136" s="266"/>
      <c r="W136" s="266"/>
      <c r="X136" s="266"/>
      <c r="Y136" s="266"/>
      <c r="Z136" s="266"/>
      <c r="AA136" s="124"/>
      <c r="AB136" s="124"/>
      <c r="AC136" s="124"/>
      <c r="AD136" s="124"/>
      <c r="AE136" s="124"/>
      <c r="AF136" s="124"/>
      <c r="AG136" s="124"/>
      <c r="AH136" s="124"/>
      <c r="AI136" s="124"/>
    </row>
    <row r="137" ht="15.0" customHeight="1">
      <c r="A137" s="148" t="s">
        <v>8503</v>
      </c>
      <c r="B137" s="317" t="s">
        <v>8504</v>
      </c>
      <c r="C137" s="317" t="s">
        <v>467</v>
      </c>
      <c r="D137" s="317" t="s">
        <v>8505</v>
      </c>
      <c r="E137" s="58" t="s">
        <v>8304</v>
      </c>
      <c r="F137" s="58" t="s">
        <v>8506</v>
      </c>
      <c r="G137" s="317" t="s">
        <v>8507</v>
      </c>
      <c r="H137" s="317" t="s">
        <v>8507</v>
      </c>
      <c r="I137" s="58" t="s">
        <v>3359</v>
      </c>
      <c r="J137" s="247">
        <f t="shared" si="3"/>
        <v>45868</v>
      </c>
      <c r="K137" s="58"/>
      <c r="L137" s="53" t="s">
        <v>3394</v>
      </c>
      <c r="M137" s="266"/>
      <c r="N137" s="266"/>
      <c r="O137" s="266"/>
      <c r="P137" s="266"/>
      <c r="Q137" s="266"/>
      <c r="R137" s="266"/>
      <c r="S137" s="266"/>
      <c r="T137" s="266"/>
      <c r="U137" s="266"/>
      <c r="V137" s="266"/>
      <c r="W137" s="266"/>
      <c r="X137" s="266"/>
      <c r="Y137" s="266"/>
      <c r="Z137" s="266"/>
      <c r="AA137" s="124"/>
      <c r="AB137" s="124"/>
      <c r="AC137" s="124"/>
      <c r="AD137" s="124"/>
      <c r="AE137" s="124"/>
      <c r="AF137" s="124"/>
      <c r="AG137" s="124"/>
      <c r="AH137" s="124"/>
      <c r="AI137" s="124"/>
    </row>
    <row r="138" ht="15.0" customHeight="1">
      <c r="A138" s="148" t="s">
        <v>8508</v>
      </c>
      <c r="B138" s="317" t="s">
        <v>8509</v>
      </c>
      <c r="C138" s="317" t="s">
        <v>469</v>
      </c>
      <c r="D138" s="317" t="s">
        <v>8510</v>
      </c>
      <c r="E138" s="58" t="s">
        <v>8483</v>
      </c>
      <c r="F138" s="58" t="s">
        <v>8511</v>
      </c>
      <c r="G138" s="317" t="s">
        <v>8512</v>
      </c>
      <c r="H138" s="317" t="s">
        <v>8512</v>
      </c>
      <c r="I138" s="58" t="s">
        <v>3359</v>
      </c>
      <c r="J138" s="247">
        <f t="shared" si="3"/>
        <v>45868</v>
      </c>
      <c r="K138" s="58"/>
      <c r="L138" s="53" t="s">
        <v>3394</v>
      </c>
      <c r="M138" s="266"/>
      <c r="N138" s="266"/>
      <c r="O138" s="266"/>
      <c r="P138" s="266"/>
      <c r="Q138" s="266"/>
      <c r="R138" s="266"/>
      <c r="S138" s="266"/>
      <c r="T138" s="266"/>
      <c r="U138" s="266"/>
      <c r="V138" s="266"/>
      <c r="W138" s="266"/>
      <c r="X138" s="266"/>
      <c r="Y138" s="266"/>
      <c r="Z138" s="266"/>
      <c r="AA138" s="124"/>
      <c r="AB138" s="124"/>
      <c r="AC138" s="124"/>
      <c r="AD138" s="124"/>
      <c r="AE138" s="124"/>
      <c r="AF138" s="124"/>
      <c r="AG138" s="124"/>
      <c r="AH138" s="124"/>
      <c r="AI138" s="124"/>
    </row>
    <row r="139" ht="15.0" customHeight="1">
      <c r="A139" s="148" t="s">
        <v>8513</v>
      </c>
      <c r="B139" s="317" t="s">
        <v>8514</v>
      </c>
      <c r="C139" s="317" t="s">
        <v>471</v>
      </c>
      <c r="D139" s="317" t="s">
        <v>8515</v>
      </c>
      <c r="E139" s="58" t="s">
        <v>8304</v>
      </c>
      <c r="F139" s="58" t="s">
        <v>8516</v>
      </c>
      <c r="G139" s="317" t="s">
        <v>8517</v>
      </c>
      <c r="H139" s="317" t="s">
        <v>8517</v>
      </c>
      <c r="I139" s="58" t="s">
        <v>3359</v>
      </c>
      <c r="J139" s="247">
        <f t="shared" si="3"/>
        <v>45868</v>
      </c>
      <c r="K139" s="58"/>
      <c r="L139" s="53" t="s">
        <v>3394</v>
      </c>
      <c r="M139" s="266"/>
      <c r="N139" s="266"/>
      <c r="O139" s="266"/>
      <c r="P139" s="266"/>
      <c r="Q139" s="266"/>
      <c r="R139" s="266"/>
      <c r="S139" s="266"/>
      <c r="T139" s="266"/>
      <c r="U139" s="266"/>
      <c r="V139" s="266"/>
      <c r="W139" s="266"/>
      <c r="X139" s="266"/>
      <c r="Y139" s="266"/>
      <c r="Z139" s="266"/>
      <c r="AA139" s="124"/>
      <c r="AB139" s="124"/>
      <c r="AC139" s="124"/>
      <c r="AD139" s="124"/>
      <c r="AE139" s="124"/>
      <c r="AF139" s="124"/>
      <c r="AG139" s="124"/>
      <c r="AH139" s="124"/>
      <c r="AI139" s="124"/>
    </row>
    <row r="140" ht="15.0" customHeight="1">
      <c r="A140" s="148" t="s">
        <v>8518</v>
      </c>
      <c r="B140" s="317" t="s">
        <v>8519</v>
      </c>
      <c r="C140" s="317" t="s">
        <v>473</v>
      </c>
      <c r="D140" s="317" t="s">
        <v>8520</v>
      </c>
      <c r="E140" s="58" t="s">
        <v>8304</v>
      </c>
      <c r="F140" s="58" t="s">
        <v>8521</v>
      </c>
      <c r="G140" s="317" t="s">
        <v>8479</v>
      </c>
      <c r="H140" s="317" t="s">
        <v>8479</v>
      </c>
      <c r="I140" s="58" t="s">
        <v>3359</v>
      </c>
      <c r="J140" s="247">
        <f t="shared" si="3"/>
        <v>45868</v>
      </c>
      <c r="K140" s="58"/>
      <c r="L140" s="53" t="s">
        <v>3394</v>
      </c>
      <c r="M140" s="266"/>
      <c r="N140" s="266"/>
      <c r="O140" s="266"/>
      <c r="P140" s="266"/>
      <c r="Q140" s="266"/>
      <c r="R140" s="266"/>
      <c r="S140" s="266"/>
      <c r="T140" s="266"/>
      <c r="U140" s="266"/>
      <c r="V140" s="266"/>
      <c r="W140" s="266"/>
      <c r="X140" s="266"/>
      <c r="Y140" s="266"/>
      <c r="Z140" s="266"/>
      <c r="AA140" s="124"/>
      <c r="AB140" s="124"/>
      <c r="AC140" s="124"/>
      <c r="AD140" s="124"/>
      <c r="AE140" s="124"/>
      <c r="AF140" s="124"/>
      <c r="AG140" s="124"/>
      <c r="AH140" s="124"/>
      <c r="AI140" s="124"/>
    </row>
    <row r="141" ht="15.0" customHeight="1">
      <c r="A141" s="148" t="s">
        <v>8522</v>
      </c>
      <c r="B141" s="317" t="s">
        <v>8523</v>
      </c>
      <c r="C141" s="317" t="s">
        <v>475</v>
      </c>
      <c r="D141" s="317" t="s">
        <v>8524</v>
      </c>
      <c r="E141" s="58" t="s">
        <v>8489</v>
      </c>
      <c r="F141" s="58" t="s">
        <v>8525</v>
      </c>
      <c r="G141" s="317" t="s">
        <v>8526</v>
      </c>
      <c r="H141" s="317" t="s">
        <v>8526</v>
      </c>
      <c r="I141" s="58" t="s">
        <v>3359</v>
      </c>
      <c r="J141" s="247">
        <f t="shared" si="3"/>
        <v>45868</v>
      </c>
      <c r="K141" s="58"/>
      <c r="L141" s="53" t="s">
        <v>3394</v>
      </c>
      <c r="M141" s="266"/>
      <c r="N141" s="266"/>
      <c r="O141" s="266"/>
      <c r="P141" s="266"/>
      <c r="Q141" s="266"/>
      <c r="R141" s="266"/>
      <c r="S141" s="266"/>
      <c r="T141" s="266"/>
      <c r="U141" s="266"/>
      <c r="V141" s="266"/>
      <c r="W141" s="266"/>
      <c r="X141" s="266"/>
      <c r="Y141" s="266"/>
      <c r="Z141" s="266"/>
      <c r="AA141" s="124"/>
      <c r="AB141" s="124"/>
      <c r="AC141" s="124"/>
      <c r="AD141" s="124"/>
      <c r="AE141" s="124"/>
      <c r="AF141" s="124"/>
      <c r="AG141" s="124"/>
      <c r="AH141" s="124"/>
      <c r="AI141" s="124"/>
    </row>
    <row r="142" ht="15.0" customHeight="1">
      <c r="A142" s="148" t="s">
        <v>8527</v>
      </c>
      <c r="B142" s="317" t="s">
        <v>8528</v>
      </c>
      <c r="C142" s="317" t="s">
        <v>477</v>
      </c>
      <c r="D142" s="317" t="s">
        <v>8529</v>
      </c>
      <c r="E142" s="58" t="s">
        <v>8304</v>
      </c>
      <c r="F142" s="58" t="s">
        <v>8501</v>
      </c>
      <c r="G142" s="317" t="s">
        <v>8502</v>
      </c>
      <c r="H142" s="317" t="s">
        <v>8502</v>
      </c>
      <c r="I142" s="58" t="s">
        <v>3359</v>
      </c>
      <c r="J142" s="247">
        <f t="shared" si="3"/>
        <v>45868</v>
      </c>
      <c r="K142" s="58"/>
      <c r="L142" s="53" t="s">
        <v>3394</v>
      </c>
      <c r="M142" s="266"/>
      <c r="N142" s="266"/>
      <c r="O142" s="266"/>
      <c r="P142" s="266"/>
      <c r="Q142" s="266"/>
      <c r="R142" s="266"/>
      <c r="S142" s="266"/>
      <c r="T142" s="266"/>
      <c r="U142" s="266"/>
      <c r="V142" s="266"/>
      <c r="W142" s="266"/>
      <c r="X142" s="266"/>
      <c r="Y142" s="266"/>
      <c r="Z142" s="266"/>
      <c r="AA142" s="124"/>
      <c r="AB142" s="124"/>
      <c r="AC142" s="124"/>
      <c r="AD142" s="124"/>
      <c r="AE142" s="124"/>
      <c r="AF142" s="124"/>
      <c r="AG142" s="124"/>
      <c r="AH142" s="124"/>
      <c r="AI142" s="124"/>
    </row>
    <row r="143" ht="15.0" customHeight="1">
      <c r="A143" s="148" t="s">
        <v>8530</v>
      </c>
      <c r="B143" s="317" t="s">
        <v>8531</v>
      </c>
      <c r="C143" s="317" t="s">
        <v>479</v>
      </c>
      <c r="D143" s="317" t="s">
        <v>8532</v>
      </c>
      <c r="E143" s="58" t="s">
        <v>8304</v>
      </c>
      <c r="F143" s="58" t="s">
        <v>8533</v>
      </c>
      <c r="G143" s="317" t="s">
        <v>8534</v>
      </c>
      <c r="H143" s="317" t="s">
        <v>8534</v>
      </c>
      <c r="I143" s="58" t="s">
        <v>3359</v>
      </c>
      <c r="J143" s="247">
        <f t="shared" si="3"/>
        <v>45868</v>
      </c>
      <c r="K143" s="58"/>
      <c r="L143" s="53" t="s">
        <v>3394</v>
      </c>
      <c r="M143" s="266"/>
      <c r="N143" s="266"/>
      <c r="O143" s="266"/>
      <c r="P143" s="266"/>
      <c r="Q143" s="266"/>
      <c r="R143" s="266"/>
      <c r="S143" s="266"/>
      <c r="T143" s="266"/>
      <c r="U143" s="266"/>
      <c r="V143" s="266"/>
      <c r="W143" s="266"/>
      <c r="X143" s="266"/>
      <c r="Y143" s="266"/>
      <c r="Z143" s="266"/>
      <c r="AA143" s="124"/>
      <c r="AB143" s="124"/>
      <c r="AC143" s="124"/>
      <c r="AD143" s="124"/>
      <c r="AE143" s="124"/>
      <c r="AF143" s="124"/>
      <c r="AG143" s="124"/>
      <c r="AH143" s="124"/>
      <c r="AI143" s="124"/>
    </row>
    <row r="144" ht="15.0" customHeight="1">
      <c r="A144" s="148" t="s">
        <v>8535</v>
      </c>
      <c r="B144" s="317" t="s">
        <v>8536</v>
      </c>
      <c r="C144" s="317" t="s">
        <v>481</v>
      </c>
      <c r="D144" s="317" t="s">
        <v>8537</v>
      </c>
      <c r="E144" s="58" t="s">
        <v>8304</v>
      </c>
      <c r="F144" s="58" t="s">
        <v>8538</v>
      </c>
      <c r="G144" s="317" t="s">
        <v>8539</v>
      </c>
      <c r="H144" s="317" t="s">
        <v>8539</v>
      </c>
      <c r="I144" s="58" t="s">
        <v>3359</v>
      </c>
      <c r="J144" s="247">
        <f t="shared" si="3"/>
        <v>45868</v>
      </c>
      <c r="K144" s="58"/>
      <c r="L144" s="53" t="s">
        <v>3394</v>
      </c>
      <c r="M144" s="266"/>
      <c r="N144" s="266"/>
      <c r="O144" s="266"/>
      <c r="P144" s="266"/>
      <c r="Q144" s="266"/>
      <c r="R144" s="266"/>
      <c r="S144" s="266"/>
      <c r="T144" s="266"/>
      <c r="U144" s="266"/>
      <c r="V144" s="266"/>
      <c r="W144" s="266"/>
      <c r="X144" s="266"/>
      <c r="Y144" s="266"/>
      <c r="Z144" s="266"/>
      <c r="AA144" s="124"/>
      <c r="AB144" s="124"/>
      <c r="AC144" s="124"/>
      <c r="AD144" s="124"/>
      <c r="AE144" s="124"/>
      <c r="AF144" s="124"/>
      <c r="AG144" s="124"/>
      <c r="AH144" s="124"/>
      <c r="AI144" s="124"/>
    </row>
    <row r="145" ht="15.0" customHeight="1">
      <c r="A145" s="148" t="s">
        <v>8540</v>
      </c>
      <c r="B145" s="317" t="s">
        <v>8541</v>
      </c>
      <c r="C145" s="317" t="s">
        <v>483</v>
      </c>
      <c r="D145" s="317" t="s">
        <v>8542</v>
      </c>
      <c r="E145" s="58" t="s">
        <v>46</v>
      </c>
      <c r="F145" s="58" t="s">
        <v>8543</v>
      </c>
      <c r="G145" s="317" t="s">
        <v>8544</v>
      </c>
      <c r="H145" s="317" t="s">
        <v>8544</v>
      </c>
      <c r="I145" s="58" t="s">
        <v>3359</v>
      </c>
      <c r="J145" s="247">
        <f t="shared" si="3"/>
        <v>45868</v>
      </c>
      <c r="K145" s="58"/>
      <c r="L145" s="53" t="s">
        <v>3394</v>
      </c>
      <c r="M145" s="266"/>
      <c r="N145" s="266"/>
      <c r="O145" s="266"/>
      <c r="P145" s="266"/>
      <c r="Q145" s="266"/>
      <c r="R145" s="266"/>
      <c r="S145" s="266"/>
      <c r="T145" s="266"/>
      <c r="U145" s="266"/>
      <c r="V145" s="266"/>
      <c r="W145" s="266"/>
      <c r="X145" s="266"/>
      <c r="Y145" s="266"/>
      <c r="Z145" s="266"/>
      <c r="AA145" s="124"/>
      <c r="AB145" s="124"/>
      <c r="AC145" s="124"/>
      <c r="AD145" s="124"/>
      <c r="AE145" s="124"/>
      <c r="AF145" s="124"/>
      <c r="AG145" s="124"/>
      <c r="AH145" s="124"/>
      <c r="AI145" s="124"/>
    </row>
    <row r="146" ht="15.0" customHeight="1">
      <c r="A146" s="148" t="s">
        <v>8545</v>
      </c>
      <c r="B146" s="317" t="s">
        <v>8546</v>
      </c>
      <c r="C146" s="317" t="s">
        <v>485</v>
      </c>
      <c r="D146" s="317" t="s">
        <v>8547</v>
      </c>
      <c r="E146" s="58" t="s">
        <v>46</v>
      </c>
      <c r="F146" s="58" t="s">
        <v>8548</v>
      </c>
      <c r="G146" s="317" t="s">
        <v>8549</v>
      </c>
      <c r="H146" s="317" t="s">
        <v>8549</v>
      </c>
      <c r="I146" s="58" t="s">
        <v>3359</v>
      </c>
      <c r="J146" s="247">
        <f t="shared" si="3"/>
        <v>45868</v>
      </c>
      <c r="K146" s="58"/>
      <c r="L146" s="53" t="s">
        <v>3394</v>
      </c>
      <c r="M146" s="266"/>
      <c r="N146" s="266"/>
      <c r="O146" s="266"/>
      <c r="P146" s="266"/>
      <c r="Q146" s="266"/>
      <c r="R146" s="266"/>
      <c r="S146" s="266"/>
      <c r="T146" s="266"/>
      <c r="U146" s="266"/>
      <c r="V146" s="266"/>
      <c r="W146" s="266"/>
      <c r="X146" s="266"/>
      <c r="Y146" s="266"/>
      <c r="Z146" s="266"/>
      <c r="AA146" s="124"/>
      <c r="AB146" s="124"/>
      <c r="AC146" s="124"/>
      <c r="AD146" s="124"/>
      <c r="AE146" s="124"/>
      <c r="AF146" s="124"/>
      <c r="AG146" s="124"/>
      <c r="AH146" s="124"/>
      <c r="AI146" s="124"/>
    </row>
    <row r="147" ht="15.0" customHeight="1">
      <c r="A147" s="148" t="s">
        <v>8550</v>
      </c>
      <c r="B147" s="317" t="s">
        <v>8551</v>
      </c>
      <c r="C147" s="317" t="s">
        <v>487</v>
      </c>
      <c r="D147" s="317" t="s">
        <v>8552</v>
      </c>
      <c r="E147" s="58" t="s">
        <v>8304</v>
      </c>
      <c r="F147" s="58" t="s">
        <v>8553</v>
      </c>
      <c r="G147" s="317" t="s">
        <v>8554</v>
      </c>
      <c r="H147" s="317" t="s">
        <v>8554</v>
      </c>
      <c r="I147" s="58" t="s">
        <v>3359</v>
      </c>
      <c r="J147" s="247">
        <f t="shared" si="3"/>
        <v>45868</v>
      </c>
      <c r="K147" s="58"/>
      <c r="L147" s="53" t="s">
        <v>3394</v>
      </c>
      <c r="M147" s="266"/>
      <c r="N147" s="266"/>
      <c r="O147" s="266"/>
      <c r="P147" s="266"/>
      <c r="Q147" s="266"/>
      <c r="R147" s="266"/>
      <c r="S147" s="266"/>
      <c r="T147" s="266"/>
      <c r="U147" s="266"/>
      <c r="V147" s="266"/>
      <c r="W147" s="266"/>
      <c r="X147" s="266"/>
      <c r="Y147" s="266"/>
      <c r="Z147" s="266"/>
      <c r="AA147" s="124"/>
      <c r="AB147" s="124"/>
      <c r="AC147" s="124"/>
      <c r="AD147" s="124"/>
      <c r="AE147" s="124"/>
      <c r="AF147" s="124"/>
      <c r="AG147" s="124"/>
      <c r="AH147" s="124"/>
      <c r="AI147" s="124"/>
    </row>
    <row r="148" ht="15.0" customHeight="1">
      <c r="A148" s="148" t="s">
        <v>8555</v>
      </c>
      <c r="B148" s="317" t="s">
        <v>8556</v>
      </c>
      <c r="C148" s="317" t="s">
        <v>489</v>
      </c>
      <c r="D148" s="317" t="s">
        <v>8557</v>
      </c>
      <c r="E148" s="58" t="s">
        <v>8304</v>
      </c>
      <c r="F148" s="58" t="s">
        <v>8558</v>
      </c>
      <c r="G148" s="317" t="s">
        <v>8559</v>
      </c>
      <c r="H148" s="317" t="s">
        <v>8559</v>
      </c>
      <c r="I148" s="58" t="s">
        <v>3359</v>
      </c>
      <c r="J148" s="247">
        <f t="shared" si="3"/>
        <v>45868</v>
      </c>
      <c r="K148" s="58"/>
      <c r="L148" s="53" t="s">
        <v>3394</v>
      </c>
      <c r="M148" s="266"/>
      <c r="N148" s="266"/>
      <c r="O148" s="266"/>
      <c r="P148" s="266"/>
      <c r="Q148" s="266"/>
      <c r="R148" s="266"/>
      <c r="S148" s="266"/>
      <c r="T148" s="266"/>
      <c r="U148" s="266"/>
      <c r="V148" s="266"/>
      <c r="W148" s="266"/>
      <c r="X148" s="266"/>
      <c r="Y148" s="266"/>
      <c r="Z148" s="266"/>
      <c r="AA148" s="124"/>
      <c r="AB148" s="124"/>
      <c r="AC148" s="124"/>
      <c r="AD148" s="124"/>
      <c r="AE148" s="124"/>
      <c r="AF148" s="124"/>
      <c r="AG148" s="124"/>
      <c r="AH148" s="124"/>
      <c r="AI148" s="124"/>
    </row>
    <row r="149" ht="15.0" customHeight="1">
      <c r="A149" s="148" t="s">
        <v>8560</v>
      </c>
      <c r="B149" s="317" t="s">
        <v>8561</v>
      </c>
      <c r="C149" s="317" t="s">
        <v>491</v>
      </c>
      <c r="D149" s="317" t="s">
        <v>8562</v>
      </c>
      <c r="E149" s="58" t="s">
        <v>8304</v>
      </c>
      <c r="F149" s="58" t="s">
        <v>8563</v>
      </c>
      <c r="G149" s="317" t="s">
        <v>8564</v>
      </c>
      <c r="H149" s="317" t="s">
        <v>8564</v>
      </c>
      <c r="I149" s="58" t="s">
        <v>3359</v>
      </c>
      <c r="J149" s="247">
        <f t="shared" si="3"/>
        <v>45868</v>
      </c>
      <c r="K149" s="58"/>
      <c r="L149" s="53" t="s">
        <v>3394</v>
      </c>
      <c r="M149" s="266"/>
      <c r="N149" s="266"/>
      <c r="O149" s="266"/>
      <c r="P149" s="266"/>
      <c r="Q149" s="266"/>
      <c r="R149" s="266"/>
      <c r="S149" s="266"/>
      <c r="T149" s="266"/>
      <c r="U149" s="266"/>
      <c r="V149" s="266"/>
      <c r="W149" s="266"/>
      <c r="X149" s="266"/>
      <c r="Y149" s="266"/>
      <c r="Z149" s="266"/>
      <c r="AA149" s="124"/>
      <c r="AB149" s="124"/>
      <c r="AC149" s="124"/>
      <c r="AD149" s="124"/>
      <c r="AE149" s="124"/>
      <c r="AF149" s="124"/>
      <c r="AG149" s="124"/>
      <c r="AH149" s="124"/>
      <c r="AI149" s="124"/>
    </row>
    <row r="150" ht="15.0" customHeight="1">
      <c r="A150" s="148" t="s">
        <v>8565</v>
      </c>
      <c r="B150" s="317" t="s">
        <v>8566</v>
      </c>
      <c r="C150" s="317" t="s">
        <v>493</v>
      </c>
      <c r="D150" s="317" t="s">
        <v>8567</v>
      </c>
      <c r="E150" s="58" t="s">
        <v>8304</v>
      </c>
      <c r="F150" s="58" t="s">
        <v>8568</v>
      </c>
      <c r="G150" s="317" t="s">
        <v>8569</v>
      </c>
      <c r="H150" s="317" t="s">
        <v>8569</v>
      </c>
      <c r="I150" s="58" t="s">
        <v>3359</v>
      </c>
      <c r="J150" s="247">
        <f t="shared" si="3"/>
        <v>45868</v>
      </c>
      <c r="K150" s="58"/>
      <c r="L150" s="53" t="s">
        <v>3394</v>
      </c>
      <c r="M150" s="266"/>
      <c r="N150" s="266"/>
      <c r="O150" s="266"/>
      <c r="P150" s="266"/>
      <c r="Q150" s="266"/>
      <c r="R150" s="266"/>
      <c r="S150" s="266"/>
      <c r="T150" s="266"/>
      <c r="U150" s="266"/>
      <c r="V150" s="266"/>
      <c r="W150" s="266"/>
      <c r="X150" s="266"/>
      <c r="Y150" s="266"/>
      <c r="Z150" s="266"/>
      <c r="AA150" s="124"/>
      <c r="AB150" s="124"/>
      <c r="AC150" s="124"/>
      <c r="AD150" s="124"/>
      <c r="AE150" s="124"/>
      <c r="AF150" s="124"/>
      <c r="AG150" s="124"/>
      <c r="AH150" s="124"/>
      <c r="AI150" s="124"/>
    </row>
    <row r="151" ht="15.0" customHeight="1">
      <c r="A151" s="148" t="s">
        <v>8570</v>
      </c>
      <c r="B151" s="317" t="s">
        <v>8571</v>
      </c>
      <c r="C151" s="317" t="s">
        <v>495</v>
      </c>
      <c r="D151" s="317" t="s">
        <v>8572</v>
      </c>
      <c r="E151" s="58" t="s">
        <v>8304</v>
      </c>
      <c r="F151" s="58" t="s">
        <v>8525</v>
      </c>
      <c r="G151" s="317" t="s">
        <v>8526</v>
      </c>
      <c r="H151" s="317" t="s">
        <v>8526</v>
      </c>
      <c r="I151" s="58" t="s">
        <v>3359</v>
      </c>
      <c r="J151" s="247">
        <f t="shared" si="3"/>
        <v>45868</v>
      </c>
      <c r="K151" s="58"/>
      <c r="L151" s="53" t="s">
        <v>3394</v>
      </c>
      <c r="M151" s="266"/>
      <c r="N151" s="266"/>
      <c r="O151" s="266"/>
      <c r="P151" s="266"/>
      <c r="Q151" s="266"/>
      <c r="R151" s="266"/>
      <c r="S151" s="266"/>
      <c r="T151" s="266"/>
      <c r="U151" s="266"/>
      <c r="V151" s="266"/>
      <c r="W151" s="266"/>
      <c r="X151" s="266"/>
      <c r="Y151" s="266"/>
      <c r="Z151" s="266"/>
      <c r="AA151" s="124"/>
      <c r="AB151" s="124"/>
      <c r="AC151" s="124"/>
      <c r="AD151" s="124"/>
      <c r="AE151" s="124"/>
      <c r="AF151" s="124"/>
      <c r="AG151" s="124"/>
      <c r="AH151" s="124"/>
      <c r="AI151" s="124"/>
    </row>
    <row r="152" ht="15.0" customHeight="1">
      <c r="A152" s="148" t="s">
        <v>8573</v>
      </c>
      <c r="B152" s="317" t="s">
        <v>8574</v>
      </c>
      <c r="C152" s="317" t="s">
        <v>497</v>
      </c>
      <c r="D152" s="317" t="s">
        <v>8575</v>
      </c>
      <c r="E152" s="58" t="s">
        <v>8304</v>
      </c>
      <c r="F152" s="58" t="s">
        <v>8576</v>
      </c>
      <c r="G152" s="317" t="s">
        <v>8577</v>
      </c>
      <c r="H152" s="317" t="s">
        <v>8577</v>
      </c>
      <c r="I152" s="58" t="s">
        <v>3359</v>
      </c>
      <c r="J152" s="247">
        <f t="shared" si="3"/>
        <v>45868</v>
      </c>
      <c r="K152" s="58"/>
      <c r="L152" s="53" t="s">
        <v>3394</v>
      </c>
      <c r="M152" s="266"/>
      <c r="N152" s="266"/>
      <c r="O152" s="266"/>
      <c r="P152" s="266"/>
      <c r="Q152" s="266"/>
      <c r="R152" s="266"/>
      <c r="S152" s="266"/>
      <c r="T152" s="266"/>
      <c r="U152" s="266"/>
      <c r="V152" s="266"/>
      <c r="W152" s="266"/>
      <c r="X152" s="266"/>
      <c r="Y152" s="266"/>
      <c r="Z152" s="266"/>
      <c r="AA152" s="124"/>
      <c r="AB152" s="124"/>
      <c r="AC152" s="124"/>
      <c r="AD152" s="124"/>
      <c r="AE152" s="124"/>
      <c r="AF152" s="124"/>
      <c r="AG152" s="124"/>
      <c r="AH152" s="124"/>
      <c r="AI152" s="124"/>
    </row>
    <row r="153" ht="15.0" customHeight="1">
      <c r="A153" s="148" t="s">
        <v>8578</v>
      </c>
      <c r="B153" s="317" t="s">
        <v>8579</v>
      </c>
      <c r="C153" s="317" t="s">
        <v>499</v>
      </c>
      <c r="D153" s="317" t="s">
        <v>8580</v>
      </c>
      <c r="E153" s="58" t="s">
        <v>8304</v>
      </c>
      <c r="F153" s="58" t="s">
        <v>8581</v>
      </c>
      <c r="G153" s="317" t="s">
        <v>8582</v>
      </c>
      <c r="H153" s="317" t="s">
        <v>8582</v>
      </c>
      <c r="I153" s="58" t="s">
        <v>3359</v>
      </c>
      <c r="J153" s="247">
        <f t="shared" si="3"/>
        <v>45868</v>
      </c>
      <c r="K153" s="58"/>
      <c r="L153" s="53" t="s">
        <v>3394</v>
      </c>
      <c r="M153" s="266"/>
      <c r="N153" s="266"/>
      <c r="O153" s="266"/>
      <c r="P153" s="266"/>
      <c r="Q153" s="266"/>
      <c r="R153" s="266"/>
      <c r="S153" s="266"/>
      <c r="T153" s="266"/>
      <c r="U153" s="266"/>
      <c r="V153" s="266"/>
      <c r="W153" s="266"/>
      <c r="X153" s="266"/>
      <c r="Y153" s="266"/>
      <c r="Z153" s="266"/>
      <c r="AA153" s="124"/>
      <c r="AB153" s="124"/>
      <c r="AC153" s="124"/>
      <c r="AD153" s="124"/>
      <c r="AE153" s="124"/>
      <c r="AF153" s="124"/>
      <c r="AG153" s="124"/>
      <c r="AH153" s="124"/>
      <c r="AI153" s="124"/>
    </row>
    <row r="154" ht="15.0" customHeight="1">
      <c r="A154" s="148" t="s">
        <v>8583</v>
      </c>
      <c r="B154" s="317" t="s">
        <v>8584</v>
      </c>
      <c r="C154" s="317" t="s">
        <v>501</v>
      </c>
      <c r="D154" s="317" t="s">
        <v>8585</v>
      </c>
      <c r="E154" s="58" t="s">
        <v>46</v>
      </c>
      <c r="F154" s="58" t="s">
        <v>8586</v>
      </c>
      <c r="G154" s="317" t="s">
        <v>8587</v>
      </c>
      <c r="H154" s="317" t="s">
        <v>8587</v>
      </c>
      <c r="I154" s="58" t="s">
        <v>3359</v>
      </c>
      <c r="J154" s="247">
        <f t="shared" si="3"/>
        <v>45868</v>
      </c>
      <c r="K154" s="58"/>
      <c r="L154" s="53" t="s">
        <v>3394</v>
      </c>
      <c r="M154" s="266"/>
      <c r="N154" s="266"/>
      <c r="O154" s="266"/>
      <c r="P154" s="266"/>
      <c r="Q154" s="266"/>
      <c r="R154" s="266"/>
      <c r="S154" s="266"/>
      <c r="T154" s="266"/>
      <c r="U154" s="266"/>
      <c r="V154" s="266"/>
      <c r="W154" s="266"/>
      <c r="X154" s="266"/>
      <c r="Y154" s="266"/>
      <c r="Z154" s="266"/>
      <c r="AA154" s="124"/>
      <c r="AB154" s="124"/>
      <c r="AC154" s="124"/>
      <c r="AD154" s="124"/>
      <c r="AE154" s="124"/>
      <c r="AF154" s="124"/>
      <c r="AG154" s="124"/>
      <c r="AH154" s="124"/>
      <c r="AI154" s="124"/>
    </row>
    <row r="155" ht="15.0" customHeight="1">
      <c r="A155" s="148" t="s">
        <v>8588</v>
      </c>
      <c r="B155" s="317" t="s">
        <v>8589</v>
      </c>
      <c r="C155" s="317" t="s">
        <v>503</v>
      </c>
      <c r="D155" s="317" t="s">
        <v>8590</v>
      </c>
      <c r="E155" s="58" t="s">
        <v>8304</v>
      </c>
      <c r="F155" s="58" t="s">
        <v>8591</v>
      </c>
      <c r="G155" s="317" t="s">
        <v>8592</v>
      </c>
      <c r="H155" s="317" t="s">
        <v>8592</v>
      </c>
      <c r="I155" s="58" t="s">
        <v>3359</v>
      </c>
      <c r="J155" s="247">
        <f t="shared" si="3"/>
        <v>45868</v>
      </c>
      <c r="K155" s="58"/>
      <c r="L155" s="53" t="s">
        <v>3394</v>
      </c>
      <c r="M155" s="266"/>
      <c r="N155" s="266"/>
      <c r="O155" s="266"/>
      <c r="P155" s="266"/>
      <c r="Q155" s="266"/>
      <c r="R155" s="266"/>
      <c r="S155" s="266"/>
      <c r="T155" s="266"/>
      <c r="U155" s="266"/>
      <c r="V155" s="266"/>
      <c r="W155" s="266"/>
      <c r="X155" s="266"/>
      <c r="Y155" s="266"/>
      <c r="Z155" s="266"/>
      <c r="AA155" s="124"/>
      <c r="AB155" s="124"/>
      <c r="AC155" s="124"/>
      <c r="AD155" s="124"/>
      <c r="AE155" s="124"/>
      <c r="AF155" s="124"/>
      <c r="AG155" s="124"/>
      <c r="AH155" s="124"/>
      <c r="AI155" s="124"/>
    </row>
    <row r="156" ht="15.0" customHeight="1">
      <c r="A156" s="148" t="s">
        <v>8593</v>
      </c>
      <c r="B156" s="317" t="s">
        <v>8594</v>
      </c>
      <c r="C156" s="317" t="s">
        <v>505</v>
      </c>
      <c r="D156" s="317" t="s">
        <v>8595</v>
      </c>
      <c r="E156" s="58" t="s">
        <v>46</v>
      </c>
      <c r="F156" s="58" t="s">
        <v>8596</v>
      </c>
      <c r="G156" s="317" t="s">
        <v>8597</v>
      </c>
      <c r="H156" s="317" t="s">
        <v>8597</v>
      </c>
      <c r="I156" s="58" t="s">
        <v>3359</v>
      </c>
      <c r="J156" s="247">
        <f t="shared" si="3"/>
        <v>45868</v>
      </c>
      <c r="K156" s="58"/>
      <c r="L156" s="53" t="s">
        <v>3394</v>
      </c>
      <c r="M156" s="266"/>
      <c r="N156" s="266"/>
      <c r="O156" s="266"/>
      <c r="P156" s="266"/>
      <c r="Q156" s="266"/>
      <c r="R156" s="266"/>
      <c r="S156" s="266"/>
      <c r="T156" s="266"/>
      <c r="U156" s="266"/>
      <c r="V156" s="266"/>
      <c r="W156" s="266"/>
      <c r="X156" s="266"/>
      <c r="Y156" s="266"/>
      <c r="Z156" s="266"/>
      <c r="AA156" s="124"/>
      <c r="AB156" s="124"/>
      <c r="AC156" s="124"/>
      <c r="AD156" s="124"/>
      <c r="AE156" s="124"/>
      <c r="AF156" s="124"/>
      <c r="AG156" s="124"/>
      <c r="AH156" s="124"/>
      <c r="AI156" s="124"/>
    </row>
    <row r="157" ht="15.0" customHeight="1">
      <c r="A157" s="148" t="s">
        <v>8598</v>
      </c>
      <c r="B157" s="317" t="s">
        <v>8599</v>
      </c>
      <c r="C157" s="317" t="s">
        <v>507</v>
      </c>
      <c r="D157" s="317" t="s">
        <v>8600</v>
      </c>
      <c r="E157" s="58" t="s">
        <v>46</v>
      </c>
      <c r="F157" s="58" t="s">
        <v>8601</v>
      </c>
      <c r="G157" s="317" t="s">
        <v>8602</v>
      </c>
      <c r="H157" s="317" t="s">
        <v>8602</v>
      </c>
      <c r="I157" s="58" t="s">
        <v>3359</v>
      </c>
      <c r="J157" s="247">
        <f t="shared" si="3"/>
        <v>45868</v>
      </c>
      <c r="K157" s="58"/>
      <c r="L157" s="53" t="s">
        <v>3394</v>
      </c>
      <c r="M157" s="266"/>
      <c r="N157" s="266"/>
      <c r="O157" s="266"/>
      <c r="P157" s="266"/>
      <c r="Q157" s="266"/>
      <c r="R157" s="266"/>
      <c r="S157" s="266"/>
      <c r="T157" s="266"/>
      <c r="U157" s="266"/>
      <c r="V157" s="266"/>
      <c r="W157" s="266"/>
      <c r="X157" s="266"/>
      <c r="Y157" s="266"/>
      <c r="Z157" s="266"/>
      <c r="AA157" s="124"/>
      <c r="AB157" s="124"/>
      <c r="AC157" s="124"/>
      <c r="AD157" s="124"/>
      <c r="AE157" s="124"/>
      <c r="AF157" s="124"/>
      <c r="AG157" s="124"/>
      <c r="AH157" s="124"/>
      <c r="AI157" s="124"/>
    </row>
    <row r="158" ht="15.0" customHeight="1">
      <c r="A158" s="148" t="s">
        <v>8603</v>
      </c>
      <c r="B158" s="317" t="s">
        <v>8604</v>
      </c>
      <c r="C158" s="317" t="s">
        <v>509</v>
      </c>
      <c r="D158" s="317" t="s">
        <v>8605</v>
      </c>
      <c r="E158" s="58" t="s">
        <v>46</v>
      </c>
      <c r="F158" s="58" t="s">
        <v>8606</v>
      </c>
      <c r="G158" s="317" t="s">
        <v>8607</v>
      </c>
      <c r="H158" s="317" t="s">
        <v>8607</v>
      </c>
      <c r="I158" s="58" t="s">
        <v>3359</v>
      </c>
      <c r="J158" s="247">
        <f t="shared" si="3"/>
        <v>45868</v>
      </c>
      <c r="K158" s="58"/>
      <c r="L158" s="53" t="s">
        <v>3394</v>
      </c>
      <c r="M158" s="266"/>
      <c r="N158" s="266"/>
      <c r="O158" s="266"/>
      <c r="P158" s="266"/>
      <c r="Q158" s="266"/>
      <c r="R158" s="266"/>
      <c r="S158" s="266"/>
      <c r="T158" s="266"/>
      <c r="U158" s="266"/>
      <c r="V158" s="266"/>
      <c r="W158" s="266"/>
      <c r="X158" s="266"/>
      <c r="Y158" s="266"/>
      <c r="Z158" s="266"/>
      <c r="AA158" s="124"/>
      <c r="AB158" s="124"/>
      <c r="AC158" s="124"/>
      <c r="AD158" s="124"/>
      <c r="AE158" s="124"/>
      <c r="AF158" s="124"/>
      <c r="AG158" s="124"/>
      <c r="AH158" s="124"/>
      <c r="AI158" s="124"/>
    </row>
    <row r="159" ht="15.0" customHeight="1">
      <c r="A159" s="148" t="s">
        <v>8608</v>
      </c>
      <c r="B159" s="317" t="s">
        <v>8609</v>
      </c>
      <c r="C159" s="317" t="s">
        <v>511</v>
      </c>
      <c r="D159" s="317" t="s">
        <v>8610</v>
      </c>
      <c r="E159" s="58" t="s">
        <v>8489</v>
      </c>
      <c r="F159" s="58" t="s">
        <v>8511</v>
      </c>
      <c r="G159" s="317" t="s">
        <v>8611</v>
      </c>
      <c r="H159" s="317" t="s">
        <v>8611</v>
      </c>
      <c r="I159" s="58" t="s">
        <v>3359</v>
      </c>
      <c r="J159" s="247">
        <f t="shared" si="3"/>
        <v>45868</v>
      </c>
      <c r="K159" s="58"/>
      <c r="L159" s="53" t="s">
        <v>3394</v>
      </c>
      <c r="M159" s="266"/>
      <c r="N159" s="266"/>
      <c r="O159" s="266"/>
      <c r="P159" s="266"/>
      <c r="Q159" s="266"/>
      <c r="R159" s="266"/>
      <c r="S159" s="266"/>
      <c r="T159" s="266"/>
      <c r="U159" s="266"/>
      <c r="V159" s="266"/>
      <c r="W159" s="266"/>
      <c r="X159" s="266"/>
      <c r="Y159" s="266"/>
      <c r="Z159" s="266"/>
      <c r="AA159" s="124"/>
      <c r="AB159" s="124"/>
      <c r="AC159" s="124"/>
      <c r="AD159" s="124"/>
      <c r="AE159" s="124"/>
      <c r="AF159" s="124"/>
      <c r="AG159" s="124"/>
      <c r="AH159" s="124"/>
      <c r="AI159" s="124"/>
    </row>
    <row r="160" ht="15.0" customHeight="1">
      <c r="A160" s="148" t="s">
        <v>8612</v>
      </c>
      <c r="B160" s="317" t="s">
        <v>8613</v>
      </c>
      <c r="C160" s="317" t="s">
        <v>513</v>
      </c>
      <c r="D160" s="317" t="s">
        <v>8614</v>
      </c>
      <c r="E160" s="58" t="s">
        <v>8304</v>
      </c>
      <c r="F160" s="58" t="s">
        <v>8615</v>
      </c>
      <c r="G160" s="317" t="s">
        <v>8616</v>
      </c>
      <c r="H160" s="317" t="s">
        <v>8616</v>
      </c>
      <c r="I160" s="58" t="s">
        <v>3359</v>
      </c>
      <c r="J160" s="247">
        <f t="shared" si="3"/>
        <v>45868</v>
      </c>
      <c r="K160" s="58"/>
      <c r="L160" s="53" t="s">
        <v>3394</v>
      </c>
      <c r="M160" s="266"/>
      <c r="N160" s="266"/>
      <c r="O160" s="266"/>
      <c r="P160" s="266"/>
      <c r="Q160" s="266"/>
      <c r="R160" s="266"/>
      <c r="S160" s="266"/>
      <c r="T160" s="266"/>
      <c r="U160" s="266"/>
      <c r="V160" s="266"/>
      <c r="W160" s="266"/>
      <c r="X160" s="266"/>
      <c r="Y160" s="266"/>
      <c r="Z160" s="266"/>
      <c r="AA160" s="124"/>
      <c r="AB160" s="124"/>
      <c r="AC160" s="124"/>
      <c r="AD160" s="124"/>
      <c r="AE160" s="124"/>
      <c r="AF160" s="124"/>
      <c r="AG160" s="124"/>
      <c r="AH160" s="124"/>
      <c r="AI160" s="124"/>
    </row>
    <row r="161" ht="15.0" customHeight="1">
      <c r="A161" s="148" t="s">
        <v>8617</v>
      </c>
      <c r="B161" s="317" t="s">
        <v>8618</v>
      </c>
      <c r="C161" s="317" t="s">
        <v>515</v>
      </c>
      <c r="D161" s="317" t="s">
        <v>8619</v>
      </c>
      <c r="E161" s="58" t="s">
        <v>8304</v>
      </c>
      <c r="F161" s="58" t="s">
        <v>8620</v>
      </c>
      <c r="G161" s="317" t="s">
        <v>8621</v>
      </c>
      <c r="H161" s="317" t="s">
        <v>8621</v>
      </c>
      <c r="I161" s="58" t="s">
        <v>3359</v>
      </c>
      <c r="J161" s="247">
        <f t="shared" si="3"/>
        <v>45868</v>
      </c>
      <c r="K161" s="58"/>
      <c r="L161" s="53" t="s">
        <v>3394</v>
      </c>
      <c r="M161" s="266"/>
      <c r="N161" s="266"/>
      <c r="O161" s="266"/>
      <c r="P161" s="266"/>
      <c r="Q161" s="266"/>
      <c r="R161" s="266"/>
      <c r="S161" s="266"/>
      <c r="T161" s="266"/>
      <c r="U161" s="266"/>
      <c r="V161" s="266"/>
      <c r="W161" s="266"/>
      <c r="X161" s="266"/>
      <c r="Y161" s="266"/>
      <c r="Z161" s="266"/>
      <c r="AA161" s="124"/>
      <c r="AB161" s="124"/>
      <c r="AC161" s="124"/>
      <c r="AD161" s="124"/>
      <c r="AE161" s="124"/>
      <c r="AF161" s="124"/>
      <c r="AG161" s="124"/>
      <c r="AH161" s="124"/>
      <c r="AI161" s="124"/>
    </row>
    <row r="162" ht="15.0" customHeight="1">
      <c r="A162" s="148" t="s">
        <v>8622</v>
      </c>
      <c r="B162" s="317" t="s">
        <v>8623</v>
      </c>
      <c r="C162" s="317" t="s">
        <v>517</v>
      </c>
      <c r="D162" s="317" t="s">
        <v>8624</v>
      </c>
      <c r="E162" s="58" t="s">
        <v>8304</v>
      </c>
      <c r="F162" s="58" t="s">
        <v>8625</v>
      </c>
      <c r="G162" s="317" t="s">
        <v>8626</v>
      </c>
      <c r="H162" s="317" t="s">
        <v>8626</v>
      </c>
      <c r="I162" s="58" t="s">
        <v>3359</v>
      </c>
      <c r="J162" s="247">
        <f t="shared" si="3"/>
        <v>45868</v>
      </c>
      <c r="K162" s="58"/>
      <c r="L162" s="53" t="s">
        <v>3394</v>
      </c>
      <c r="M162" s="266"/>
      <c r="N162" s="266"/>
      <c r="O162" s="266"/>
      <c r="P162" s="266"/>
      <c r="Q162" s="266"/>
      <c r="R162" s="266"/>
      <c r="S162" s="266"/>
      <c r="T162" s="266"/>
      <c r="U162" s="266"/>
      <c r="V162" s="266"/>
      <c r="W162" s="266"/>
      <c r="X162" s="266"/>
      <c r="Y162" s="266"/>
      <c r="Z162" s="266"/>
      <c r="AA162" s="124"/>
      <c r="AB162" s="124"/>
      <c r="AC162" s="124"/>
      <c r="AD162" s="124"/>
      <c r="AE162" s="124"/>
      <c r="AF162" s="124"/>
      <c r="AG162" s="124"/>
      <c r="AH162" s="124"/>
      <c r="AI162" s="124"/>
    </row>
    <row r="163" ht="15.0" customHeight="1">
      <c r="A163" s="148" t="s">
        <v>8627</v>
      </c>
      <c r="B163" s="317" t="s">
        <v>8628</v>
      </c>
      <c r="C163" s="317" t="s">
        <v>519</v>
      </c>
      <c r="D163" s="317" t="s">
        <v>8629</v>
      </c>
      <c r="E163" s="58" t="s">
        <v>46</v>
      </c>
      <c r="F163" s="58" t="s">
        <v>8630</v>
      </c>
      <c r="G163" s="317" t="s">
        <v>8631</v>
      </c>
      <c r="H163" s="317" t="s">
        <v>8631</v>
      </c>
      <c r="I163" s="58" t="s">
        <v>3359</v>
      </c>
      <c r="J163" s="247">
        <f t="shared" si="3"/>
        <v>45868</v>
      </c>
      <c r="K163" s="58"/>
      <c r="L163" s="53" t="s">
        <v>3394</v>
      </c>
      <c r="M163" s="266"/>
      <c r="N163" s="266"/>
      <c r="O163" s="266"/>
      <c r="P163" s="266"/>
      <c r="Q163" s="266"/>
      <c r="R163" s="266"/>
      <c r="S163" s="266"/>
      <c r="T163" s="266"/>
      <c r="U163" s="266"/>
      <c r="V163" s="266"/>
      <c r="W163" s="266"/>
      <c r="X163" s="266"/>
      <c r="Y163" s="266"/>
      <c r="Z163" s="266"/>
      <c r="AA163" s="124"/>
      <c r="AB163" s="124"/>
      <c r="AC163" s="124"/>
      <c r="AD163" s="124"/>
      <c r="AE163" s="124"/>
      <c r="AF163" s="124"/>
      <c r="AG163" s="124"/>
      <c r="AH163" s="124"/>
      <c r="AI163" s="124"/>
    </row>
    <row r="164" ht="15.0" customHeight="1">
      <c r="A164" s="148" t="s">
        <v>8632</v>
      </c>
      <c r="B164" s="317" t="s">
        <v>8633</v>
      </c>
      <c r="C164" s="317" t="s">
        <v>521</v>
      </c>
      <c r="D164" s="317" t="s">
        <v>8634</v>
      </c>
      <c r="E164" s="58" t="s">
        <v>8304</v>
      </c>
      <c r="F164" s="58" t="s">
        <v>8511</v>
      </c>
      <c r="G164" s="317" t="s">
        <v>8635</v>
      </c>
      <c r="H164" s="317" t="s">
        <v>8635</v>
      </c>
      <c r="I164" s="58" t="s">
        <v>3359</v>
      </c>
      <c r="J164" s="247">
        <f t="shared" si="3"/>
        <v>45868</v>
      </c>
      <c r="K164" s="58"/>
      <c r="L164" s="53" t="s">
        <v>3394</v>
      </c>
      <c r="M164" s="266"/>
      <c r="N164" s="266"/>
      <c r="O164" s="266"/>
      <c r="P164" s="266"/>
      <c r="Q164" s="266"/>
      <c r="R164" s="266"/>
      <c r="S164" s="266"/>
      <c r="T164" s="266"/>
      <c r="U164" s="266"/>
      <c r="V164" s="266"/>
      <c r="W164" s="266"/>
      <c r="X164" s="266"/>
      <c r="Y164" s="266"/>
      <c r="Z164" s="266"/>
      <c r="AA164" s="124"/>
      <c r="AB164" s="124"/>
      <c r="AC164" s="124"/>
      <c r="AD164" s="124"/>
      <c r="AE164" s="124"/>
      <c r="AF164" s="124"/>
      <c r="AG164" s="124"/>
      <c r="AH164" s="124"/>
      <c r="AI164" s="124"/>
    </row>
    <row r="165" ht="15.0" customHeight="1">
      <c r="A165" s="148" t="s">
        <v>8636</v>
      </c>
      <c r="B165" s="317" t="s">
        <v>8637</v>
      </c>
      <c r="C165" s="317" t="s">
        <v>523</v>
      </c>
      <c r="D165" s="317" t="s">
        <v>8638</v>
      </c>
      <c r="E165" s="58" t="s">
        <v>8639</v>
      </c>
      <c r="F165" s="58" t="s">
        <v>8511</v>
      </c>
      <c r="G165" s="317" t="s">
        <v>8485</v>
      </c>
      <c r="H165" s="317" t="s">
        <v>8485</v>
      </c>
      <c r="I165" s="58" t="s">
        <v>3359</v>
      </c>
      <c r="J165" s="247">
        <f t="shared" si="3"/>
        <v>45868</v>
      </c>
      <c r="K165" s="58"/>
      <c r="L165" s="53" t="s">
        <v>3394</v>
      </c>
      <c r="M165" s="266"/>
      <c r="N165" s="266"/>
      <c r="O165" s="266"/>
      <c r="P165" s="266"/>
      <c r="Q165" s="266"/>
      <c r="R165" s="266"/>
      <c r="S165" s="266"/>
      <c r="T165" s="266"/>
      <c r="U165" s="266"/>
      <c r="V165" s="266"/>
      <c r="W165" s="266"/>
      <c r="X165" s="266"/>
      <c r="Y165" s="266"/>
      <c r="Z165" s="266"/>
      <c r="AA165" s="124"/>
      <c r="AB165" s="124"/>
      <c r="AC165" s="124"/>
      <c r="AD165" s="124"/>
      <c r="AE165" s="124"/>
      <c r="AF165" s="124"/>
      <c r="AG165" s="124"/>
      <c r="AH165" s="124"/>
      <c r="AI165" s="124"/>
    </row>
    <row r="166" ht="15.0" customHeight="1">
      <c r="A166" s="148" t="s">
        <v>8640</v>
      </c>
      <c r="B166" s="317" t="s">
        <v>8641</v>
      </c>
      <c r="C166" s="317" t="s">
        <v>525</v>
      </c>
      <c r="D166" s="317" t="s">
        <v>8642</v>
      </c>
      <c r="E166" s="58" t="s">
        <v>8304</v>
      </c>
      <c r="F166" s="58" t="s">
        <v>8643</v>
      </c>
      <c r="G166" s="317" t="s">
        <v>8644</v>
      </c>
      <c r="H166" s="317" t="s">
        <v>8644</v>
      </c>
      <c r="I166" s="58" t="s">
        <v>3359</v>
      </c>
      <c r="J166" s="247">
        <f t="shared" si="3"/>
        <v>45868</v>
      </c>
      <c r="K166" s="58"/>
      <c r="L166" s="53" t="s">
        <v>3394</v>
      </c>
      <c r="M166" s="266"/>
      <c r="N166" s="266"/>
      <c r="O166" s="266"/>
      <c r="P166" s="266"/>
      <c r="Q166" s="266"/>
      <c r="R166" s="266"/>
      <c r="S166" s="266"/>
      <c r="T166" s="266"/>
      <c r="U166" s="266"/>
      <c r="V166" s="266"/>
      <c r="W166" s="266"/>
      <c r="X166" s="266"/>
      <c r="Y166" s="266"/>
      <c r="Z166" s="266"/>
      <c r="AA166" s="124"/>
      <c r="AB166" s="124"/>
      <c r="AC166" s="124"/>
      <c r="AD166" s="124"/>
      <c r="AE166" s="124"/>
      <c r="AF166" s="124"/>
      <c r="AG166" s="124"/>
      <c r="AH166" s="124"/>
      <c r="AI166" s="124"/>
    </row>
    <row r="167" ht="15.0" customHeight="1">
      <c r="A167" s="148" t="s">
        <v>8645</v>
      </c>
      <c r="B167" s="317" t="s">
        <v>8646</v>
      </c>
      <c r="C167" s="317" t="s">
        <v>527</v>
      </c>
      <c r="D167" s="317" t="s">
        <v>8647</v>
      </c>
      <c r="E167" s="58" t="s">
        <v>8304</v>
      </c>
      <c r="F167" s="58" t="s">
        <v>8648</v>
      </c>
      <c r="G167" s="317" t="s">
        <v>8649</v>
      </c>
      <c r="H167" s="317" t="s">
        <v>8649</v>
      </c>
      <c r="I167" s="58" t="s">
        <v>3359</v>
      </c>
      <c r="J167" s="247">
        <f t="shared" si="3"/>
        <v>45868</v>
      </c>
      <c r="K167" s="58"/>
      <c r="L167" s="53" t="s">
        <v>3394</v>
      </c>
      <c r="M167" s="266"/>
      <c r="N167" s="266"/>
      <c r="O167" s="266"/>
      <c r="P167" s="266"/>
      <c r="Q167" s="266"/>
      <c r="R167" s="266"/>
      <c r="S167" s="266"/>
      <c r="T167" s="266"/>
      <c r="U167" s="266"/>
      <c r="V167" s="266"/>
      <c r="W167" s="266"/>
      <c r="X167" s="266"/>
      <c r="Y167" s="266"/>
      <c r="Z167" s="266"/>
      <c r="AA167" s="124"/>
      <c r="AB167" s="124"/>
      <c r="AC167" s="124"/>
      <c r="AD167" s="124"/>
      <c r="AE167" s="124"/>
      <c r="AF167" s="124"/>
      <c r="AG167" s="124"/>
      <c r="AH167" s="124"/>
      <c r="AI167" s="124"/>
    </row>
    <row r="168" ht="15.0" customHeight="1">
      <c r="A168" s="148" t="s">
        <v>8650</v>
      </c>
      <c r="B168" s="317" t="s">
        <v>8651</v>
      </c>
      <c r="C168" s="317" t="s">
        <v>529</v>
      </c>
      <c r="D168" s="317" t="s">
        <v>8652</v>
      </c>
      <c r="E168" s="58" t="s">
        <v>8304</v>
      </c>
      <c r="F168" s="58" t="s">
        <v>8511</v>
      </c>
      <c r="G168" s="317" t="s">
        <v>8653</v>
      </c>
      <c r="H168" s="317" t="s">
        <v>8653</v>
      </c>
      <c r="I168" s="58" t="s">
        <v>3359</v>
      </c>
      <c r="J168" s="247">
        <f t="shared" si="3"/>
        <v>45868</v>
      </c>
      <c r="K168" s="58"/>
      <c r="L168" s="53" t="s">
        <v>3394</v>
      </c>
      <c r="M168" s="266"/>
      <c r="N168" s="266"/>
      <c r="O168" s="266"/>
      <c r="P168" s="266"/>
      <c r="Q168" s="266"/>
      <c r="R168" s="266"/>
      <c r="S168" s="266"/>
      <c r="T168" s="266"/>
      <c r="U168" s="266"/>
      <c r="V168" s="266"/>
      <c r="W168" s="266"/>
      <c r="X168" s="266"/>
      <c r="Y168" s="266"/>
      <c r="Z168" s="266"/>
      <c r="AA168" s="124"/>
      <c r="AB168" s="124"/>
      <c r="AC168" s="124"/>
      <c r="AD168" s="124"/>
      <c r="AE168" s="124"/>
      <c r="AF168" s="124"/>
      <c r="AG168" s="124"/>
      <c r="AH168" s="124"/>
      <c r="AI168" s="124"/>
    </row>
    <row r="169" ht="15.0" customHeight="1">
      <c r="A169" s="148" t="s">
        <v>8654</v>
      </c>
      <c r="B169" s="317" t="s">
        <v>8655</v>
      </c>
      <c r="C169" s="317" t="s">
        <v>531</v>
      </c>
      <c r="D169" s="317" t="s">
        <v>8656</v>
      </c>
      <c r="E169" s="58" t="s">
        <v>8304</v>
      </c>
      <c r="F169" s="58" t="s">
        <v>8511</v>
      </c>
      <c r="G169" s="317" t="s">
        <v>8657</v>
      </c>
      <c r="H169" s="317" t="s">
        <v>8657</v>
      </c>
      <c r="I169" s="58" t="s">
        <v>3359</v>
      </c>
      <c r="J169" s="247">
        <f t="shared" si="3"/>
        <v>45868</v>
      </c>
      <c r="K169" s="58"/>
      <c r="L169" s="53" t="s">
        <v>3394</v>
      </c>
      <c r="M169" s="266"/>
      <c r="N169" s="266"/>
      <c r="O169" s="266"/>
      <c r="P169" s="266"/>
      <c r="Q169" s="266"/>
      <c r="R169" s="266"/>
      <c r="S169" s="266"/>
      <c r="T169" s="266"/>
      <c r="U169" s="266"/>
      <c r="V169" s="266"/>
      <c r="W169" s="266"/>
      <c r="X169" s="266"/>
      <c r="Y169" s="266"/>
      <c r="Z169" s="266"/>
      <c r="AA169" s="124"/>
      <c r="AB169" s="124"/>
      <c r="AC169" s="124"/>
      <c r="AD169" s="124"/>
      <c r="AE169" s="124"/>
      <c r="AF169" s="124"/>
      <c r="AG169" s="124"/>
      <c r="AH169" s="124"/>
      <c r="AI169" s="124"/>
    </row>
    <row r="170" ht="15.0" customHeight="1">
      <c r="A170" s="148" t="s">
        <v>8658</v>
      </c>
      <c r="B170" s="317" t="s">
        <v>8659</v>
      </c>
      <c r="C170" s="317" t="s">
        <v>533</v>
      </c>
      <c r="D170" s="317" t="s">
        <v>8660</v>
      </c>
      <c r="E170" s="58" t="s">
        <v>8304</v>
      </c>
      <c r="F170" s="58" t="s">
        <v>8661</v>
      </c>
      <c r="G170" s="317" t="s">
        <v>8662</v>
      </c>
      <c r="H170" s="317" t="s">
        <v>8662</v>
      </c>
      <c r="I170" s="58" t="s">
        <v>3359</v>
      </c>
      <c r="J170" s="247">
        <f t="shared" si="3"/>
        <v>45868</v>
      </c>
      <c r="K170" s="58"/>
      <c r="L170" s="53" t="s">
        <v>3394</v>
      </c>
      <c r="M170" s="266"/>
      <c r="N170" s="266"/>
      <c r="O170" s="266"/>
      <c r="P170" s="266"/>
      <c r="Q170" s="266"/>
      <c r="R170" s="266"/>
      <c r="S170" s="266"/>
      <c r="T170" s="266"/>
      <c r="U170" s="266"/>
      <c r="V170" s="266"/>
      <c r="W170" s="266"/>
      <c r="X170" s="266"/>
      <c r="Y170" s="266"/>
      <c r="Z170" s="266"/>
      <c r="AA170" s="124"/>
      <c r="AB170" s="124"/>
      <c r="AC170" s="124"/>
      <c r="AD170" s="124"/>
      <c r="AE170" s="124"/>
      <c r="AF170" s="124"/>
      <c r="AG170" s="124"/>
      <c r="AH170" s="124"/>
      <c r="AI170" s="124"/>
    </row>
    <row r="171" ht="15.0" customHeight="1">
      <c r="A171" s="148" t="s">
        <v>8663</v>
      </c>
      <c r="B171" s="317" t="s">
        <v>8664</v>
      </c>
      <c r="C171" s="317" t="s">
        <v>535</v>
      </c>
      <c r="D171" s="317" t="s">
        <v>8665</v>
      </c>
      <c r="E171" s="58" t="s">
        <v>8304</v>
      </c>
      <c r="F171" s="58" t="s">
        <v>8666</v>
      </c>
      <c r="G171" s="317" t="s">
        <v>8667</v>
      </c>
      <c r="H171" s="317" t="s">
        <v>8667</v>
      </c>
      <c r="I171" s="58" t="s">
        <v>3359</v>
      </c>
      <c r="J171" s="247">
        <f t="shared" si="3"/>
        <v>45868</v>
      </c>
      <c r="K171" s="58"/>
      <c r="L171" s="53" t="s">
        <v>3394</v>
      </c>
      <c r="M171" s="266"/>
      <c r="N171" s="266"/>
      <c r="O171" s="266"/>
      <c r="P171" s="266"/>
      <c r="Q171" s="266"/>
      <c r="R171" s="266"/>
      <c r="S171" s="266"/>
      <c r="T171" s="266"/>
      <c r="U171" s="266"/>
      <c r="V171" s="266"/>
      <c r="W171" s="266"/>
      <c r="X171" s="266"/>
      <c r="Y171" s="266"/>
      <c r="Z171" s="266"/>
      <c r="AA171" s="124"/>
      <c r="AB171" s="124"/>
      <c r="AC171" s="124"/>
      <c r="AD171" s="124"/>
      <c r="AE171" s="124"/>
      <c r="AF171" s="124"/>
      <c r="AG171" s="124"/>
      <c r="AH171" s="124"/>
      <c r="AI171" s="124"/>
    </row>
    <row r="172" ht="15.0" customHeight="1">
      <c r="A172" s="148" t="s">
        <v>8668</v>
      </c>
      <c r="B172" s="317" t="s">
        <v>8669</v>
      </c>
      <c r="C172" s="317" t="s">
        <v>537</v>
      </c>
      <c r="D172" s="317" t="s">
        <v>8670</v>
      </c>
      <c r="E172" s="58" t="s">
        <v>8304</v>
      </c>
      <c r="F172" s="58" t="s">
        <v>8671</v>
      </c>
      <c r="G172" s="317" t="s">
        <v>8672</v>
      </c>
      <c r="H172" s="317" t="s">
        <v>8672</v>
      </c>
      <c r="I172" s="58" t="s">
        <v>3359</v>
      </c>
      <c r="J172" s="247">
        <f t="shared" si="3"/>
        <v>45868</v>
      </c>
      <c r="K172" s="58"/>
      <c r="L172" s="53" t="s">
        <v>3394</v>
      </c>
      <c r="M172" s="266"/>
      <c r="N172" s="266"/>
      <c r="O172" s="266"/>
      <c r="P172" s="266"/>
      <c r="Q172" s="266"/>
      <c r="R172" s="266"/>
      <c r="S172" s="266"/>
      <c r="T172" s="266"/>
      <c r="U172" s="266"/>
      <c r="V172" s="266"/>
      <c r="W172" s="266"/>
      <c r="X172" s="266"/>
      <c r="Y172" s="266"/>
      <c r="Z172" s="266"/>
      <c r="AA172" s="124"/>
      <c r="AB172" s="124"/>
      <c r="AC172" s="124"/>
      <c r="AD172" s="124"/>
      <c r="AE172" s="124"/>
      <c r="AF172" s="124"/>
      <c r="AG172" s="124"/>
      <c r="AH172" s="124"/>
      <c r="AI172" s="124"/>
    </row>
    <row r="173" ht="15.0" customHeight="1">
      <c r="A173" s="148" t="s">
        <v>8673</v>
      </c>
      <c r="B173" s="317" t="s">
        <v>8674</v>
      </c>
      <c r="C173" s="317" t="s">
        <v>539</v>
      </c>
      <c r="D173" s="317" t="s">
        <v>8675</v>
      </c>
      <c r="E173" s="58" t="s">
        <v>46</v>
      </c>
      <c r="F173" s="58" t="s">
        <v>8586</v>
      </c>
      <c r="G173" s="317" t="s">
        <v>8676</v>
      </c>
      <c r="H173" s="317" t="s">
        <v>8676</v>
      </c>
      <c r="I173" s="58" t="s">
        <v>3359</v>
      </c>
      <c r="J173" s="247">
        <f t="shared" si="3"/>
        <v>45868</v>
      </c>
      <c r="K173" s="58"/>
      <c r="L173" s="53" t="s">
        <v>3394</v>
      </c>
      <c r="M173" s="266"/>
      <c r="N173" s="266"/>
      <c r="O173" s="266"/>
      <c r="P173" s="266"/>
      <c r="Q173" s="266"/>
      <c r="R173" s="266"/>
      <c r="S173" s="266"/>
      <c r="T173" s="266"/>
      <c r="U173" s="266"/>
      <c r="V173" s="266"/>
      <c r="W173" s="266"/>
      <c r="X173" s="266"/>
      <c r="Y173" s="266"/>
      <c r="Z173" s="266"/>
      <c r="AA173" s="124"/>
      <c r="AB173" s="124"/>
      <c r="AC173" s="124"/>
      <c r="AD173" s="124"/>
      <c r="AE173" s="124"/>
      <c r="AF173" s="124"/>
      <c r="AG173" s="124"/>
      <c r="AH173" s="124"/>
      <c r="AI173" s="124"/>
    </row>
    <row r="174" ht="15.0" customHeight="1">
      <c r="A174" s="148" t="s">
        <v>8677</v>
      </c>
      <c r="B174" s="317" t="s">
        <v>8678</v>
      </c>
      <c r="C174" s="317" t="s">
        <v>541</v>
      </c>
      <c r="D174" s="317" t="s">
        <v>8679</v>
      </c>
      <c r="E174" s="58" t="s">
        <v>8304</v>
      </c>
      <c r="F174" s="58" t="s">
        <v>8680</v>
      </c>
      <c r="G174" s="317" t="s">
        <v>8681</v>
      </c>
      <c r="H174" s="317" t="s">
        <v>8681</v>
      </c>
      <c r="I174" s="58" t="s">
        <v>3359</v>
      </c>
      <c r="J174" s="247">
        <f t="shared" si="3"/>
        <v>45868</v>
      </c>
      <c r="K174" s="58"/>
      <c r="L174" s="53" t="s">
        <v>3394</v>
      </c>
      <c r="M174" s="266"/>
      <c r="N174" s="266"/>
      <c r="O174" s="266"/>
      <c r="P174" s="266"/>
      <c r="Q174" s="266"/>
      <c r="R174" s="266"/>
      <c r="S174" s="266"/>
      <c r="T174" s="266"/>
      <c r="U174" s="266"/>
      <c r="V174" s="266"/>
      <c r="W174" s="266"/>
      <c r="X174" s="266"/>
      <c r="Y174" s="266"/>
      <c r="Z174" s="266"/>
      <c r="AA174" s="124"/>
      <c r="AB174" s="124"/>
      <c r="AC174" s="124"/>
      <c r="AD174" s="124"/>
      <c r="AE174" s="124"/>
      <c r="AF174" s="124"/>
      <c r="AG174" s="124"/>
      <c r="AH174" s="124"/>
      <c r="AI174" s="124"/>
    </row>
    <row r="175" ht="15.0" customHeight="1">
      <c r="A175" s="148" t="s">
        <v>8682</v>
      </c>
      <c r="B175" s="317" t="s">
        <v>8683</v>
      </c>
      <c r="C175" s="317" t="s">
        <v>543</v>
      </c>
      <c r="D175" s="317" t="s">
        <v>8684</v>
      </c>
      <c r="E175" s="58" t="s">
        <v>8304</v>
      </c>
      <c r="F175" s="58" t="s">
        <v>8685</v>
      </c>
      <c r="G175" s="317" t="s">
        <v>8686</v>
      </c>
      <c r="H175" s="317" t="s">
        <v>8686</v>
      </c>
      <c r="I175" s="58" t="s">
        <v>3359</v>
      </c>
      <c r="J175" s="247">
        <f t="shared" si="3"/>
        <v>45868</v>
      </c>
      <c r="K175" s="58"/>
      <c r="L175" s="53" t="s">
        <v>3394</v>
      </c>
      <c r="M175" s="266"/>
      <c r="N175" s="266"/>
      <c r="O175" s="266"/>
      <c r="P175" s="266"/>
      <c r="Q175" s="266"/>
      <c r="R175" s="266"/>
      <c r="S175" s="266"/>
      <c r="T175" s="266"/>
      <c r="U175" s="266"/>
      <c r="V175" s="266"/>
      <c r="W175" s="266"/>
      <c r="X175" s="266"/>
      <c r="Y175" s="266"/>
      <c r="Z175" s="266"/>
      <c r="AA175" s="124"/>
      <c r="AB175" s="124"/>
      <c r="AC175" s="124"/>
      <c r="AD175" s="124"/>
      <c r="AE175" s="124"/>
      <c r="AF175" s="124"/>
      <c r="AG175" s="124"/>
      <c r="AH175" s="124"/>
      <c r="AI175" s="124"/>
    </row>
    <row r="176" ht="15.0" customHeight="1">
      <c r="A176" s="148" t="s">
        <v>8687</v>
      </c>
      <c r="B176" s="317" t="s">
        <v>8688</v>
      </c>
      <c r="C176" s="317" t="s">
        <v>545</v>
      </c>
      <c r="D176" s="317" t="s">
        <v>8689</v>
      </c>
      <c r="E176" s="58" t="s">
        <v>46</v>
      </c>
      <c r="F176" s="58" t="s">
        <v>8690</v>
      </c>
      <c r="G176" s="317" t="s">
        <v>8549</v>
      </c>
      <c r="H176" s="317" t="s">
        <v>8549</v>
      </c>
      <c r="I176" s="58" t="s">
        <v>3359</v>
      </c>
      <c r="J176" s="247">
        <f t="shared" si="3"/>
        <v>45868</v>
      </c>
      <c r="K176" s="58"/>
      <c r="L176" s="53" t="s">
        <v>3394</v>
      </c>
      <c r="M176" s="266"/>
      <c r="N176" s="266"/>
      <c r="O176" s="266"/>
      <c r="P176" s="266"/>
      <c r="Q176" s="266"/>
      <c r="R176" s="266"/>
      <c r="S176" s="266"/>
      <c r="T176" s="266"/>
      <c r="U176" s="266"/>
      <c r="V176" s="266"/>
      <c r="W176" s="266"/>
      <c r="X176" s="266"/>
      <c r="Y176" s="266"/>
      <c r="Z176" s="266"/>
      <c r="AA176" s="124"/>
      <c r="AB176" s="124"/>
      <c r="AC176" s="124"/>
      <c r="AD176" s="124"/>
      <c r="AE176" s="124"/>
      <c r="AF176" s="124"/>
      <c r="AG176" s="124"/>
      <c r="AH176" s="124"/>
      <c r="AI176" s="124"/>
    </row>
    <row r="177" ht="15.0" customHeight="1">
      <c r="A177" s="148" t="s">
        <v>8691</v>
      </c>
      <c r="B177" s="317" t="s">
        <v>8692</v>
      </c>
      <c r="C177" s="317" t="s">
        <v>547</v>
      </c>
      <c r="D177" s="317" t="s">
        <v>8693</v>
      </c>
      <c r="E177" s="58" t="s">
        <v>8304</v>
      </c>
      <c r="F177" s="58" t="s">
        <v>8694</v>
      </c>
      <c r="G177" s="317" t="s">
        <v>8695</v>
      </c>
      <c r="H177" s="317" t="s">
        <v>8695</v>
      </c>
      <c r="I177" s="58" t="s">
        <v>3359</v>
      </c>
      <c r="J177" s="247">
        <f t="shared" si="3"/>
        <v>45868</v>
      </c>
      <c r="K177" s="58"/>
      <c r="L177" s="53" t="s">
        <v>3394</v>
      </c>
      <c r="M177" s="266"/>
      <c r="N177" s="266"/>
      <c r="O177" s="266"/>
      <c r="P177" s="266"/>
      <c r="Q177" s="266"/>
      <c r="R177" s="266"/>
      <c r="S177" s="266"/>
      <c r="T177" s="266"/>
      <c r="U177" s="266"/>
      <c r="V177" s="266"/>
      <c r="W177" s="266"/>
      <c r="X177" s="266"/>
      <c r="Y177" s="266"/>
      <c r="Z177" s="266"/>
      <c r="AA177" s="124"/>
      <c r="AB177" s="124"/>
      <c r="AC177" s="124"/>
      <c r="AD177" s="124"/>
      <c r="AE177" s="124"/>
      <c r="AF177" s="124"/>
      <c r="AG177" s="124"/>
      <c r="AH177" s="124"/>
      <c r="AI177" s="124"/>
    </row>
    <row r="178" ht="15.0" customHeight="1">
      <c r="A178" s="148" t="s">
        <v>8696</v>
      </c>
      <c r="B178" s="317" t="s">
        <v>8697</v>
      </c>
      <c r="C178" s="317" t="s">
        <v>549</v>
      </c>
      <c r="D178" s="317" t="s">
        <v>8698</v>
      </c>
      <c r="E178" s="58" t="s">
        <v>46</v>
      </c>
      <c r="F178" s="58" t="s">
        <v>8606</v>
      </c>
      <c r="G178" s="317" t="s">
        <v>8699</v>
      </c>
      <c r="H178" s="317" t="s">
        <v>8699</v>
      </c>
      <c r="I178" s="58" t="s">
        <v>3359</v>
      </c>
      <c r="J178" s="247">
        <f t="shared" si="3"/>
        <v>45868</v>
      </c>
      <c r="K178" s="58"/>
      <c r="L178" s="53" t="s">
        <v>3394</v>
      </c>
      <c r="M178" s="266"/>
      <c r="N178" s="266"/>
      <c r="O178" s="266"/>
      <c r="P178" s="266"/>
      <c r="Q178" s="266"/>
      <c r="R178" s="266"/>
      <c r="S178" s="266"/>
      <c r="T178" s="266"/>
      <c r="U178" s="266"/>
      <c r="V178" s="266"/>
      <c r="W178" s="266"/>
      <c r="X178" s="266"/>
      <c r="Y178" s="266"/>
      <c r="Z178" s="266"/>
      <c r="AA178" s="124"/>
      <c r="AB178" s="124"/>
      <c r="AC178" s="124"/>
      <c r="AD178" s="124"/>
      <c r="AE178" s="124"/>
      <c r="AF178" s="124"/>
      <c r="AG178" s="124"/>
      <c r="AH178" s="124"/>
      <c r="AI178" s="124"/>
    </row>
    <row r="179" ht="15.0" customHeight="1">
      <c r="A179" s="148" t="s">
        <v>8700</v>
      </c>
      <c r="B179" s="317" t="s">
        <v>8701</v>
      </c>
      <c r="C179" s="317" t="s">
        <v>551</v>
      </c>
      <c r="D179" s="317" t="s">
        <v>8702</v>
      </c>
      <c r="E179" s="58" t="s">
        <v>8304</v>
      </c>
      <c r="F179" s="58" t="s">
        <v>8703</v>
      </c>
      <c r="G179" s="317" t="s">
        <v>8704</v>
      </c>
      <c r="H179" s="317" t="s">
        <v>8704</v>
      </c>
      <c r="I179" s="58" t="s">
        <v>3359</v>
      </c>
      <c r="J179" s="247">
        <f t="shared" si="3"/>
        <v>45868</v>
      </c>
      <c r="K179" s="58"/>
      <c r="L179" s="53" t="s">
        <v>3394</v>
      </c>
      <c r="M179" s="266"/>
      <c r="N179" s="266"/>
      <c r="O179" s="266"/>
      <c r="P179" s="266"/>
      <c r="Q179" s="266"/>
      <c r="R179" s="266"/>
      <c r="S179" s="266"/>
      <c r="T179" s="266"/>
      <c r="U179" s="266"/>
      <c r="V179" s="266"/>
      <c r="W179" s="266"/>
      <c r="X179" s="266"/>
      <c r="Y179" s="266"/>
      <c r="Z179" s="266"/>
      <c r="AA179" s="124"/>
      <c r="AB179" s="124"/>
      <c r="AC179" s="124"/>
      <c r="AD179" s="124"/>
      <c r="AE179" s="124"/>
      <c r="AF179" s="124"/>
      <c r="AG179" s="124"/>
      <c r="AH179" s="124"/>
      <c r="AI179" s="124"/>
    </row>
    <row r="180" ht="15.0" customHeight="1">
      <c r="A180" s="148" t="s">
        <v>8705</v>
      </c>
      <c r="B180" s="317" t="s">
        <v>8706</v>
      </c>
      <c r="C180" s="317" t="s">
        <v>553</v>
      </c>
      <c r="D180" s="317" t="s">
        <v>8707</v>
      </c>
      <c r="E180" s="58" t="s">
        <v>8304</v>
      </c>
      <c r="F180" s="58" t="s">
        <v>8708</v>
      </c>
      <c r="G180" s="317" t="s">
        <v>8709</v>
      </c>
      <c r="H180" s="317" t="s">
        <v>8709</v>
      </c>
      <c r="I180" s="58" t="s">
        <v>3359</v>
      </c>
      <c r="J180" s="247">
        <f t="shared" si="3"/>
        <v>45868</v>
      </c>
      <c r="K180" s="58"/>
      <c r="L180" s="53" t="s">
        <v>3394</v>
      </c>
      <c r="M180" s="266"/>
      <c r="N180" s="266"/>
      <c r="O180" s="266"/>
      <c r="P180" s="266"/>
      <c r="Q180" s="266"/>
      <c r="R180" s="266"/>
      <c r="S180" s="266"/>
      <c r="T180" s="266"/>
      <c r="U180" s="266"/>
      <c r="V180" s="266"/>
      <c r="W180" s="266"/>
      <c r="X180" s="266"/>
      <c r="Y180" s="266"/>
      <c r="Z180" s="266"/>
      <c r="AA180" s="124"/>
      <c r="AB180" s="124"/>
      <c r="AC180" s="124"/>
      <c r="AD180" s="124"/>
      <c r="AE180" s="124"/>
      <c r="AF180" s="124"/>
      <c r="AG180" s="124"/>
      <c r="AH180" s="124"/>
      <c r="AI180" s="124"/>
    </row>
    <row r="181" ht="15.0" customHeight="1">
      <c r="A181" s="148" t="s">
        <v>8710</v>
      </c>
      <c r="B181" s="317" t="s">
        <v>8711</v>
      </c>
      <c r="C181" s="317" t="s">
        <v>555</v>
      </c>
      <c r="D181" s="317" t="s">
        <v>8712</v>
      </c>
      <c r="E181" s="58" t="s">
        <v>8304</v>
      </c>
      <c r="F181" s="58" t="s">
        <v>8511</v>
      </c>
      <c r="G181" s="317" t="s">
        <v>8713</v>
      </c>
      <c r="H181" s="317" t="s">
        <v>8713</v>
      </c>
      <c r="I181" s="58" t="s">
        <v>3359</v>
      </c>
      <c r="J181" s="247">
        <f t="shared" si="3"/>
        <v>45868</v>
      </c>
      <c r="K181" s="58"/>
      <c r="L181" s="53" t="s">
        <v>3394</v>
      </c>
      <c r="M181" s="266"/>
      <c r="N181" s="266"/>
      <c r="O181" s="266"/>
      <c r="P181" s="266"/>
      <c r="Q181" s="266"/>
      <c r="R181" s="266"/>
      <c r="S181" s="266"/>
      <c r="T181" s="266"/>
      <c r="U181" s="266"/>
      <c r="V181" s="266"/>
      <c r="W181" s="266"/>
      <c r="X181" s="266"/>
      <c r="Y181" s="266"/>
      <c r="Z181" s="266"/>
      <c r="AA181" s="124"/>
      <c r="AB181" s="124"/>
      <c r="AC181" s="124"/>
      <c r="AD181" s="124"/>
      <c r="AE181" s="124"/>
      <c r="AF181" s="124"/>
      <c r="AG181" s="124"/>
      <c r="AH181" s="124"/>
      <c r="AI181" s="124"/>
    </row>
    <row r="182" ht="15.0" customHeight="1">
      <c r="A182" s="148" t="s">
        <v>8714</v>
      </c>
      <c r="B182" s="317" t="s">
        <v>8715</v>
      </c>
      <c r="C182" s="317" t="s">
        <v>557</v>
      </c>
      <c r="D182" s="317" t="s">
        <v>8716</v>
      </c>
      <c r="E182" s="58" t="s">
        <v>8304</v>
      </c>
      <c r="F182" s="58" t="s">
        <v>8717</v>
      </c>
      <c r="G182" s="317" t="s">
        <v>8718</v>
      </c>
      <c r="H182" s="317" t="s">
        <v>8718</v>
      </c>
      <c r="I182" s="58" t="s">
        <v>3359</v>
      </c>
      <c r="J182" s="247">
        <f t="shared" si="3"/>
        <v>45868</v>
      </c>
      <c r="K182" s="58"/>
      <c r="L182" s="53" t="s">
        <v>3394</v>
      </c>
      <c r="M182" s="266"/>
      <c r="N182" s="266"/>
      <c r="O182" s="266"/>
      <c r="P182" s="266"/>
      <c r="Q182" s="266"/>
      <c r="R182" s="266"/>
      <c r="S182" s="266"/>
      <c r="T182" s="266"/>
      <c r="U182" s="266"/>
      <c r="V182" s="266"/>
      <c r="W182" s="266"/>
      <c r="X182" s="266"/>
      <c r="Y182" s="266"/>
      <c r="Z182" s="266"/>
      <c r="AA182" s="124"/>
      <c r="AB182" s="124"/>
      <c r="AC182" s="124"/>
      <c r="AD182" s="124"/>
      <c r="AE182" s="124"/>
      <c r="AF182" s="124"/>
      <c r="AG182" s="124"/>
      <c r="AH182" s="124"/>
      <c r="AI182" s="124"/>
    </row>
    <row r="183" ht="15.0" customHeight="1">
      <c r="A183" s="148" t="s">
        <v>8719</v>
      </c>
      <c r="B183" s="317" t="s">
        <v>8720</v>
      </c>
      <c r="C183" s="317" t="s">
        <v>559</v>
      </c>
      <c r="D183" s="317" t="s">
        <v>8721</v>
      </c>
      <c r="E183" s="58" t="s">
        <v>8304</v>
      </c>
      <c r="F183" s="58" t="s">
        <v>8511</v>
      </c>
      <c r="G183" s="317" t="s">
        <v>8722</v>
      </c>
      <c r="H183" s="317" t="s">
        <v>8722</v>
      </c>
      <c r="I183" s="58" t="s">
        <v>3359</v>
      </c>
      <c r="J183" s="247">
        <f t="shared" si="3"/>
        <v>45868</v>
      </c>
      <c r="K183" s="58"/>
      <c r="L183" s="53" t="s">
        <v>3394</v>
      </c>
      <c r="M183" s="266"/>
      <c r="N183" s="266"/>
      <c r="O183" s="266"/>
      <c r="P183" s="266"/>
      <c r="Q183" s="266"/>
      <c r="R183" s="266"/>
      <c r="S183" s="266"/>
      <c r="T183" s="266"/>
      <c r="U183" s="266"/>
      <c r="V183" s="266"/>
      <c r="W183" s="266"/>
      <c r="X183" s="266"/>
      <c r="Y183" s="266"/>
      <c r="Z183" s="266"/>
      <c r="AA183" s="124"/>
      <c r="AB183" s="124"/>
      <c r="AC183" s="124"/>
      <c r="AD183" s="124"/>
      <c r="AE183" s="124"/>
      <c r="AF183" s="124"/>
      <c r="AG183" s="124"/>
      <c r="AH183" s="124"/>
      <c r="AI183" s="124"/>
    </row>
    <row r="184" ht="15.0" customHeight="1">
      <c r="A184" s="148" t="s">
        <v>8723</v>
      </c>
      <c r="B184" s="317" t="s">
        <v>8724</v>
      </c>
      <c r="C184" s="317" t="s">
        <v>561</v>
      </c>
      <c r="D184" s="317" t="s">
        <v>8725</v>
      </c>
      <c r="E184" s="58" t="s">
        <v>8304</v>
      </c>
      <c r="F184" s="58" t="s">
        <v>8511</v>
      </c>
      <c r="G184" s="317" t="s">
        <v>8726</v>
      </c>
      <c r="H184" s="317" t="s">
        <v>8726</v>
      </c>
      <c r="I184" s="58" t="s">
        <v>3359</v>
      </c>
      <c r="J184" s="247">
        <f t="shared" si="3"/>
        <v>45868</v>
      </c>
      <c r="K184" s="58"/>
      <c r="L184" s="53" t="s">
        <v>3394</v>
      </c>
      <c r="M184" s="266"/>
      <c r="N184" s="266"/>
      <c r="O184" s="266"/>
      <c r="P184" s="266"/>
      <c r="Q184" s="266"/>
      <c r="R184" s="266"/>
      <c r="S184" s="266"/>
      <c r="T184" s="266"/>
      <c r="U184" s="266"/>
      <c r="V184" s="266"/>
      <c r="W184" s="266"/>
      <c r="X184" s="266"/>
      <c r="Y184" s="266"/>
      <c r="Z184" s="266"/>
      <c r="AA184" s="124"/>
      <c r="AB184" s="124"/>
      <c r="AC184" s="124"/>
      <c r="AD184" s="124"/>
      <c r="AE184" s="124"/>
      <c r="AF184" s="124"/>
      <c r="AG184" s="124"/>
      <c r="AH184" s="124"/>
      <c r="AI184" s="124"/>
    </row>
    <row r="185" ht="15.0" customHeight="1">
      <c r="A185" s="148" t="s">
        <v>8727</v>
      </c>
      <c r="B185" s="317" t="s">
        <v>8728</v>
      </c>
      <c r="C185" s="317" t="s">
        <v>563</v>
      </c>
      <c r="D185" s="317" t="s">
        <v>8729</v>
      </c>
      <c r="E185" s="58" t="s">
        <v>8304</v>
      </c>
      <c r="F185" s="58" t="s">
        <v>8730</v>
      </c>
      <c r="G185" s="317" t="s">
        <v>8731</v>
      </c>
      <c r="H185" s="317" t="s">
        <v>8731</v>
      </c>
      <c r="I185" s="58" t="s">
        <v>3359</v>
      </c>
      <c r="J185" s="247">
        <f t="shared" si="3"/>
        <v>45868</v>
      </c>
      <c r="K185" s="58"/>
      <c r="L185" s="53" t="s">
        <v>3394</v>
      </c>
      <c r="M185" s="266"/>
      <c r="N185" s="266"/>
      <c r="O185" s="266"/>
      <c r="P185" s="266"/>
      <c r="Q185" s="266"/>
      <c r="R185" s="266"/>
      <c r="S185" s="266"/>
      <c r="T185" s="266"/>
      <c r="U185" s="266"/>
      <c r="V185" s="266"/>
      <c r="W185" s="266"/>
      <c r="X185" s="266"/>
      <c r="Y185" s="266"/>
      <c r="Z185" s="266"/>
      <c r="AA185" s="124"/>
      <c r="AB185" s="124"/>
      <c r="AC185" s="124"/>
      <c r="AD185" s="124"/>
      <c r="AE185" s="124"/>
      <c r="AF185" s="124"/>
      <c r="AG185" s="124"/>
      <c r="AH185" s="124"/>
      <c r="AI185" s="124"/>
    </row>
    <row r="186" ht="15.0" customHeight="1">
      <c r="A186" s="148" t="s">
        <v>8732</v>
      </c>
      <c r="B186" s="317" t="s">
        <v>8733</v>
      </c>
      <c r="C186" s="317" t="s">
        <v>565</v>
      </c>
      <c r="D186" s="317" t="s">
        <v>8734</v>
      </c>
      <c r="E186" s="58" t="s">
        <v>8304</v>
      </c>
      <c r="F186" s="58" t="s">
        <v>8735</v>
      </c>
      <c r="G186" s="317" t="s">
        <v>8736</v>
      </c>
      <c r="H186" s="317" t="s">
        <v>8736</v>
      </c>
      <c r="I186" s="58" t="s">
        <v>3359</v>
      </c>
      <c r="J186" s="247">
        <f t="shared" si="3"/>
        <v>45868</v>
      </c>
      <c r="K186" s="58"/>
      <c r="L186" s="53" t="s">
        <v>3394</v>
      </c>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row>
    <row r="187" ht="15.0" customHeight="1">
      <c r="A187" s="148" t="s">
        <v>8737</v>
      </c>
      <c r="B187" s="317" t="s">
        <v>8738</v>
      </c>
      <c r="C187" s="317" t="s">
        <v>567</v>
      </c>
      <c r="D187" s="317" t="s">
        <v>8739</v>
      </c>
      <c r="E187" s="58" t="s">
        <v>8304</v>
      </c>
      <c r="F187" s="58" t="s">
        <v>8740</v>
      </c>
      <c r="G187" s="317" t="s">
        <v>8741</v>
      </c>
      <c r="H187" s="317" t="s">
        <v>8741</v>
      </c>
      <c r="I187" s="58" t="s">
        <v>3359</v>
      </c>
      <c r="J187" s="247">
        <f t="shared" si="3"/>
        <v>45868</v>
      </c>
      <c r="K187" s="58"/>
      <c r="L187" s="53" t="s">
        <v>3394</v>
      </c>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row>
    <row r="188" ht="15.0" customHeight="1">
      <c r="A188" s="148" t="s">
        <v>8742</v>
      </c>
      <c r="B188" s="317" t="s">
        <v>8743</v>
      </c>
      <c r="C188" s="317" t="s">
        <v>569</v>
      </c>
      <c r="D188" s="317" t="s">
        <v>8744</v>
      </c>
      <c r="E188" s="58" t="s">
        <v>8304</v>
      </c>
      <c r="F188" s="58" t="s">
        <v>8745</v>
      </c>
      <c r="G188" s="317" t="s">
        <v>8746</v>
      </c>
      <c r="H188" s="317" t="s">
        <v>8746</v>
      </c>
      <c r="I188" s="58" t="s">
        <v>3359</v>
      </c>
      <c r="J188" s="247">
        <f t="shared" si="3"/>
        <v>45868</v>
      </c>
      <c r="K188" s="58"/>
      <c r="L188" s="53" t="s">
        <v>3394</v>
      </c>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row>
    <row r="189" ht="15.0" customHeight="1">
      <c r="A189" s="148" t="s">
        <v>8747</v>
      </c>
      <c r="B189" s="317" t="s">
        <v>8748</v>
      </c>
      <c r="C189" s="317" t="s">
        <v>571</v>
      </c>
      <c r="D189" s="317" t="s">
        <v>8749</v>
      </c>
      <c r="E189" s="58" t="s">
        <v>8304</v>
      </c>
      <c r="F189" s="58" t="s">
        <v>8745</v>
      </c>
      <c r="G189" s="317" t="s">
        <v>8750</v>
      </c>
      <c r="H189" s="317" t="s">
        <v>8750</v>
      </c>
      <c r="I189" s="58" t="s">
        <v>3359</v>
      </c>
      <c r="J189" s="247">
        <f t="shared" si="3"/>
        <v>45868</v>
      </c>
      <c r="K189" s="58"/>
      <c r="L189" s="53" t="s">
        <v>3394</v>
      </c>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row>
    <row r="190" ht="15.0" customHeight="1">
      <c r="A190" s="148" t="s">
        <v>8751</v>
      </c>
      <c r="B190" s="317" t="s">
        <v>8752</v>
      </c>
      <c r="C190" s="317" t="s">
        <v>573</v>
      </c>
      <c r="D190" s="317" t="s">
        <v>8753</v>
      </c>
      <c r="E190" s="58" t="s">
        <v>8304</v>
      </c>
      <c r="F190" s="58" t="s">
        <v>8754</v>
      </c>
      <c r="G190" s="317" t="s">
        <v>8755</v>
      </c>
      <c r="H190" s="317" t="s">
        <v>8755</v>
      </c>
      <c r="I190" s="58" t="s">
        <v>3359</v>
      </c>
      <c r="J190" s="247">
        <f t="shared" si="3"/>
        <v>45868</v>
      </c>
      <c r="K190" s="58"/>
      <c r="L190" s="53" t="s">
        <v>3394</v>
      </c>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row>
    <row r="191" ht="15.0" customHeight="1">
      <c r="A191" s="148" t="s">
        <v>8756</v>
      </c>
      <c r="B191" s="317" t="s">
        <v>8757</v>
      </c>
      <c r="C191" s="317" t="s">
        <v>575</v>
      </c>
      <c r="D191" s="317" t="s">
        <v>8758</v>
      </c>
      <c r="E191" s="58" t="s">
        <v>8304</v>
      </c>
      <c r="F191" s="58" t="s">
        <v>8759</v>
      </c>
      <c r="G191" s="317" t="s">
        <v>8760</v>
      </c>
      <c r="H191" s="317" t="s">
        <v>8760</v>
      </c>
      <c r="I191" s="58" t="s">
        <v>3359</v>
      </c>
      <c r="J191" s="247">
        <f t="shared" si="3"/>
        <v>45868</v>
      </c>
      <c r="K191" s="58"/>
      <c r="L191" s="53" t="s">
        <v>3394</v>
      </c>
      <c r="M191" s="266"/>
      <c r="N191" s="266"/>
      <c r="O191" s="266"/>
      <c r="P191" s="266"/>
      <c r="Q191" s="266"/>
      <c r="R191" s="266"/>
      <c r="S191" s="266"/>
      <c r="T191" s="266"/>
      <c r="U191" s="266"/>
      <c r="V191" s="266"/>
      <c r="W191" s="266"/>
      <c r="X191" s="266"/>
      <c r="Y191" s="266"/>
      <c r="Z191" s="266"/>
      <c r="AA191" s="266"/>
      <c r="AB191" s="266"/>
      <c r="AC191" s="266"/>
      <c r="AD191" s="266"/>
      <c r="AE191" s="266"/>
      <c r="AF191" s="266"/>
      <c r="AG191" s="266"/>
      <c r="AH191" s="266"/>
      <c r="AI191" s="266"/>
    </row>
    <row r="192" ht="15.0" customHeight="1">
      <c r="A192" s="148" t="s">
        <v>8761</v>
      </c>
      <c r="B192" s="317" t="s">
        <v>8762</v>
      </c>
      <c r="C192" s="317" t="s">
        <v>577</v>
      </c>
      <c r="D192" s="317" t="s">
        <v>8763</v>
      </c>
      <c r="E192" s="58" t="s">
        <v>8304</v>
      </c>
      <c r="F192" s="58" t="s">
        <v>8764</v>
      </c>
      <c r="G192" s="317" t="s">
        <v>8765</v>
      </c>
      <c r="H192" s="317" t="s">
        <v>8765</v>
      </c>
      <c r="I192" s="58" t="s">
        <v>3359</v>
      </c>
      <c r="J192" s="247">
        <f t="shared" si="3"/>
        <v>45868</v>
      </c>
      <c r="K192" s="58"/>
      <c r="L192" s="53" t="s">
        <v>3394</v>
      </c>
      <c r="M192" s="266"/>
      <c r="N192" s="266"/>
      <c r="O192" s="266"/>
      <c r="P192" s="266"/>
      <c r="Q192" s="266"/>
      <c r="R192" s="266"/>
      <c r="S192" s="266"/>
      <c r="T192" s="266"/>
      <c r="U192" s="266"/>
      <c r="V192" s="266"/>
      <c r="W192" s="266"/>
      <c r="X192" s="266"/>
      <c r="Y192" s="266"/>
      <c r="Z192" s="266"/>
      <c r="AA192" s="266"/>
      <c r="AB192" s="266"/>
      <c r="AC192" s="266"/>
      <c r="AD192" s="266"/>
      <c r="AE192" s="266"/>
      <c r="AF192" s="266"/>
      <c r="AG192" s="266"/>
      <c r="AH192" s="266"/>
      <c r="AI192" s="266"/>
    </row>
    <row r="193" ht="15.0" customHeight="1">
      <c r="A193" s="148" t="s">
        <v>8766</v>
      </c>
      <c r="B193" s="317" t="s">
        <v>8767</v>
      </c>
      <c r="C193" s="317" t="s">
        <v>579</v>
      </c>
      <c r="D193" s="317" t="s">
        <v>8768</v>
      </c>
      <c r="E193" s="58" t="s">
        <v>8304</v>
      </c>
      <c r="F193" s="58" t="s">
        <v>8769</v>
      </c>
      <c r="G193" s="317" t="s">
        <v>8770</v>
      </c>
      <c r="H193" s="317" t="s">
        <v>8770</v>
      </c>
      <c r="I193" s="58" t="s">
        <v>3359</v>
      </c>
      <c r="J193" s="247">
        <f t="shared" si="3"/>
        <v>45868</v>
      </c>
      <c r="K193" s="58"/>
      <c r="L193" s="53" t="s">
        <v>3394</v>
      </c>
      <c r="M193" s="266"/>
      <c r="N193" s="266"/>
      <c r="O193" s="266"/>
      <c r="P193" s="266"/>
      <c r="Q193" s="266"/>
      <c r="R193" s="266"/>
      <c r="S193" s="266"/>
      <c r="T193" s="266"/>
      <c r="U193" s="266"/>
      <c r="V193" s="266"/>
      <c r="W193" s="266"/>
      <c r="X193" s="266"/>
      <c r="Y193" s="266"/>
      <c r="Z193" s="266"/>
      <c r="AA193" s="266"/>
      <c r="AB193" s="266"/>
      <c r="AC193" s="266"/>
      <c r="AD193" s="266"/>
      <c r="AE193" s="266"/>
      <c r="AF193" s="266"/>
      <c r="AG193" s="266"/>
      <c r="AH193" s="266"/>
      <c r="AI193" s="266"/>
    </row>
    <row r="194" ht="15.0" customHeight="1">
      <c r="A194" s="148" t="s">
        <v>8771</v>
      </c>
      <c r="B194" s="317" t="s">
        <v>8772</v>
      </c>
      <c r="C194" s="317" t="s">
        <v>581</v>
      </c>
      <c r="D194" s="317" t="s">
        <v>8773</v>
      </c>
      <c r="E194" s="58" t="s">
        <v>8304</v>
      </c>
      <c r="F194" s="58" t="s">
        <v>8774</v>
      </c>
      <c r="G194" s="317" t="s">
        <v>8775</v>
      </c>
      <c r="H194" s="317" t="s">
        <v>8775</v>
      </c>
      <c r="I194" s="58" t="s">
        <v>3359</v>
      </c>
      <c r="J194" s="247">
        <f t="shared" si="3"/>
        <v>45868</v>
      </c>
      <c r="K194" s="58"/>
      <c r="L194" s="53" t="s">
        <v>3394</v>
      </c>
      <c r="M194" s="266"/>
      <c r="N194" s="266"/>
      <c r="O194" s="266"/>
      <c r="P194" s="266"/>
      <c r="Q194" s="266"/>
      <c r="R194" s="266"/>
      <c r="S194" s="266"/>
      <c r="T194" s="266"/>
      <c r="U194" s="266"/>
      <c r="V194" s="266"/>
      <c r="W194" s="266"/>
      <c r="X194" s="266"/>
      <c r="Y194" s="266"/>
      <c r="Z194" s="266"/>
      <c r="AA194" s="266"/>
      <c r="AB194" s="266"/>
      <c r="AC194" s="266"/>
      <c r="AD194" s="266"/>
      <c r="AE194" s="266"/>
      <c r="AF194" s="266"/>
      <c r="AG194" s="266"/>
      <c r="AH194" s="266"/>
      <c r="AI194" s="266"/>
    </row>
    <row r="195" ht="15.0" customHeight="1">
      <c r="A195" s="148" t="s">
        <v>8776</v>
      </c>
      <c r="B195" s="317" t="s">
        <v>8777</v>
      </c>
      <c r="C195" s="317" t="s">
        <v>583</v>
      </c>
      <c r="D195" s="317" t="s">
        <v>8778</v>
      </c>
      <c r="E195" s="58" t="s">
        <v>8304</v>
      </c>
      <c r="F195" s="58" t="s">
        <v>8511</v>
      </c>
      <c r="G195" s="317" t="s">
        <v>8779</v>
      </c>
      <c r="H195" s="317" t="s">
        <v>8779</v>
      </c>
      <c r="I195" s="58" t="s">
        <v>3359</v>
      </c>
      <c r="J195" s="247">
        <f t="shared" si="3"/>
        <v>45868</v>
      </c>
      <c r="K195" s="58"/>
      <c r="L195" s="53" t="s">
        <v>3394</v>
      </c>
      <c r="M195" s="266"/>
      <c r="N195" s="266"/>
      <c r="O195" s="266"/>
      <c r="P195" s="266"/>
      <c r="Q195" s="266"/>
      <c r="R195" s="266"/>
      <c r="S195" s="266"/>
      <c r="T195" s="266"/>
      <c r="U195" s="266"/>
      <c r="V195" s="266"/>
      <c r="W195" s="266"/>
      <c r="X195" s="266"/>
      <c r="Y195" s="266"/>
      <c r="Z195" s="266"/>
      <c r="AA195" s="266"/>
      <c r="AB195" s="266"/>
      <c r="AC195" s="266"/>
      <c r="AD195" s="266"/>
      <c r="AE195" s="266"/>
      <c r="AF195" s="266"/>
      <c r="AG195" s="266"/>
      <c r="AH195" s="266"/>
      <c r="AI195" s="266"/>
    </row>
    <row r="196" ht="15.0" customHeight="1">
      <c r="A196" s="148" t="s">
        <v>8780</v>
      </c>
      <c r="B196" s="317" t="s">
        <v>8781</v>
      </c>
      <c r="C196" s="317" t="s">
        <v>585</v>
      </c>
      <c r="D196" s="317" t="s">
        <v>8782</v>
      </c>
      <c r="E196" s="58" t="s">
        <v>46</v>
      </c>
      <c r="F196" s="58" t="s">
        <v>8783</v>
      </c>
      <c r="G196" s="317" t="s">
        <v>8784</v>
      </c>
      <c r="H196" s="317" t="s">
        <v>8784</v>
      </c>
      <c r="I196" s="58" t="s">
        <v>3359</v>
      </c>
      <c r="J196" s="247">
        <f t="shared" si="3"/>
        <v>45868</v>
      </c>
      <c r="K196" s="58"/>
      <c r="L196" s="53" t="s">
        <v>3394</v>
      </c>
      <c r="M196" s="266"/>
      <c r="N196" s="266"/>
      <c r="O196" s="266"/>
      <c r="P196" s="266"/>
      <c r="Q196" s="266"/>
      <c r="R196" s="266"/>
      <c r="S196" s="266"/>
      <c r="T196" s="266"/>
      <c r="U196" s="266"/>
      <c r="V196" s="266"/>
      <c r="W196" s="266"/>
      <c r="X196" s="266"/>
      <c r="Y196" s="266"/>
      <c r="Z196" s="266"/>
      <c r="AA196" s="266"/>
      <c r="AB196" s="266"/>
      <c r="AC196" s="266"/>
      <c r="AD196" s="266"/>
      <c r="AE196" s="266"/>
      <c r="AF196" s="266"/>
      <c r="AG196" s="266"/>
      <c r="AH196" s="266"/>
      <c r="AI196" s="266"/>
    </row>
    <row r="197" ht="15.0" customHeight="1">
      <c r="A197" s="148" t="s">
        <v>8785</v>
      </c>
      <c r="B197" s="317" t="s">
        <v>8786</v>
      </c>
      <c r="C197" s="317" t="s">
        <v>587</v>
      </c>
      <c r="D197" s="317" t="s">
        <v>8787</v>
      </c>
      <c r="E197" s="58" t="s">
        <v>8304</v>
      </c>
      <c r="F197" s="58" t="s">
        <v>8788</v>
      </c>
      <c r="G197" s="317" t="s">
        <v>8789</v>
      </c>
      <c r="H197" s="317" t="s">
        <v>8789</v>
      </c>
      <c r="I197" s="58" t="s">
        <v>3359</v>
      </c>
      <c r="J197" s="247">
        <f t="shared" si="3"/>
        <v>45868</v>
      </c>
      <c r="K197" s="58"/>
      <c r="L197" s="53" t="s">
        <v>3394</v>
      </c>
      <c r="M197" s="266"/>
      <c r="N197" s="266"/>
      <c r="O197" s="266"/>
      <c r="P197" s="266"/>
      <c r="Q197" s="266"/>
      <c r="R197" s="266"/>
      <c r="S197" s="266"/>
      <c r="T197" s="266"/>
      <c r="U197" s="266"/>
      <c r="V197" s="266"/>
      <c r="W197" s="266"/>
      <c r="X197" s="266"/>
      <c r="Y197" s="266"/>
      <c r="Z197" s="266"/>
      <c r="AA197" s="266"/>
      <c r="AB197" s="266"/>
      <c r="AC197" s="266"/>
      <c r="AD197" s="266"/>
      <c r="AE197" s="266"/>
      <c r="AF197" s="266"/>
      <c r="AG197" s="266"/>
      <c r="AH197" s="266"/>
      <c r="AI197" s="266"/>
    </row>
    <row r="198" ht="15.0" customHeight="1">
      <c r="A198" s="148" t="s">
        <v>8790</v>
      </c>
      <c r="B198" s="317" t="s">
        <v>8791</v>
      </c>
      <c r="C198" s="317" t="s">
        <v>589</v>
      </c>
      <c r="D198" s="317" t="s">
        <v>8763</v>
      </c>
      <c r="E198" s="58" t="s">
        <v>8304</v>
      </c>
      <c r="F198" s="58" t="s">
        <v>8792</v>
      </c>
      <c r="G198" s="317" t="s">
        <v>8793</v>
      </c>
      <c r="H198" s="317" t="s">
        <v>8793</v>
      </c>
      <c r="I198" s="58" t="s">
        <v>3359</v>
      </c>
      <c r="J198" s="247">
        <f t="shared" si="3"/>
        <v>45868</v>
      </c>
      <c r="K198" s="58"/>
      <c r="L198" s="53" t="s">
        <v>3394</v>
      </c>
      <c r="M198" s="266"/>
      <c r="N198" s="266"/>
      <c r="O198" s="266"/>
      <c r="P198" s="266"/>
      <c r="Q198" s="266"/>
      <c r="R198" s="266"/>
      <c r="S198" s="266"/>
      <c r="T198" s="266"/>
      <c r="U198" s="266"/>
      <c r="V198" s="266"/>
      <c r="W198" s="266"/>
      <c r="X198" s="266"/>
      <c r="Y198" s="266"/>
      <c r="Z198" s="266"/>
      <c r="AA198" s="266"/>
      <c r="AB198" s="266"/>
      <c r="AC198" s="266"/>
      <c r="AD198" s="266"/>
      <c r="AE198" s="266"/>
      <c r="AF198" s="266"/>
      <c r="AG198" s="266"/>
      <c r="AH198" s="266"/>
      <c r="AI198" s="266"/>
    </row>
    <row r="199" ht="15.0" customHeight="1">
      <c r="A199" s="148" t="s">
        <v>8794</v>
      </c>
      <c r="B199" s="317" t="s">
        <v>8795</v>
      </c>
      <c r="C199" s="317" t="s">
        <v>589</v>
      </c>
      <c r="D199" s="317" t="s">
        <v>8796</v>
      </c>
      <c r="E199" s="58" t="s">
        <v>8304</v>
      </c>
      <c r="F199" s="58" t="s">
        <v>8797</v>
      </c>
      <c r="G199" s="317" t="s">
        <v>8793</v>
      </c>
      <c r="H199" s="317" t="s">
        <v>8793</v>
      </c>
      <c r="I199" s="58" t="s">
        <v>3359</v>
      </c>
      <c r="J199" s="247">
        <f t="shared" si="3"/>
        <v>45868</v>
      </c>
      <c r="K199" s="58"/>
      <c r="L199" s="53" t="s">
        <v>3394</v>
      </c>
      <c r="M199" s="266"/>
      <c r="N199" s="266"/>
      <c r="O199" s="266"/>
      <c r="P199" s="266"/>
      <c r="Q199" s="266"/>
      <c r="R199" s="266"/>
      <c r="S199" s="266"/>
      <c r="T199" s="266"/>
      <c r="U199" s="266"/>
      <c r="V199" s="266"/>
      <c r="W199" s="266"/>
      <c r="X199" s="266"/>
      <c r="Y199" s="266"/>
      <c r="Z199" s="266"/>
      <c r="AA199" s="266"/>
      <c r="AB199" s="266"/>
      <c r="AC199" s="266"/>
      <c r="AD199" s="266"/>
      <c r="AE199" s="266"/>
      <c r="AF199" s="266"/>
      <c r="AG199" s="266"/>
      <c r="AH199" s="266"/>
      <c r="AI199" s="266"/>
    </row>
    <row r="200" ht="15.0" customHeight="1">
      <c r="A200" s="148" t="s">
        <v>8798</v>
      </c>
      <c r="B200" s="317" t="s">
        <v>8799</v>
      </c>
      <c r="C200" s="317" t="s">
        <v>592</v>
      </c>
      <c r="D200" s="317" t="s">
        <v>8800</v>
      </c>
      <c r="E200" s="58" t="s">
        <v>8304</v>
      </c>
      <c r="F200" s="58" t="s">
        <v>8801</v>
      </c>
      <c r="G200" s="317" t="s">
        <v>8802</v>
      </c>
      <c r="H200" s="317" t="s">
        <v>8802</v>
      </c>
      <c r="I200" s="58" t="s">
        <v>3359</v>
      </c>
      <c r="J200" s="247">
        <f t="shared" si="3"/>
        <v>45868</v>
      </c>
      <c r="K200" s="58"/>
      <c r="L200" s="53" t="s">
        <v>3394</v>
      </c>
      <c r="M200" s="266"/>
      <c r="N200" s="266"/>
      <c r="O200" s="266"/>
      <c r="P200" s="266"/>
      <c r="Q200" s="266"/>
      <c r="R200" s="266"/>
      <c r="S200" s="266"/>
      <c r="T200" s="266"/>
      <c r="U200" s="266"/>
      <c r="V200" s="266"/>
      <c r="W200" s="266"/>
      <c r="X200" s="266"/>
      <c r="Y200" s="266"/>
      <c r="Z200" s="266"/>
      <c r="AA200" s="266"/>
      <c r="AB200" s="266"/>
      <c r="AC200" s="266"/>
      <c r="AD200" s="266"/>
      <c r="AE200" s="266"/>
      <c r="AF200" s="266"/>
      <c r="AG200" s="266"/>
      <c r="AH200" s="266"/>
      <c r="AI200" s="266"/>
    </row>
    <row r="201" ht="15.0" customHeight="1">
      <c r="A201" s="148" t="s">
        <v>8803</v>
      </c>
      <c r="B201" s="317" t="s">
        <v>8804</v>
      </c>
      <c r="C201" s="317" t="s">
        <v>594</v>
      </c>
      <c r="D201" s="317" t="s">
        <v>8805</v>
      </c>
      <c r="E201" s="58" t="s">
        <v>8304</v>
      </c>
      <c r="F201" s="58" t="s">
        <v>8806</v>
      </c>
      <c r="G201" s="317" t="s">
        <v>8807</v>
      </c>
      <c r="H201" s="317" t="s">
        <v>8807</v>
      </c>
      <c r="I201" s="58" t="s">
        <v>3359</v>
      </c>
      <c r="J201" s="247">
        <f t="shared" si="3"/>
        <v>45868</v>
      </c>
      <c r="K201" s="58"/>
      <c r="L201" s="53" t="s">
        <v>3394</v>
      </c>
      <c r="M201" s="266"/>
      <c r="N201" s="266"/>
      <c r="O201" s="266"/>
      <c r="P201" s="266"/>
      <c r="Q201" s="266"/>
      <c r="R201" s="266"/>
      <c r="S201" s="266"/>
      <c r="T201" s="266"/>
      <c r="U201" s="266"/>
      <c r="V201" s="266"/>
      <c r="W201" s="266"/>
      <c r="X201" s="266"/>
      <c r="Y201" s="266"/>
      <c r="Z201" s="266"/>
      <c r="AA201" s="266"/>
      <c r="AB201" s="266"/>
      <c r="AC201" s="266"/>
      <c r="AD201" s="266"/>
      <c r="AE201" s="266"/>
      <c r="AF201" s="266"/>
      <c r="AG201" s="266"/>
      <c r="AH201" s="266"/>
      <c r="AI201" s="266"/>
    </row>
    <row r="202" ht="15.0" customHeight="1">
      <c r="A202" s="148" t="s">
        <v>8808</v>
      </c>
      <c r="B202" s="317" t="s">
        <v>8809</v>
      </c>
      <c r="C202" s="317" t="s">
        <v>596</v>
      </c>
      <c r="D202" s="317" t="s">
        <v>8810</v>
      </c>
      <c r="E202" s="58" t="s">
        <v>8304</v>
      </c>
      <c r="F202" s="58" t="s">
        <v>8511</v>
      </c>
      <c r="G202" s="317" t="s">
        <v>8811</v>
      </c>
      <c r="H202" s="317" t="s">
        <v>8811</v>
      </c>
      <c r="I202" s="58" t="s">
        <v>3359</v>
      </c>
      <c r="J202" s="247">
        <f t="shared" si="3"/>
        <v>45868</v>
      </c>
      <c r="K202" s="58"/>
      <c r="L202" s="53" t="s">
        <v>3394</v>
      </c>
      <c r="M202" s="266"/>
      <c r="N202" s="266"/>
      <c r="O202" s="266"/>
      <c r="P202" s="266"/>
      <c r="Q202" s="266"/>
      <c r="R202" s="266"/>
      <c r="S202" s="266"/>
      <c r="T202" s="266"/>
      <c r="U202" s="266"/>
      <c r="V202" s="266"/>
      <c r="W202" s="266"/>
      <c r="X202" s="266"/>
      <c r="Y202" s="266"/>
      <c r="Z202" s="266"/>
      <c r="AA202" s="266"/>
      <c r="AB202" s="266"/>
      <c r="AC202" s="266"/>
      <c r="AD202" s="266"/>
      <c r="AE202" s="266"/>
      <c r="AF202" s="266"/>
      <c r="AG202" s="266"/>
      <c r="AH202" s="266"/>
      <c r="AI202" s="266"/>
    </row>
    <row r="203" ht="15.0" customHeight="1">
      <c r="A203" s="148" t="s">
        <v>8812</v>
      </c>
      <c r="B203" s="317" t="s">
        <v>8813</v>
      </c>
      <c r="C203" s="317" t="s">
        <v>598</v>
      </c>
      <c r="D203" s="317" t="s">
        <v>8814</v>
      </c>
      <c r="E203" s="58" t="s">
        <v>8639</v>
      </c>
      <c r="F203" s="58" t="s">
        <v>8511</v>
      </c>
      <c r="G203" s="317" t="s">
        <v>8485</v>
      </c>
      <c r="H203" s="317" t="s">
        <v>8485</v>
      </c>
      <c r="I203" s="58" t="s">
        <v>3359</v>
      </c>
      <c r="J203" s="247">
        <f t="shared" si="3"/>
        <v>45868</v>
      </c>
      <c r="K203" s="58"/>
      <c r="L203" s="53" t="s">
        <v>3394</v>
      </c>
      <c r="M203" s="266"/>
      <c r="N203" s="266"/>
      <c r="O203" s="266"/>
      <c r="P203" s="266"/>
      <c r="Q203" s="266"/>
      <c r="R203" s="266"/>
      <c r="S203" s="266"/>
      <c r="T203" s="266"/>
      <c r="U203" s="266"/>
      <c r="V203" s="266"/>
      <c r="W203" s="266"/>
      <c r="X203" s="266"/>
      <c r="Y203" s="266"/>
      <c r="Z203" s="266"/>
      <c r="AA203" s="266"/>
      <c r="AB203" s="266"/>
      <c r="AC203" s="266"/>
      <c r="AD203" s="266"/>
      <c r="AE203" s="266"/>
      <c r="AF203" s="266"/>
      <c r="AG203" s="266"/>
      <c r="AH203" s="266"/>
      <c r="AI203" s="266"/>
    </row>
    <row r="204" ht="15.0" customHeight="1">
      <c r="A204" s="148" t="s">
        <v>8815</v>
      </c>
      <c r="B204" s="317" t="s">
        <v>8816</v>
      </c>
      <c r="C204" s="317" t="s">
        <v>479</v>
      </c>
      <c r="D204" s="317" t="s">
        <v>8817</v>
      </c>
      <c r="E204" s="58" t="s">
        <v>8304</v>
      </c>
      <c r="F204" s="58" t="s">
        <v>8818</v>
      </c>
      <c r="G204" s="317" t="s">
        <v>8755</v>
      </c>
      <c r="H204" s="317" t="s">
        <v>8755</v>
      </c>
      <c r="I204" s="58" t="s">
        <v>3359</v>
      </c>
      <c r="J204" s="247">
        <f t="shared" si="3"/>
        <v>45868</v>
      </c>
      <c r="K204" s="58"/>
      <c r="L204" s="53" t="s">
        <v>3394</v>
      </c>
      <c r="M204" s="266"/>
      <c r="N204" s="266"/>
      <c r="O204" s="266"/>
      <c r="P204" s="266"/>
      <c r="Q204" s="266"/>
      <c r="R204" s="266"/>
      <c r="S204" s="266"/>
      <c r="T204" s="266"/>
      <c r="U204" s="266"/>
      <c r="V204" s="266"/>
      <c r="W204" s="266"/>
      <c r="X204" s="266"/>
      <c r="Y204" s="266"/>
      <c r="Z204" s="266"/>
      <c r="AA204" s="266"/>
      <c r="AB204" s="266"/>
      <c r="AC204" s="266"/>
      <c r="AD204" s="266"/>
      <c r="AE204" s="266"/>
      <c r="AF204" s="266"/>
      <c r="AG204" s="266"/>
      <c r="AH204" s="266"/>
      <c r="AI204" s="266"/>
    </row>
    <row r="205" ht="15.0" customHeight="1">
      <c r="A205" s="148" t="s">
        <v>8819</v>
      </c>
      <c r="B205" s="317" t="s">
        <v>8820</v>
      </c>
      <c r="C205" s="317" t="s">
        <v>601</v>
      </c>
      <c r="D205" s="317" t="s">
        <v>8821</v>
      </c>
      <c r="E205" s="58" t="s">
        <v>8304</v>
      </c>
      <c r="F205" s="58" t="s">
        <v>8543</v>
      </c>
      <c r="G205" s="317" t="s">
        <v>8822</v>
      </c>
      <c r="H205" s="317" t="s">
        <v>8822</v>
      </c>
      <c r="I205" s="58" t="s">
        <v>3359</v>
      </c>
      <c r="J205" s="247">
        <f t="shared" si="3"/>
        <v>45868</v>
      </c>
      <c r="K205" s="58"/>
      <c r="L205" s="53" t="s">
        <v>3394</v>
      </c>
      <c r="M205" s="266"/>
      <c r="N205" s="266"/>
      <c r="O205" s="266"/>
      <c r="P205" s="266"/>
      <c r="Q205" s="266"/>
      <c r="R205" s="266"/>
      <c r="S205" s="266"/>
      <c r="T205" s="266"/>
      <c r="U205" s="266"/>
      <c r="V205" s="266"/>
      <c r="W205" s="266"/>
      <c r="X205" s="266"/>
      <c r="Y205" s="266"/>
      <c r="Z205" s="266"/>
      <c r="AA205" s="266"/>
      <c r="AB205" s="266"/>
      <c r="AC205" s="266"/>
      <c r="AD205" s="266"/>
      <c r="AE205" s="266"/>
      <c r="AF205" s="266"/>
      <c r="AG205" s="266"/>
      <c r="AH205" s="266"/>
      <c r="AI205" s="266"/>
    </row>
    <row r="206" ht="15.0" customHeight="1">
      <c r="A206" s="148" t="s">
        <v>8823</v>
      </c>
      <c r="B206" s="317" t="s">
        <v>8824</v>
      </c>
      <c r="C206" s="317" t="s">
        <v>603</v>
      </c>
      <c r="D206" s="317" t="s">
        <v>8825</v>
      </c>
      <c r="E206" s="58" t="s">
        <v>8304</v>
      </c>
      <c r="F206" s="58" t="s">
        <v>8826</v>
      </c>
      <c r="G206" s="317" t="s">
        <v>8827</v>
      </c>
      <c r="H206" s="317" t="s">
        <v>8827</v>
      </c>
      <c r="I206" s="58" t="s">
        <v>3359</v>
      </c>
      <c r="J206" s="247">
        <f t="shared" si="3"/>
        <v>45868</v>
      </c>
      <c r="K206" s="58"/>
      <c r="L206" s="53" t="s">
        <v>3394</v>
      </c>
      <c r="M206" s="266"/>
      <c r="N206" s="266"/>
      <c r="O206" s="266"/>
      <c r="P206" s="266"/>
      <c r="Q206" s="266"/>
      <c r="R206" s="266"/>
      <c r="S206" s="266"/>
      <c r="T206" s="266"/>
      <c r="U206" s="266"/>
      <c r="V206" s="266"/>
      <c r="W206" s="266"/>
      <c r="X206" s="266"/>
      <c r="Y206" s="266"/>
      <c r="Z206" s="266"/>
      <c r="AA206" s="266"/>
      <c r="AB206" s="266"/>
      <c r="AC206" s="266"/>
      <c r="AD206" s="266"/>
      <c r="AE206" s="266"/>
      <c r="AF206" s="266"/>
      <c r="AG206" s="266"/>
      <c r="AH206" s="266"/>
      <c r="AI206" s="266"/>
    </row>
    <row r="207" ht="15.0" customHeight="1">
      <c r="A207" s="148" t="s">
        <v>8828</v>
      </c>
      <c r="B207" s="317" t="s">
        <v>8829</v>
      </c>
      <c r="C207" s="317" t="s">
        <v>605</v>
      </c>
      <c r="D207" s="317" t="s">
        <v>8830</v>
      </c>
      <c r="E207" s="58" t="s">
        <v>8304</v>
      </c>
      <c r="F207" s="58" t="s">
        <v>8831</v>
      </c>
      <c r="G207" s="317" t="s">
        <v>8832</v>
      </c>
      <c r="H207" s="317" t="s">
        <v>8832</v>
      </c>
      <c r="I207" s="58" t="s">
        <v>3359</v>
      </c>
      <c r="J207" s="247">
        <f t="shared" si="3"/>
        <v>45868</v>
      </c>
      <c r="K207" s="58"/>
      <c r="L207" s="53" t="s">
        <v>3394</v>
      </c>
      <c r="M207" s="266"/>
      <c r="N207" s="266"/>
      <c r="O207" s="266"/>
      <c r="P207" s="266"/>
      <c r="Q207" s="266"/>
      <c r="R207" s="266"/>
      <c r="S207" s="266"/>
      <c r="T207" s="266"/>
      <c r="U207" s="266"/>
      <c r="V207" s="266"/>
      <c r="W207" s="266"/>
      <c r="X207" s="266"/>
      <c r="Y207" s="266"/>
      <c r="Z207" s="266"/>
      <c r="AA207" s="266"/>
      <c r="AB207" s="266"/>
      <c r="AC207" s="266"/>
      <c r="AD207" s="266"/>
      <c r="AE207" s="266"/>
      <c r="AF207" s="266"/>
      <c r="AG207" s="266"/>
      <c r="AH207" s="266"/>
      <c r="AI207" s="266"/>
    </row>
    <row r="208" ht="15.0" customHeight="1">
      <c r="A208" s="148" t="s">
        <v>8833</v>
      </c>
      <c r="B208" s="317" t="s">
        <v>8834</v>
      </c>
      <c r="C208" s="317" t="s">
        <v>607</v>
      </c>
      <c r="D208" s="317" t="s">
        <v>8835</v>
      </c>
      <c r="E208" s="58" t="s">
        <v>8304</v>
      </c>
      <c r="F208" s="58" t="s">
        <v>8836</v>
      </c>
      <c r="G208" s="317" t="s">
        <v>8837</v>
      </c>
      <c r="H208" s="317" t="s">
        <v>8837</v>
      </c>
      <c r="I208" s="58" t="s">
        <v>3359</v>
      </c>
      <c r="J208" s="247">
        <f t="shared" si="3"/>
        <v>45868</v>
      </c>
      <c r="K208" s="58"/>
      <c r="L208" s="53" t="s">
        <v>3394</v>
      </c>
      <c r="M208" s="266"/>
      <c r="N208" s="266"/>
      <c r="O208" s="266"/>
      <c r="P208" s="266"/>
      <c r="Q208" s="266"/>
      <c r="R208" s="266"/>
      <c r="S208" s="266"/>
      <c r="T208" s="266"/>
      <c r="U208" s="266"/>
      <c r="V208" s="266"/>
      <c r="W208" s="266"/>
      <c r="X208" s="266"/>
      <c r="Y208" s="266"/>
      <c r="Z208" s="266"/>
      <c r="AA208" s="266"/>
      <c r="AB208" s="266"/>
      <c r="AC208" s="266"/>
      <c r="AD208" s="266"/>
      <c r="AE208" s="266"/>
      <c r="AF208" s="266"/>
      <c r="AG208" s="266"/>
      <c r="AH208" s="266"/>
      <c r="AI208" s="266"/>
    </row>
    <row r="209" ht="15.0" customHeight="1">
      <c r="A209" s="148" t="s">
        <v>8838</v>
      </c>
      <c r="B209" s="317" t="s">
        <v>8839</v>
      </c>
      <c r="C209" s="317" t="s">
        <v>609</v>
      </c>
      <c r="D209" s="317" t="s">
        <v>8840</v>
      </c>
      <c r="E209" s="58" t="s">
        <v>8304</v>
      </c>
      <c r="F209" s="58" t="s">
        <v>8841</v>
      </c>
      <c r="G209" s="317" t="s">
        <v>8842</v>
      </c>
      <c r="H209" s="317" t="s">
        <v>8842</v>
      </c>
      <c r="I209" s="58" t="s">
        <v>3359</v>
      </c>
      <c r="J209" s="247">
        <f t="shared" si="3"/>
        <v>45868</v>
      </c>
      <c r="K209" s="58"/>
      <c r="L209" s="53" t="s">
        <v>3394</v>
      </c>
      <c r="M209" s="266"/>
      <c r="N209" s="266"/>
      <c r="O209" s="266"/>
      <c r="P209" s="266"/>
      <c r="Q209" s="266"/>
      <c r="R209" s="266"/>
      <c r="S209" s="266"/>
      <c r="T209" s="266"/>
      <c r="U209" s="266"/>
      <c r="V209" s="266"/>
      <c r="W209" s="266"/>
      <c r="X209" s="266"/>
      <c r="Y209" s="266"/>
      <c r="Z209" s="266"/>
      <c r="AA209" s="266"/>
      <c r="AB209" s="266"/>
      <c r="AC209" s="266"/>
      <c r="AD209" s="266"/>
      <c r="AE209" s="266"/>
      <c r="AF209" s="266"/>
      <c r="AG209" s="266"/>
      <c r="AH209" s="266"/>
      <c r="AI209" s="266"/>
    </row>
    <row r="210" ht="15.0" customHeight="1">
      <c r="A210" s="148" t="s">
        <v>8843</v>
      </c>
      <c r="B210" s="317" t="s">
        <v>8844</v>
      </c>
      <c r="C210" s="317" t="s">
        <v>589</v>
      </c>
      <c r="D210" s="317" t="s">
        <v>8845</v>
      </c>
      <c r="E210" s="58" t="s">
        <v>8304</v>
      </c>
      <c r="F210" s="58" t="s">
        <v>8846</v>
      </c>
      <c r="G210" s="317" t="s">
        <v>8847</v>
      </c>
      <c r="H210" s="317" t="s">
        <v>8847</v>
      </c>
      <c r="I210" s="58" t="s">
        <v>3359</v>
      </c>
      <c r="J210" s="247">
        <f t="shared" si="3"/>
        <v>45868</v>
      </c>
      <c r="K210" s="58"/>
      <c r="L210" s="53" t="s">
        <v>3394</v>
      </c>
      <c r="M210" s="266"/>
      <c r="N210" s="266"/>
      <c r="O210" s="266"/>
      <c r="P210" s="266"/>
      <c r="Q210" s="266"/>
      <c r="R210" s="266"/>
      <c r="S210" s="266"/>
      <c r="T210" s="266"/>
      <c r="U210" s="266"/>
      <c r="V210" s="266"/>
      <c r="W210" s="266"/>
      <c r="X210" s="266"/>
      <c r="Y210" s="266"/>
      <c r="Z210" s="266"/>
      <c r="AA210" s="266"/>
      <c r="AB210" s="266"/>
      <c r="AC210" s="266"/>
      <c r="AD210" s="266"/>
      <c r="AE210" s="266"/>
      <c r="AF210" s="266"/>
      <c r="AG210" s="266"/>
      <c r="AH210" s="266"/>
      <c r="AI210" s="266"/>
    </row>
    <row r="211" ht="15.0" customHeight="1">
      <c r="A211" s="148" t="s">
        <v>8848</v>
      </c>
      <c r="B211" s="317" t="s">
        <v>8849</v>
      </c>
      <c r="C211" s="317" t="s">
        <v>589</v>
      </c>
      <c r="D211" s="317" t="s">
        <v>8850</v>
      </c>
      <c r="E211" s="58" t="s">
        <v>8304</v>
      </c>
      <c r="F211" s="58" t="s">
        <v>8851</v>
      </c>
      <c r="G211" s="317" t="s">
        <v>8621</v>
      </c>
      <c r="H211" s="317" t="s">
        <v>8621</v>
      </c>
      <c r="I211" s="58" t="s">
        <v>3359</v>
      </c>
      <c r="J211" s="247">
        <f t="shared" si="3"/>
        <v>45868</v>
      </c>
      <c r="K211" s="58"/>
      <c r="L211" s="53" t="s">
        <v>3394</v>
      </c>
      <c r="M211" s="266"/>
      <c r="N211" s="266"/>
      <c r="O211" s="266"/>
      <c r="P211" s="266"/>
      <c r="Q211" s="266"/>
      <c r="R211" s="266"/>
      <c r="S211" s="266"/>
      <c r="T211" s="266"/>
      <c r="U211" s="266"/>
      <c r="V211" s="266"/>
      <c r="W211" s="266"/>
      <c r="X211" s="266"/>
      <c r="Y211" s="266"/>
      <c r="Z211" s="266"/>
      <c r="AA211" s="266"/>
      <c r="AB211" s="266"/>
      <c r="AC211" s="266"/>
      <c r="AD211" s="266"/>
      <c r="AE211" s="266"/>
      <c r="AF211" s="266"/>
      <c r="AG211" s="266"/>
      <c r="AH211" s="266"/>
      <c r="AI211" s="266"/>
    </row>
    <row r="212" ht="15.0" customHeight="1">
      <c r="A212" s="148" t="s">
        <v>8852</v>
      </c>
      <c r="B212" s="317" t="s">
        <v>8853</v>
      </c>
      <c r="C212" s="317" t="s">
        <v>559</v>
      </c>
      <c r="D212" s="317" t="s">
        <v>8854</v>
      </c>
      <c r="E212" s="58" t="s">
        <v>8304</v>
      </c>
      <c r="F212" s="58" t="s">
        <v>8855</v>
      </c>
      <c r="G212" s="317" t="s">
        <v>8856</v>
      </c>
      <c r="H212" s="317" t="s">
        <v>8856</v>
      </c>
      <c r="I212" s="58" t="s">
        <v>3359</v>
      </c>
      <c r="J212" s="247">
        <f t="shared" si="3"/>
        <v>45868</v>
      </c>
      <c r="K212" s="58"/>
      <c r="L212" s="53" t="s">
        <v>3394</v>
      </c>
      <c r="M212" s="266"/>
      <c r="N212" s="266"/>
      <c r="O212" s="266"/>
      <c r="P212" s="266"/>
      <c r="Q212" s="266"/>
      <c r="R212" s="266"/>
      <c r="S212" s="266"/>
      <c r="T212" s="266"/>
      <c r="U212" s="266"/>
      <c r="V212" s="266"/>
      <c r="W212" s="266"/>
      <c r="X212" s="266"/>
      <c r="Y212" s="266"/>
      <c r="Z212" s="266"/>
      <c r="AA212" s="266"/>
      <c r="AB212" s="266"/>
      <c r="AC212" s="266"/>
      <c r="AD212" s="266"/>
      <c r="AE212" s="266"/>
      <c r="AF212" s="266"/>
      <c r="AG212" s="266"/>
      <c r="AH212" s="266"/>
      <c r="AI212" s="266"/>
    </row>
    <row r="213" ht="15.0" customHeight="1">
      <c r="A213" s="148" t="s">
        <v>8857</v>
      </c>
      <c r="B213" s="317" t="s">
        <v>8858</v>
      </c>
      <c r="C213" s="317" t="s">
        <v>614</v>
      </c>
      <c r="D213" s="317" t="s">
        <v>8859</v>
      </c>
      <c r="E213" s="58" t="s">
        <v>8639</v>
      </c>
      <c r="F213" s="58" t="s">
        <v>8855</v>
      </c>
      <c r="G213" s="317" t="s">
        <v>8485</v>
      </c>
      <c r="H213" s="317" t="s">
        <v>8485</v>
      </c>
      <c r="I213" s="58" t="s">
        <v>3359</v>
      </c>
      <c r="J213" s="247">
        <f t="shared" si="3"/>
        <v>45868</v>
      </c>
      <c r="K213" s="58"/>
      <c r="L213" s="53" t="s">
        <v>3394</v>
      </c>
      <c r="M213" s="266"/>
      <c r="N213" s="266"/>
      <c r="O213" s="266"/>
      <c r="P213" s="266"/>
      <c r="Q213" s="266"/>
      <c r="R213" s="266"/>
      <c r="S213" s="266"/>
      <c r="T213" s="266"/>
      <c r="U213" s="266"/>
      <c r="V213" s="266"/>
      <c r="W213" s="266"/>
      <c r="X213" s="266"/>
      <c r="Y213" s="266"/>
      <c r="Z213" s="266"/>
      <c r="AA213" s="266"/>
      <c r="AB213" s="266"/>
      <c r="AC213" s="266"/>
      <c r="AD213" s="266"/>
      <c r="AE213" s="266"/>
      <c r="AF213" s="266"/>
      <c r="AG213" s="266"/>
      <c r="AH213" s="266"/>
      <c r="AI213" s="266"/>
    </row>
    <row r="214" ht="15.0" customHeight="1">
      <c r="A214" s="148" t="s">
        <v>8860</v>
      </c>
      <c r="B214" s="317" t="s">
        <v>8861</v>
      </c>
      <c r="C214" s="317" t="s">
        <v>479</v>
      </c>
      <c r="D214" s="317" t="s">
        <v>8862</v>
      </c>
      <c r="E214" s="58" t="s">
        <v>8304</v>
      </c>
      <c r="F214" s="58" t="s">
        <v>8863</v>
      </c>
      <c r="G214" s="317" t="s">
        <v>8755</v>
      </c>
      <c r="H214" s="317" t="s">
        <v>8755</v>
      </c>
      <c r="I214" s="58" t="s">
        <v>3359</v>
      </c>
      <c r="J214" s="247">
        <f t="shared" si="3"/>
        <v>45868</v>
      </c>
      <c r="K214" s="58"/>
      <c r="L214" s="53" t="s">
        <v>3394</v>
      </c>
      <c r="M214" s="266"/>
      <c r="N214" s="266"/>
      <c r="O214" s="266"/>
      <c r="P214" s="266"/>
      <c r="Q214" s="266"/>
      <c r="R214" s="266"/>
      <c r="S214" s="266"/>
      <c r="T214" s="266"/>
      <c r="U214" s="266"/>
      <c r="V214" s="266"/>
      <c r="W214" s="266"/>
      <c r="X214" s="266"/>
      <c r="Y214" s="266"/>
      <c r="Z214" s="266"/>
      <c r="AA214" s="266"/>
      <c r="AB214" s="266"/>
      <c r="AC214" s="266"/>
      <c r="AD214" s="266"/>
      <c r="AE214" s="266"/>
      <c r="AF214" s="266"/>
      <c r="AG214" s="266"/>
      <c r="AH214" s="266"/>
      <c r="AI214" s="266"/>
    </row>
    <row r="215" ht="15.0" customHeight="1">
      <c r="A215" s="148" t="s">
        <v>8864</v>
      </c>
      <c r="B215" s="317" t="s">
        <v>8865</v>
      </c>
      <c r="C215" s="317" t="s">
        <v>617</v>
      </c>
      <c r="D215" s="317" t="s">
        <v>8866</v>
      </c>
      <c r="E215" s="58" t="s">
        <v>8304</v>
      </c>
      <c r="F215" s="58" t="s">
        <v>8867</v>
      </c>
      <c r="G215" s="317" t="s">
        <v>8822</v>
      </c>
      <c r="H215" s="317" t="s">
        <v>8822</v>
      </c>
      <c r="I215" s="58" t="s">
        <v>3359</v>
      </c>
      <c r="J215" s="247">
        <f t="shared" si="3"/>
        <v>45868</v>
      </c>
      <c r="K215" s="58"/>
      <c r="L215" s="53" t="s">
        <v>3394</v>
      </c>
      <c r="M215" s="266"/>
      <c r="N215" s="266"/>
      <c r="O215" s="266"/>
      <c r="P215" s="266"/>
      <c r="Q215" s="266"/>
      <c r="R215" s="266"/>
      <c r="S215" s="266"/>
      <c r="T215" s="266"/>
      <c r="U215" s="266"/>
      <c r="V215" s="266"/>
      <c r="W215" s="266"/>
      <c r="X215" s="266"/>
      <c r="Y215" s="266"/>
      <c r="Z215" s="266"/>
      <c r="AA215" s="266"/>
      <c r="AB215" s="266"/>
      <c r="AC215" s="266"/>
      <c r="AD215" s="266"/>
      <c r="AE215" s="266"/>
      <c r="AF215" s="266"/>
      <c r="AG215" s="266"/>
      <c r="AH215" s="266"/>
      <c r="AI215" s="266"/>
    </row>
    <row r="216" ht="15.0" customHeight="1">
      <c r="A216" s="148" t="s">
        <v>8868</v>
      </c>
      <c r="B216" s="317" t="s">
        <v>8869</v>
      </c>
      <c r="C216" s="317" t="s">
        <v>603</v>
      </c>
      <c r="D216" s="317" t="s">
        <v>8825</v>
      </c>
      <c r="E216" s="58" t="s">
        <v>8304</v>
      </c>
      <c r="F216" s="58" t="s">
        <v>8826</v>
      </c>
      <c r="G216" s="317" t="s">
        <v>8827</v>
      </c>
      <c r="H216" s="317" t="s">
        <v>8827</v>
      </c>
      <c r="I216" s="58" t="s">
        <v>3359</v>
      </c>
      <c r="J216" s="247">
        <f t="shared" si="3"/>
        <v>45868</v>
      </c>
      <c r="K216" s="58"/>
      <c r="L216" s="53" t="s">
        <v>3394</v>
      </c>
      <c r="M216" s="266"/>
      <c r="N216" s="266"/>
      <c r="O216" s="266"/>
      <c r="P216" s="266"/>
      <c r="Q216" s="266"/>
      <c r="R216" s="266"/>
      <c r="S216" s="266"/>
      <c r="T216" s="266"/>
      <c r="U216" s="266"/>
      <c r="V216" s="266"/>
      <c r="W216" s="266"/>
      <c r="X216" s="266"/>
      <c r="Y216" s="266"/>
      <c r="Z216" s="266"/>
      <c r="AA216" s="266"/>
      <c r="AB216" s="266"/>
      <c r="AC216" s="266"/>
      <c r="AD216" s="266"/>
      <c r="AE216" s="266"/>
      <c r="AF216" s="266"/>
      <c r="AG216" s="266"/>
      <c r="AH216" s="266"/>
      <c r="AI216" s="266"/>
    </row>
    <row r="217" ht="15.0" customHeight="1">
      <c r="A217" s="148" t="s">
        <v>8870</v>
      </c>
      <c r="B217" s="317" t="s">
        <v>8829</v>
      </c>
      <c r="C217" s="317" t="s">
        <v>605</v>
      </c>
      <c r="D217" s="317" t="s">
        <v>8830</v>
      </c>
      <c r="E217" s="58" t="s">
        <v>8304</v>
      </c>
      <c r="F217" s="58" t="s">
        <v>8831</v>
      </c>
      <c r="G217" s="317" t="s">
        <v>8832</v>
      </c>
      <c r="H217" s="317" t="s">
        <v>8832</v>
      </c>
      <c r="I217" s="58" t="s">
        <v>3359</v>
      </c>
      <c r="J217" s="247">
        <f t="shared" si="3"/>
        <v>45868</v>
      </c>
      <c r="K217" s="58"/>
      <c r="L217" s="53" t="s">
        <v>3394</v>
      </c>
      <c r="M217" s="266"/>
      <c r="N217" s="266"/>
      <c r="O217" s="266"/>
      <c r="P217" s="266"/>
      <c r="Q217" s="266"/>
      <c r="R217" s="266"/>
      <c r="S217" s="266"/>
      <c r="T217" s="266"/>
      <c r="U217" s="266"/>
      <c r="V217" s="266"/>
      <c r="W217" s="266"/>
      <c r="X217" s="266"/>
      <c r="Y217" s="266"/>
      <c r="Z217" s="266"/>
      <c r="AA217" s="266"/>
      <c r="AB217" s="266"/>
      <c r="AC217" s="266"/>
      <c r="AD217" s="266"/>
      <c r="AE217" s="266"/>
      <c r="AF217" s="266"/>
      <c r="AG217" s="266"/>
      <c r="AH217" s="266"/>
      <c r="AI217" s="266"/>
    </row>
    <row r="218" ht="15.0" customHeight="1">
      <c r="A218" s="148" t="s">
        <v>8871</v>
      </c>
      <c r="B218" s="317" t="s">
        <v>8834</v>
      </c>
      <c r="C218" s="317" t="s">
        <v>607</v>
      </c>
      <c r="D218" s="317" t="s">
        <v>8835</v>
      </c>
      <c r="E218" s="58" t="s">
        <v>8304</v>
      </c>
      <c r="F218" s="58" t="s">
        <v>8836</v>
      </c>
      <c r="G218" s="317" t="s">
        <v>8837</v>
      </c>
      <c r="H218" s="317" t="s">
        <v>8837</v>
      </c>
      <c r="I218" s="58" t="s">
        <v>3359</v>
      </c>
      <c r="J218" s="247">
        <f t="shared" si="3"/>
        <v>45868</v>
      </c>
      <c r="K218" s="58"/>
      <c r="L218" s="53" t="s">
        <v>3394</v>
      </c>
      <c r="M218" s="266"/>
      <c r="N218" s="266"/>
      <c r="O218" s="266"/>
      <c r="P218" s="266"/>
      <c r="Q218" s="266"/>
      <c r="R218" s="266"/>
      <c r="S218" s="266"/>
      <c r="T218" s="266"/>
      <c r="U218" s="266"/>
      <c r="V218" s="266"/>
      <c r="W218" s="266"/>
      <c r="X218" s="266"/>
      <c r="Y218" s="266"/>
      <c r="Z218" s="266"/>
      <c r="AA218" s="266"/>
      <c r="AB218" s="266"/>
      <c r="AC218" s="266"/>
      <c r="AD218" s="266"/>
      <c r="AE218" s="266"/>
      <c r="AF218" s="266"/>
      <c r="AG218" s="266"/>
      <c r="AH218" s="266"/>
      <c r="AI218" s="266"/>
    </row>
    <row r="219" ht="15.0" customHeight="1">
      <c r="A219" s="148" t="s">
        <v>8872</v>
      </c>
      <c r="B219" s="317" t="s">
        <v>8873</v>
      </c>
      <c r="C219" s="317" t="s">
        <v>589</v>
      </c>
      <c r="D219" s="317" t="s">
        <v>8845</v>
      </c>
      <c r="E219" s="58" t="s">
        <v>8304</v>
      </c>
      <c r="F219" s="58" t="s">
        <v>8846</v>
      </c>
      <c r="G219" s="317" t="s">
        <v>8847</v>
      </c>
      <c r="H219" s="317" t="s">
        <v>8847</v>
      </c>
      <c r="I219" s="58" t="s">
        <v>3359</v>
      </c>
      <c r="J219" s="247">
        <f t="shared" si="3"/>
        <v>45868</v>
      </c>
      <c r="K219" s="58"/>
      <c r="L219" s="53" t="s">
        <v>3394</v>
      </c>
      <c r="M219" s="266"/>
      <c r="N219" s="266"/>
      <c r="O219" s="266"/>
      <c r="P219" s="266"/>
      <c r="Q219" s="266"/>
      <c r="R219" s="266"/>
      <c r="S219" s="266"/>
      <c r="T219" s="266"/>
      <c r="U219" s="266"/>
      <c r="V219" s="266"/>
      <c r="W219" s="266"/>
      <c r="X219" s="266"/>
      <c r="Y219" s="266"/>
      <c r="Z219" s="266"/>
      <c r="AA219" s="266"/>
      <c r="AB219" s="266"/>
      <c r="AC219" s="266"/>
      <c r="AD219" s="266"/>
      <c r="AE219" s="266"/>
      <c r="AF219" s="266"/>
      <c r="AG219" s="266"/>
      <c r="AH219" s="266"/>
      <c r="AI219" s="266"/>
    </row>
    <row r="220" ht="15.0" customHeight="1">
      <c r="A220" s="148" t="s">
        <v>8874</v>
      </c>
      <c r="B220" s="317" t="s">
        <v>8875</v>
      </c>
      <c r="C220" s="317" t="s">
        <v>623</v>
      </c>
      <c r="D220" s="317" t="s">
        <v>8876</v>
      </c>
      <c r="E220" s="58" t="s">
        <v>8304</v>
      </c>
      <c r="F220" s="58" t="s">
        <v>8877</v>
      </c>
      <c r="G220" s="317" t="s">
        <v>8878</v>
      </c>
      <c r="H220" s="317" t="s">
        <v>8878</v>
      </c>
      <c r="I220" s="58" t="s">
        <v>3359</v>
      </c>
      <c r="J220" s="247">
        <f t="shared" si="3"/>
        <v>45868</v>
      </c>
      <c r="K220" s="58"/>
      <c r="L220" s="53" t="s">
        <v>3394</v>
      </c>
      <c r="M220" s="266"/>
      <c r="N220" s="266"/>
      <c r="O220" s="266"/>
      <c r="P220" s="266"/>
      <c r="Q220" s="266"/>
      <c r="R220" s="266"/>
      <c r="S220" s="266"/>
      <c r="T220" s="266"/>
      <c r="U220" s="266"/>
      <c r="V220" s="266"/>
      <c r="W220" s="266"/>
      <c r="X220" s="266"/>
      <c r="Y220" s="266"/>
      <c r="Z220" s="266"/>
      <c r="AA220" s="266"/>
      <c r="AB220" s="266"/>
      <c r="AC220" s="266"/>
      <c r="AD220" s="266"/>
      <c r="AE220" s="266"/>
      <c r="AF220" s="266"/>
      <c r="AG220" s="266"/>
      <c r="AH220" s="266"/>
      <c r="AI220" s="266"/>
    </row>
    <row r="221" ht="15.0" customHeight="1">
      <c r="A221" s="148" t="s">
        <v>8879</v>
      </c>
      <c r="B221" s="317" t="s">
        <v>8880</v>
      </c>
      <c r="C221" s="317" t="s">
        <v>625</v>
      </c>
      <c r="D221" s="317" t="s">
        <v>8881</v>
      </c>
      <c r="E221" s="58" t="s">
        <v>8304</v>
      </c>
      <c r="F221" s="58" t="s">
        <v>8882</v>
      </c>
      <c r="G221" s="317" t="s">
        <v>8626</v>
      </c>
      <c r="H221" s="317" t="s">
        <v>8626</v>
      </c>
      <c r="I221" s="58" t="s">
        <v>3359</v>
      </c>
      <c r="J221" s="247">
        <f t="shared" si="3"/>
        <v>45868</v>
      </c>
      <c r="K221" s="58"/>
      <c r="L221" s="53" t="s">
        <v>3394</v>
      </c>
      <c r="M221" s="266"/>
      <c r="N221" s="266"/>
      <c r="O221" s="266"/>
      <c r="P221" s="266"/>
      <c r="Q221" s="266"/>
      <c r="R221" s="266"/>
      <c r="S221" s="266"/>
      <c r="T221" s="266"/>
      <c r="U221" s="266"/>
      <c r="V221" s="266"/>
      <c r="W221" s="266"/>
      <c r="X221" s="266"/>
      <c r="Y221" s="266"/>
      <c r="Z221" s="266"/>
      <c r="AA221" s="266"/>
      <c r="AB221" s="266"/>
      <c r="AC221" s="266"/>
      <c r="AD221" s="266"/>
      <c r="AE221" s="266"/>
      <c r="AF221" s="266"/>
      <c r="AG221" s="266"/>
      <c r="AH221" s="266"/>
      <c r="AI221" s="266"/>
    </row>
    <row r="222" ht="15.0" customHeight="1">
      <c r="A222" s="148" t="s">
        <v>8883</v>
      </c>
      <c r="B222" s="317" t="s">
        <v>8884</v>
      </c>
      <c r="C222" s="317" t="s">
        <v>627</v>
      </c>
      <c r="D222" s="317" t="s">
        <v>8885</v>
      </c>
      <c r="E222" s="58" t="s">
        <v>8304</v>
      </c>
      <c r="F222" s="58" t="s">
        <v>8886</v>
      </c>
      <c r="G222" s="317" t="s">
        <v>8887</v>
      </c>
      <c r="H222" s="317" t="s">
        <v>8887</v>
      </c>
      <c r="I222" s="58" t="s">
        <v>3359</v>
      </c>
      <c r="J222" s="247">
        <f t="shared" si="3"/>
        <v>45868</v>
      </c>
      <c r="K222" s="58"/>
      <c r="L222" s="53" t="s">
        <v>3394</v>
      </c>
      <c r="M222" s="266"/>
      <c r="N222" s="266"/>
      <c r="O222" s="266"/>
      <c r="P222" s="266"/>
      <c r="Q222" s="266"/>
      <c r="R222" s="266"/>
      <c r="S222" s="266"/>
      <c r="T222" s="266"/>
      <c r="U222" s="266"/>
      <c r="V222" s="266"/>
      <c r="W222" s="266"/>
      <c r="X222" s="266"/>
      <c r="Y222" s="266"/>
      <c r="Z222" s="266"/>
      <c r="AA222" s="266"/>
      <c r="AB222" s="266"/>
      <c r="AC222" s="266"/>
      <c r="AD222" s="266"/>
      <c r="AE222" s="266"/>
      <c r="AF222" s="266"/>
      <c r="AG222" s="266"/>
      <c r="AH222" s="266"/>
      <c r="AI222" s="266"/>
    </row>
    <row r="223" ht="15.0" customHeight="1">
      <c r="A223" s="148" t="s">
        <v>8888</v>
      </c>
      <c r="B223" s="317" t="s">
        <v>8889</v>
      </c>
      <c r="C223" s="317" t="s">
        <v>629</v>
      </c>
      <c r="D223" s="317" t="s">
        <v>8890</v>
      </c>
      <c r="E223" s="58" t="s">
        <v>8304</v>
      </c>
      <c r="F223" s="58" t="s">
        <v>8891</v>
      </c>
      <c r="G223" s="317" t="s">
        <v>8892</v>
      </c>
      <c r="H223" s="317" t="s">
        <v>8892</v>
      </c>
      <c r="I223" s="58" t="s">
        <v>3359</v>
      </c>
      <c r="J223" s="247">
        <f t="shared" si="3"/>
        <v>45868</v>
      </c>
      <c r="K223" s="58"/>
      <c r="L223" s="53" t="s">
        <v>3394</v>
      </c>
      <c r="M223" s="266"/>
      <c r="N223" s="266"/>
      <c r="O223" s="266"/>
      <c r="P223" s="266"/>
      <c r="Q223" s="266"/>
      <c r="R223" s="266"/>
      <c r="S223" s="266"/>
      <c r="T223" s="266"/>
      <c r="U223" s="266"/>
      <c r="V223" s="266"/>
      <c r="W223" s="266"/>
      <c r="X223" s="266"/>
      <c r="Y223" s="266"/>
      <c r="Z223" s="266"/>
      <c r="AA223" s="266"/>
      <c r="AB223" s="266"/>
      <c r="AC223" s="266"/>
      <c r="AD223" s="266"/>
      <c r="AE223" s="266"/>
      <c r="AF223" s="266"/>
      <c r="AG223" s="266"/>
      <c r="AH223" s="266"/>
      <c r="AI223" s="266"/>
    </row>
    <row r="224" ht="15.0" customHeight="1">
      <c r="A224" s="148" t="s">
        <v>8893</v>
      </c>
      <c r="B224" s="317" t="s">
        <v>8894</v>
      </c>
      <c r="C224" s="317" t="s">
        <v>631</v>
      </c>
      <c r="D224" s="317" t="s">
        <v>8895</v>
      </c>
      <c r="E224" s="58" t="s">
        <v>8304</v>
      </c>
      <c r="F224" s="58" t="s">
        <v>8896</v>
      </c>
      <c r="G224" s="317" t="s">
        <v>8897</v>
      </c>
      <c r="H224" s="317" t="s">
        <v>8897</v>
      </c>
      <c r="I224" s="58" t="s">
        <v>3359</v>
      </c>
      <c r="J224" s="247">
        <f t="shared" si="3"/>
        <v>45868</v>
      </c>
      <c r="K224" s="58"/>
      <c r="L224" s="53" t="s">
        <v>3394</v>
      </c>
      <c r="M224" s="266"/>
      <c r="N224" s="266"/>
      <c r="O224" s="266"/>
      <c r="P224" s="266"/>
      <c r="Q224" s="266"/>
      <c r="R224" s="266"/>
      <c r="S224" s="266"/>
      <c r="T224" s="266"/>
      <c r="U224" s="266"/>
      <c r="V224" s="266"/>
      <c r="W224" s="266"/>
      <c r="X224" s="266"/>
      <c r="Y224" s="266"/>
      <c r="Z224" s="266"/>
      <c r="AA224" s="266"/>
      <c r="AB224" s="266"/>
      <c r="AC224" s="266"/>
      <c r="AD224" s="266"/>
      <c r="AE224" s="266"/>
      <c r="AF224" s="266"/>
      <c r="AG224" s="266"/>
      <c r="AH224" s="266"/>
      <c r="AI224" s="266"/>
    </row>
    <row r="225" ht="15.0" customHeight="1">
      <c r="A225" s="148" t="s">
        <v>8898</v>
      </c>
      <c r="B225" s="317" t="s">
        <v>8899</v>
      </c>
      <c r="C225" s="317" t="s">
        <v>633</v>
      </c>
      <c r="D225" s="317" t="s">
        <v>8900</v>
      </c>
      <c r="E225" s="58" t="s">
        <v>8304</v>
      </c>
      <c r="F225" s="58" t="s">
        <v>8901</v>
      </c>
      <c r="G225" s="317" t="s">
        <v>8902</v>
      </c>
      <c r="H225" s="317" t="s">
        <v>8902</v>
      </c>
      <c r="I225" s="58" t="s">
        <v>3359</v>
      </c>
      <c r="J225" s="247">
        <f t="shared" si="3"/>
        <v>45868</v>
      </c>
      <c r="K225" s="58"/>
      <c r="L225" s="53" t="s">
        <v>3394</v>
      </c>
      <c r="M225" s="266"/>
      <c r="N225" s="266"/>
      <c r="O225" s="266"/>
      <c r="P225" s="266"/>
      <c r="Q225" s="266"/>
      <c r="R225" s="266"/>
      <c r="S225" s="266"/>
      <c r="T225" s="266"/>
      <c r="U225" s="266"/>
      <c r="V225" s="266"/>
      <c r="W225" s="266"/>
      <c r="X225" s="266"/>
      <c r="Y225" s="266"/>
      <c r="Z225" s="266"/>
      <c r="AA225" s="266"/>
      <c r="AB225" s="266"/>
      <c r="AC225" s="266"/>
      <c r="AD225" s="266"/>
      <c r="AE225" s="266"/>
      <c r="AF225" s="266"/>
      <c r="AG225" s="266"/>
      <c r="AH225" s="266"/>
      <c r="AI225" s="266"/>
    </row>
    <row r="226" ht="15.0" customHeight="1">
      <c r="A226" s="148" t="s">
        <v>8903</v>
      </c>
      <c r="B226" s="317" t="s">
        <v>8904</v>
      </c>
      <c r="C226" s="317" t="s">
        <v>627</v>
      </c>
      <c r="D226" s="317" t="s">
        <v>8905</v>
      </c>
      <c r="E226" s="58" t="s">
        <v>8304</v>
      </c>
      <c r="F226" s="58" t="s">
        <v>8906</v>
      </c>
      <c r="G226" s="317" t="s">
        <v>8802</v>
      </c>
      <c r="H226" s="317" t="s">
        <v>8802</v>
      </c>
      <c r="I226" s="58" t="s">
        <v>3359</v>
      </c>
      <c r="J226" s="247">
        <f t="shared" si="3"/>
        <v>45868</v>
      </c>
      <c r="K226" s="58"/>
      <c r="L226" s="53" t="s">
        <v>3394</v>
      </c>
      <c r="M226" s="266"/>
      <c r="N226" s="266"/>
      <c r="O226" s="266"/>
      <c r="P226" s="266"/>
      <c r="Q226" s="266"/>
      <c r="R226" s="266"/>
      <c r="S226" s="266"/>
      <c r="T226" s="266"/>
      <c r="U226" s="266"/>
      <c r="V226" s="266"/>
      <c r="W226" s="266"/>
      <c r="X226" s="266"/>
      <c r="Y226" s="266"/>
      <c r="Z226" s="266"/>
      <c r="AA226" s="266"/>
      <c r="AB226" s="266"/>
      <c r="AC226" s="266"/>
      <c r="AD226" s="266"/>
      <c r="AE226" s="266"/>
      <c r="AF226" s="266"/>
      <c r="AG226" s="266"/>
      <c r="AH226" s="266"/>
      <c r="AI226" s="266"/>
    </row>
    <row r="227" ht="15.0" customHeight="1">
      <c r="A227" s="148" t="s">
        <v>8907</v>
      </c>
      <c r="B227" s="317" t="s">
        <v>8908</v>
      </c>
      <c r="C227" s="317" t="s">
        <v>629</v>
      </c>
      <c r="D227" s="317" t="s">
        <v>8909</v>
      </c>
      <c r="E227" s="58" t="s">
        <v>8304</v>
      </c>
      <c r="F227" s="58" t="s">
        <v>8910</v>
      </c>
      <c r="G227" s="317" t="s">
        <v>8644</v>
      </c>
      <c r="H227" s="317" t="s">
        <v>8644</v>
      </c>
      <c r="I227" s="58" t="s">
        <v>3359</v>
      </c>
      <c r="J227" s="247">
        <f t="shared" si="3"/>
        <v>45868</v>
      </c>
      <c r="K227" s="58"/>
      <c r="L227" s="53" t="s">
        <v>3394</v>
      </c>
      <c r="M227" s="266"/>
      <c r="N227" s="266"/>
      <c r="O227" s="266"/>
      <c r="P227" s="266"/>
      <c r="Q227" s="266"/>
      <c r="R227" s="266"/>
      <c r="S227" s="266"/>
      <c r="T227" s="266"/>
      <c r="U227" s="266"/>
      <c r="V227" s="266"/>
      <c r="W227" s="266"/>
      <c r="X227" s="266"/>
      <c r="Y227" s="266"/>
      <c r="Z227" s="266"/>
      <c r="AA227" s="266"/>
      <c r="AB227" s="266"/>
      <c r="AC227" s="266"/>
      <c r="AD227" s="266"/>
      <c r="AE227" s="266"/>
      <c r="AF227" s="266"/>
      <c r="AG227" s="266"/>
      <c r="AH227" s="266"/>
      <c r="AI227" s="266"/>
    </row>
    <row r="228" ht="15.0" customHeight="1">
      <c r="A228" s="148" t="s">
        <v>8911</v>
      </c>
      <c r="B228" s="317" t="s">
        <v>8912</v>
      </c>
      <c r="C228" s="317" t="s">
        <v>637</v>
      </c>
      <c r="D228" s="317" t="s">
        <v>8913</v>
      </c>
      <c r="E228" s="58" t="s">
        <v>8304</v>
      </c>
      <c r="F228" s="58" t="s">
        <v>8511</v>
      </c>
      <c r="G228" s="317" t="s">
        <v>8807</v>
      </c>
      <c r="H228" s="317" t="s">
        <v>8807</v>
      </c>
      <c r="I228" s="58" t="s">
        <v>3359</v>
      </c>
      <c r="J228" s="247">
        <f t="shared" si="3"/>
        <v>45868</v>
      </c>
      <c r="K228" s="58"/>
      <c r="L228" s="53" t="s">
        <v>3394</v>
      </c>
      <c r="M228" s="266"/>
      <c r="N228" s="266"/>
      <c r="O228" s="266"/>
      <c r="P228" s="266"/>
      <c r="Q228" s="266"/>
      <c r="R228" s="266"/>
      <c r="S228" s="266"/>
      <c r="T228" s="266"/>
      <c r="U228" s="266"/>
      <c r="V228" s="266"/>
      <c r="W228" s="266"/>
      <c r="X228" s="266"/>
      <c r="Y228" s="266"/>
      <c r="Z228" s="266"/>
      <c r="AA228" s="266"/>
      <c r="AB228" s="266"/>
      <c r="AC228" s="266"/>
      <c r="AD228" s="266"/>
      <c r="AE228" s="266"/>
      <c r="AF228" s="266"/>
      <c r="AG228" s="266"/>
      <c r="AH228" s="266"/>
      <c r="AI228" s="266"/>
    </row>
    <row r="229" ht="15.0" customHeight="1">
      <c r="A229" s="148" t="s">
        <v>8914</v>
      </c>
      <c r="B229" s="317" t="s">
        <v>8915</v>
      </c>
      <c r="C229" s="317" t="s">
        <v>639</v>
      </c>
      <c r="D229" s="317" t="s">
        <v>8916</v>
      </c>
      <c r="E229" s="58" t="s">
        <v>8304</v>
      </c>
      <c r="F229" s="58" t="s">
        <v>8511</v>
      </c>
      <c r="G229" s="317" t="s">
        <v>8917</v>
      </c>
      <c r="H229" s="317" t="s">
        <v>8917</v>
      </c>
      <c r="I229" s="58" t="s">
        <v>3359</v>
      </c>
      <c r="J229" s="247">
        <f t="shared" si="3"/>
        <v>45868</v>
      </c>
      <c r="K229" s="58"/>
      <c r="L229" s="53" t="s">
        <v>3394</v>
      </c>
      <c r="M229" s="266"/>
      <c r="N229" s="266"/>
      <c r="O229" s="266"/>
      <c r="P229" s="266"/>
      <c r="Q229" s="266"/>
      <c r="R229" s="266"/>
      <c r="S229" s="266"/>
      <c r="T229" s="266"/>
      <c r="U229" s="266"/>
      <c r="V229" s="266"/>
      <c r="W229" s="266"/>
      <c r="X229" s="266"/>
      <c r="Y229" s="266"/>
      <c r="Z229" s="266"/>
      <c r="AA229" s="266"/>
      <c r="AB229" s="266"/>
      <c r="AC229" s="266"/>
      <c r="AD229" s="266"/>
      <c r="AE229" s="266"/>
      <c r="AF229" s="266"/>
      <c r="AG229" s="266"/>
      <c r="AH229" s="266"/>
      <c r="AI229" s="266"/>
    </row>
    <row r="230" ht="15.0" customHeight="1">
      <c r="A230" s="148" t="s">
        <v>8918</v>
      </c>
      <c r="B230" s="317" t="s">
        <v>8919</v>
      </c>
      <c r="C230" s="317" t="s">
        <v>641</v>
      </c>
      <c r="D230" s="317" t="s">
        <v>8920</v>
      </c>
      <c r="E230" s="58" t="s">
        <v>8304</v>
      </c>
      <c r="F230" s="58" t="s">
        <v>8921</v>
      </c>
      <c r="G230" s="317" t="s">
        <v>8922</v>
      </c>
      <c r="H230" s="317" t="s">
        <v>8922</v>
      </c>
      <c r="I230" s="58" t="s">
        <v>3359</v>
      </c>
      <c r="J230" s="247">
        <f t="shared" si="3"/>
        <v>45868</v>
      </c>
      <c r="K230" s="58"/>
      <c r="L230" s="53" t="s">
        <v>3394</v>
      </c>
      <c r="M230" s="266"/>
      <c r="N230" s="266"/>
      <c r="O230" s="266"/>
      <c r="P230" s="266"/>
      <c r="Q230" s="266"/>
      <c r="R230" s="266"/>
      <c r="S230" s="266"/>
      <c r="T230" s="266"/>
      <c r="U230" s="266"/>
      <c r="V230" s="266"/>
      <c r="W230" s="266"/>
      <c r="X230" s="266"/>
      <c r="Y230" s="266"/>
      <c r="Z230" s="266"/>
      <c r="AA230" s="266"/>
      <c r="AB230" s="266"/>
      <c r="AC230" s="266"/>
      <c r="AD230" s="266"/>
      <c r="AE230" s="266"/>
      <c r="AF230" s="266"/>
      <c r="AG230" s="266"/>
      <c r="AH230" s="266"/>
      <c r="AI230" s="266"/>
    </row>
    <row r="231" ht="15.0" customHeight="1">
      <c r="A231" s="148" t="s">
        <v>8923</v>
      </c>
      <c r="B231" s="317" t="s">
        <v>8786</v>
      </c>
      <c r="C231" s="317" t="s">
        <v>643</v>
      </c>
      <c r="D231" s="317" t="s">
        <v>8924</v>
      </c>
      <c r="E231" s="58" t="s">
        <v>8304</v>
      </c>
      <c r="F231" s="58" t="s">
        <v>8925</v>
      </c>
      <c r="G231" s="317" t="s">
        <v>8926</v>
      </c>
      <c r="H231" s="317" t="s">
        <v>8926</v>
      </c>
      <c r="I231" s="58" t="s">
        <v>3359</v>
      </c>
      <c r="J231" s="247">
        <f t="shared" si="3"/>
        <v>45868</v>
      </c>
      <c r="K231" s="58"/>
      <c r="L231" s="53" t="s">
        <v>3394</v>
      </c>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row>
    <row r="232" ht="15.0" customHeight="1">
      <c r="A232" s="148" t="s">
        <v>8927</v>
      </c>
      <c r="B232" s="317" t="s">
        <v>8928</v>
      </c>
      <c r="C232" s="317" t="s">
        <v>645</v>
      </c>
      <c r="D232" s="317" t="s">
        <v>8854</v>
      </c>
      <c r="E232" s="58" t="s">
        <v>8304</v>
      </c>
      <c r="F232" s="58" t="s">
        <v>8855</v>
      </c>
      <c r="G232" s="317" t="s">
        <v>8856</v>
      </c>
      <c r="H232" s="317" t="s">
        <v>8856</v>
      </c>
      <c r="I232" s="58" t="s">
        <v>3359</v>
      </c>
      <c r="J232" s="247">
        <f t="shared" si="3"/>
        <v>45868</v>
      </c>
      <c r="K232" s="58"/>
      <c r="L232" s="53" t="s">
        <v>3394</v>
      </c>
      <c r="M232" s="266"/>
      <c r="N232" s="266"/>
      <c r="O232" s="266"/>
      <c r="P232" s="266"/>
      <c r="Q232" s="266"/>
      <c r="R232" s="266"/>
      <c r="S232" s="266"/>
      <c r="T232" s="266"/>
      <c r="U232" s="266"/>
      <c r="V232" s="266"/>
      <c r="W232" s="266"/>
      <c r="X232" s="266"/>
      <c r="Y232" s="266"/>
      <c r="Z232" s="266"/>
      <c r="AA232" s="266"/>
      <c r="AB232" s="266"/>
      <c r="AC232" s="266"/>
      <c r="AD232" s="266"/>
      <c r="AE232" s="266"/>
      <c r="AF232" s="266"/>
      <c r="AG232" s="266"/>
      <c r="AH232" s="266"/>
      <c r="AI232" s="266"/>
    </row>
    <row r="233" ht="15.0" customHeight="1">
      <c r="A233" s="148" t="s">
        <v>8929</v>
      </c>
      <c r="B233" s="317" t="s">
        <v>8858</v>
      </c>
      <c r="C233" s="317" t="s">
        <v>614</v>
      </c>
      <c r="D233" s="317" t="s">
        <v>8859</v>
      </c>
      <c r="E233" s="58" t="s">
        <v>8639</v>
      </c>
      <c r="F233" s="58" t="s">
        <v>8855</v>
      </c>
      <c r="G233" s="317" t="s">
        <v>8485</v>
      </c>
      <c r="H233" s="317" t="s">
        <v>8485</v>
      </c>
      <c r="I233" s="58" t="s">
        <v>3359</v>
      </c>
      <c r="J233" s="247">
        <f t="shared" si="3"/>
        <v>45868</v>
      </c>
      <c r="K233" s="58"/>
      <c r="L233" s="53" t="s">
        <v>3394</v>
      </c>
      <c r="M233" s="266"/>
      <c r="N233" s="266"/>
      <c r="O233" s="266"/>
      <c r="P233" s="266"/>
      <c r="Q233" s="266"/>
      <c r="R233" s="266"/>
      <c r="S233" s="266"/>
      <c r="T233" s="266"/>
      <c r="U233" s="266"/>
      <c r="V233" s="266"/>
      <c r="W233" s="266"/>
      <c r="X233" s="266"/>
      <c r="Y233" s="266"/>
      <c r="Z233" s="266"/>
      <c r="AA233" s="266"/>
      <c r="AB233" s="266"/>
      <c r="AC233" s="266"/>
      <c r="AD233" s="266"/>
      <c r="AE233" s="266"/>
      <c r="AF233" s="266"/>
      <c r="AG233" s="266"/>
      <c r="AH233" s="266"/>
      <c r="AI233" s="266"/>
    </row>
    <row r="234" ht="15.0" customHeight="1">
      <c r="A234" s="148" t="s">
        <v>8930</v>
      </c>
      <c r="B234" s="317" t="s">
        <v>8931</v>
      </c>
      <c r="C234" s="317" t="s">
        <v>648</v>
      </c>
      <c r="D234" s="317" t="s">
        <v>8932</v>
      </c>
      <c r="E234" s="58" t="s">
        <v>8304</v>
      </c>
      <c r="F234" s="58" t="s">
        <v>8933</v>
      </c>
      <c r="G234" s="317" t="s">
        <v>8755</v>
      </c>
      <c r="H234" s="317" t="s">
        <v>8755</v>
      </c>
      <c r="I234" s="58" t="s">
        <v>3359</v>
      </c>
      <c r="J234" s="247">
        <f t="shared" si="3"/>
        <v>45868</v>
      </c>
      <c r="K234" s="58"/>
      <c r="L234" s="53" t="s">
        <v>3394</v>
      </c>
      <c r="M234" s="266"/>
      <c r="N234" s="266"/>
      <c r="O234" s="266"/>
      <c r="P234" s="266"/>
      <c r="Q234" s="266"/>
      <c r="R234" s="266"/>
      <c r="S234" s="266"/>
      <c r="T234" s="266"/>
      <c r="U234" s="266"/>
      <c r="V234" s="266"/>
      <c r="W234" s="266"/>
      <c r="X234" s="266"/>
      <c r="Y234" s="266"/>
      <c r="Z234" s="266"/>
      <c r="AA234" s="266"/>
      <c r="AB234" s="266"/>
      <c r="AC234" s="266"/>
      <c r="AD234" s="266"/>
      <c r="AE234" s="266"/>
      <c r="AF234" s="266"/>
      <c r="AG234" s="266"/>
      <c r="AH234" s="266"/>
      <c r="AI234" s="266"/>
    </row>
    <row r="235" ht="15.0" customHeight="1">
      <c r="A235" s="148" t="s">
        <v>8934</v>
      </c>
      <c r="B235" s="317" t="s">
        <v>8935</v>
      </c>
      <c r="C235" s="317" t="s">
        <v>650</v>
      </c>
      <c r="D235" s="317" t="s">
        <v>8936</v>
      </c>
      <c r="E235" s="58" t="s">
        <v>8304</v>
      </c>
      <c r="F235" s="58" t="s">
        <v>8937</v>
      </c>
      <c r="G235" s="317" t="s">
        <v>8938</v>
      </c>
      <c r="H235" s="317" t="s">
        <v>8938</v>
      </c>
      <c r="I235" s="58" t="s">
        <v>3359</v>
      </c>
      <c r="J235" s="247">
        <f t="shared" si="3"/>
        <v>45868</v>
      </c>
      <c r="K235" s="58"/>
      <c r="L235" s="53" t="s">
        <v>3394</v>
      </c>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row>
    <row r="236" ht="15.0" customHeight="1">
      <c r="A236" s="148" t="s">
        <v>8939</v>
      </c>
      <c r="B236" s="317" t="s">
        <v>8940</v>
      </c>
      <c r="C236" s="317" t="s">
        <v>643</v>
      </c>
      <c r="D236" s="317" t="s">
        <v>8941</v>
      </c>
      <c r="E236" s="58" t="s">
        <v>8304</v>
      </c>
      <c r="F236" s="58" t="s">
        <v>8942</v>
      </c>
      <c r="G236" s="317" t="s">
        <v>8943</v>
      </c>
      <c r="H236" s="317" t="s">
        <v>8943</v>
      </c>
      <c r="I236" s="58" t="s">
        <v>3359</v>
      </c>
      <c r="J236" s="247">
        <f t="shared" si="3"/>
        <v>45868</v>
      </c>
      <c r="K236" s="58"/>
      <c r="L236" s="53" t="s">
        <v>3394</v>
      </c>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row>
    <row r="237" ht="15.0" customHeight="1">
      <c r="A237" s="148" t="s">
        <v>8944</v>
      </c>
      <c r="B237" s="317" t="s">
        <v>8945</v>
      </c>
      <c r="C237" s="317" t="s">
        <v>653</v>
      </c>
      <c r="D237" s="317" t="s">
        <v>8946</v>
      </c>
      <c r="E237" s="58" t="s">
        <v>8304</v>
      </c>
      <c r="F237" s="58" t="s">
        <v>8947</v>
      </c>
      <c r="G237" s="317" t="s">
        <v>8626</v>
      </c>
      <c r="H237" s="317" t="s">
        <v>8626</v>
      </c>
      <c r="I237" s="58" t="s">
        <v>3359</v>
      </c>
      <c r="J237" s="247">
        <f t="shared" si="3"/>
        <v>45868</v>
      </c>
      <c r="K237" s="58"/>
      <c r="L237" s="53" t="s">
        <v>3394</v>
      </c>
      <c r="M237" s="266"/>
      <c r="N237" s="266"/>
      <c r="O237" s="266"/>
      <c r="P237" s="266"/>
      <c r="Q237" s="266"/>
      <c r="R237" s="266"/>
      <c r="S237" s="266"/>
      <c r="T237" s="266"/>
      <c r="U237" s="266"/>
      <c r="V237" s="266"/>
      <c r="W237" s="266"/>
      <c r="X237" s="266"/>
      <c r="Y237" s="266"/>
      <c r="Z237" s="266"/>
      <c r="AA237" s="266"/>
      <c r="AB237" s="266"/>
      <c r="AC237" s="266"/>
      <c r="AD237" s="266"/>
      <c r="AE237" s="266"/>
      <c r="AF237" s="266"/>
      <c r="AG237" s="266"/>
      <c r="AH237" s="266"/>
      <c r="AI237" s="266"/>
    </row>
    <row r="238" ht="15.0" customHeight="1">
      <c r="A238" s="148" t="s">
        <v>8948</v>
      </c>
      <c r="B238" s="317" t="s">
        <v>8949</v>
      </c>
      <c r="C238" s="317" t="s">
        <v>589</v>
      </c>
      <c r="D238" s="317" t="s">
        <v>8950</v>
      </c>
      <c r="E238" s="58" t="s">
        <v>8304</v>
      </c>
      <c r="F238" s="58" t="s">
        <v>8951</v>
      </c>
      <c r="G238" s="317" t="s">
        <v>8952</v>
      </c>
      <c r="H238" s="317" t="s">
        <v>8952</v>
      </c>
      <c r="I238" s="58" t="s">
        <v>3359</v>
      </c>
      <c r="J238" s="247">
        <f t="shared" si="3"/>
        <v>45868</v>
      </c>
      <c r="K238" s="58"/>
      <c r="L238" s="53" t="s">
        <v>3394</v>
      </c>
      <c r="M238" s="266"/>
      <c r="N238" s="266"/>
      <c r="O238" s="266"/>
      <c r="P238" s="266"/>
      <c r="Q238" s="266"/>
      <c r="R238" s="266"/>
      <c r="S238" s="266"/>
      <c r="T238" s="266"/>
      <c r="U238" s="266"/>
      <c r="V238" s="266"/>
      <c r="W238" s="266"/>
      <c r="X238" s="266"/>
      <c r="Y238" s="266"/>
      <c r="Z238" s="266"/>
      <c r="AA238" s="266"/>
      <c r="AB238" s="266"/>
      <c r="AC238" s="266"/>
      <c r="AD238" s="266"/>
      <c r="AE238" s="266"/>
      <c r="AF238" s="266"/>
      <c r="AG238" s="266"/>
      <c r="AH238" s="266"/>
      <c r="AI238" s="266"/>
    </row>
    <row r="239" ht="15.0" customHeight="1">
      <c r="A239" s="148" t="s">
        <v>8953</v>
      </c>
      <c r="B239" s="317" t="s">
        <v>8954</v>
      </c>
      <c r="C239" s="317" t="s">
        <v>589</v>
      </c>
      <c r="D239" s="317" t="s">
        <v>8955</v>
      </c>
      <c r="E239" s="58" t="s">
        <v>8304</v>
      </c>
      <c r="F239" s="58" t="s">
        <v>8951</v>
      </c>
      <c r="G239" s="317" t="s">
        <v>8952</v>
      </c>
      <c r="H239" s="317" t="s">
        <v>8952</v>
      </c>
      <c r="I239" s="58" t="s">
        <v>3359</v>
      </c>
      <c r="J239" s="247">
        <f t="shared" si="3"/>
        <v>45868</v>
      </c>
      <c r="K239" s="58"/>
      <c r="L239" s="53" t="s">
        <v>3394</v>
      </c>
      <c r="M239" s="266"/>
      <c r="N239" s="266"/>
      <c r="O239" s="266"/>
      <c r="P239" s="266"/>
      <c r="Q239" s="266"/>
      <c r="R239" s="266"/>
      <c r="S239" s="266"/>
      <c r="T239" s="266"/>
      <c r="U239" s="266"/>
      <c r="V239" s="266"/>
      <c r="W239" s="266"/>
      <c r="X239" s="266"/>
      <c r="Y239" s="266"/>
      <c r="Z239" s="266"/>
      <c r="AA239" s="266"/>
      <c r="AB239" s="266"/>
      <c r="AC239" s="266"/>
      <c r="AD239" s="266"/>
      <c r="AE239" s="266"/>
      <c r="AF239" s="266"/>
      <c r="AG239" s="266"/>
      <c r="AH239" s="266"/>
      <c r="AI239" s="266"/>
    </row>
    <row r="240" ht="15.0" customHeight="1">
      <c r="A240" s="148" t="s">
        <v>8956</v>
      </c>
      <c r="B240" s="317" t="s">
        <v>8853</v>
      </c>
      <c r="C240" s="317" t="s">
        <v>596</v>
      </c>
      <c r="D240" s="317" t="s">
        <v>8854</v>
      </c>
      <c r="E240" s="58" t="s">
        <v>8304</v>
      </c>
      <c r="F240" s="58" t="s">
        <v>8855</v>
      </c>
      <c r="G240" s="317" t="s">
        <v>8856</v>
      </c>
      <c r="H240" s="317" t="s">
        <v>8856</v>
      </c>
      <c r="I240" s="58" t="s">
        <v>3359</v>
      </c>
      <c r="J240" s="247">
        <f t="shared" si="3"/>
        <v>45868</v>
      </c>
      <c r="K240" s="58"/>
      <c r="L240" s="53" t="s">
        <v>3394</v>
      </c>
      <c r="M240" s="266"/>
      <c r="N240" s="266"/>
      <c r="O240" s="266"/>
      <c r="P240" s="266"/>
      <c r="Q240" s="266"/>
      <c r="R240" s="266"/>
      <c r="S240" s="266"/>
      <c r="T240" s="266"/>
      <c r="U240" s="266"/>
      <c r="V240" s="266"/>
      <c r="W240" s="266"/>
      <c r="X240" s="266"/>
      <c r="Y240" s="266"/>
      <c r="Z240" s="266"/>
      <c r="AA240" s="266"/>
      <c r="AB240" s="266"/>
      <c r="AC240" s="266"/>
      <c r="AD240" s="266"/>
      <c r="AE240" s="266"/>
      <c r="AF240" s="266"/>
      <c r="AG240" s="266"/>
      <c r="AH240" s="266"/>
      <c r="AI240" s="266"/>
    </row>
    <row r="241" ht="15.0" customHeight="1">
      <c r="A241" s="148" t="s">
        <v>8957</v>
      </c>
      <c r="B241" s="317" t="s">
        <v>8858</v>
      </c>
      <c r="C241" s="317" t="s">
        <v>658</v>
      </c>
      <c r="D241" s="317" t="s">
        <v>8859</v>
      </c>
      <c r="E241" s="58" t="s">
        <v>8639</v>
      </c>
      <c r="F241" s="58" t="s">
        <v>8855</v>
      </c>
      <c r="G241" s="317" t="s">
        <v>8485</v>
      </c>
      <c r="H241" s="317" t="s">
        <v>8485</v>
      </c>
      <c r="I241" s="58" t="s">
        <v>3359</v>
      </c>
      <c r="J241" s="247">
        <f t="shared" si="3"/>
        <v>45868</v>
      </c>
      <c r="K241" s="58"/>
      <c r="L241" s="53" t="s">
        <v>3394</v>
      </c>
      <c r="M241" s="266"/>
      <c r="N241" s="266"/>
      <c r="O241" s="266"/>
      <c r="P241" s="266"/>
      <c r="Q241" s="266"/>
      <c r="R241" s="266"/>
      <c r="S241" s="266"/>
      <c r="T241" s="266"/>
      <c r="U241" s="266"/>
      <c r="V241" s="266"/>
      <c r="W241" s="266"/>
      <c r="X241" s="266"/>
      <c r="Y241" s="266"/>
      <c r="Z241" s="266"/>
      <c r="AA241" s="266"/>
      <c r="AB241" s="266"/>
      <c r="AC241" s="266"/>
      <c r="AD241" s="266"/>
      <c r="AE241" s="266"/>
      <c r="AF241" s="266"/>
      <c r="AG241" s="266"/>
      <c r="AH241" s="266"/>
      <c r="AI241" s="266"/>
    </row>
    <row r="242" ht="15.0" customHeight="1">
      <c r="A242" s="148" t="s">
        <v>8958</v>
      </c>
      <c r="B242" s="317" t="s">
        <v>8816</v>
      </c>
      <c r="C242" s="317" t="s">
        <v>479</v>
      </c>
      <c r="D242" s="317" t="s">
        <v>8959</v>
      </c>
      <c r="E242" s="58" t="s">
        <v>8304</v>
      </c>
      <c r="F242" s="58" t="s">
        <v>8960</v>
      </c>
      <c r="G242" s="317" t="s">
        <v>8755</v>
      </c>
      <c r="H242" s="317" t="s">
        <v>8755</v>
      </c>
      <c r="I242" s="58" t="s">
        <v>3359</v>
      </c>
      <c r="J242" s="247">
        <f t="shared" si="3"/>
        <v>45868</v>
      </c>
      <c r="K242" s="58"/>
      <c r="L242" s="53" t="s">
        <v>3394</v>
      </c>
      <c r="M242" s="266"/>
      <c r="N242" s="266"/>
      <c r="O242" s="266"/>
      <c r="P242" s="266"/>
      <c r="Q242" s="266"/>
      <c r="R242" s="266"/>
      <c r="S242" s="266"/>
      <c r="T242" s="266"/>
      <c r="U242" s="266"/>
      <c r="V242" s="266"/>
      <c r="W242" s="266"/>
      <c r="X242" s="266"/>
      <c r="Y242" s="266"/>
      <c r="Z242" s="266"/>
      <c r="AA242" s="266"/>
      <c r="AB242" s="266"/>
      <c r="AC242" s="266"/>
      <c r="AD242" s="266"/>
      <c r="AE242" s="266"/>
      <c r="AF242" s="266"/>
      <c r="AG242" s="266"/>
      <c r="AH242" s="266"/>
      <c r="AI242" s="266"/>
    </row>
    <row r="243" ht="15.0" customHeight="1">
      <c r="A243" s="148" t="s">
        <v>8961</v>
      </c>
      <c r="B243" s="317" t="s">
        <v>8820</v>
      </c>
      <c r="C243" s="317" t="s">
        <v>661</v>
      </c>
      <c r="D243" s="317" t="s">
        <v>8821</v>
      </c>
      <c r="E243" s="58" t="s">
        <v>8304</v>
      </c>
      <c r="F243" s="58" t="s">
        <v>8543</v>
      </c>
      <c r="G243" s="317" t="s">
        <v>8822</v>
      </c>
      <c r="H243" s="317" t="s">
        <v>8822</v>
      </c>
      <c r="I243" s="58" t="s">
        <v>3359</v>
      </c>
      <c r="J243" s="247">
        <f t="shared" si="3"/>
        <v>45868</v>
      </c>
      <c r="K243" s="58"/>
      <c r="L243" s="53" t="s">
        <v>3394</v>
      </c>
      <c r="M243" s="266"/>
      <c r="N243" s="266"/>
      <c r="O243" s="266"/>
      <c r="P243" s="266"/>
      <c r="Q243" s="266"/>
      <c r="R243" s="266"/>
      <c r="S243" s="266"/>
      <c r="T243" s="266"/>
      <c r="U243" s="266"/>
      <c r="V243" s="266"/>
      <c r="W243" s="266"/>
      <c r="X243" s="266"/>
      <c r="Y243" s="266"/>
      <c r="Z243" s="266"/>
      <c r="AA243" s="266"/>
      <c r="AB243" s="266"/>
      <c r="AC243" s="266"/>
      <c r="AD243" s="266"/>
      <c r="AE243" s="266"/>
      <c r="AF243" s="266"/>
      <c r="AG243" s="266"/>
      <c r="AH243" s="266"/>
      <c r="AI243" s="266"/>
    </row>
    <row r="244" ht="15.0" customHeight="1">
      <c r="A244" s="148" t="s">
        <v>8962</v>
      </c>
      <c r="B244" s="317" t="s">
        <v>8963</v>
      </c>
      <c r="C244" s="317" t="s">
        <v>663</v>
      </c>
      <c r="D244" s="317" t="s">
        <v>8964</v>
      </c>
      <c r="E244" s="58" t="s">
        <v>8304</v>
      </c>
      <c r="F244" s="58" t="s">
        <v>8965</v>
      </c>
      <c r="G244" s="317" t="s">
        <v>8966</v>
      </c>
      <c r="H244" s="317" t="s">
        <v>8966</v>
      </c>
      <c r="I244" s="58" t="s">
        <v>3359</v>
      </c>
      <c r="J244" s="247">
        <f t="shared" si="3"/>
        <v>45868</v>
      </c>
      <c r="K244" s="58"/>
      <c r="L244" s="53" t="s">
        <v>3394</v>
      </c>
      <c r="M244" s="266"/>
      <c r="N244" s="266"/>
      <c r="O244" s="266"/>
      <c r="P244" s="266"/>
      <c r="Q244" s="266"/>
      <c r="R244" s="266"/>
      <c r="S244" s="266"/>
      <c r="T244" s="266"/>
      <c r="U244" s="266"/>
      <c r="V244" s="266"/>
      <c r="W244" s="266"/>
      <c r="X244" s="266"/>
      <c r="Y244" s="266"/>
      <c r="Z244" s="266"/>
      <c r="AA244" s="266"/>
      <c r="AB244" s="266"/>
      <c r="AC244" s="266"/>
      <c r="AD244" s="266"/>
      <c r="AE244" s="266"/>
      <c r="AF244" s="266"/>
      <c r="AG244" s="266"/>
      <c r="AH244" s="266"/>
      <c r="AI244" s="266"/>
    </row>
    <row r="245" ht="15.0" customHeight="1">
      <c r="A245" s="148" t="s">
        <v>8967</v>
      </c>
      <c r="B245" s="317" t="s">
        <v>8919</v>
      </c>
      <c r="C245" s="317" t="s">
        <v>641</v>
      </c>
      <c r="D245" s="317" t="s">
        <v>8968</v>
      </c>
      <c r="E245" s="58" t="s">
        <v>8304</v>
      </c>
      <c r="F245" s="58" t="s">
        <v>8921</v>
      </c>
      <c r="G245" s="317" t="s">
        <v>8922</v>
      </c>
      <c r="H245" s="317" t="s">
        <v>8922</v>
      </c>
      <c r="I245" s="58" t="s">
        <v>3359</v>
      </c>
      <c r="J245" s="247">
        <f t="shared" si="3"/>
        <v>45868</v>
      </c>
      <c r="K245" s="58"/>
      <c r="L245" s="53" t="s">
        <v>3394</v>
      </c>
      <c r="M245" s="266"/>
      <c r="N245" s="266"/>
      <c r="O245" s="266"/>
      <c r="P245" s="266"/>
      <c r="Q245" s="266"/>
      <c r="R245" s="266"/>
      <c r="S245" s="266"/>
      <c r="T245" s="266"/>
      <c r="U245" s="266"/>
      <c r="V245" s="266"/>
      <c r="W245" s="266"/>
      <c r="X245" s="266"/>
      <c r="Y245" s="266"/>
      <c r="Z245" s="266"/>
      <c r="AA245" s="266"/>
      <c r="AB245" s="266"/>
      <c r="AC245" s="266"/>
      <c r="AD245" s="266"/>
      <c r="AE245" s="266"/>
      <c r="AF245" s="266"/>
      <c r="AG245" s="266"/>
      <c r="AH245" s="266"/>
      <c r="AI245" s="266"/>
    </row>
    <row r="246" ht="15.0" customHeight="1">
      <c r="A246" s="148" t="s">
        <v>8969</v>
      </c>
      <c r="B246" s="317" t="s">
        <v>8786</v>
      </c>
      <c r="C246" s="317" t="s">
        <v>643</v>
      </c>
      <c r="D246" s="317" t="s">
        <v>8924</v>
      </c>
      <c r="E246" s="58" t="s">
        <v>8304</v>
      </c>
      <c r="F246" s="58" t="s">
        <v>8942</v>
      </c>
      <c r="G246" s="317" t="s">
        <v>8926</v>
      </c>
      <c r="H246" s="317" t="s">
        <v>8926</v>
      </c>
      <c r="I246" s="58" t="s">
        <v>3359</v>
      </c>
      <c r="J246" s="247">
        <f t="shared" si="3"/>
        <v>45868</v>
      </c>
      <c r="K246" s="58"/>
      <c r="L246" s="53" t="s">
        <v>3394</v>
      </c>
      <c r="M246" s="266"/>
      <c r="N246" s="266"/>
      <c r="O246" s="266"/>
      <c r="P246" s="266"/>
      <c r="Q246" s="266"/>
      <c r="R246" s="266"/>
      <c r="S246" s="266"/>
      <c r="T246" s="266"/>
      <c r="U246" s="266"/>
      <c r="V246" s="266"/>
      <c r="W246" s="266"/>
      <c r="X246" s="266"/>
      <c r="Y246" s="266"/>
      <c r="Z246" s="266"/>
      <c r="AA246" s="266"/>
      <c r="AB246" s="266"/>
      <c r="AC246" s="266"/>
      <c r="AD246" s="266"/>
      <c r="AE246" s="266"/>
      <c r="AF246" s="266"/>
      <c r="AG246" s="266"/>
      <c r="AH246" s="266"/>
      <c r="AI246" s="266"/>
    </row>
    <row r="247" ht="15.0" customHeight="1">
      <c r="A247" s="148" t="s">
        <v>8970</v>
      </c>
      <c r="B247" s="317" t="s">
        <v>8809</v>
      </c>
      <c r="C247" s="317" t="s">
        <v>559</v>
      </c>
      <c r="D247" s="317" t="s">
        <v>8810</v>
      </c>
      <c r="E247" s="58" t="s">
        <v>8304</v>
      </c>
      <c r="F247" s="58" t="s">
        <v>8511</v>
      </c>
      <c r="G247" s="317" t="s">
        <v>8811</v>
      </c>
      <c r="H247" s="317" t="s">
        <v>8811</v>
      </c>
      <c r="I247" s="58" t="s">
        <v>3359</v>
      </c>
      <c r="J247" s="247">
        <f t="shared" si="3"/>
        <v>45868</v>
      </c>
      <c r="K247" s="58"/>
      <c r="L247" s="53" t="s">
        <v>3394</v>
      </c>
      <c r="M247" s="266"/>
      <c r="N247" s="266"/>
      <c r="O247" s="266"/>
      <c r="P247" s="266"/>
      <c r="Q247" s="266"/>
      <c r="R247" s="266"/>
      <c r="S247" s="266"/>
      <c r="T247" s="266"/>
      <c r="U247" s="266"/>
      <c r="V247" s="266"/>
      <c r="W247" s="266"/>
      <c r="X247" s="266"/>
      <c r="Y247" s="266"/>
      <c r="Z247" s="266"/>
      <c r="AA247" s="266"/>
      <c r="AB247" s="266"/>
      <c r="AC247" s="266"/>
      <c r="AD247" s="266"/>
      <c r="AE247" s="266"/>
      <c r="AF247" s="266"/>
      <c r="AG247" s="266"/>
      <c r="AH247" s="266"/>
      <c r="AI247" s="266"/>
    </row>
    <row r="248" ht="15.0" customHeight="1">
      <c r="A248" s="148" t="s">
        <v>8971</v>
      </c>
      <c r="B248" s="317" t="s">
        <v>8813</v>
      </c>
      <c r="C248" s="317" t="s">
        <v>598</v>
      </c>
      <c r="D248" s="317" t="s">
        <v>8814</v>
      </c>
      <c r="E248" s="58" t="s">
        <v>8639</v>
      </c>
      <c r="F248" s="58" t="s">
        <v>8511</v>
      </c>
      <c r="G248" s="317" t="s">
        <v>8485</v>
      </c>
      <c r="H248" s="317" t="s">
        <v>8485</v>
      </c>
      <c r="I248" s="58" t="s">
        <v>3359</v>
      </c>
      <c r="J248" s="247">
        <f t="shared" si="3"/>
        <v>45868</v>
      </c>
      <c r="K248" s="58"/>
      <c r="L248" s="53" t="s">
        <v>3394</v>
      </c>
      <c r="M248" s="266"/>
      <c r="N248" s="266"/>
      <c r="O248" s="266"/>
      <c r="P248" s="266"/>
      <c r="Q248" s="266"/>
      <c r="R248" s="266"/>
      <c r="S248" s="266"/>
      <c r="T248" s="266"/>
      <c r="U248" s="266"/>
      <c r="V248" s="266"/>
      <c r="W248" s="266"/>
      <c r="X248" s="266"/>
      <c r="Y248" s="266"/>
      <c r="Z248" s="266"/>
      <c r="AA248" s="266"/>
      <c r="AB248" s="266"/>
      <c r="AC248" s="266"/>
      <c r="AD248" s="266"/>
      <c r="AE248" s="266"/>
      <c r="AF248" s="266"/>
      <c r="AG248" s="266"/>
      <c r="AH248" s="266"/>
      <c r="AI248" s="266"/>
    </row>
    <row r="249" ht="15.0" customHeight="1">
      <c r="A249" s="148" t="s">
        <v>8972</v>
      </c>
      <c r="B249" s="317" t="s">
        <v>8935</v>
      </c>
      <c r="C249" s="317" t="s">
        <v>669</v>
      </c>
      <c r="D249" s="317" t="s">
        <v>8936</v>
      </c>
      <c r="E249" s="58" t="s">
        <v>8304</v>
      </c>
      <c r="F249" s="58" t="s">
        <v>8973</v>
      </c>
      <c r="G249" s="317" t="s">
        <v>8938</v>
      </c>
      <c r="H249" s="317" t="s">
        <v>8938</v>
      </c>
      <c r="I249" s="58" t="s">
        <v>3359</v>
      </c>
      <c r="J249" s="247">
        <f t="shared" si="3"/>
        <v>45868</v>
      </c>
      <c r="K249" s="58"/>
      <c r="L249" s="53" t="s">
        <v>3394</v>
      </c>
      <c r="M249" s="266"/>
      <c r="N249" s="266"/>
      <c r="O249" s="266"/>
      <c r="P249" s="266"/>
      <c r="Q249" s="266"/>
      <c r="R249" s="266"/>
      <c r="S249" s="266"/>
      <c r="T249" s="266"/>
      <c r="U249" s="266"/>
      <c r="V249" s="266"/>
      <c r="W249" s="266"/>
      <c r="X249" s="266"/>
      <c r="Y249" s="266"/>
      <c r="Z249" s="266"/>
      <c r="AA249" s="266"/>
      <c r="AB249" s="266"/>
      <c r="AC249" s="266"/>
      <c r="AD249" s="266"/>
      <c r="AE249" s="266"/>
      <c r="AF249" s="266"/>
      <c r="AG249" s="266"/>
      <c r="AH249" s="266"/>
      <c r="AI249" s="266"/>
    </row>
    <row r="250" ht="15.0" customHeight="1">
      <c r="A250" s="148" t="s">
        <v>8974</v>
      </c>
      <c r="B250" s="317" t="s">
        <v>8940</v>
      </c>
      <c r="C250" s="317" t="s">
        <v>643</v>
      </c>
      <c r="D250" s="317" t="s">
        <v>8941</v>
      </c>
      <c r="E250" s="58" t="s">
        <v>8304</v>
      </c>
      <c r="F250" s="58" t="s">
        <v>8942</v>
      </c>
      <c r="G250" s="317" t="s">
        <v>8943</v>
      </c>
      <c r="H250" s="317" t="s">
        <v>8943</v>
      </c>
      <c r="I250" s="58" t="s">
        <v>3359</v>
      </c>
      <c r="J250" s="247">
        <f t="shared" si="3"/>
        <v>45868</v>
      </c>
      <c r="K250" s="58"/>
      <c r="L250" s="53" t="s">
        <v>3394</v>
      </c>
      <c r="M250" s="266"/>
      <c r="N250" s="266"/>
      <c r="O250" s="266"/>
      <c r="P250" s="266"/>
      <c r="Q250" s="266"/>
      <c r="R250" s="266"/>
      <c r="S250" s="266"/>
      <c r="T250" s="266"/>
      <c r="U250" s="266"/>
      <c r="V250" s="266"/>
      <c r="W250" s="266"/>
      <c r="X250" s="266"/>
      <c r="Y250" s="266"/>
      <c r="Z250" s="266"/>
      <c r="AA250" s="266"/>
      <c r="AB250" s="266"/>
      <c r="AC250" s="266"/>
      <c r="AD250" s="266"/>
      <c r="AE250" s="266"/>
      <c r="AF250" s="266"/>
      <c r="AG250" s="266"/>
      <c r="AH250" s="266"/>
      <c r="AI250" s="266"/>
    </row>
    <row r="251" ht="15.0" customHeight="1">
      <c r="A251" s="148" t="s">
        <v>8975</v>
      </c>
      <c r="B251" s="317" t="s">
        <v>8945</v>
      </c>
      <c r="C251" s="317" t="s">
        <v>653</v>
      </c>
      <c r="D251" s="317" t="s">
        <v>8976</v>
      </c>
      <c r="E251" s="58" t="s">
        <v>8304</v>
      </c>
      <c r="F251" s="58" t="s">
        <v>8947</v>
      </c>
      <c r="G251" s="317" t="s">
        <v>8626</v>
      </c>
      <c r="H251" s="317" t="s">
        <v>8626</v>
      </c>
      <c r="I251" s="58" t="s">
        <v>3359</v>
      </c>
      <c r="J251" s="247">
        <f t="shared" si="3"/>
        <v>45868</v>
      </c>
      <c r="K251" s="58"/>
      <c r="L251" s="53" t="s">
        <v>3394</v>
      </c>
      <c r="M251" s="266"/>
      <c r="N251" s="266"/>
      <c r="O251" s="266"/>
      <c r="P251" s="266"/>
      <c r="Q251" s="266"/>
      <c r="R251" s="266"/>
      <c r="S251" s="266"/>
      <c r="T251" s="266"/>
      <c r="U251" s="266"/>
      <c r="V251" s="266"/>
      <c r="W251" s="266"/>
      <c r="X251" s="266"/>
      <c r="Y251" s="266"/>
      <c r="Z251" s="266"/>
      <c r="AA251" s="266"/>
      <c r="AB251" s="266"/>
      <c r="AC251" s="266"/>
      <c r="AD251" s="266"/>
      <c r="AE251" s="266"/>
      <c r="AF251" s="266"/>
      <c r="AG251" s="266"/>
      <c r="AH251" s="266"/>
      <c r="AI251" s="266"/>
    </row>
    <row r="252" ht="15.0" customHeight="1">
      <c r="A252" s="148" t="s">
        <v>8977</v>
      </c>
      <c r="B252" s="317" t="s">
        <v>8844</v>
      </c>
      <c r="C252" s="317" t="s">
        <v>589</v>
      </c>
      <c r="D252" s="317" t="s">
        <v>8845</v>
      </c>
      <c r="E252" s="58" t="s">
        <v>8304</v>
      </c>
      <c r="F252" s="58" t="s">
        <v>8846</v>
      </c>
      <c r="G252" s="317" t="s">
        <v>8847</v>
      </c>
      <c r="H252" s="317" t="s">
        <v>8847</v>
      </c>
      <c r="I252" s="58" t="s">
        <v>3359</v>
      </c>
      <c r="J252" s="247">
        <f t="shared" si="3"/>
        <v>45868</v>
      </c>
      <c r="K252" s="58"/>
      <c r="L252" s="53" t="s">
        <v>3394</v>
      </c>
      <c r="M252" s="266"/>
      <c r="N252" s="266"/>
      <c r="O252" s="266"/>
      <c r="P252" s="266"/>
      <c r="Q252" s="266"/>
      <c r="R252" s="266"/>
      <c r="S252" s="266"/>
      <c r="T252" s="266"/>
      <c r="U252" s="266"/>
      <c r="V252" s="266"/>
      <c r="W252" s="266"/>
      <c r="X252" s="266"/>
      <c r="Y252" s="266"/>
      <c r="Z252" s="266"/>
      <c r="AA252" s="266"/>
      <c r="AB252" s="266"/>
      <c r="AC252" s="266"/>
      <c r="AD252" s="266"/>
      <c r="AE252" s="266"/>
      <c r="AF252" s="266"/>
      <c r="AG252" s="266"/>
      <c r="AH252" s="266"/>
      <c r="AI252" s="266"/>
    </row>
    <row r="253" ht="15.0" customHeight="1">
      <c r="A253" s="148" t="s">
        <v>8978</v>
      </c>
      <c r="B253" s="317" t="s">
        <v>8849</v>
      </c>
      <c r="C253" s="317" t="s">
        <v>589</v>
      </c>
      <c r="D253" s="317" t="s">
        <v>8979</v>
      </c>
      <c r="E253" s="58" t="s">
        <v>8304</v>
      </c>
      <c r="F253" s="58" t="s">
        <v>8846</v>
      </c>
      <c r="G253" s="317" t="s">
        <v>8847</v>
      </c>
      <c r="H253" s="317" t="s">
        <v>8847</v>
      </c>
      <c r="I253" s="58" t="s">
        <v>3359</v>
      </c>
      <c r="J253" s="247">
        <f t="shared" si="3"/>
        <v>45868</v>
      </c>
      <c r="K253" s="58"/>
      <c r="L253" s="53" t="s">
        <v>3394</v>
      </c>
      <c r="M253" s="266"/>
      <c r="N253" s="266"/>
      <c r="O253" s="266"/>
      <c r="P253" s="266"/>
      <c r="Q253" s="266"/>
      <c r="R253" s="266"/>
      <c r="S253" s="266"/>
      <c r="T253" s="266"/>
      <c r="U253" s="266"/>
      <c r="V253" s="266"/>
      <c r="W253" s="266"/>
      <c r="X253" s="266"/>
      <c r="Y253" s="266"/>
      <c r="Z253" s="266"/>
      <c r="AA253" s="266"/>
      <c r="AB253" s="266"/>
      <c r="AC253" s="266"/>
      <c r="AD253" s="266"/>
      <c r="AE253" s="266"/>
      <c r="AF253" s="266"/>
      <c r="AG253" s="266"/>
      <c r="AH253" s="266"/>
      <c r="AI253" s="266"/>
    </row>
    <row r="254" ht="15.0" customHeight="1">
      <c r="A254" s="148" t="s">
        <v>8980</v>
      </c>
      <c r="B254" s="317" t="s">
        <v>8981</v>
      </c>
      <c r="C254" s="317" t="s">
        <v>557</v>
      </c>
      <c r="D254" s="317" t="s">
        <v>8982</v>
      </c>
      <c r="E254" s="58" t="s">
        <v>8304</v>
      </c>
      <c r="F254" s="58" t="s">
        <v>8745</v>
      </c>
      <c r="G254" s="317" t="s">
        <v>8983</v>
      </c>
      <c r="H254" s="317" t="s">
        <v>8983</v>
      </c>
      <c r="I254" s="58" t="s">
        <v>3359</v>
      </c>
      <c r="J254" s="247">
        <f t="shared" si="3"/>
        <v>45868</v>
      </c>
      <c r="K254" s="58"/>
      <c r="L254" s="53" t="s">
        <v>3394</v>
      </c>
      <c r="M254" s="266"/>
      <c r="N254" s="266"/>
      <c r="O254" s="266"/>
      <c r="P254" s="266"/>
      <c r="Q254" s="266"/>
      <c r="R254" s="266"/>
      <c r="S254" s="266"/>
      <c r="T254" s="266"/>
      <c r="U254" s="266"/>
      <c r="V254" s="266"/>
      <c r="W254" s="266"/>
      <c r="X254" s="266"/>
      <c r="Y254" s="266"/>
      <c r="Z254" s="266"/>
      <c r="AA254" s="266"/>
      <c r="AB254" s="266"/>
      <c r="AC254" s="266"/>
      <c r="AD254" s="266"/>
      <c r="AE254" s="266"/>
      <c r="AF254" s="266"/>
      <c r="AG254" s="266"/>
      <c r="AH254" s="266"/>
      <c r="AI254" s="266"/>
    </row>
    <row r="255" ht="15.0" customHeight="1">
      <c r="A255" s="148" t="s">
        <v>8984</v>
      </c>
      <c r="B255" s="317" t="s">
        <v>8829</v>
      </c>
      <c r="C255" s="317" t="s">
        <v>605</v>
      </c>
      <c r="D255" s="317" t="s">
        <v>8830</v>
      </c>
      <c r="E255" s="58" t="s">
        <v>8304</v>
      </c>
      <c r="F255" s="58" t="s">
        <v>8831</v>
      </c>
      <c r="G255" s="317" t="s">
        <v>8832</v>
      </c>
      <c r="H255" s="317" t="s">
        <v>8832</v>
      </c>
      <c r="I255" s="58" t="s">
        <v>3359</v>
      </c>
      <c r="J255" s="247">
        <f t="shared" si="3"/>
        <v>45868</v>
      </c>
      <c r="K255" s="58"/>
      <c r="L255" s="53" t="s">
        <v>3394</v>
      </c>
      <c r="M255" s="266"/>
      <c r="N255" s="266"/>
      <c r="O255" s="266"/>
      <c r="P255" s="266"/>
      <c r="Q255" s="266"/>
      <c r="R255" s="266"/>
      <c r="S255" s="266"/>
      <c r="T255" s="266"/>
      <c r="U255" s="266"/>
      <c r="V255" s="266"/>
      <c r="W255" s="266"/>
      <c r="X255" s="266"/>
      <c r="Y255" s="266"/>
      <c r="Z255" s="266"/>
      <c r="AA255" s="266"/>
      <c r="AB255" s="266"/>
      <c r="AC255" s="266"/>
      <c r="AD255" s="266"/>
      <c r="AE255" s="266"/>
      <c r="AF255" s="266"/>
      <c r="AG255" s="266"/>
      <c r="AH255" s="266"/>
      <c r="AI255" s="266"/>
    </row>
    <row r="256" ht="15.0" customHeight="1">
      <c r="A256" s="148" t="s">
        <v>8985</v>
      </c>
      <c r="B256" s="317" t="s">
        <v>8834</v>
      </c>
      <c r="C256" s="317" t="s">
        <v>607</v>
      </c>
      <c r="D256" s="317" t="s">
        <v>8835</v>
      </c>
      <c r="E256" s="58" t="s">
        <v>8304</v>
      </c>
      <c r="F256" s="58" t="s">
        <v>8836</v>
      </c>
      <c r="G256" s="317" t="s">
        <v>8837</v>
      </c>
      <c r="H256" s="317" t="s">
        <v>8837</v>
      </c>
      <c r="I256" s="58" t="s">
        <v>3359</v>
      </c>
      <c r="J256" s="247">
        <f t="shared" si="3"/>
        <v>45868</v>
      </c>
      <c r="K256" s="58"/>
      <c r="L256" s="53" t="s">
        <v>3394</v>
      </c>
      <c r="M256" s="266"/>
      <c r="N256" s="266"/>
      <c r="O256" s="266"/>
      <c r="P256" s="266"/>
      <c r="Q256" s="266"/>
      <c r="R256" s="266"/>
      <c r="S256" s="266"/>
      <c r="T256" s="266"/>
      <c r="U256" s="266"/>
      <c r="V256" s="266"/>
      <c r="W256" s="266"/>
      <c r="X256" s="266"/>
      <c r="Y256" s="266"/>
      <c r="Z256" s="266"/>
      <c r="AA256" s="266"/>
      <c r="AB256" s="266"/>
      <c r="AC256" s="266"/>
      <c r="AD256" s="266"/>
      <c r="AE256" s="266"/>
      <c r="AF256" s="266"/>
      <c r="AG256" s="266"/>
      <c r="AH256" s="266"/>
      <c r="AI256" s="266"/>
    </row>
    <row r="257" ht="15.0" customHeight="1">
      <c r="A257" s="148" t="s">
        <v>8986</v>
      </c>
      <c r="B257" s="317" t="s">
        <v>8873</v>
      </c>
      <c r="C257" s="317" t="s">
        <v>589</v>
      </c>
      <c r="D257" s="317" t="s">
        <v>8845</v>
      </c>
      <c r="E257" s="58" t="s">
        <v>8304</v>
      </c>
      <c r="F257" s="58" t="s">
        <v>8846</v>
      </c>
      <c r="G257" s="317" t="s">
        <v>8847</v>
      </c>
      <c r="H257" s="317" t="s">
        <v>8847</v>
      </c>
      <c r="I257" s="58" t="s">
        <v>3359</v>
      </c>
      <c r="J257" s="247">
        <f t="shared" si="3"/>
        <v>45868</v>
      </c>
      <c r="K257" s="58"/>
      <c r="L257" s="53" t="s">
        <v>3394</v>
      </c>
      <c r="M257" s="266"/>
      <c r="N257" s="266"/>
      <c r="O257" s="266"/>
      <c r="P257" s="266"/>
      <c r="Q257" s="266"/>
      <c r="R257" s="266"/>
      <c r="S257" s="266"/>
      <c r="T257" s="266"/>
      <c r="U257" s="266"/>
      <c r="V257" s="266"/>
      <c r="W257" s="266"/>
      <c r="X257" s="266"/>
      <c r="Y257" s="266"/>
      <c r="Z257" s="266"/>
      <c r="AA257" s="266"/>
      <c r="AB257" s="266"/>
      <c r="AC257" s="266"/>
      <c r="AD257" s="266"/>
      <c r="AE257" s="266"/>
      <c r="AF257" s="266"/>
      <c r="AG257" s="266"/>
      <c r="AH257" s="266"/>
      <c r="AI257" s="266"/>
    </row>
    <row r="258" ht="15.0" customHeight="1">
      <c r="A258" s="148" t="s">
        <v>8987</v>
      </c>
      <c r="B258" s="317" t="s">
        <v>8988</v>
      </c>
      <c r="C258" s="317" t="s">
        <v>589</v>
      </c>
      <c r="D258" s="317" t="s">
        <v>8979</v>
      </c>
      <c r="E258" s="58" t="s">
        <v>8304</v>
      </c>
      <c r="F258" s="58" t="s">
        <v>8846</v>
      </c>
      <c r="G258" s="317" t="s">
        <v>8847</v>
      </c>
      <c r="H258" s="317" t="s">
        <v>8847</v>
      </c>
      <c r="I258" s="58" t="s">
        <v>3359</v>
      </c>
      <c r="J258" s="247">
        <f t="shared" si="3"/>
        <v>45868</v>
      </c>
      <c r="K258" s="58"/>
      <c r="L258" s="53" t="s">
        <v>3394</v>
      </c>
      <c r="M258" s="266"/>
      <c r="N258" s="266"/>
      <c r="O258" s="266"/>
      <c r="P258" s="266"/>
      <c r="Q258" s="266"/>
      <c r="R258" s="266"/>
      <c r="S258" s="266"/>
      <c r="T258" s="266"/>
      <c r="U258" s="266"/>
      <c r="V258" s="266"/>
      <c r="W258" s="266"/>
      <c r="X258" s="266"/>
      <c r="Y258" s="266"/>
      <c r="Z258" s="266"/>
      <c r="AA258" s="266"/>
      <c r="AB258" s="266"/>
      <c r="AC258" s="266"/>
      <c r="AD258" s="266"/>
      <c r="AE258" s="266"/>
      <c r="AF258" s="266"/>
      <c r="AG258" s="266"/>
      <c r="AH258" s="266"/>
      <c r="AI258" s="266"/>
    </row>
    <row r="259" ht="15.0" customHeight="1">
      <c r="A259" s="148" t="s">
        <v>8989</v>
      </c>
      <c r="B259" s="317" t="s">
        <v>8990</v>
      </c>
      <c r="C259" s="317" t="s">
        <v>623</v>
      </c>
      <c r="D259" s="317" t="s">
        <v>8991</v>
      </c>
      <c r="E259" s="58" t="s">
        <v>8304</v>
      </c>
      <c r="F259" s="58" t="s">
        <v>8992</v>
      </c>
      <c r="G259" s="317" t="s">
        <v>8878</v>
      </c>
      <c r="H259" s="317" t="s">
        <v>8878</v>
      </c>
      <c r="I259" s="58" t="s">
        <v>3359</v>
      </c>
      <c r="J259" s="247">
        <f t="shared" si="3"/>
        <v>45868</v>
      </c>
      <c r="K259" s="58"/>
      <c r="L259" s="53" t="s">
        <v>3394</v>
      </c>
      <c r="M259" s="266"/>
      <c r="N259" s="266"/>
      <c r="O259" s="266"/>
      <c r="P259" s="266"/>
      <c r="Q259" s="266"/>
      <c r="R259" s="266"/>
      <c r="S259" s="266"/>
      <c r="T259" s="266"/>
      <c r="U259" s="266"/>
      <c r="V259" s="266"/>
      <c r="W259" s="266"/>
      <c r="X259" s="266"/>
      <c r="Y259" s="266"/>
      <c r="Z259" s="266"/>
      <c r="AA259" s="266"/>
      <c r="AB259" s="266"/>
      <c r="AC259" s="266"/>
      <c r="AD259" s="266"/>
      <c r="AE259" s="266"/>
      <c r="AF259" s="266"/>
      <c r="AG259" s="266"/>
      <c r="AH259" s="266"/>
      <c r="AI259" s="266"/>
    </row>
    <row r="260" ht="15.0" customHeight="1">
      <c r="A260" s="148" t="s">
        <v>8993</v>
      </c>
      <c r="B260" s="317" t="s">
        <v>8994</v>
      </c>
      <c r="C260" s="317" t="s">
        <v>625</v>
      </c>
      <c r="D260" s="317" t="s">
        <v>8995</v>
      </c>
      <c r="E260" s="58" t="s">
        <v>8304</v>
      </c>
      <c r="F260" s="58" t="s">
        <v>8996</v>
      </c>
      <c r="G260" s="317" t="s">
        <v>8997</v>
      </c>
      <c r="H260" s="317" t="s">
        <v>8997</v>
      </c>
      <c r="I260" s="58" t="s">
        <v>3359</v>
      </c>
      <c r="J260" s="247">
        <f t="shared" si="3"/>
        <v>45868</v>
      </c>
      <c r="K260" s="58"/>
      <c r="L260" s="53" t="s">
        <v>3394</v>
      </c>
      <c r="M260" s="266"/>
      <c r="N260" s="266"/>
      <c r="O260" s="266"/>
      <c r="P260" s="266"/>
      <c r="Q260" s="266"/>
      <c r="R260" s="266"/>
      <c r="S260" s="266"/>
      <c r="T260" s="266"/>
      <c r="U260" s="266"/>
      <c r="V260" s="266"/>
      <c r="W260" s="266"/>
      <c r="X260" s="266"/>
      <c r="Y260" s="266"/>
      <c r="Z260" s="266"/>
      <c r="AA260" s="266"/>
      <c r="AB260" s="266"/>
      <c r="AC260" s="266"/>
      <c r="AD260" s="266"/>
      <c r="AE260" s="266"/>
      <c r="AF260" s="266"/>
      <c r="AG260" s="266"/>
      <c r="AH260" s="266"/>
      <c r="AI260" s="266"/>
    </row>
    <row r="261" ht="15.0" customHeight="1">
      <c r="A261" s="148" t="s">
        <v>8998</v>
      </c>
      <c r="B261" s="317" t="s">
        <v>8884</v>
      </c>
      <c r="C261" s="317" t="s">
        <v>627</v>
      </c>
      <c r="D261" s="317" t="s">
        <v>8999</v>
      </c>
      <c r="E261" s="58" t="s">
        <v>8304</v>
      </c>
      <c r="F261" s="58" t="s">
        <v>8886</v>
      </c>
      <c r="G261" s="317" t="s">
        <v>8887</v>
      </c>
      <c r="H261" s="317" t="s">
        <v>8887</v>
      </c>
      <c r="I261" s="58" t="s">
        <v>3359</v>
      </c>
      <c r="J261" s="247">
        <f t="shared" si="3"/>
        <v>45868</v>
      </c>
      <c r="K261" s="58"/>
      <c r="L261" s="53" t="s">
        <v>3394</v>
      </c>
      <c r="M261" s="266"/>
      <c r="N261" s="266"/>
      <c r="O261" s="266"/>
      <c r="P261" s="266"/>
      <c r="Q261" s="266"/>
      <c r="R261" s="266"/>
      <c r="S261" s="266"/>
      <c r="T261" s="266"/>
      <c r="U261" s="266"/>
      <c r="V261" s="266"/>
      <c r="W261" s="266"/>
      <c r="X261" s="266"/>
      <c r="Y261" s="266"/>
      <c r="Z261" s="266"/>
      <c r="AA261" s="266"/>
      <c r="AB261" s="266"/>
      <c r="AC261" s="266"/>
      <c r="AD261" s="266"/>
      <c r="AE261" s="266"/>
      <c r="AF261" s="266"/>
      <c r="AG261" s="266"/>
      <c r="AH261" s="266"/>
      <c r="AI261" s="266"/>
    </row>
    <row r="262" ht="15.0" customHeight="1">
      <c r="A262" s="148" t="s">
        <v>9000</v>
      </c>
      <c r="B262" s="317" t="s">
        <v>8889</v>
      </c>
      <c r="C262" s="317" t="s">
        <v>629</v>
      </c>
      <c r="D262" s="317" t="s">
        <v>9001</v>
      </c>
      <c r="E262" s="58" t="s">
        <v>8304</v>
      </c>
      <c r="F262" s="58" t="s">
        <v>8891</v>
      </c>
      <c r="G262" s="317" t="s">
        <v>8892</v>
      </c>
      <c r="H262" s="317" t="s">
        <v>8892</v>
      </c>
      <c r="I262" s="58" t="s">
        <v>3359</v>
      </c>
      <c r="J262" s="247">
        <f t="shared" si="3"/>
        <v>45868</v>
      </c>
      <c r="K262" s="58"/>
      <c r="L262" s="53" t="s">
        <v>3394</v>
      </c>
      <c r="M262" s="266"/>
      <c r="N262" s="266"/>
      <c r="O262" s="266"/>
      <c r="P262" s="266"/>
      <c r="Q262" s="266"/>
      <c r="R262" s="266"/>
      <c r="S262" s="266"/>
      <c r="T262" s="266"/>
      <c r="U262" s="266"/>
      <c r="V262" s="266"/>
      <c r="W262" s="266"/>
      <c r="X262" s="266"/>
      <c r="Y262" s="266"/>
      <c r="Z262" s="266"/>
      <c r="AA262" s="266"/>
      <c r="AB262" s="266"/>
      <c r="AC262" s="266"/>
      <c r="AD262" s="266"/>
      <c r="AE262" s="266"/>
      <c r="AF262" s="266"/>
      <c r="AG262" s="266"/>
      <c r="AH262" s="266"/>
      <c r="AI262" s="266"/>
    </row>
    <row r="263" ht="15.0" customHeight="1">
      <c r="A263" s="148" t="s">
        <v>9002</v>
      </c>
      <c r="B263" s="317" t="s">
        <v>8894</v>
      </c>
      <c r="C263" s="317" t="s">
        <v>631</v>
      </c>
      <c r="D263" s="317" t="s">
        <v>8895</v>
      </c>
      <c r="E263" s="58" t="s">
        <v>8304</v>
      </c>
      <c r="F263" s="58" t="s">
        <v>8896</v>
      </c>
      <c r="G263" s="317" t="s">
        <v>8897</v>
      </c>
      <c r="H263" s="317" t="s">
        <v>8897</v>
      </c>
      <c r="I263" s="58" t="s">
        <v>3359</v>
      </c>
      <c r="J263" s="247">
        <f t="shared" si="3"/>
        <v>45868</v>
      </c>
      <c r="K263" s="58"/>
      <c r="L263" s="53" t="s">
        <v>3394</v>
      </c>
      <c r="M263" s="266"/>
      <c r="N263" s="266"/>
      <c r="O263" s="266"/>
      <c r="P263" s="266"/>
      <c r="Q263" s="266"/>
      <c r="R263" s="266"/>
      <c r="S263" s="266"/>
      <c r="T263" s="266"/>
      <c r="U263" s="266"/>
      <c r="V263" s="266"/>
      <c r="W263" s="266"/>
      <c r="X263" s="266"/>
      <c r="Y263" s="266"/>
      <c r="Z263" s="266"/>
      <c r="AA263" s="266"/>
      <c r="AB263" s="266"/>
      <c r="AC263" s="266"/>
      <c r="AD263" s="266"/>
      <c r="AE263" s="266"/>
      <c r="AF263" s="266"/>
      <c r="AG263" s="266"/>
      <c r="AH263" s="266"/>
      <c r="AI263" s="266"/>
    </row>
    <row r="264" ht="15.0" customHeight="1">
      <c r="A264" s="148" t="s">
        <v>9003</v>
      </c>
      <c r="B264" s="317" t="s">
        <v>8899</v>
      </c>
      <c r="C264" s="317" t="s">
        <v>633</v>
      </c>
      <c r="D264" s="317" t="s">
        <v>8900</v>
      </c>
      <c r="E264" s="58" t="s">
        <v>8304</v>
      </c>
      <c r="F264" s="58" t="s">
        <v>8901</v>
      </c>
      <c r="G264" s="317" t="s">
        <v>8902</v>
      </c>
      <c r="H264" s="317" t="s">
        <v>8902</v>
      </c>
      <c r="I264" s="58" t="s">
        <v>3359</v>
      </c>
      <c r="J264" s="247">
        <f t="shared" si="3"/>
        <v>45868</v>
      </c>
      <c r="K264" s="58"/>
      <c r="L264" s="53" t="s">
        <v>3394</v>
      </c>
      <c r="M264" s="266"/>
      <c r="N264" s="266"/>
      <c r="O264" s="266"/>
      <c r="P264" s="266"/>
      <c r="Q264" s="266"/>
      <c r="R264" s="266"/>
      <c r="S264" s="266"/>
      <c r="T264" s="266"/>
      <c r="U264" s="266"/>
      <c r="V264" s="266"/>
      <c r="W264" s="266"/>
      <c r="X264" s="266"/>
      <c r="Y264" s="266"/>
      <c r="Z264" s="266"/>
      <c r="AA264" s="266"/>
      <c r="AB264" s="266"/>
      <c r="AC264" s="266"/>
      <c r="AD264" s="266"/>
      <c r="AE264" s="266"/>
      <c r="AF264" s="266"/>
      <c r="AG264" s="266"/>
      <c r="AH264" s="266"/>
      <c r="AI264" s="266"/>
    </row>
    <row r="265" ht="15.0" customHeight="1">
      <c r="A265" s="148" t="s">
        <v>9004</v>
      </c>
      <c r="B265" s="317" t="s">
        <v>8904</v>
      </c>
      <c r="C265" s="317" t="s">
        <v>627</v>
      </c>
      <c r="D265" s="317" t="s">
        <v>8905</v>
      </c>
      <c r="E265" s="58" t="s">
        <v>8304</v>
      </c>
      <c r="F265" s="58" t="s">
        <v>8906</v>
      </c>
      <c r="G265" s="317" t="s">
        <v>8802</v>
      </c>
      <c r="H265" s="317" t="s">
        <v>8802</v>
      </c>
      <c r="I265" s="58" t="s">
        <v>3359</v>
      </c>
      <c r="J265" s="247">
        <f t="shared" si="3"/>
        <v>45868</v>
      </c>
      <c r="K265" s="58"/>
      <c r="L265" s="53" t="s">
        <v>3394</v>
      </c>
      <c r="M265" s="266"/>
      <c r="N265" s="266"/>
      <c r="O265" s="266"/>
      <c r="P265" s="266"/>
      <c r="Q265" s="266"/>
      <c r="R265" s="266"/>
      <c r="S265" s="266"/>
      <c r="T265" s="266"/>
      <c r="U265" s="266"/>
      <c r="V265" s="266"/>
      <c r="W265" s="266"/>
      <c r="X265" s="266"/>
      <c r="Y265" s="266"/>
      <c r="Z265" s="266"/>
      <c r="AA265" s="266"/>
      <c r="AB265" s="266"/>
      <c r="AC265" s="266"/>
      <c r="AD265" s="266"/>
      <c r="AE265" s="266"/>
      <c r="AF265" s="266"/>
      <c r="AG265" s="266"/>
      <c r="AH265" s="266"/>
      <c r="AI265" s="266"/>
    </row>
    <row r="266" ht="15.0" customHeight="1">
      <c r="A266" s="148" t="s">
        <v>9005</v>
      </c>
      <c r="B266" s="317" t="s">
        <v>8908</v>
      </c>
      <c r="C266" s="317" t="s">
        <v>629</v>
      </c>
      <c r="D266" s="317" t="s">
        <v>8909</v>
      </c>
      <c r="E266" s="58" t="s">
        <v>8304</v>
      </c>
      <c r="F266" s="58" t="s">
        <v>8910</v>
      </c>
      <c r="G266" s="317" t="s">
        <v>8644</v>
      </c>
      <c r="H266" s="317" t="s">
        <v>8644</v>
      </c>
      <c r="I266" s="58" t="s">
        <v>3359</v>
      </c>
      <c r="J266" s="247">
        <f t="shared" si="3"/>
        <v>45868</v>
      </c>
      <c r="K266" s="58"/>
      <c r="L266" s="53" t="s">
        <v>3394</v>
      </c>
      <c r="M266" s="266"/>
      <c r="N266" s="266"/>
      <c r="O266" s="266"/>
      <c r="P266" s="266"/>
      <c r="Q266" s="266"/>
      <c r="R266" s="266"/>
      <c r="S266" s="266"/>
      <c r="T266" s="266"/>
      <c r="U266" s="266"/>
      <c r="V266" s="266"/>
      <c r="W266" s="266"/>
      <c r="X266" s="266"/>
      <c r="Y266" s="266"/>
      <c r="Z266" s="266"/>
      <c r="AA266" s="266"/>
      <c r="AB266" s="266"/>
      <c r="AC266" s="266"/>
      <c r="AD266" s="266"/>
      <c r="AE266" s="266"/>
      <c r="AF266" s="266"/>
      <c r="AG266" s="266"/>
      <c r="AH266" s="266"/>
      <c r="AI266" s="266"/>
    </row>
    <row r="267" ht="15.0" customHeight="1">
      <c r="A267" s="148" t="s">
        <v>9006</v>
      </c>
      <c r="B267" s="317" t="s">
        <v>9007</v>
      </c>
      <c r="C267" s="317" t="s">
        <v>637</v>
      </c>
      <c r="D267" s="317" t="s">
        <v>8913</v>
      </c>
      <c r="E267" s="58" t="s">
        <v>8304</v>
      </c>
      <c r="F267" s="58" t="s">
        <v>8511</v>
      </c>
      <c r="G267" s="317" t="s">
        <v>8807</v>
      </c>
      <c r="H267" s="317" t="s">
        <v>8807</v>
      </c>
      <c r="I267" s="58" t="s">
        <v>3359</v>
      </c>
      <c r="J267" s="247">
        <f t="shared" si="3"/>
        <v>45868</v>
      </c>
      <c r="K267" s="58"/>
      <c r="L267" s="53" t="s">
        <v>3394</v>
      </c>
      <c r="M267" s="266"/>
      <c r="N267" s="266"/>
      <c r="O267" s="266"/>
      <c r="P267" s="266"/>
      <c r="Q267" s="266"/>
      <c r="R267" s="266"/>
      <c r="S267" s="266"/>
      <c r="T267" s="266"/>
      <c r="U267" s="266"/>
      <c r="V267" s="266"/>
      <c r="W267" s="266"/>
      <c r="X267" s="266"/>
      <c r="Y267" s="266"/>
      <c r="Z267" s="266"/>
      <c r="AA267" s="266"/>
      <c r="AB267" s="266"/>
      <c r="AC267" s="266"/>
      <c r="AD267" s="266"/>
      <c r="AE267" s="266"/>
      <c r="AF267" s="266"/>
      <c r="AG267" s="266"/>
      <c r="AH267" s="266"/>
      <c r="AI267" s="266"/>
    </row>
    <row r="268" ht="15.0" customHeight="1">
      <c r="A268" s="148" t="s">
        <v>9008</v>
      </c>
      <c r="B268" s="317" t="s">
        <v>9009</v>
      </c>
      <c r="C268" s="317" t="s">
        <v>639</v>
      </c>
      <c r="D268" s="317" t="s">
        <v>8916</v>
      </c>
      <c r="E268" s="58" t="s">
        <v>8304</v>
      </c>
      <c r="F268" s="58" t="s">
        <v>8511</v>
      </c>
      <c r="G268" s="317" t="s">
        <v>8917</v>
      </c>
      <c r="H268" s="317" t="s">
        <v>8917</v>
      </c>
      <c r="I268" s="58" t="s">
        <v>3359</v>
      </c>
      <c r="J268" s="247">
        <f t="shared" si="3"/>
        <v>45868</v>
      </c>
      <c r="K268" s="58"/>
      <c r="L268" s="53" t="s">
        <v>3394</v>
      </c>
      <c r="M268" s="266"/>
      <c r="N268" s="266"/>
      <c r="O268" s="266"/>
      <c r="P268" s="266"/>
      <c r="Q268" s="266"/>
      <c r="R268" s="266"/>
      <c r="S268" s="266"/>
      <c r="T268" s="266"/>
      <c r="U268" s="266"/>
      <c r="V268" s="266"/>
      <c r="W268" s="266"/>
      <c r="X268" s="266"/>
      <c r="Y268" s="266"/>
      <c r="Z268" s="266"/>
      <c r="AA268" s="266"/>
      <c r="AB268" s="266"/>
      <c r="AC268" s="266"/>
      <c r="AD268" s="266"/>
      <c r="AE268" s="266"/>
      <c r="AF268" s="266"/>
      <c r="AG268" s="266"/>
      <c r="AH268" s="266"/>
      <c r="AI268" s="266"/>
    </row>
    <row r="269" ht="15.0" customHeight="1">
      <c r="A269" s="148" t="s">
        <v>9010</v>
      </c>
      <c r="B269" s="317" t="s">
        <v>9011</v>
      </c>
      <c r="C269" s="317" t="s">
        <v>641</v>
      </c>
      <c r="D269" s="317" t="s">
        <v>8968</v>
      </c>
      <c r="E269" s="58" t="s">
        <v>8304</v>
      </c>
      <c r="F269" s="58" t="s">
        <v>8921</v>
      </c>
      <c r="G269" s="317" t="s">
        <v>8922</v>
      </c>
      <c r="H269" s="317" t="s">
        <v>8922</v>
      </c>
      <c r="I269" s="58" t="s">
        <v>3359</v>
      </c>
      <c r="J269" s="247">
        <f t="shared" si="3"/>
        <v>45868</v>
      </c>
      <c r="K269" s="58"/>
      <c r="L269" s="53" t="s">
        <v>3394</v>
      </c>
      <c r="M269" s="266"/>
      <c r="N269" s="266"/>
      <c r="O269" s="266"/>
      <c r="P269" s="266"/>
      <c r="Q269" s="266"/>
      <c r="R269" s="266"/>
      <c r="S269" s="266"/>
      <c r="T269" s="266"/>
      <c r="U269" s="266"/>
      <c r="V269" s="266"/>
      <c r="W269" s="266"/>
      <c r="X269" s="266"/>
      <c r="Y269" s="266"/>
      <c r="Z269" s="266"/>
      <c r="AA269" s="266"/>
      <c r="AB269" s="266"/>
      <c r="AC269" s="266"/>
      <c r="AD269" s="266"/>
      <c r="AE269" s="266"/>
      <c r="AF269" s="266"/>
      <c r="AG269" s="266"/>
      <c r="AH269" s="266"/>
      <c r="AI269" s="266"/>
    </row>
    <row r="270" ht="15.0" customHeight="1">
      <c r="A270" s="148" t="s">
        <v>9012</v>
      </c>
      <c r="B270" s="317" t="s">
        <v>9013</v>
      </c>
      <c r="C270" s="317" t="s">
        <v>643</v>
      </c>
      <c r="D270" s="317" t="s">
        <v>8924</v>
      </c>
      <c r="E270" s="58" t="s">
        <v>8304</v>
      </c>
      <c r="F270" s="58" t="s">
        <v>8942</v>
      </c>
      <c r="G270" s="317" t="s">
        <v>8943</v>
      </c>
      <c r="H270" s="317" t="s">
        <v>8943</v>
      </c>
      <c r="I270" s="58" t="s">
        <v>3359</v>
      </c>
      <c r="J270" s="247">
        <f t="shared" si="3"/>
        <v>45868</v>
      </c>
      <c r="K270" s="58"/>
      <c r="L270" s="53" t="s">
        <v>3394</v>
      </c>
      <c r="M270" s="266"/>
      <c r="N270" s="266"/>
      <c r="O270" s="266"/>
      <c r="P270" s="266"/>
      <c r="Q270" s="266"/>
      <c r="R270" s="266"/>
      <c r="S270" s="266"/>
      <c r="T270" s="266"/>
      <c r="U270" s="266"/>
      <c r="V270" s="266"/>
      <c r="W270" s="266"/>
      <c r="X270" s="266"/>
      <c r="Y270" s="266"/>
      <c r="Z270" s="266"/>
      <c r="AA270" s="266"/>
      <c r="AB270" s="266"/>
      <c r="AC270" s="266"/>
      <c r="AD270" s="266"/>
      <c r="AE270" s="266"/>
      <c r="AF270" s="266"/>
      <c r="AG270" s="266"/>
      <c r="AH270" s="266"/>
      <c r="AI270" s="266"/>
    </row>
    <row r="271" ht="15.0" customHeight="1">
      <c r="A271" s="148" t="s">
        <v>9014</v>
      </c>
      <c r="B271" s="317" t="s">
        <v>8809</v>
      </c>
      <c r="C271" s="317" t="s">
        <v>692</v>
      </c>
      <c r="D271" s="317" t="s">
        <v>8810</v>
      </c>
      <c r="E271" s="58" t="s">
        <v>8304</v>
      </c>
      <c r="F271" s="58" t="s">
        <v>8511</v>
      </c>
      <c r="G271" s="317" t="s">
        <v>8811</v>
      </c>
      <c r="H271" s="317" t="s">
        <v>8811</v>
      </c>
      <c r="I271" s="58" t="s">
        <v>3359</v>
      </c>
      <c r="J271" s="247">
        <f t="shared" si="3"/>
        <v>45868</v>
      </c>
      <c r="K271" s="58"/>
      <c r="L271" s="53" t="s">
        <v>3394</v>
      </c>
      <c r="M271" s="266"/>
      <c r="N271" s="266"/>
      <c r="O271" s="266"/>
      <c r="P271" s="266"/>
      <c r="Q271" s="266"/>
      <c r="R271" s="266"/>
      <c r="S271" s="266"/>
      <c r="T271" s="266"/>
      <c r="U271" s="266"/>
      <c r="V271" s="266"/>
      <c r="W271" s="266"/>
      <c r="X271" s="266"/>
      <c r="Y271" s="266"/>
      <c r="Z271" s="266"/>
      <c r="AA271" s="266"/>
      <c r="AB271" s="266"/>
      <c r="AC271" s="266"/>
      <c r="AD271" s="266"/>
      <c r="AE271" s="266"/>
      <c r="AF271" s="266"/>
      <c r="AG271" s="266"/>
      <c r="AH271" s="266"/>
      <c r="AI271" s="266"/>
    </row>
    <row r="272" ht="15.0" customHeight="1">
      <c r="A272" s="148" t="s">
        <v>9015</v>
      </c>
      <c r="B272" s="317" t="s">
        <v>8813</v>
      </c>
      <c r="C272" s="317" t="s">
        <v>598</v>
      </c>
      <c r="D272" s="317" t="s">
        <v>8814</v>
      </c>
      <c r="E272" s="58" t="s">
        <v>8639</v>
      </c>
      <c r="F272" s="58" t="s">
        <v>8511</v>
      </c>
      <c r="G272" s="317" t="s">
        <v>8485</v>
      </c>
      <c r="H272" s="317" t="s">
        <v>8485</v>
      </c>
      <c r="I272" s="58" t="s">
        <v>3359</v>
      </c>
      <c r="J272" s="247">
        <f t="shared" si="3"/>
        <v>45868</v>
      </c>
      <c r="K272" s="58"/>
      <c r="L272" s="53" t="s">
        <v>3394</v>
      </c>
      <c r="M272" s="266"/>
      <c r="N272" s="266"/>
      <c r="O272" s="266"/>
      <c r="P272" s="266"/>
      <c r="Q272" s="266"/>
      <c r="R272" s="266"/>
      <c r="S272" s="266"/>
      <c r="T272" s="266"/>
      <c r="U272" s="266"/>
      <c r="V272" s="266"/>
      <c r="W272" s="266"/>
      <c r="X272" s="266"/>
      <c r="Y272" s="266"/>
      <c r="Z272" s="266"/>
      <c r="AA272" s="266"/>
      <c r="AB272" s="266"/>
      <c r="AC272" s="266"/>
      <c r="AD272" s="266"/>
      <c r="AE272" s="266"/>
      <c r="AF272" s="266"/>
      <c r="AG272" s="266"/>
      <c r="AH272" s="266"/>
      <c r="AI272" s="266"/>
    </row>
    <row r="273" ht="15.0" customHeight="1">
      <c r="A273" s="148" t="s">
        <v>9016</v>
      </c>
      <c r="B273" s="317" t="s">
        <v>8935</v>
      </c>
      <c r="C273" s="317" t="s">
        <v>669</v>
      </c>
      <c r="D273" s="317" t="s">
        <v>8936</v>
      </c>
      <c r="E273" s="58" t="s">
        <v>8304</v>
      </c>
      <c r="F273" s="58" t="s">
        <v>8973</v>
      </c>
      <c r="G273" s="317" t="s">
        <v>8938</v>
      </c>
      <c r="H273" s="317" t="s">
        <v>8938</v>
      </c>
      <c r="I273" s="58" t="s">
        <v>3359</v>
      </c>
      <c r="J273" s="247">
        <f t="shared" si="3"/>
        <v>45868</v>
      </c>
      <c r="K273" s="58"/>
      <c r="L273" s="53" t="s">
        <v>3394</v>
      </c>
      <c r="M273" s="266"/>
      <c r="N273" s="266"/>
      <c r="O273" s="266"/>
      <c r="P273" s="266"/>
      <c r="Q273" s="266"/>
      <c r="R273" s="266"/>
      <c r="S273" s="266"/>
      <c r="T273" s="266"/>
      <c r="U273" s="266"/>
      <c r="V273" s="266"/>
      <c r="W273" s="266"/>
      <c r="X273" s="266"/>
      <c r="Y273" s="266"/>
      <c r="Z273" s="266"/>
      <c r="AA273" s="266"/>
      <c r="AB273" s="266"/>
      <c r="AC273" s="266"/>
      <c r="AD273" s="266"/>
      <c r="AE273" s="266"/>
      <c r="AF273" s="266"/>
      <c r="AG273" s="266"/>
      <c r="AH273" s="266"/>
      <c r="AI273" s="266"/>
    </row>
    <row r="274" ht="15.0" customHeight="1">
      <c r="A274" s="148" t="s">
        <v>9017</v>
      </c>
      <c r="B274" s="317" t="s">
        <v>9018</v>
      </c>
      <c r="C274" s="317" t="s">
        <v>643</v>
      </c>
      <c r="D274" s="317" t="s">
        <v>8941</v>
      </c>
      <c r="E274" s="58" t="s">
        <v>8304</v>
      </c>
      <c r="F274" s="58" t="s">
        <v>8942</v>
      </c>
      <c r="G274" s="317" t="s">
        <v>8943</v>
      </c>
      <c r="H274" s="317" t="s">
        <v>8943</v>
      </c>
      <c r="I274" s="58" t="s">
        <v>3359</v>
      </c>
      <c r="J274" s="247">
        <f t="shared" si="3"/>
        <v>45868</v>
      </c>
      <c r="K274" s="58"/>
      <c r="L274" s="53" t="s">
        <v>3394</v>
      </c>
      <c r="M274" s="266"/>
      <c r="N274" s="266"/>
      <c r="O274" s="266"/>
      <c r="P274" s="266"/>
      <c r="Q274" s="266"/>
      <c r="R274" s="266"/>
      <c r="S274" s="266"/>
      <c r="T274" s="266"/>
      <c r="U274" s="266"/>
      <c r="V274" s="266"/>
      <c r="W274" s="266"/>
      <c r="X274" s="266"/>
      <c r="Y274" s="266"/>
      <c r="Z274" s="266"/>
      <c r="AA274" s="266"/>
      <c r="AB274" s="266"/>
      <c r="AC274" s="266"/>
      <c r="AD274" s="266"/>
      <c r="AE274" s="266"/>
      <c r="AF274" s="266"/>
      <c r="AG274" s="266"/>
      <c r="AH274" s="266"/>
      <c r="AI274" s="266"/>
    </row>
    <row r="275" ht="15.0" customHeight="1">
      <c r="A275" s="148" t="s">
        <v>9019</v>
      </c>
      <c r="B275" s="317" t="s">
        <v>8945</v>
      </c>
      <c r="C275" s="317" t="s">
        <v>653</v>
      </c>
      <c r="D275" s="317" t="s">
        <v>8946</v>
      </c>
      <c r="E275" s="58" t="s">
        <v>8304</v>
      </c>
      <c r="F275" s="58" t="s">
        <v>8947</v>
      </c>
      <c r="G275" s="317" t="s">
        <v>8626</v>
      </c>
      <c r="H275" s="317" t="s">
        <v>8626</v>
      </c>
      <c r="I275" s="58" t="s">
        <v>3359</v>
      </c>
      <c r="J275" s="247">
        <f t="shared" si="3"/>
        <v>45868</v>
      </c>
      <c r="K275" s="58"/>
      <c r="L275" s="53" t="s">
        <v>3394</v>
      </c>
      <c r="M275" s="266"/>
      <c r="N275" s="266"/>
      <c r="O275" s="266"/>
      <c r="P275" s="266"/>
      <c r="Q275" s="266"/>
      <c r="R275" s="266"/>
      <c r="S275" s="266"/>
      <c r="T275" s="266"/>
      <c r="U275" s="266"/>
      <c r="V275" s="266"/>
      <c r="W275" s="266"/>
      <c r="X275" s="266"/>
      <c r="Y275" s="266"/>
      <c r="Z275" s="266"/>
      <c r="AA275" s="266"/>
      <c r="AB275" s="266"/>
      <c r="AC275" s="266"/>
      <c r="AD275" s="266"/>
      <c r="AE275" s="266"/>
      <c r="AF275" s="266"/>
      <c r="AG275" s="266"/>
      <c r="AH275" s="266"/>
      <c r="AI275" s="266"/>
    </row>
    <row r="276" ht="15.0" customHeight="1">
      <c r="A276" s="148" t="s">
        <v>9020</v>
      </c>
      <c r="B276" s="317" t="s">
        <v>9021</v>
      </c>
      <c r="C276" s="317" t="s">
        <v>589</v>
      </c>
      <c r="D276" s="317" t="s">
        <v>8845</v>
      </c>
      <c r="E276" s="58" t="s">
        <v>8304</v>
      </c>
      <c r="F276" s="58" t="s">
        <v>8846</v>
      </c>
      <c r="G276" s="317" t="s">
        <v>8847</v>
      </c>
      <c r="H276" s="317" t="s">
        <v>8847</v>
      </c>
      <c r="I276" s="58" t="s">
        <v>3359</v>
      </c>
      <c r="J276" s="247">
        <f t="shared" si="3"/>
        <v>45868</v>
      </c>
      <c r="K276" s="58"/>
      <c r="L276" s="53" t="s">
        <v>3394</v>
      </c>
      <c r="M276" s="266"/>
      <c r="N276" s="266"/>
      <c r="O276" s="266"/>
      <c r="P276" s="266"/>
      <c r="Q276" s="266"/>
      <c r="R276" s="266"/>
      <c r="S276" s="266"/>
      <c r="T276" s="266"/>
      <c r="U276" s="266"/>
      <c r="V276" s="266"/>
      <c r="W276" s="266"/>
      <c r="X276" s="266"/>
      <c r="Y276" s="266"/>
      <c r="Z276" s="266"/>
      <c r="AA276" s="266"/>
      <c r="AB276" s="266"/>
      <c r="AC276" s="266"/>
      <c r="AD276" s="266"/>
      <c r="AE276" s="266"/>
      <c r="AF276" s="266"/>
      <c r="AG276" s="266"/>
      <c r="AH276" s="266"/>
      <c r="AI276" s="266"/>
    </row>
    <row r="277" ht="15.0" customHeight="1">
      <c r="A277" s="148" t="s">
        <v>9022</v>
      </c>
      <c r="B277" s="317" t="s">
        <v>9023</v>
      </c>
      <c r="C277" s="317" t="s">
        <v>589</v>
      </c>
      <c r="D277" s="317" t="s">
        <v>8979</v>
      </c>
      <c r="E277" s="58" t="s">
        <v>8304</v>
      </c>
      <c r="F277" s="58" t="s">
        <v>8846</v>
      </c>
      <c r="G277" s="317" t="s">
        <v>8847</v>
      </c>
      <c r="H277" s="317" t="s">
        <v>8847</v>
      </c>
      <c r="I277" s="58" t="s">
        <v>3359</v>
      </c>
      <c r="J277" s="247">
        <f t="shared" si="3"/>
        <v>45868</v>
      </c>
      <c r="K277" s="58"/>
      <c r="L277" s="53" t="s">
        <v>3394</v>
      </c>
      <c r="M277" s="266"/>
      <c r="N277" s="266"/>
      <c r="O277" s="266"/>
      <c r="P277" s="266"/>
      <c r="Q277" s="266"/>
      <c r="R277" s="266"/>
      <c r="S277" s="266"/>
      <c r="T277" s="266"/>
      <c r="U277" s="266"/>
      <c r="V277" s="266"/>
      <c r="W277" s="266"/>
      <c r="X277" s="266"/>
      <c r="Y277" s="266"/>
      <c r="Z277" s="266"/>
      <c r="AA277" s="266"/>
      <c r="AB277" s="266"/>
      <c r="AC277" s="266"/>
      <c r="AD277" s="266"/>
      <c r="AE277" s="266"/>
      <c r="AF277" s="266"/>
      <c r="AG277" s="266"/>
      <c r="AH277" s="266"/>
      <c r="AI277" s="266"/>
    </row>
    <row r="278" ht="15.0" customHeight="1">
      <c r="A278" s="148" t="s">
        <v>9024</v>
      </c>
      <c r="B278" s="317" t="s">
        <v>9025</v>
      </c>
      <c r="C278" s="317" t="s">
        <v>557</v>
      </c>
      <c r="D278" s="317" t="s">
        <v>8982</v>
      </c>
      <c r="E278" s="58" t="s">
        <v>8304</v>
      </c>
      <c r="F278" s="58" t="s">
        <v>8745</v>
      </c>
      <c r="G278" s="317" t="s">
        <v>8983</v>
      </c>
      <c r="H278" s="317" t="s">
        <v>8983</v>
      </c>
      <c r="I278" s="58" t="s">
        <v>3359</v>
      </c>
      <c r="J278" s="247">
        <f t="shared" si="3"/>
        <v>45868</v>
      </c>
      <c r="K278" s="58"/>
      <c r="L278" s="53" t="s">
        <v>3394</v>
      </c>
      <c r="M278" s="266"/>
      <c r="N278" s="266"/>
      <c r="O278" s="266"/>
      <c r="P278" s="266"/>
      <c r="Q278" s="266"/>
      <c r="R278" s="266"/>
      <c r="S278" s="266"/>
      <c r="T278" s="266"/>
      <c r="U278" s="266"/>
      <c r="V278" s="266"/>
      <c r="W278" s="266"/>
      <c r="X278" s="266"/>
      <c r="Y278" s="266"/>
      <c r="Z278" s="266"/>
      <c r="AA278" s="266"/>
      <c r="AB278" s="266"/>
      <c r="AC278" s="266"/>
      <c r="AD278" s="266"/>
      <c r="AE278" s="266"/>
      <c r="AF278" s="266"/>
      <c r="AG278" s="266"/>
      <c r="AH278" s="266"/>
      <c r="AI278" s="266"/>
    </row>
    <row r="279" ht="15.0" customHeight="1">
      <c r="A279" s="148" t="s">
        <v>9026</v>
      </c>
      <c r="B279" s="317" t="s">
        <v>9027</v>
      </c>
      <c r="C279" s="317" t="s">
        <v>605</v>
      </c>
      <c r="D279" s="317" t="s">
        <v>8830</v>
      </c>
      <c r="E279" s="58" t="s">
        <v>8304</v>
      </c>
      <c r="F279" s="58" t="s">
        <v>8831</v>
      </c>
      <c r="G279" s="317" t="s">
        <v>8832</v>
      </c>
      <c r="H279" s="317" t="s">
        <v>8832</v>
      </c>
      <c r="I279" s="58" t="s">
        <v>3359</v>
      </c>
      <c r="J279" s="247">
        <f t="shared" si="3"/>
        <v>45868</v>
      </c>
      <c r="K279" s="58"/>
      <c r="L279" s="53" t="s">
        <v>3394</v>
      </c>
      <c r="M279" s="266"/>
      <c r="N279" s="266"/>
      <c r="O279" s="266"/>
      <c r="P279" s="266"/>
      <c r="Q279" s="266"/>
      <c r="R279" s="266"/>
      <c r="S279" s="266"/>
      <c r="T279" s="266"/>
      <c r="U279" s="266"/>
      <c r="V279" s="266"/>
      <c r="W279" s="266"/>
      <c r="X279" s="266"/>
      <c r="Y279" s="266"/>
      <c r="Z279" s="266"/>
      <c r="AA279" s="266"/>
      <c r="AB279" s="266"/>
      <c r="AC279" s="266"/>
      <c r="AD279" s="266"/>
      <c r="AE279" s="266"/>
      <c r="AF279" s="266"/>
      <c r="AG279" s="266"/>
      <c r="AH279" s="266"/>
      <c r="AI279" s="266"/>
    </row>
    <row r="280" ht="15.0" customHeight="1">
      <c r="A280" s="148" t="s">
        <v>9028</v>
      </c>
      <c r="B280" s="317" t="s">
        <v>9029</v>
      </c>
      <c r="C280" s="317" t="s">
        <v>607</v>
      </c>
      <c r="D280" s="317" t="s">
        <v>8835</v>
      </c>
      <c r="E280" s="58" t="s">
        <v>8304</v>
      </c>
      <c r="F280" s="58" t="s">
        <v>8836</v>
      </c>
      <c r="G280" s="317" t="s">
        <v>8837</v>
      </c>
      <c r="H280" s="317" t="s">
        <v>8837</v>
      </c>
      <c r="I280" s="58" t="s">
        <v>3359</v>
      </c>
      <c r="J280" s="247">
        <f t="shared" si="3"/>
        <v>45868</v>
      </c>
      <c r="K280" s="58"/>
      <c r="L280" s="53" t="s">
        <v>3394</v>
      </c>
      <c r="M280" s="266"/>
      <c r="N280" s="266"/>
      <c r="O280" s="266"/>
      <c r="P280" s="266"/>
      <c r="Q280" s="266"/>
      <c r="R280" s="266"/>
      <c r="S280" s="266"/>
      <c r="T280" s="266"/>
      <c r="U280" s="266"/>
      <c r="V280" s="266"/>
      <c r="W280" s="266"/>
      <c r="X280" s="266"/>
      <c r="Y280" s="266"/>
      <c r="Z280" s="266"/>
      <c r="AA280" s="266"/>
      <c r="AB280" s="266"/>
      <c r="AC280" s="266"/>
      <c r="AD280" s="266"/>
      <c r="AE280" s="266"/>
      <c r="AF280" s="266"/>
      <c r="AG280" s="266"/>
      <c r="AH280" s="266"/>
      <c r="AI280" s="266"/>
    </row>
    <row r="281" ht="15.0" customHeight="1">
      <c r="A281" s="148" t="s">
        <v>9030</v>
      </c>
      <c r="B281" s="317" t="s">
        <v>9031</v>
      </c>
      <c r="C281" s="317" t="s">
        <v>589</v>
      </c>
      <c r="D281" s="317" t="s">
        <v>8845</v>
      </c>
      <c r="E281" s="58" t="s">
        <v>8304</v>
      </c>
      <c r="F281" s="58" t="s">
        <v>8846</v>
      </c>
      <c r="G281" s="317" t="s">
        <v>8847</v>
      </c>
      <c r="H281" s="317" t="s">
        <v>8847</v>
      </c>
      <c r="I281" s="58" t="s">
        <v>3359</v>
      </c>
      <c r="J281" s="247">
        <f t="shared" si="3"/>
        <v>45868</v>
      </c>
      <c r="K281" s="58"/>
      <c r="L281" s="53" t="s">
        <v>3394</v>
      </c>
      <c r="M281" s="266"/>
      <c r="N281" s="266"/>
      <c r="O281" s="266"/>
      <c r="P281" s="266"/>
      <c r="Q281" s="266"/>
      <c r="R281" s="266"/>
      <c r="S281" s="266"/>
      <c r="T281" s="266"/>
      <c r="U281" s="266"/>
      <c r="V281" s="266"/>
      <c r="W281" s="266"/>
      <c r="X281" s="266"/>
      <c r="Y281" s="266"/>
      <c r="Z281" s="266"/>
      <c r="AA281" s="266"/>
      <c r="AB281" s="266"/>
      <c r="AC281" s="266"/>
      <c r="AD281" s="266"/>
      <c r="AE281" s="266"/>
      <c r="AF281" s="266"/>
      <c r="AG281" s="266"/>
      <c r="AH281" s="266"/>
      <c r="AI281" s="266"/>
    </row>
    <row r="282" ht="15.0" customHeight="1">
      <c r="A282" s="148" t="s">
        <v>9032</v>
      </c>
      <c r="B282" s="317" t="s">
        <v>9033</v>
      </c>
      <c r="C282" s="317" t="s">
        <v>589</v>
      </c>
      <c r="D282" s="317" t="s">
        <v>8979</v>
      </c>
      <c r="E282" s="58" t="s">
        <v>8304</v>
      </c>
      <c r="F282" s="58" t="s">
        <v>8846</v>
      </c>
      <c r="G282" s="317" t="s">
        <v>8847</v>
      </c>
      <c r="H282" s="317" t="s">
        <v>8847</v>
      </c>
      <c r="I282" s="58" t="s">
        <v>3359</v>
      </c>
      <c r="J282" s="247">
        <f t="shared" si="3"/>
        <v>45868</v>
      </c>
      <c r="K282" s="58"/>
      <c r="L282" s="53" t="s">
        <v>3394</v>
      </c>
      <c r="M282" s="266"/>
      <c r="N282" s="266"/>
      <c r="O282" s="266"/>
      <c r="P282" s="266"/>
      <c r="Q282" s="266"/>
      <c r="R282" s="266"/>
      <c r="S282" s="266"/>
      <c r="T282" s="266"/>
      <c r="U282" s="266"/>
      <c r="V282" s="266"/>
      <c r="W282" s="266"/>
      <c r="X282" s="266"/>
      <c r="Y282" s="266"/>
      <c r="Z282" s="266"/>
      <c r="AA282" s="266"/>
      <c r="AB282" s="266"/>
      <c r="AC282" s="266"/>
      <c r="AD282" s="266"/>
      <c r="AE282" s="266"/>
      <c r="AF282" s="266"/>
      <c r="AG282" s="266"/>
      <c r="AH282" s="266"/>
      <c r="AI282" s="266"/>
    </row>
    <row r="283" ht="15.0" customHeight="1">
      <c r="A283" s="148" t="s">
        <v>9034</v>
      </c>
      <c r="B283" s="317" t="s">
        <v>9035</v>
      </c>
      <c r="C283" s="317" t="s">
        <v>663</v>
      </c>
      <c r="D283" s="317" t="s">
        <v>8964</v>
      </c>
      <c r="E283" s="58" t="s">
        <v>8304</v>
      </c>
      <c r="F283" s="58" t="s">
        <v>8965</v>
      </c>
      <c r="G283" s="317" t="s">
        <v>8966</v>
      </c>
      <c r="H283" s="317" t="s">
        <v>8966</v>
      </c>
      <c r="I283" s="58" t="s">
        <v>3359</v>
      </c>
      <c r="J283" s="247">
        <f t="shared" si="3"/>
        <v>45868</v>
      </c>
      <c r="K283" s="58"/>
      <c r="L283" s="53" t="s">
        <v>3394</v>
      </c>
      <c r="M283" s="266"/>
      <c r="N283" s="266"/>
      <c r="O283" s="266"/>
      <c r="P283" s="266"/>
      <c r="Q283" s="266"/>
      <c r="R283" s="266"/>
      <c r="S283" s="266"/>
      <c r="T283" s="266"/>
      <c r="U283" s="266"/>
      <c r="V283" s="266"/>
      <c r="W283" s="266"/>
      <c r="X283" s="266"/>
      <c r="Y283" s="266"/>
      <c r="Z283" s="266"/>
      <c r="AA283" s="266"/>
      <c r="AB283" s="266"/>
      <c r="AC283" s="266"/>
      <c r="AD283" s="266"/>
      <c r="AE283" s="266"/>
      <c r="AF283" s="266"/>
      <c r="AG283" s="266"/>
      <c r="AH283" s="266"/>
      <c r="AI283" s="266"/>
    </row>
    <row r="284" ht="15.0" customHeight="1">
      <c r="A284" s="148" t="s">
        <v>9036</v>
      </c>
      <c r="B284" s="317" t="s">
        <v>9037</v>
      </c>
      <c r="C284" s="317" t="s">
        <v>661</v>
      </c>
      <c r="D284" s="317" t="s">
        <v>8821</v>
      </c>
      <c r="E284" s="58" t="s">
        <v>8304</v>
      </c>
      <c r="F284" s="58" t="s">
        <v>8543</v>
      </c>
      <c r="G284" s="317" t="s">
        <v>8822</v>
      </c>
      <c r="H284" s="317" t="s">
        <v>8822</v>
      </c>
      <c r="I284" s="58" t="s">
        <v>3359</v>
      </c>
      <c r="J284" s="247">
        <f t="shared" si="3"/>
        <v>45868</v>
      </c>
      <c r="K284" s="58"/>
      <c r="L284" s="53" t="s">
        <v>3394</v>
      </c>
      <c r="M284" s="266"/>
      <c r="N284" s="266"/>
      <c r="O284" s="266"/>
      <c r="P284" s="266"/>
      <c r="Q284" s="266"/>
      <c r="R284" s="266"/>
      <c r="S284" s="266"/>
      <c r="T284" s="266"/>
      <c r="U284" s="266"/>
      <c r="V284" s="266"/>
      <c r="W284" s="266"/>
      <c r="X284" s="266"/>
      <c r="Y284" s="266"/>
      <c r="Z284" s="266"/>
      <c r="AA284" s="266"/>
      <c r="AB284" s="266"/>
      <c r="AC284" s="266"/>
      <c r="AD284" s="266"/>
      <c r="AE284" s="266"/>
      <c r="AF284" s="266"/>
      <c r="AG284" s="266"/>
      <c r="AH284" s="266"/>
      <c r="AI284" s="266"/>
    </row>
    <row r="285" ht="15.0" customHeight="1">
      <c r="A285" s="148" t="s">
        <v>9038</v>
      </c>
      <c r="B285" s="317" t="s">
        <v>8816</v>
      </c>
      <c r="C285" s="317" t="s">
        <v>479</v>
      </c>
      <c r="D285" s="317" t="s">
        <v>8959</v>
      </c>
      <c r="E285" s="58" t="s">
        <v>8304</v>
      </c>
      <c r="F285" s="58" t="s">
        <v>8960</v>
      </c>
      <c r="G285" s="317" t="s">
        <v>8755</v>
      </c>
      <c r="H285" s="317" t="s">
        <v>8755</v>
      </c>
      <c r="I285" s="58" t="s">
        <v>3359</v>
      </c>
      <c r="J285" s="247">
        <f t="shared" si="3"/>
        <v>45868</v>
      </c>
      <c r="K285" s="58"/>
      <c r="L285" s="53" t="s">
        <v>3394</v>
      </c>
      <c r="M285" s="266"/>
      <c r="N285" s="266"/>
      <c r="O285" s="266"/>
      <c r="P285" s="266"/>
      <c r="Q285" s="266"/>
      <c r="R285" s="266"/>
      <c r="S285" s="266"/>
      <c r="T285" s="266"/>
      <c r="U285" s="266"/>
      <c r="V285" s="266"/>
      <c r="W285" s="266"/>
      <c r="X285" s="266"/>
      <c r="Y285" s="266"/>
      <c r="Z285" s="266"/>
      <c r="AA285" s="266"/>
      <c r="AB285" s="266"/>
      <c r="AC285" s="266"/>
      <c r="AD285" s="266"/>
      <c r="AE285" s="266"/>
      <c r="AF285" s="266"/>
      <c r="AG285" s="266"/>
      <c r="AH285" s="266"/>
      <c r="AI285" s="266"/>
    </row>
    <row r="286" ht="15.0" customHeight="1">
      <c r="A286" s="148" t="s">
        <v>9039</v>
      </c>
      <c r="B286" s="317" t="s">
        <v>8928</v>
      </c>
      <c r="C286" s="317" t="s">
        <v>645</v>
      </c>
      <c r="D286" s="317" t="s">
        <v>8854</v>
      </c>
      <c r="E286" s="58" t="s">
        <v>8304</v>
      </c>
      <c r="F286" s="58" t="s">
        <v>8855</v>
      </c>
      <c r="G286" s="317" t="s">
        <v>8856</v>
      </c>
      <c r="H286" s="317" t="s">
        <v>8856</v>
      </c>
      <c r="I286" s="58" t="s">
        <v>3359</v>
      </c>
      <c r="J286" s="247">
        <f t="shared" si="3"/>
        <v>45868</v>
      </c>
      <c r="K286" s="58"/>
      <c r="L286" s="53" t="s">
        <v>3394</v>
      </c>
      <c r="M286" s="266"/>
      <c r="N286" s="266"/>
      <c r="O286" s="266"/>
      <c r="P286" s="266"/>
      <c r="Q286" s="266"/>
      <c r="R286" s="266"/>
      <c r="S286" s="266"/>
      <c r="T286" s="266"/>
      <c r="U286" s="266"/>
      <c r="V286" s="266"/>
      <c r="W286" s="266"/>
      <c r="X286" s="266"/>
      <c r="Y286" s="266"/>
      <c r="Z286" s="266"/>
      <c r="AA286" s="266"/>
      <c r="AB286" s="266"/>
      <c r="AC286" s="266"/>
      <c r="AD286" s="266"/>
      <c r="AE286" s="266"/>
      <c r="AF286" s="266"/>
      <c r="AG286" s="266"/>
      <c r="AH286" s="266"/>
      <c r="AI286" s="266"/>
    </row>
    <row r="287" ht="15.0" customHeight="1">
      <c r="A287" s="148" t="s">
        <v>9040</v>
      </c>
      <c r="B287" s="317" t="s">
        <v>8858</v>
      </c>
      <c r="C287" s="317" t="s">
        <v>614</v>
      </c>
      <c r="D287" s="317" t="s">
        <v>8859</v>
      </c>
      <c r="E287" s="58" t="s">
        <v>8639</v>
      </c>
      <c r="F287" s="58" t="s">
        <v>8855</v>
      </c>
      <c r="G287" s="317" t="s">
        <v>8485</v>
      </c>
      <c r="H287" s="317" t="s">
        <v>8485</v>
      </c>
      <c r="I287" s="58" t="s">
        <v>3359</v>
      </c>
      <c r="J287" s="247">
        <f t="shared" si="3"/>
        <v>45868</v>
      </c>
      <c r="K287" s="58"/>
      <c r="L287" s="53" t="s">
        <v>3394</v>
      </c>
      <c r="M287" s="266"/>
      <c r="N287" s="266"/>
      <c r="O287" s="266"/>
      <c r="P287" s="266"/>
      <c r="Q287" s="266"/>
      <c r="R287" s="266"/>
      <c r="S287" s="266"/>
      <c r="T287" s="266"/>
      <c r="U287" s="266"/>
      <c r="V287" s="266"/>
      <c r="W287" s="266"/>
      <c r="X287" s="266"/>
      <c r="Y287" s="266"/>
      <c r="Z287" s="266"/>
      <c r="AA287" s="266"/>
      <c r="AB287" s="266"/>
      <c r="AC287" s="266"/>
      <c r="AD287" s="266"/>
      <c r="AE287" s="266"/>
      <c r="AF287" s="266"/>
      <c r="AG287" s="266"/>
      <c r="AH287" s="266"/>
      <c r="AI287" s="266"/>
    </row>
    <row r="288" ht="15.0" customHeight="1">
      <c r="A288" s="148" t="s">
        <v>9041</v>
      </c>
      <c r="B288" s="317" t="s">
        <v>8931</v>
      </c>
      <c r="C288" s="317" t="s">
        <v>648</v>
      </c>
      <c r="D288" s="317" t="s">
        <v>8932</v>
      </c>
      <c r="E288" s="58" t="s">
        <v>8304</v>
      </c>
      <c r="F288" s="58" t="s">
        <v>9042</v>
      </c>
      <c r="G288" s="317" t="s">
        <v>8755</v>
      </c>
      <c r="H288" s="317" t="s">
        <v>8755</v>
      </c>
      <c r="I288" s="58" t="s">
        <v>3359</v>
      </c>
      <c r="J288" s="247">
        <f t="shared" si="3"/>
        <v>45868</v>
      </c>
      <c r="K288" s="58"/>
      <c r="L288" s="53" t="s">
        <v>3394</v>
      </c>
      <c r="M288" s="266"/>
      <c r="N288" s="266"/>
      <c r="O288" s="266"/>
      <c r="P288" s="266"/>
      <c r="Q288" s="266"/>
      <c r="R288" s="266"/>
      <c r="S288" s="266"/>
      <c r="T288" s="266"/>
      <c r="U288" s="266"/>
      <c r="V288" s="266"/>
      <c r="W288" s="266"/>
      <c r="X288" s="266"/>
      <c r="Y288" s="266"/>
      <c r="Z288" s="266"/>
      <c r="AA288" s="266"/>
      <c r="AB288" s="266"/>
      <c r="AC288" s="266"/>
      <c r="AD288" s="266"/>
      <c r="AE288" s="266"/>
      <c r="AF288" s="266"/>
      <c r="AG288" s="266"/>
      <c r="AH288" s="266"/>
      <c r="AI288" s="266"/>
    </row>
    <row r="289" ht="15.0" customHeight="1">
      <c r="A289" s="148" t="s">
        <v>9043</v>
      </c>
      <c r="B289" s="317" t="s">
        <v>8935</v>
      </c>
      <c r="C289" s="317" t="s">
        <v>650</v>
      </c>
      <c r="D289" s="317" t="s">
        <v>8936</v>
      </c>
      <c r="E289" s="58" t="s">
        <v>8304</v>
      </c>
      <c r="F289" s="58" t="s">
        <v>8937</v>
      </c>
      <c r="G289" s="317" t="s">
        <v>8938</v>
      </c>
      <c r="H289" s="317" t="s">
        <v>8938</v>
      </c>
      <c r="I289" s="58" t="s">
        <v>3359</v>
      </c>
      <c r="J289" s="247">
        <f t="shared" si="3"/>
        <v>45868</v>
      </c>
      <c r="K289" s="58"/>
      <c r="L289" s="53" t="s">
        <v>3394</v>
      </c>
      <c r="M289" s="266"/>
      <c r="N289" s="266"/>
      <c r="O289" s="266"/>
      <c r="P289" s="266"/>
      <c r="Q289" s="266"/>
      <c r="R289" s="266"/>
      <c r="S289" s="266"/>
      <c r="T289" s="266"/>
      <c r="U289" s="266"/>
      <c r="V289" s="266"/>
      <c r="W289" s="266"/>
      <c r="X289" s="266"/>
      <c r="Y289" s="266"/>
      <c r="Z289" s="266"/>
      <c r="AA289" s="266"/>
      <c r="AB289" s="266"/>
      <c r="AC289" s="266"/>
      <c r="AD289" s="266"/>
      <c r="AE289" s="266"/>
      <c r="AF289" s="266"/>
      <c r="AG289" s="266"/>
      <c r="AH289" s="266"/>
      <c r="AI289" s="266"/>
    </row>
    <row r="290" ht="15.0" customHeight="1">
      <c r="A290" s="148" t="s">
        <v>9044</v>
      </c>
      <c r="B290" s="317" t="s">
        <v>8940</v>
      </c>
      <c r="C290" s="317" t="s">
        <v>643</v>
      </c>
      <c r="D290" s="317" t="s">
        <v>8941</v>
      </c>
      <c r="E290" s="58" t="s">
        <v>8304</v>
      </c>
      <c r="F290" s="58" t="s">
        <v>8942</v>
      </c>
      <c r="G290" s="317" t="s">
        <v>8943</v>
      </c>
      <c r="H290" s="317" t="s">
        <v>8943</v>
      </c>
      <c r="I290" s="58" t="s">
        <v>3359</v>
      </c>
      <c r="J290" s="247">
        <f t="shared" si="3"/>
        <v>45868</v>
      </c>
      <c r="K290" s="58"/>
      <c r="L290" s="53" t="s">
        <v>3394</v>
      </c>
      <c r="M290" s="266"/>
      <c r="N290" s="266"/>
      <c r="O290" s="266"/>
      <c r="P290" s="266"/>
      <c r="Q290" s="266"/>
      <c r="R290" s="266"/>
      <c r="S290" s="266"/>
      <c r="T290" s="266"/>
      <c r="U290" s="266"/>
      <c r="V290" s="266"/>
      <c r="W290" s="266"/>
      <c r="X290" s="266"/>
      <c r="Y290" s="266"/>
      <c r="Z290" s="266"/>
      <c r="AA290" s="266"/>
      <c r="AB290" s="266"/>
      <c r="AC290" s="266"/>
      <c r="AD290" s="266"/>
      <c r="AE290" s="266"/>
      <c r="AF290" s="266"/>
      <c r="AG290" s="266"/>
      <c r="AH290" s="266"/>
      <c r="AI290" s="266"/>
    </row>
    <row r="291" ht="15.0" customHeight="1">
      <c r="A291" s="148" t="s">
        <v>9045</v>
      </c>
      <c r="B291" s="317" t="s">
        <v>8945</v>
      </c>
      <c r="C291" s="317" t="s">
        <v>653</v>
      </c>
      <c r="D291" s="317" t="s">
        <v>8946</v>
      </c>
      <c r="E291" s="58" t="s">
        <v>8304</v>
      </c>
      <c r="F291" s="58" t="s">
        <v>8947</v>
      </c>
      <c r="G291" s="317" t="s">
        <v>8626</v>
      </c>
      <c r="H291" s="317" t="s">
        <v>8626</v>
      </c>
      <c r="I291" s="58" t="s">
        <v>3359</v>
      </c>
      <c r="J291" s="247">
        <f t="shared" si="3"/>
        <v>45868</v>
      </c>
      <c r="K291" s="58"/>
      <c r="L291" s="53" t="s">
        <v>3394</v>
      </c>
      <c r="M291" s="266"/>
      <c r="N291" s="266"/>
      <c r="O291" s="266"/>
      <c r="P291" s="266"/>
      <c r="Q291" s="266"/>
      <c r="R291" s="266"/>
      <c r="S291" s="266"/>
      <c r="T291" s="266"/>
      <c r="U291" s="266"/>
      <c r="V291" s="266"/>
      <c r="W291" s="266"/>
      <c r="X291" s="266"/>
      <c r="Y291" s="266"/>
      <c r="Z291" s="266"/>
      <c r="AA291" s="266"/>
      <c r="AB291" s="266"/>
      <c r="AC291" s="266"/>
      <c r="AD291" s="266"/>
      <c r="AE291" s="266"/>
      <c r="AF291" s="266"/>
      <c r="AG291" s="266"/>
      <c r="AH291" s="266"/>
      <c r="AI291" s="266"/>
    </row>
    <row r="292" ht="15.0" customHeight="1">
      <c r="A292" s="148" t="s">
        <v>9046</v>
      </c>
      <c r="B292" s="317" t="s">
        <v>8873</v>
      </c>
      <c r="C292" s="317" t="s">
        <v>589</v>
      </c>
      <c r="D292" s="317" t="s">
        <v>8845</v>
      </c>
      <c r="E292" s="58" t="s">
        <v>8304</v>
      </c>
      <c r="F292" s="58" t="s">
        <v>8846</v>
      </c>
      <c r="G292" s="317" t="s">
        <v>8847</v>
      </c>
      <c r="H292" s="317" t="s">
        <v>8847</v>
      </c>
      <c r="I292" s="58" t="s">
        <v>3359</v>
      </c>
      <c r="J292" s="247">
        <f t="shared" si="3"/>
        <v>45868</v>
      </c>
      <c r="K292" s="58"/>
      <c r="L292" s="53" t="s">
        <v>3394</v>
      </c>
      <c r="M292" s="266"/>
      <c r="N292" s="266"/>
      <c r="O292" s="266"/>
      <c r="P292" s="266"/>
      <c r="Q292" s="266"/>
      <c r="R292" s="266"/>
      <c r="S292" s="266"/>
      <c r="T292" s="266"/>
      <c r="U292" s="266"/>
      <c r="V292" s="266"/>
      <c r="W292" s="266"/>
      <c r="X292" s="266"/>
      <c r="Y292" s="266"/>
      <c r="Z292" s="266"/>
      <c r="AA292" s="266"/>
      <c r="AB292" s="266"/>
      <c r="AC292" s="266"/>
      <c r="AD292" s="266"/>
      <c r="AE292" s="266"/>
      <c r="AF292" s="266"/>
      <c r="AG292" s="266"/>
      <c r="AH292" s="266"/>
      <c r="AI292" s="266"/>
    </row>
    <row r="293" ht="15.0" customHeight="1">
      <c r="A293" s="148" t="s">
        <v>9047</v>
      </c>
      <c r="B293" s="317" t="s">
        <v>8988</v>
      </c>
      <c r="C293" s="317" t="s">
        <v>589</v>
      </c>
      <c r="D293" s="317" t="s">
        <v>8979</v>
      </c>
      <c r="E293" s="58" t="s">
        <v>8304</v>
      </c>
      <c r="F293" s="58" t="s">
        <v>8846</v>
      </c>
      <c r="G293" s="317" t="s">
        <v>8847</v>
      </c>
      <c r="H293" s="317" t="s">
        <v>8847</v>
      </c>
      <c r="I293" s="58" t="s">
        <v>3359</v>
      </c>
      <c r="J293" s="247">
        <f t="shared" si="3"/>
        <v>45868</v>
      </c>
      <c r="K293" s="58"/>
      <c r="L293" s="53" t="s">
        <v>3394</v>
      </c>
      <c r="M293" s="266"/>
      <c r="N293" s="266"/>
      <c r="O293" s="266"/>
      <c r="P293" s="266"/>
      <c r="Q293" s="266"/>
      <c r="R293" s="266"/>
      <c r="S293" s="266"/>
      <c r="T293" s="266"/>
      <c r="U293" s="266"/>
      <c r="V293" s="266"/>
      <c r="W293" s="266"/>
      <c r="X293" s="266"/>
      <c r="Y293" s="266"/>
      <c r="Z293" s="266"/>
      <c r="AA293" s="266"/>
      <c r="AB293" s="266"/>
      <c r="AC293" s="266"/>
      <c r="AD293" s="266"/>
      <c r="AE293" s="266"/>
      <c r="AF293" s="266"/>
      <c r="AG293" s="266"/>
      <c r="AH293" s="266"/>
      <c r="AI293" s="266"/>
    </row>
    <row r="294" ht="15.0" customHeight="1">
      <c r="A294" s="148" t="s">
        <v>9048</v>
      </c>
      <c r="B294" s="317" t="s">
        <v>8981</v>
      </c>
      <c r="C294" s="317" t="s">
        <v>557</v>
      </c>
      <c r="D294" s="317" t="s">
        <v>8982</v>
      </c>
      <c r="E294" s="58" t="s">
        <v>8304</v>
      </c>
      <c r="F294" s="58" t="s">
        <v>8745</v>
      </c>
      <c r="G294" s="317" t="s">
        <v>8983</v>
      </c>
      <c r="H294" s="317" t="s">
        <v>8983</v>
      </c>
      <c r="I294" s="58" t="s">
        <v>3359</v>
      </c>
      <c r="J294" s="247">
        <f t="shared" si="3"/>
        <v>45868</v>
      </c>
      <c r="K294" s="58"/>
      <c r="L294" s="53" t="s">
        <v>3394</v>
      </c>
      <c r="M294" s="266"/>
      <c r="N294" s="266"/>
      <c r="O294" s="266"/>
      <c r="P294" s="266"/>
      <c r="Q294" s="266"/>
      <c r="R294" s="266"/>
      <c r="S294" s="266"/>
      <c r="T294" s="266"/>
      <c r="U294" s="266"/>
      <c r="V294" s="266"/>
      <c r="W294" s="266"/>
      <c r="X294" s="266"/>
      <c r="Y294" s="266"/>
      <c r="Z294" s="266"/>
      <c r="AA294" s="266"/>
      <c r="AB294" s="266"/>
      <c r="AC294" s="266"/>
      <c r="AD294" s="266"/>
      <c r="AE294" s="266"/>
      <c r="AF294" s="266"/>
      <c r="AG294" s="266"/>
      <c r="AH294" s="266"/>
      <c r="AI294" s="266"/>
    </row>
    <row r="295" ht="15.0" customHeight="1">
      <c r="A295" s="148" t="s">
        <v>9049</v>
      </c>
      <c r="B295" s="317" t="s">
        <v>8829</v>
      </c>
      <c r="C295" s="317" t="s">
        <v>605</v>
      </c>
      <c r="D295" s="317" t="s">
        <v>8830</v>
      </c>
      <c r="E295" s="58" t="s">
        <v>8304</v>
      </c>
      <c r="F295" s="58" t="s">
        <v>8831</v>
      </c>
      <c r="G295" s="317" t="s">
        <v>8832</v>
      </c>
      <c r="H295" s="317" t="s">
        <v>8832</v>
      </c>
      <c r="I295" s="58" t="s">
        <v>3359</v>
      </c>
      <c r="J295" s="247">
        <f t="shared" si="3"/>
        <v>45868</v>
      </c>
      <c r="K295" s="58"/>
      <c r="L295" s="53" t="s">
        <v>3394</v>
      </c>
      <c r="M295" s="266"/>
      <c r="N295" s="266"/>
      <c r="O295" s="266"/>
      <c r="P295" s="266"/>
      <c r="Q295" s="266"/>
      <c r="R295" s="266"/>
      <c r="S295" s="266"/>
      <c r="T295" s="266"/>
      <c r="U295" s="266"/>
      <c r="V295" s="266"/>
      <c r="W295" s="266"/>
      <c r="X295" s="266"/>
      <c r="Y295" s="266"/>
      <c r="Z295" s="266"/>
      <c r="AA295" s="266"/>
      <c r="AB295" s="266"/>
      <c r="AC295" s="266"/>
      <c r="AD295" s="266"/>
      <c r="AE295" s="266"/>
      <c r="AF295" s="266"/>
      <c r="AG295" s="266"/>
      <c r="AH295" s="266"/>
      <c r="AI295" s="266"/>
    </row>
    <row r="296" ht="15.0" customHeight="1">
      <c r="A296" s="148" t="s">
        <v>9050</v>
      </c>
      <c r="B296" s="317" t="s">
        <v>8834</v>
      </c>
      <c r="C296" s="317" t="s">
        <v>607</v>
      </c>
      <c r="D296" s="317" t="s">
        <v>8835</v>
      </c>
      <c r="E296" s="58" t="s">
        <v>8304</v>
      </c>
      <c r="F296" s="58" t="s">
        <v>8836</v>
      </c>
      <c r="G296" s="317" t="s">
        <v>8837</v>
      </c>
      <c r="H296" s="317" t="s">
        <v>8837</v>
      </c>
      <c r="I296" s="58" t="s">
        <v>3359</v>
      </c>
      <c r="J296" s="247">
        <f t="shared" si="3"/>
        <v>45868</v>
      </c>
      <c r="K296" s="58"/>
      <c r="L296" s="53" t="s">
        <v>3394</v>
      </c>
      <c r="M296" s="266"/>
      <c r="N296" s="266"/>
      <c r="O296" s="266"/>
      <c r="P296" s="266"/>
      <c r="Q296" s="266"/>
      <c r="R296" s="266"/>
      <c r="S296" s="266"/>
      <c r="T296" s="266"/>
      <c r="U296" s="266"/>
      <c r="V296" s="266"/>
      <c r="W296" s="266"/>
      <c r="X296" s="266"/>
      <c r="Y296" s="266"/>
      <c r="Z296" s="266"/>
      <c r="AA296" s="266"/>
      <c r="AB296" s="266"/>
      <c r="AC296" s="266"/>
      <c r="AD296" s="266"/>
      <c r="AE296" s="266"/>
      <c r="AF296" s="266"/>
      <c r="AG296" s="266"/>
      <c r="AH296" s="266"/>
      <c r="AI296" s="266"/>
    </row>
    <row r="297" ht="15.0" customHeight="1">
      <c r="A297" s="148" t="s">
        <v>9051</v>
      </c>
      <c r="B297" s="317" t="s">
        <v>8884</v>
      </c>
      <c r="C297" s="317" t="s">
        <v>627</v>
      </c>
      <c r="D297" s="317" t="s">
        <v>8999</v>
      </c>
      <c r="E297" s="58" t="s">
        <v>8304</v>
      </c>
      <c r="F297" s="58" t="s">
        <v>8886</v>
      </c>
      <c r="G297" s="317" t="s">
        <v>8887</v>
      </c>
      <c r="H297" s="317" t="s">
        <v>8887</v>
      </c>
      <c r="I297" s="58" t="s">
        <v>3359</v>
      </c>
      <c r="J297" s="247">
        <f t="shared" si="3"/>
        <v>45868</v>
      </c>
      <c r="K297" s="58"/>
      <c r="L297" s="53" t="s">
        <v>3394</v>
      </c>
      <c r="M297" s="266"/>
      <c r="N297" s="266"/>
      <c r="O297" s="266"/>
      <c r="P297" s="266"/>
      <c r="Q297" s="266"/>
      <c r="R297" s="266"/>
      <c r="S297" s="266"/>
      <c r="T297" s="266"/>
      <c r="U297" s="266"/>
      <c r="V297" s="266"/>
      <c r="W297" s="266"/>
      <c r="X297" s="266"/>
      <c r="Y297" s="266"/>
      <c r="Z297" s="266"/>
      <c r="AA297" s="266"/>
      <c r="AB297" s="266"/>
      <c r="AC297" s="266"/>
      <c r="AD297" s="266"/>
      <c r="AE297" s="266"/>
      <c r="AF297" s="266"/>
      <c r="AG297" s="266"/>
      <c r="AH297" s="266"/>
      <c r="AI297" s="266"/>
    </row>
    <row r="298" ht="15.0" customHeight="1">
      <c r="A298" s="148" t="s">
        <v>9052</v>
      </c>
      <c r="B298" s="317" t="s">
        <v>8889</v>
      </c>
      <c r="C298" s="317" t="s">
        <v>629</v>
      </c>
      <c r="D298" s="317" t="s">
        <v>9001</v>
      </c>
      <c r="E298" s="58" t="s">
        <v>8304</v>
      </c>
      <c r="F298" s="58" t="s">
        <v>8891</v>
      </c>
      <c r="G298" s="317" t="s">
        <v>8892</v>
      </c>
      <c r="H298" s="317" t="s">
        <v>8892</v>
      </c>
      <c r="I298" s="58" t="s">
        <v>3359</v>
      </c>
      <c r="J298" s="247">
        <f t="shared" si="3"/>
        <v>45868</v>
      </c>
      <c r="K298" s="58"/>
      <c r="L298" s="53" t="s">
        <v>3394</v>
      </c>
      <c r="M298" s="266"/>
      <c r="N298" s="266"/>
      <c r="O298" s="266"/>
      <c r="P298" s="266"/>
      <c r="Q298" s="266"/>
      <c r="R298" s="266"/>
      <c r="S298" s="266"/>
      <c r="T298" s="266"/>
      <c r="U298" s="266"/>
      <c r="V298" s="266"/>
      <c r="W298" s="266"/>
      <c r="X298" s="266"/>
      <c r="Y298" s="266"/>
      <c r="Z298" s="266"/>
      <c r="AA298" s="266"/>
      <c r="AB298" s="266"/>
      <c r="AC298" s="266"/>
      <c r="AD298" s="266"/>
      <c r="AE298" s="266"/>
      <c r="AF298" s="266"/>
      <c r="AG298" s="266"/>
      <c r="AH298" s="266"/>
      <c r="AI298" s="266"/>
    </row>
    <row r="299" ht="15.0" customHeight="1">
      <c r="A299" s="148" t="s">
        <v>9053</v>
      </c>
      <c r="B299" s="317" t="s">
        <v>8894</v>
      </c>
      <c r="C299" s="317" t="s">
        <v>631</v>
      </c>
      <c r="D299" s="317" t="s">
        <v>8895</v>
      </c>
      <c r="E299" s="58" t="s">
        <v>8304</v>
      </c>
      <c r="F299" s="58" t="s">
        <v>8896</v>
      </c>
      <c r="G299" s="317" t="s">
        <v>8897</v>
      </c>
      <c r="H299" s="317" t="s">
        <v>8897</v>
      </c>
      <c r="I299" s="58" t="s">
        <v>3359</v>
      </c>
      <c r="J299" s="247">
        <f t="shared" si="3"/>
        <v>45868</v>
      </c>
      <c r="K299" s="58"/>
      <c r="L299" s="53" t="s">
        <v>3394</v>
      </c>
      <c r="M299" s="266"/>
      <c r="N299" s="266"/>
      <c r="O299" s="266"/>
      <c r="P299" s="266"/>
      <c r="Q299" s="266"/>
      <c r="R299" s="266"/>
      <c r="S299" s="266"/>
      <c r="T299" s="266"/>
      <c r="U299" s="266"/>
      <c r="V299" s="266"/>
      <c r="W299" s="266"/>
      <c r="X299" s="266"/>
      <c r="Y299" s="266"/>
      <c r="Z299" s="266"/>
      <c r="AA299" s="266"/>
      <c r="AB299" s="266"/>
      <c r="AC299" s="266"/>
      <c r="AD299" s="266"/>
      <c r="AE299" s="266"/>
      <c r="AF299" s="266"/>
      <c r="AG299" s="266"/>
      <c r="AH299" s="266"/>
      <c r="AI299" s="266"/>
    </row>
    <row r="300" ht="15.0" customHeight="1">
      <c r="A300" s="148" t="s">
        <v>9054</v>
      </c>
      <c r="B300" s="317" t="s">
        <v>8899</v>
      </c>
      <c r="C300" s="317" t="s">
        <v>633</v>
      </c>
      <c r="D300" s="317" t="s">
        <v>8900</v>
      </c>
      <c r="E300" s="58" t="s">
        <v>8304</v>
      </c>
      <c r="F300" s="58" t="s">
        <v>8901</v>
      </c>
      <c r="G300" s="317" t="s">
        <v>8902</v>
      </c>
      <c r="H300" s="317" t="s">
        <v>8902</v>
      </c>
      <c r="I300" s="58" t="s">
        <v>3359</v>
      </c>
      <c r="J300" s="247">
        <f t="shared" si="3"/>
        <v>45868</v>
      </c>
      <c r="K300" s="58"/>
      <c r="L300" s="53" t="s">
        <v>3394</v>
      </c>
      <c r="M300" s="266"/>
      <c r="N300" s="266"/>
      <c r="O300" s="266"/>
      <c r="P300" s="266"/>
      <c r="Q300" s="266"/>
      <c r="R300" s="266"/>
      <c r="S300" s="266"/>
      <c r="T300" s="266"/>
      <c r="U300" s="266"/>
      <c r="V300" s="266"/>
      <c r="W300" s="266"/>
      <c r="X300" s="266"/>
      <c r="Y300" s="266"/>
      <c r="Z300" s="266"/>
      <c r="AA300" s="266"/>
      <c r="AB300" s="266"/>
      <c r="AC300" s="266"/>
      <c r="AD300" s="266"/>
      <c r="AE300" s="266"/>
      <c r="AF300" s="266"/>
      <c r="AG300" s="266"/>
      <c r="AH300" s="266"/>
      <c r="AI300" s="266"/>
    </row>
    <row r="301" ht="15.0" customHeight="1">
      <c r="A301" s="148" t="s">
        <v>9055</v>
      </c>
      <c r="B301" s="317" t="s">
        <v>8904</v>
      </c>
      <c r="C301" s="317" t="s">
        <v>627</v>
      </c>
      <c r="D301" s="317" t="s">
        <v>8905</v>
      </c>
      <c r="E301" s="58" t="s">
        <v>8304</v>
      </c>
      <c r="F301" s="58" t="s">
        <v>8906</v>
      </c>
      <c r="G301" s="317" t="s">
        <v>8802</v>
      </c>
      <c r="H301" s="317" t="s">
        <v>8802</v>
      </c>
      <c r="I301" s="58" t="s">
        <v>3359</v>
      </c>
      <c r="J301" s="247">
        <f t="shared" si="3"/>
        <v>45868</v>
      </c>
      <c r="K301" s="58"/>
      <c r="L301" s="53" t="s">
        <v>3394</v>
      </c>
      <c r="M301" s="266"/>
      <c r="N301" s="266"/>
      <c r="O301" s="266"/>
      <c r="P301" s="266"/>
      <c r="Q301" s="266"/>
      <c r="R301" s="266"/>
      <c r="S301" s="266"/>
      <c r="T301" s="266"/>
      <c r="U301" s="266"/>
      <c r="V301" s="266"/>
      <c r="W301" s="266"/>
      <c r="X301" s="266"/>
      <c r="Y301" s="266"/>
      <c r="Z301" s="266"/>
      <c r="AA301" s="266"/>
      <c r="AB301" s="266"/>
      <c r="AC301" s="266"/>
      <c r="AD301" s="266"/>
      <c r="AE301" s="266"/>
      <c r="AF301" s="266"/>
      <c r="AG301" s="266"/>
      <c r="AH301" s="266"/>
      <c r="AI301" s="266"/>
    </row>
    <row r="302" ht="15.0" customHeight="1">
      <c r="A302" s="148" t="s">
        <v>9056</v>
      </c>
      <c r="B302" s="317" t="s">
        <v>8908</v>
      </c>
      <c r="C302" s="317" t="s">
        <v>629</v>
      </c>
      <c r="D302" s="317" t="s">
        <v>8909</v>
      </c>
      <c r="E302" s="58" t="s">
        <v>8304</v>
      </c>
      <c r="F302" s="58" t="s">
        <v>8910</v>
      </c>
      <c r="G302" s="317" t="s">
        <v>8644</v>
      </c>
      <c r="H302" s="317" t="s">
        <v>8644</v>
      </c>
      <c r="I302" s="58" t="s">
        <v>3359</v>
      </c>
      <c r="J302" s="247">
        <f t="shared" si="3"/>
        <v>45868</v>
      </c>
      <c r="K302" s="58"/>
      <c r="L302" s="53" t="s">
        <v>3394</v>
      </c>
      <c r="M302" s="266"/>
      <c r="N302" s="266"/>
      <c r="O302" s="266"/>
      <c r="P302" s="266"/>
      <c r="Q302" s="266"/>
      <c r="R302" s="266"/>
      <c r="S302" s="266"/>
      <c r="T302" s="266"/>
      <c r="U302" s="266"/>
      <c r="V302" s="266"/>
      <c r="W302" s="266"/>
      <c r="X302" s="266"/>
      <c r="Y302" s="266"/>
      <c r="Z302" s="266"/>
      <c r="AA302" s="266"/>
      <c r="AB302" s="266"/>
      <c r="AC302" s="266"/>
      <c r="AD302" s="266"/>
      <c r="AE302" s="266"/>
      <c r="AF302" s="266"/>
      <c r="AG302" s="266"/>
      <c r="AH302" s="266"/>
      <c r="AI302" s="266"/>
    </row>
    <row r="303" ht="15.0" customHeight="1">
      <c r="A303" s="148" t="s">
        <v>9057</v>
      </c>
      <c r="B303" s="317" t="s">
        <v>9007</v>
      </c>
      <c r="C303" s="317" t="s">
        <v>637</v>
      </c>
      <c r="D303" s="317" t="s">
        <v>8913</v>
      </c>
      <c r="E303" s="58" t="s">
        <v>8304</v>
      </c>
      <c r="F303" s="58" t="s">
        <v>8511</v>
      </c>
      <c r="G303" s="317" t="s">
        <v>8807</v>
      </c>
      <c r="H303" s="317" t="s">
        <v>8807</v>
      </c>
      <c r="I303" s="58" t="s">
        <v>3359</v>
      </c>
      <c r="J303" s="247">
        <f t="shared" si="3"/>
        <v>45868</v>
      </c>
      <c r="K303" s="58"/>
      <c r="L303" s="53" t="s">
        <v>3394</v>
      </c>
      <c r="M303" s="266"/>
      <c r="N303" s="266"/>
      <c r="O303" s="266"/>
      <c r="P303" s="266"/>
      <c r="Q303" s="266"/>
      <c r="R303" s="266"/>
      <c r="S303" s="266"/>
      <c r="T303" s="266"/>
      <c r="U303" s="266"/>
      <c r="V303" s="266"/>
      <c r="W303" s="266"/>
      <c r="X303" s="266"/>
      <c r="Y303" s="266"/>
      <c r="Z303" s="266"/>
      <c r="AA303" s="266"/>
      <c r="AB303" s="266"/>
      <c r="AC303" s="266"/>
      <c r="AD303" s="266"/>
      <c r="AE303" s="266"/>
      <c r="AF303" s="266"/>
      <c r="AG303" s="266"/>
      <c r="AH303" s="266"/>
      <c r="AI303" s="266"/>
    </row>
    <row r="304" ht="15.0" customHeight="1">
      <c r="A304" s="148" t="s">
        <v>9058</v>
      </c>
      <c r="B304" s="317" t="s">
        <v>9009</v>
      </c>
      <c r="C304" s="317" t="s">
        <v>639</v>
      </c>
      <c r="D304" s="317" t="s">
        <v>8916</v>
      </c>
      <c r="E304" s="58" t="s">
        <v>8304</v>
      </c>
      <c r="F304" s="58" t="s">
        <v>8511</v>
      </c>
      <c r="G304" s="317" t="s">
        <v>8917</v>
      </c>
      <c r="H304" s="317" t="s">
        <v>8917</v>
      </c>
      <c r="I304" s="58" t="s">
        <v>3359</v>
      </c>
      <c r="J304" s="247">
        <f t="shared" si="3"/>
        <v>45868</v>
      </c>
      <c r="K304" s="58"/>
      <c r="L304" s="53" t="s">
        <v>3394</v>
      </c>
      <c r="M304" s="266"/>
      <c r="N304" s="266"/>
      <c r="O304" s="266"/>
      <c r="P304" s="266"/>
      <c r="Q304" s="266"/>
      <c r="R304" s="266"/>
      <c r="S304" s="266"/>
      <c r="T304" s="266"/>
      <c r="U304" s="266"/>
      <c r="V304" s="266"/>
      <c r="W304" s="266"/>
      <c r="X304" s="266"/>
      <c r="Y304" s="266"/>
      <c r="Z304" s="266"/>
      <c r="AA304" s="266"/>
      <c r="AB304" s="266"/>
      <c r="AC304" s="266"/>
      <c r="AD304" s="266"/>
      <c r="AE304" s="266"/>
      <c r="AF304" s="266"/>
      <c r="AG304" s="266"/>
      <c r="AH304" s="266"/>
      <c r="AI304" s="266"/>
    </row>
    <row r="305" ht="15.0" customHeight="1">
      <c r="A305" s="148" t="s">
        <v>9059</v>
      </c>
      <c r="B305" s="317" t="s">
        <v>9011</v>
      </c>
      <c r="C305" s="317" t="s">
        <v>641</v>
      </c>
      <c r="D305" s="317" t="s">
        <v>8968</v>
      </c>
      <c r="E305" s="58" t="s">
        <v>8304</v>
      </c>
      <c r="F305" s="58" t="s">
        <v>8921</v>
      </c>
      <c r="G305" s="317" t="s">
        <v>8922</v>
      </c>
      <c r="H305" s="317" t="s">
        <v>8922</v>
      </c>
      <c r="I305" s="58" t="s">
        <v>3359</v>
      </c>
      <c r="J305" s="247">
        <f t="shared" si="3"/>
        <v>45868</v>
      </c>
      <c r="K305" s="58"/>
      <c r="L305" s="53" t="s">
        <v>3394</v>
      </c>
      <c r="M305" s="266"/>
      <c r="N305" s="266"/>
      <c r="O305" s="266"/>
      <c r="P305" s="266"/>
      <c r="Q305" s="266"/>
      <c r="R305" s="266"/>
      <c r="S305" s="266"/>
      <c r="T305" s="266"/>
      <c r="U305" s="266"/>
      <c r="V305" s="266"/>
      <c r="W305" s="266"/>
      <c r="X305" s="266"/>
      <c r="Y305" s="266"/>
      <c r="Z305" s="266"/>
      <c r="AA305" s="266"/>
      <c r="AB305" s="266"/>
      <c r="AC305" s="266"/>
      <c r="AD305" s="266"/>
      <c r="AE305" s="266"/>
      <c r="AF305" s="266"/>
      <c r="AG305" s="266"/>
      <c r="AH305" s="266"/>
      <c r="AI305" s="266"/>
    </row>
    <row r="306" ht="15.0" customHeight="1">
      <c r="A306" s="89"/>
      <c r="E306" s="89"/>
      <c r="F306" s="89"/>
      <c r="I306" s="89"/>
      <c r="J306" s="89"/>
      <c r="K306" s="89"/>
      <c r="L306" s="89"/>
    </row>
    <row r="307" ht="15.0" customHeight="1">
      <c r="A307" s="89"/>
      <c r="E307" s="89"/>
      <c r="F307" s="89"/>
      <c r="I307" s="89"/>
      <c r="J307" s="89"/>
      <c r="K307" s="89"/>
      <c r="L307" s="89"/>
    </row>
    <row r="308" ht="15.0" customHeight="1">
      <c r="A308" s="89"/>
      <c r="E308" s="89"/>
      <c r="F308" s="89"/>
      <c r="I308" s="89"/>
      <c r="J308" s="89"/>
      <c r="K308" s="89"/>
      <c r="L308" s="89"/>
    </row>
    <row r="309" ht="15.0" customHeight="1">
      <c r="A309" s="89"/>
      <c r="E309" s="89"/>
      <c r="F309" s="89"/>
      <c r="I309" s="89"/>
      <c r="J309" s="89"/>
      <c r="K309" s="89"/>
      <c r="L309" s="89"/>
    </row>
    <row r="310" ht="15.0" customHeight="1">
      <c r="A310" s="89"/>
      <c r="E310" s="89"/>
      <c r="F310" s="89"/>
      <c r="I310" s="89"/>
      <c r="J310" s="89"/>
      <c r="K310" s="89"/>
      <c r="L310" s="89"/>
    </row>
    <row r="311" ht="15.0" customHeight="1">
      <c r="A311" s="89"/>
      <c r="E311" s="89"/>
      <c r="F311" s="89"/>
      <c r="I311" s="89"/>
      <c r="J311" s="89"/>
      <c r="K311" s="89"/>
      <c r="L311" s="89"/>
    </row>
    <row r="312" ht="15.0" customHeight="1">
      <c r="A312" s="89"/>
      <c r="E312" s="89"/>
      <c r="F312" s="89"/>
      <c r="I312" s="89"/>
      <c r="J312" s="89"/>
      <c r="K312" s="89"/>
      <c r="L312" s="89"/>
    </row>
    <row r="313" ht="15.0" customHeight="1">
      <c r="A313" s="89"/>
      <c r="E313" s="89"/>
      <c r="F313" s="89"/>
      <c r="I313" s="89"/>
      <c r="J313" s="89"/>
      <c r="K313" s="89"/>
      <c r="L313" s="89"/>
    </row>
    <row r="314" ht="15.0" customHeight="1">
      <c r="A314" s="89"/>
      <c r="E314" s="89"/>
      <c r="F314" s="89"/>
      <c r="I314" s="89"/>
      <c r="J314" s="89"/>
      <c r="K314" s="89"/>
      <c r="L314" s="89"/>
    </row>
    <row r="315" ht="15.0" customHeight="1">
      <c r="A315" s="89"/>
      <c r="E315" s="89"/>
      <c r="F315" s="89"/>
      <c r="I315" s="89"/>
      <c r="J315" s="89"/>
      <c r="K315" s="89"/>
      <c r="L315" s="89"/>
    </row>
    <row r="316" ht="15.0" customHeight="1">
      <c r="A316" s="89"/>
      <c r="E316" s="89"/>
      <c r="F316" s="89"/>
      <c r="I316" s="89"/>
      <c r="J316" s="89"/>
      <c r="K316" s="89"/>
      <c r="L316" s="89"/>
    </row>
    <row r="317" ht="15.0" customHeight="1">
      <c r="A317" s="89"/>
      <c r="E317" s="89"/>
      <c r="F317" s="89"/>
      <c r="I317" s="89"/>
      <c r="J317" s="89"/>
      <c r="K317" s="89"/>
      <c r="L317" s="89"/>
    </row>
    <row r="318" ht="15.0" customHeight="1">
      <c r="A318" s="89"/>
      <c r="E318" s="89"/>
      <c r="F318" s="89"/>
      <c r="I318" s="89"/>
      <c r="J318" s="89"/>
      <c r="K318" s="89"/>
      <c r="L318" s="89"/>
    </row>
    <row r="319" ht="15.0" customHeight="1">
      <c r="A319" s="89"/>
      <c r="E319" s="89"/>
      <c r="F319" s="89"/>
      <c r="I319" s="89"/>
      <c r="J319" s="89"/>
      <c r="K319" s="89"/>
      <c r="L319" s="89"/>
    </row>
    <row r="320" ht="15.0" customHeight="1">
      <c r="A320" s="89"/>
      <c r="E320" s="89"/>
      <c r="F320" s="89"/>
      <c r="I320" s="89"/>
      <c r="J320" s="89"/>
      <c r="K320" s="89"/>
      <c r="L320" s="89"/>
    </row>
    <row r="321" ht="15.0" customHeight="1">
      <c r="A321" s="89"/>
      <c r="E321" s="89"/>
      <c r="F321" s="89"/>
      <c r="I321" s="89"/>
      <c r="J321" s="89"/>
      <c r="K321" s="89"/>
      <c r="L321" s="89"/>
    </row>
    <row r="322" ht="15.0" customHeight="1">
      <c r="A322" s="89"/>
      <c r="E322" s="89"/>
      <c r="F322" s="89"/>
      <c r="I322" s="89"/>
      <c r="J322" s="89"/>
      <c r="K322" s="89"/>
      <c r="L322" s="89"/>
    </row>
    <row r="323" ht="15.0" customHeight="1">
      <c r="A323" s="89"/>
      <c r="E323" s="89"/>
      <c r="F323" s="89"/>
      <c r="I323" s="89"/>
      <c r="J323" s="89"/>
      <c r="K323" s="89"/>
      <c r="L323" s="89"/>
    </row>
    <row r="324" ht="15.0" customHeight="1">
      <c r="A324" s="89"/>
      <c r="E324" s="89"/>
      <c r="F324" s="89"/>
      <c r="I324" s="89"/>
      <c r="J324" s="89"/>
      <c r="K324" s="89"/>
      <c r="L324" s="89"/>
    </row>
    <row r="325" ht="15.0" customHeight="1">
      <c r="A325" s="89"/>
      <c r="E325" s="89"/>
      <c r="F325" s="89"/>
      <c r="I325" s="89"/>
      <c r="J325" s="89"/>
      <c r="K325" s="89"/>
      <c r="L325" s="89"/>
    </row>
    <row r="326" ht="15.75" customHeight="1">
      <c r="A326" s="89"/>
      <c r="E326" s="89"/>
      <c r="F326" s="89"/>
      <c r="I326" s="89"/>
      <c r="J326" s="89"/>
      <c r="K326" s="89"/>
      <c r="L326" s="89"/>
    </row>
    <row r="327" ht="15.75" customHeight="1">
      <c r="A327" s="89"/>
      <c r="E327" s="89"/>
      <c r="F327" s="89"/>
      <c r="I327" s="89"/>
      <c r="J327" s="89"/>
      <c r="K327" s="89"/>
      <c r="L327" s="89"/>
    </row>
    <row r="328" ht="15.75" customHeight="1">
      <c r="A328" s="89"/>
      <c r="E328" s="89"/>
      <c r="F328" s="89"/>
      <c r="I328" s="89"/>
      <c r="J328" s="89"/>
      <c r="K328" s="89"/>
      <c r="L328" s="89"/>
    </row>
    <row r="329" ht="15.75" customHeight="1">
      <c r="A329" s="89"/>
      <c r="E329" s="89"/>
      <c r="F329" s="89"/>
      <c r="I329" s="89"/>
      <c r="J329" s="89"/>
      <c r="K329" s="89"/>
      <c r="L329" s="89"/>
    </row>
    <row r="330" ht="15.75" customHeight="1">
      <c r="A330" s="89"/>
      <c r="E330" s="89"/>
      <c r="F330" s="89"/>
      <c r="I330" s="89"/>
      <c r="J330" s="89"/>
      <c r="K330" s="89"/>
      <c r="L330" s="89"/>
    </row>
    <row r="331" ht="15.75" customHeight="1">
      <c r="A331" s="89"/>
      <c r="E331" s="89"/>
      <c r="F331" s="89"/>
      <c r="I331" s="89"/>
      <c r="J331" s="89"/>
      <c r="K331" s="89"/>
      <c r="L331" s="89"/>
    </row>
    <row r="332" ht="15.75" customHeight="1">
      <c r="A332" s="89"/>
      <c r="E332" s="89"/>
      <c r="F332" s="89"/>
      <c r="I332" s="89"/>
      <c r="J332" s="89"/>
      <c r="K332" s="89"/>
      <c r="L332" s="89"/>
    </row>
    <row r="333" ht="15.75" customHeight="1">
      <c r="A333" s="89"/>
      <c r="E333" s="89"/>
      <c r="F333" s="89"/>
      <c r="I333" s="89"/>
      <c r="J333" s="89"/>
      <c r="K333" s="89"/>
      <c r="L333" s="89"/>
    </row>
    <row r="334" ht="15.75" customHeight="1">
      <c r="A334" s="89"/>
      <c r="E334" s="89"/>
      <c r="F334" s="89"/>
      <c r="I334" s="89"/>
      <c r="J334" s="89"/>
      <c r="K334" s="89"/>
      <c r="L334" s="89"/>
    </row>
    <row r="335" ht="15.75" customHeight="1">
      <c r="A335" s="89"/>
      <c r="E335" s="89"/>
      <c r="F335" s="89"/>
      <c r="I335" s="89"/>
      <c r="J335" s="89"/>
      <c r="K335" s="89"/>
      <c r="L335" s="89"/>
    </row>
    <row r="336" ht="15.75" customHeight="1">
      <c r="A336" s="89"/>
      <c r="E336" s="89"/>
      <c r="F336" s="89"/>
      <c r="I336" s="89"/>
      <c r="J336" s="89"/>
      <c r="K336" s="89"/>
      <c r="L336" s="89"/>
    </row>
    <row r="337" ht="15.75" customHeight="1">
      <c r="A337" s="89"/>
      <c r="E337" s="89"/>
      <c r="F337" s="89"/>
      <c r="I337" s="89"/>
      <c r="J337" s="89"/>
      <c r="K337" s="89"/>
      <c r="L337" s="89"/>
    </row>
    <row r="338" ht="15.75" customHeight="1">
      <c r="A338" s="89"/>
      <c r="E338" s="89"/>
      <c r="F338" s="89"/>
      <c r="I338" s="89"/>
      <c r="J338" s="89"/>
      <c r="K338" s="89"/>
      <c r="L338" s="89"/>
    </row>
    <row r="339" ht="15.75" customHeight="1">
      <c r="A339" s="89"/>
      <c r="E339" s="89"/>
      <c r="F339" s="89"/>
      <c r="I339" s="89"/>
      <c r="J339" s="89"/>
      <c r="K339" s="89"/>
      <c r="L339" s="89"/>
    </row>
    <row r="340" ht="15.75" customHeight="1">
      <c r="A340" s="89"/>
      <c r="E340" s="89"/>
      <c r="F340" s="89"/>
      <c r="I340" s="89"/>
      <c r="J340" s="89"/>
      <c r="K340" s="89"/>
      <c r="L340" s="89"/>
    </row>
    <row r="341" ht="15.75" customHeight="1">
      <c r="A341" s="89"/>
      <c r="E341" s="89"/>
      <c r="F341" s="89"/>
      <c r="I341" s="89"/>
      <c r="J341" s="89"/>
      <c r="K341" s="89"/>
      <c r="L341" s="89"/>
    </row>
    <row r="342" ht="15.75" customHeight="1">
      <c r="A342" s="89"/>
      <c r="E342" s="89"/>
      <c r="F342" s="89"/>
      <c r="I342" s="89"/>
      <c r="J342" s="89"/>
      <c r="K342" s="89"/>
      <c r="L342" s="89"/>
    </row>
    <row r="343" ht="15.75" customHeight="1">
      <c r="A343" s="89"/>
      <c r="E343" s="89"/>
      <c r="F343" s="89"/>
      <c r="I343" s="89"/>
      <c r="J343" s="89"/>
      <c r="K343" s="89"/>
      <c r="L343" s="89"/>
    </row>
    <row r="344" ht="15.75" customHeight="1">
      <c r="A344" s="89"/>
      <c r="E344" s="89"/>
      <c r="F344" s="89"/>
      <c r="I344" s="89"/>
      <c r="J344" s="89"/>
      <c r="K344" s="89"/>
      <c r="L344" s="89"/>
    </row>
    <row r="345" ht="15.75" customHeight="1">
      <c r="A345" s="89"/>
      <c r="E345" s="89"/>
      <c r="F345" s="89"/>
      <c r="I345" s="89"/>
      <c r="J345" s="89"/>
      <c r="K345" s="89"/>
      <c r="L345" s="89"/>
    </row>
    <row r="346" ht="15.75" customHeight="1">
      <c r="A346" s="89"/>
      <c r="E346" s="89"/>
      <c r="F346" s="89"/>
      <c r="I346" s="89"/>
      <c r="J346" s="89"/>
      <c r="K346" s="89"/>
      <c r="L346" s="89"/>
    </row>
    <row r="347" ht="15.75" customHeight="1">
      <c r="A347" s="89"/>
      <c r="E347" s="89"/>
      <c r="F347" s="89"/>
      <c r="I347" s="89"/>
      <c r="J347" s="89"/>
      <c r="K347" s="89"/>
      <c r="L347" s="89"/>
    </row>
    <row r="348" ht="15.75" customHeight="1">
      <c r="A348" s="89"/>
      <c r="E348" s="89"/>
      <c r="F348" s="89"/>
      <c r="I348" s="89"/>
      <c r="J348" s="89"/>
      <c r="K348" s="89"/>
      <c r="L348" s="89"/>
    </row>
    <row r="349" ht="15.75" customHeight="1">
      <c r="A349" s="89"/>
      <c r="E349" s="89"/>
      <c r="F349" s="89"/>
      <c r="I349" s="89"/>
      <c r="J349" s="89"/>
      <c r="K349" s="89"/>
      <c r="L349" s="89"/>
    </row>
    <row r="350" ht="15.75" customHeight="1">
      <c r="A350" s="89"/>
      <c r="E350" s="89"/>
      <c r="F350" s="89"/>
      <c r="I350" s="89"/>
      <c r="J350" s="89"/>
      <c r="K350" s="89"/>
      <c r="L350" s="89"/>
    </row>
    <row r="351" ht="15.75" customHeight="1">
      <c r="A351" s="89"/>
      <c r="E351" s="89"/>
      <c r="F351" s="89"/>
      <c r="I351" s="89"/>
      <c r="J351" s="89"/>
      <c r="K351" s="89"/>
      <c r="L351" s="89"/>
    </row>
    <row r="352" ht="15.75" customHeight="1">
      <c r="A352" s="89"/>
      <c r="E352" s="89"/>
      <c r="F352" s="89"/>
      <c r="I352" s="89"/>
      <c r="J352" s="89"/>
      <c r="K352" s="89"/>
      <c r="L352" s="89"/>
    </row>
    <row r="353" ht="15.75" customHeight="1">
      <c r="A353" s="89"/>
      <c r="E353" s="89"/>
      <c r="F353" s="89"/>
      <c r="I353" s="89"/>
      <c r="J353" s="89"/>
      <c r="K353" s="89"/>
      <c r="L353" s="89"/>
    </row>
    <row r="354" ht="15.75" customHeight="1">
      <c r="A354" s="89"/>
      <c r="E354" s="89"/>
      <c r="F354" s="89"/>
      <c r="I354" s="89"/>
      <c r="J354" s="89"/>
      <c r="K354" s="89"/>
      <c r="L354" s="89"/>
    </row>
    <row r="355" ht="15.75" customHeight="1">
      <c r="A355" s="89"/>
      <c r="E355" s="89"/>
      <c r="F355" s="89"/>
      <c r="I355" s="89"/>
      <c r="J355" s="89"/>
      <c r="K355" s="89"/>
      <c r="L355" s="89"/>
    </row>
    <row r="356" ht="15.75" customHeight="1">
      <c r="A356" s="89"/>
      <c r="E356" s="89"/>
      <c r="F356" s="89"/>
      <c r="I356" s="89"/>
      <c r="J356" s="89"/>
      <c r="K356" s="89"/>
      <c r="L356" s="89"/>
    </row>
    <row r="357" ht="15.75" customHeight="1">
      <c r="A357" s="89"/>
      <c r="E357" s="89"/>
      <c r="F357" s="89"/>
      <c r="I357" s="89"/>
      <c r="J357" s="89"/>
      <c r="K357" s="89"/>
      <c r="L357" s="89"/>
    </row>
    <row r="358" ht="15.75" customHeight="1">
      <c r="A358" s="89"/>
      <c r="E358" s="89"/>
      <c r="F358" s="89"/>
      <c r="I358" s="89"/>
      <c r="J358" s="89"/>
      <c r="K358" s="89"/>
      <c r="L358" s="89"/>
    </row>
    <row r="359" ht="15.75" customHeight="1">
      <c r="A359" s="89"/>
      <c r="E359" s="89"/>
      <c r="F359" s="89"/>
      <c r="I359" s="89"/>
      <c r="J359" s="89"/>
      <c r="K359" s="89"/>
      <c r="L359" s="89"/>
    </row>
    <row r="360" ht="15.75" customHeight="1">
      <c r="A360" s="89"/>
      <c r="E360" s="89"/>
      <c r="F360" s="89"/>
      <c r="I360" s="89"/>
      <c r="J360" s="89"/>
      <c r="K360" s="89"/>
      <c r="L360" s="89"/>
    </row>
    <row r="361" ht="15.75" customHeight="1">
      <c r="A361" s="89"/>
      <c r="E361" s="89"/>
      <c r="F361" s="89"/>
      <c r="I361" s="89"/>
      <c r="J361" s="89"/>
      <c r="K361" s="89"/>
      <c r="L361" s="89"/>
    </row>
    <row r="362" ht="15.75" customHeight="1">
      <c r="A362" s="89"/>
      <c r="E362" s="89"/>
      <c r="F362" s="89"/>
      <c r="I362" s="89"/>
      <c r="J362" s="89"/>
      <c r="K362" s="89"/>
      <c r="L362" s="89"/>
    </row>
    <row r="363" ht="15.75" customHeight="1">
      <c r="A363" s="89"/>
      <c r="E363" s="89"/>
      <c r="F363" s="89"/>
      <c r="I363" s="89"/>
      <c r="J363" s="89"/>
      <c r="K363" s="89"/>
      <c r="L363" s="89"/>
    </row>
    <row r="364" ht="15.75" customHeight="1">
      <c r="A364" s="89"/>
      <c r="E364" s="89"/>
      <c r="F364" s="89"/>
      <c r="I364" s="89"/>
      <c r="J364" s="89"/>
      <c r="K364" s="89"/>
      <c r="L364" s="89"/>
    </row>
    <row r="365" ht="15.75" customHeight="1">
      <c r="A365" s="89"/>
      <c r="E365" s="89"/>
      <c r="F365" s="89"/>
      <c r="I365" s="89"/>
      <c r="J365" s="89"/>
      <c r="K365" s="89"/>
      <c r="L365" s="89"/>
    </row>
    <row r="366" ht="15.75" customHeight="1">
      <c r="A366" s="89"/>
      <c r="E366" s="89"/>
      <c r="F366" s="89"/>
      <c r="I366" s="89"/>
      <c r="J366" s="89"/>
      <c r="K366" s="89"/>
      <c r="L366" s="89"/>
    </row>
    <row r="367" ht="15.75" customHeight="1">
      <c r="A367" s="89"/>
      <c r="E367" s="89"/>
      <c r="F367" s="89"/>
      <c r="I367" s="89"/>
      <c r="J367" s="89"/>
      <c r="K367" s="89"/>
      <c r="L367" s="89"/>
    </row>
    <row r="368" ht="15.75" customHeight="1">
      <c r="A368" s="89"/>
      <c r="E368" s="89"/>
      <c r="F368" s="89"/>
      <c r="I368" s="89"/>
      <c r="J368" s="89"/>
      <c r="K368" s="89"/>
      <c r="L368" s="89"/>
    </row>
    <row r="369" ht="15.75" customHeight="1">
      <c r="A369" s="89"/>
      <c r="E369" s="89"/>
      <c r="F369" s="89"/>
      <c r="I369" s="89"/>
      <c r="J369" s="89"/>
      <c r="K369" s="89"/>
      <c r="L369" s="89"/>
    </row>
    <row r="370" ht="15.75" customHeight="1">
      <c r="A370" s="89"/>
      <c r="E370" s="89"/>
      <c r="F370" s="89"/>
      <c r="I370" s="89"/>
      <c r="J370" s="89"/>
      <c r="K370" s="89"/>
      <c r="L370" s="89"/>
    </row>
    <row r="371" ht="15.75" customHeight="1">
      <c r="A371" s="89"/>
      <c r="E371" s="89"/>
      <c r="F371" s="89"/>
      <c r="I371" s="89"/>
      <c r="J371" s="89"/>
      <c r="K371" s="89"/>
      <c r="L371" s="89"/>
    </row>
    <row r="372" ht="15.75" customHeight="1">
      <c r="A372" s="89"/>
      <c r="E372" s="89"/>
      <c r="F372" s="89"/>
      <c r="I372" s="89"/>
      <c r="J372" s="89"/>
      <c r="K372" s="89"/>
      <c r="L372" s="89"/>
    </row>
    <row r="373" ht="15.75" customHeight="1">
      <c r="A373" s="89"/>
      <c r="E373" s="89"/>
      <c r="F373" s="89"/>
      <c r="I373" s="89"/>
      <c r="J373" s="89"/>
      <c r="K373" s="89"/>
      <c r="L373" s="89"/>
    </row>
    <row r="374" ht="15.75" customHeight="1">
      <c r="A374" s="89"/>
      <c r="E374" s="89"/>
      <c r="F374" s="89"/>
      <c r="I374" s="89"/>
      <c r="J374" s="89"/>
      <c r="K374" s="89"/>
      <c r="L374" s="89"/>
    </row>
    <row r="375" ht="15.75" customHeight="1">
      <c r="A375" s="89"/>
      <c r="E375" s="89"/>
      <c r="F375" s="89"/>
      <c r="I375" s="89"/>
      <c r="J375" s="89"/>
      <c r="K375" s="89"/>
      <c r="L375" s="89"/>
    </row>
    <row r="376" ht="15.75" customHeight="1">
      <c r="A376" s="89"/>
      <c r="E376" s="89"/>
      <c r="F376" s="89"/>
      <c r="I376" s="89"/>
      <c r="J376" s="89"/>
      <c r="K376" s="89"/>
      <c r="L376" s="89"/>
    </row>
    <row r="377" ht="15.75" customHeight="1">
      <c r="A377" s="89"/>
      <c r="E377" s="89"/>
      <c r="F377" s="89"/>
      <c r="I377" s="89"/>
      <c r="J377" s="89"/>
      <c r="K377" s="89"/>
      <c r="L377" s="89"/>
    </row>
    <row r="378" ht="15.75" customHeight="1">
      <c r="A378" s="89"/>
      <c r="E378" s="89"/>
      <c r="F378" s="89"/>
      <c r="I378" s="89"/>
      <c r="J378" s="89"/>
      <c r="K378" s="89"/>
      <c r="L378" s="89"/>
    </row>
    <row r="379" ht="15.75" customHeight="1">
      <c r="A379" s="89"/>
      <c r="E379" s="89"/>
      <c r="F379" s="89"/>
      <c r="I379" s="89"/>
      <c r="J379" s="89"/>
      <c r="K379" s="89"/>
      <c r="L379" s="89"/>
    </row>
    <row r="380" ht="15.75" customHeight="1">
      <c r="A380" s="89"/>
      <c r="E380" s="89"/>
      <c r="F380" s="89"/>
      <c r="I380" s="89"/>
      <c r="J380" s="89"/>
      <c r="K380" s="89"/>
      <c r="L380" s="89"/>
    </row>
    <row r="381" ht="15.75" customHeight="1">
      <c r="A381" s="89"/>
      <c r="E381" s="89"/>
      <c r="F381" s="89"/>
      <c r="I381" s="89"/>
      <c r="J381" s="89"/>
      <c r="K381" s="89"/>
      <c r="L381" s="89"/>
    </row>
    <row r="382" ht="15.75" customHeight="1">
      <c r="A382" s="89"/>
      <c r="E382" s="89"/>
      <c r="F382" s="89"/>
      <c r="I382" s="89"/>
      <c r="J382" s="89"/>
      <c r="K382" s="89"/>
      <c r="L382" s="89"/>
    </row>
    <row r="383" ht="15.75" customHeight="1">
      <c r="A383" s="89"/>
      <c r="E383" s="89"/>
      <c r="F383" s="89"/>
      <c r="I383" s="89"/>
      <c r="J383" s="89"/>
      <c r="K383" s="89"/>
      <c r="L383" s="89"/>
    </row>
    <row r="384" ht="15.75" customHeight="1">
      <c r="A384" s="89"/>
      <c r="E384" s="89"/>
      <c r="F384" s="89"/>
      <c r="I384" s="89"/>
      <c r="J384" s="89"/>
      <c r="K384" s="89"/>
      <c r="L384" s="89"/>
    </row>
    <row r="385" ht="15.75" customHeight="1">
      <c r="A385" s="89"/>
      <c r="E385" s="89"/>
      <c r="F385" s="89"/>
      <c r="I385" s="89"/>
      <c r="J385" s="89"/>
      <c r="K385" s="89"/>
      <c r="L385" s="89"/>
    </row>
    <row r="386" ht="15.75" customHeight="1">
      <c r="A386" s="89"/>
      <c r="E386" s="89"/>
      <c r="F386" s="89"/>
      <c r="I386" s="89"/>
      <c r="J386" s="89"/>
      <c r="K386" s="89"/>
      <c r="L386" s="89"/>
    </row>
    <row r="387" ht="15.75" customHeight="1">
      <c r="A387" s="89"/>
      <c r="E387" s="89"/>
      <c r="F387" s="89"/>
      <c r="I387" s="89"/>
      <c r="J387" s="89"/>
      <c r="K387" s="89"/>
      <c r="L387" s="89"/>
    </row>
    <row r="388" ht="15.75" customHeight="1">
      <c r="A388" s="89"/>
      <c r="E388" s="89"/>
      <c r="F388" s="89"/>
      <c r="I388" s="89"/>
      <c r="J388" s="89"/>
      <c r="K388" s="89"/>
      <c r="L388" s="89"/>
    </row>
    <row r="389" ht="15.75" customHeight="1">
      <c r="A389" s="89"/>
      <c r="E389" s="89"/>
      <c r="F389" s="89"/>
      <c r="I389" s="89"/>
      <c r="J389" s="89"/>
      <c r="K389" s="89"/>
      <c r="L389" s="89"/>
    </row>
    <row r="390" ht="15.75" customHeight="1">
      <c r="A390" s="89"/>
      <c r="E390" s="89"/>
      <c r="F390" s="89"/>
      <c r="I390" s="89"/>
      <c r="J390" s="89"/>
      <c r="K390" s="89"/>
      <c r="L390" s="89"/>
    </row>
    <row r="391" ht="15.75" customHeight="1">
      <c r="A391" s="89"/>
      <c r="E391" s="89"/>
      <c r="F391" s="89"/>
      <c r="I391" s="89"/>
      <c r="J391" s="89"/>
      <c r="K391" s="89"/>
      <c r="L391" s="89"/>
    </row>
    <row r="392" ht="15.75" customHeight="1">
      <c r="A392" s="89"/>
      <c r="E392" s="89"/>
      <c r="F392" s="89"/>
      <c r="I392" s="89"/>
      <c r="J392" s="89"/>
      <c r="K392" s="89"/>
      <c r="L392" s="89"/>
    </row>
    <row r="393" ht="15.75" customHeight="1">
      <c r="A393" s="89"/>
      <c r="E393" s="89"/>
      <c r="F393" s="89"/>
      <c r="I393" s="89"/>
      <c r="J393" s="89"/>
      <c r="K393" s="89"/>
      <c r="L393" s="89"/>
    </row>
    <row r="394" ht="15.75" customHeight="1">
      <c r="A394" s="89"/>
      <c r="E394" s="89"/>
      <c r="F394" s="89"/>
      <c r="I394" s="89"/>
      <c r="J394" s="89"/>
      <c r="K394" s="89"/>
      <c r="L394" s="89"/>
    </row>
    <row r="395" ht="15.75" customHeight="1">
      <c r="A395" s="89"/>
      <c r="E395" s="89"/>
      <c r="F395" s="89"/>
      <c r="I395" s="89"/>
      <c r="J395" s="89"/>
      <c r="K395" s="89"/>
      <c r="L395" s="89"/>
    </row>
    <row r="396" ht="15.75" customHeight="1">
      <c r="A396" s="89"/>
      <c r="E396" s="89"/>
      <c r="F396" s="89"/>
      <c r="I396" s="89"/>
      <c r="J396" s="89"/>
      <c r="K396" s="89"/>
      <c r="L396" s="89"/>
    </row>
    <row r="397" ht="15.75" customHeight="1">
      <c r="A397" s="89"/>
      <c r="E397" s="89"/>
      <c r="F397" s="89"/>
      <c r="I397" s="89"/>
      <c r="J397" s="89"/>
      <c r="K397" s="89"/>
      <c r="L397" s="89"/>
    </row>
    <row r="398" ht="15.75" customHeight="1">
      <c r="A398" s="89"/>
      <c r="E398" s="89"/>
      <c r="F398" s="89"/>
      <c r="I398" s="89"/>
      <c r="J398" s="89"/>
      <c r="K398" s="89"/>
      <c r="L398" s="89"/>
    </row>
    <row r="399" ht="15.75" customHeight="1">
      <c r="A399" s="89"/>
      <c r="E399" s="89"/>
      <c r="F399" s="89"/>
      <c r="I399" s="89"/>
      <c r="J399" s="89"/>
      <c r="K399" s="89"/>
      <c r="L399" s="89"/>
    </row>
    <row r="400" ht="15.75" customHeight="1">
      <c r="A400" s="89"/>
      <c r="E400" s="89"/>
      <c r="F400" s="89"/>
      <c r="I400" s="89"/>
      <c r="J400" s="89"/>
      <c r="K400" s="89"/>
      <c r="L400" s="89"/>
    </row>
    <row r="401" ht="15.75" customHeight="1">
      <c r="A401" s="89"/>
      <c r="E401" s="89"/>
      <c r="F401" s="89"/>
      <c r="I401" s="89"/>
      <c r="J401" s="89"/>
      <c r="K401" s="89"/>
      <c r="L401" s="89"/>
    </row>
    <row r="402" ht="15.75" customHeight="1">
      <c r="A402" s="89"/>
      <c r="E402" s="89"/>
      <c r="F402" s="89"/>
      <c r="I402" s="89"/>
      <c r="J402" s="89"/>
      <c r="K402" s="89"/>
      <c r="L402" s="89"/>
    </row>
    <row r="403" ht="15.75" customHeight="1">
      <c r="A403" s="89"/>
      <c r="E403" s="89"/>
      <c r="F403" s="89"/>
      <c r="I403" s="89"/>
      <c r="J403" s="89"/>
      <c r="K403" s="89"/>
      <c r="L403" s="89"/>
    </row>
    <row r="404" ht="15.75" customHeight="1">
      <c r="A404" s="89"/>
      <c r="E404" s="89"/>
      <c r="F404" s="89"/>
      <c r="I404" s="89"/>
      <c r="J404" s="89"/>
      <c r="K404" s="89"/>
      <c r="L404" s="89"/>
    </row>
    <row r="405" ht="15.75" customHeight="1">
      <c r="A405" s="89"/>
      <c r="E405" s="89"/>
      <c r="F405" s="89"/>
      <c r="I405" s="89"/>
      <c r="J405" s="89"/>
      <c r="K405" s="89"/>
      <c r="L405" s="89"/>
    </row>
    <row r="406" ht="15.75" customHeight="1">
      <c r="A406" s="89"/>
      <c r="E406" s="89"/>
      <c r="F406" s="89"/>
      <c r="I406" s="89"/>
      <c r="J406" s="89"/>
      <c r="K406" s="89"/>
      <c r="L406" s="89"/>
    </row>
    <row r="407" ht="15.75" customHeight="1">
      <c r="A407" s="89"/>
      <c r="E407" s="89"/>
      <c r="F407" s="89"/>
      <c r="I407" s="89"/>
      <c r="J407" s="89"/>
      <c r="K407" s="89"/>
      <c r="L407" s="89"/>
    </row>
    <row r="408" ht="15.75" customHeight="1">
      <c r="A408" s="89"/>
      <c r="E408" s="89"/>
      <c r="F408" s="89"/>
      <c r="I408" s="89"/>
      <c r="J408" s="89"/>
      <c r="K408" s="89"/>
      <c r="L408" s="89"/>
    </row>
    <row r="409" ht="15.75" customHeight="1">
      <c r="A409" s="89"/>
      <c r="E409" s="89"/>
      <c r="F409" s="89"/>
      <c r="I409" s="89"/>
      <c r="J409" s="89"/>
      <c r="K409" s="89"/>
      <c r="L409" s="89"/>
    </row>
    <row r="410" ht="15.75" customHeight="1">
      <c r="A410" s="89"/>
      <c r="E410" s="89"/>
      <c r="F410" s="89"/>
      <c r="I410" s="89"/>
      <c r="J410" s="89"/>
      <c r="K410" s="89"/>
      <c r="L410" s="89"/>
    </row>
    <row r="411" ht="15.75" customHeight="1">
      <c r="A411" s="89"/>
      <c r="E411" s="89"/>
      <c r="F411" s="89"/>
      <c r="I411" s="89"/>
      <c r="J411" s="89"/>
      <c r="K411" s="89"/>
      <c r="L411" s="89"/>
    </row>
    <row r="412" ht="15.75" customHeight="1">
      <c r="A412" s="89"/>
      <c r="E412" s="89"/>
      <c r="F412" s="89"/>
      <c r="I412" s="89"/>
      <c r="J412" s="89"/>
      <c r="K412" s="89"/>
      <c r="L412" s="89"/>
    </row>
    <row r="413" ht="15.75" customHeight="1">
      <c r="A413" s="89"/>
      <c r="E413" s="89"/>
      <c r="F413" s="89"/>
      <c r="I413" s="89"/>
      <c r="J413" s="89"/>
      <c r="K413" s="89"/>
      <c r="L413" s="89"/>
    </row>
    <row r="414" ht="15.75" customHeight="1">
      <c r="A414" s="89"/>
      <c r="E414" s="89"/>
      <c r="F414" s="89"/>
      <c r="I414" s="89"/>
      <c r="J414" s="89"/>
      <c r="K414" s="89"/>
      <c r="L414" s="89"/>
    </row>
    <row r="415" ht="15.75" customHeight="1">
      <c r="A415" s="89"/>
      <c r="E415" s="89"/>
      <c r="F415" s="89"/>
      <c r="I415" s="89"/>
      <c r="J415" s="89"/>
      <c r="K415" s="89"/>
      <c r="L415" s="89"/>
    </row>
    <row r="416" ht="15.75" customHeight="1">
      <c r="A416" s="89"/>
      <c r="E416" s="89"/>
      <c r="F416" s="89"/>
      <c r="I416" s="89"/>
      <c r="J416" s="89"/>
      <c r="K416" s="89"/>
      <c r="L416" s="89"/>
    </row>
    <row r="417" ht="15.75" customHeight="1">
      <c r="A417" s="89"/>
      <c r="E417" s="89"/>
      <c r="F417" s="89"/>
      <c r="I417" s="89"/>
      <c r="J417" s="89"/>
      <c r="K417" s="89"/>
      <c r="L417" s="89"/>
    </row>
    <row r="418" ht="15.75" customHeight="1">
      <c r="A418" s="89"/>
      <c r="E418" s="89"/>
      <c r="F418" s="89"/>
      <c r="I418" s="89"/>
      <c r="J418" s="89"/>
      <c r="K418" s="89"/>
      <c r="L418" s="89"/>
    </row>
    <row r="419" ht="15.75" customHeight="1">
      <c r="A419" s="89"/>
      <c r="E419" s="89"/>
      <c r="F419" s="89"/>
      <c r="I419" s="89"/>
      <c r="J419" s="89"/>
      <c r="K419" s="89"/>
      <c r="L419" s="89"/>
    </row>
    <row r="420" ht="15.75" customHeight="1">
      <c r="A420" s="89"/>
      <c r="E420" s="89"/>
      <c r="F420" s="89"/>
      <c r="I420" s="89"/>
      <c r="J420" s="89"/>
      <c r="K420" s="89"/>
      <c r="L420" s="89"/>
    </row>
    <row r="421" ht="15.75" customHeight="1">
      <c r="A421" s="89"/>
      <c r="E421" s="89"/>
      <c r="F421" s="89"/>
      <c r="I421" s="89"/>
      <c r="J421" s="89"/>
      <c r="K421" s="89"/>
      <c r="L421" s="89"/>
    </row>
    <row r="422" ht="15.75" customHeight="1">
      <c r="A422" s="89"/>
      <c r="E422" s="89"/>
      <c r="F422" s="89"/>
      <c r="I422" s="89"/>
      <c r="J422" s="89"/>
      <c r="K422" s="89"/>
      <c r="L422" s="89"/>
    </row>
    <row r="423" ht="15.75" customHeight="1">
      <c r="A423" s="89"/>
      <c r="E423" s="89"/>
      <c r="F423" s="89"/>
      <c r="I423" s="89"/>
      <c r="J423" s="89"/>
      <c r="K423" s="89"/>
      <c r="L423" s="89"/>
    </row>
    <row r="424" ht="15.75" customHeight="1">
      <c r="A424" s="89"/>
      <c r="E424" s="89"/>
      <c r="F424" s="89"/>
      <c r="I424" s="89"/>
      <c r="J424" s="89"/>
      <c r="K424" s="89"/>
      <c r="L424" s="89"/>
    </row>
    <row r="425" ht="15.75" customHeight="1">
      <c r="A425" s="89"/>
      <c r="E425" s="89"/>
      <c r="F425" s="89"/>
      <c r="I425" s="89"/>
      <c r="J425" s="89"/>
      <c r="K425" s="89"/>
      <c r="L425" s="89"/>
    </row>
    <row r="426" ht="15.75" customHeight="1">
      <c r="A426" s="89"/>
      <c r="E426" s="89"/>
      <c r="F426" s="89"/>
      <c r="I426" s="89"/>
      <c r="J426" s="89"/>
      <c r="K426" s="89"/>
      <c r="L426" s="89"/>
    </row>
    <row r="427" ht="15.75" customHeight="1">
      <c r="A427" s="89"/>
      <c r="E427" s="89"/>
      <c r="F427" s="89"/>
      <c r="I427" s="89"/>
      <c r="J427" s="89"/>
      <c r="K427" s="89"/>
      <c r="L427" s="89"/>
    </row>
    <row r="428" ht="15.75" customHeight="1">
      <c r="A428" s="89"/>
      <c r="E428" s="89"/>
      <c r="F428" s="89"/>
      <c r="I428" s="89"/>
      <c r="J428" s="89"/>
      <c r="K428" s="89"/>
      <c r="L428" s="89"/>
    </row>
    <row r="429" ht="15.75" customHeight="1">
      <c r="A429" s="89"/>
      <c r="E429" s="89"/>
      <c r="F429" s="89"/>
      <c r="I429" s="89"/>
      <c r="J429" s="89"/>
      <c r="K429" s="89"/>
      <c r="L429" s="89"/>
    </row>
    <row r="430" ht="15.75" customHeight="1">
      <c r="A430" s="89"/>
      <c r="E430" s="89"/>
      <c r="F430" s="89"/>
      <c r="I430" s="89"/>
      <c r="J430" s="89"/>
      <c r="K430" s="89"/>
      <c r="L430" s="89"/>
    </row>
    <row r="431" ht="15.75" customHeight="1">
      <c r="A431" s="89"/>
      <c r="E431" s="89"/>
      <c r="F431" s="89"/>
      <c r="I431" s="89"/>
      <c r="J431" s="89"/>
      <c r="K431" s="89"/>
      <c r="L431" s="89"/>
    </row>
    <row r="432" ht="15.75" customHeight="1">
      <c r="A432" s="89"/>
      <c r="E432" s="89"/>
      <c r="F432" s="89"/>
      <c r="I432" s="89"/>
      <c r="J432" s="89"/>
      <c r="K432" s="89"/>
      <c r="L432" s="89"/>
    </row>
    <row r="433" ht="15.75" customHeight="1">
      <c r="A433" s="89"/>
      <c r="E433" s="89"/>
      <c r="F433" s="89"/>
      <c r="I433" s="89"/>
      <c r="J433" s="89"/>
      <c r="K433" s="89"/>
      <c r="L433" s="89"/>
    </row>
    <row r="434" ht="15.75" customHeight="1">
      <c r="A434" s="89"/>
      <c r="E434" s="89"/>
      <c r="F434" s="89"/>
      <c r="I434" s="89"/>
      <c r="J434" s="89"/>
      <c r="K434" s="89"/>
      <c r="L434" s="89"/>
    </row>
    <row r="435" ht="15.75" customHeight="1">
      <c r="A435" s="89"/>
      <c r="E435" s="89"/>
      <c r="F435" s="89"/>
      <c r="I435" s="89"/>
      <c r="J435" s="89"/>
      <c r="K435" s="89"/>
      <c r="L435" s="89"/>
    </row>
    <row r="436" ht="15.75" customHeight="1">
      <c r="A436" s="89"/>
      <c r="E436" s="89"/>
      <c r="F436" s="89"/>
      <c r="I436" s="89"/>
      <c r="J436" s="89"/>
      <c r="K436" s="89"/>
      <c r="L436" s="89"/>
    </row>
    <row r="437" ht="15.75" customHeight="1">
      <c r="A437" s="89"/>
      <c r="E437" s="89"/>
      <c r="F437" s="89"/>
      <c r="I437" s="89"/>
      <c r="J437" s="89"/>
      <c r="K437" s="89"/>
      <c r="L437" s="89"/>
    </row>
    <row r="438" ht="15.75" customHeight="1">
      <c r="A438" s="89"/>
      <c r="E438" s="89"/>
      <c r="F438" s="89"/>
      <c r="I438" s="89"/>
      <c r="J438" s="89"/>
      <c r="K438" s="89"/>
      <c r="L438" s="89"/>
    </row>
    <row r="439" ht="15.75" customHeight="1">
      <c r="A439" s="89"/>
      <c r="E439" s="89"/>
      <c r="F439" s="89"/>
      <c r="I439" s="89"/>
      <c r="J439" s="89"/>
      <c r="K439" s="89"/>
      <c r="L439" s="89"/>
    </row>
    <row r="440" ht="15.75" customHeight="1">
      <c r="A440" s="89"/>
      <c r="E440" s="89"/>
      <c r="F440" s="89"/>
      <c r="I440" s="89"/>
      <c r="J440" s="89"/>
      <c r="K440" s="89"/>
      <c r="L440" s="89"/>
    </row>
    <row r="441" ht="15.75" customHeight="1">
      <c r="A441" s="89"/>
      <c r="E441" s="89"/>
      <c r="F441" s="89"/>
      <c r="I441" s="89"/>
      <c r="J441" s="89"/>
      <c r="K441" s="89"/>
      <c r="L441" s="89"/>
    </row>
    <row r="442" ht="15.75" customHeight="1">
      <c r="A442" s="89"/>
      <c r="E442" s="89"/>
      <c r="F442" s="89"/>
      <c r="I442" s="89"/>
      <c r="J442" s="89"/>
      <c r="K442" s="89"/>
      <c r="L442" s="89"/>
    </row>
    <row r="443" ht="15.75" customHeight="1">
      <c r="A443" s="89"/>
      <c r="E443" s="89"/>
      <c r="F443" s="89"/>
      <c r="I443" s="89"/>
      <c r="J443" s="89"/>
      <c r="K443" s="89"/>
      <c r="L443" s="89"/>
    </row>
    <row r="444" ht="15.75" customHeight="1">
      <c r="A444" s="89"/>
      <c r="E444" s="89"/>
      <c r="F444" s="89"/>
      <c r="I444" s="89"/>
      <c r="J444" s="89"/>
      <c r="K444" s="89"/>
      <c r="L444" s="89"/>
    </row>
    <row r="445" ht="15.75" customHeight="1">
      <c r="A445" s="89"/>
      <c r="E445" s="89"/>
      <c r="F445" s="89"/>
      <c r="I445" s="89"/>
      <c r="J445" s="89"/>
      <c r="K445" s="89"/>
      <c r="L445" s="89"/>
    </row>
    <row r="446" ht="15.75" customHeight="1">
      <c r="A446" s="89"/>
      <c r="E446" s="89"/>
      <c r="F446" s="89"/>
      <c r="I446" s="89"/>
      <c r="J446" s="89"/>
      <c r="K446" s="89"/>
      <c r="L446" s="89"/>
    </row>
    <row r="447" ht="15.75" customHeight="1">
      <c r="A447" s="89"/>
      <c r="E447" s="89"/>
      <c r="F447" s="89"/>
      <c r="I447" s="89"/>
      <c r="J447" s="89"/>
      <c r="K447" s="89"/>
      <c r="L447" s="89"/>
    </row>
    <row r="448" ht="15.75" customHeight="1">
      <c r="A448" s="89"/>
      <c r="E448" s="89"/>
      <c r="F448" s="89"/>
      <c r="I448" s="89"/>
      <c r="J448" s="89"/>
      <c r="K448" s="89"/>
      <c r="L448" s="89"/>
    </row>
    <row r="449" ht="15.75" customHeight="1">
      <c r="A449" s="89"/>
      <c r="E449" s="89"/>
      <c r="F449" s="89"/>
      <c r="I449" s="89"/>
      <c r="J449" s="89"/>
      <c r="K449" s="89"/>
      <c r="L449" s="89"/>
    </row>
    <row r="450" ht="15.75" customHeight="1">
      <c r="A450" s="89"/>
      <c r="E450" s="89"/>
      <c r="F450" s="89"/>
      <c r="I450" s="89"/>
      <c r="J450" s="89"/>
      <c r="K450" s="89"/>
      <c r="L450" s="89"/>
    </row>
    <row r="451" ht="15.75" customHeight="1">
      <c r="A451" s="89"/>
      <c r="E451" s="89"/>
      <c r="F451" s="89"/>
      <c r="I451" s="89"/>
      <c r="J451" s="89"/>
      <c r="K451" s="89"/>
      <c r="L451" s="89"/>
    </row>
    <row r="452" ht="15.75" customHeight="1">
      <c r="A452" s="89"/>
      <c r="E452" s="89"/>
      <c r="F452" s="89"/>
      <c r="I452" s="89"/>
      <c r="J452" s="89"/>
      <c r="K452" s="89"/>
      <c r="L452" s="89"/>
    </row>
    <row r="453" ht="15.75" customHeight="1">
      <c r="A453" s="89"/>
      <c r="E453" s="89"/>
      <c r="F453" s="89"/>
      <c r="I453" s="89"/>
      <c r="J453" s="89"/>
      <c r="K453" s="89"/>
      <c r="L453" s="89"/>
    </row>
    <row r="454" ht="15.75" customHeight="1">
      <c r="A454" s="89"/>
      <c r="E454" s="89"/>
      <c r="F454" s="89"/>
      <c r="I454" s="89"/>
      <c r="J454" s="89"/>
      <c r="K454" s="89"/>
      <c r="L454" s="89"/>
    </row>
    <row r="455" ht="15.75" customHeight="1">
      <c r="A455" s="89"/>
      <c r="E455" s="89"/>
      <c r="F455" s="89"/>
      <c r="I455" s="89"/>
      <c r="J455" s="89"/>
      <c r="K455" s="89"/>
      <c r="L455" s="89"/>
    </row>
    <row r="456" ht="15.75" customHeight="1">
      <c r="A456" s="89"/>
      <c r="E456" s="89"/>
      <c r="F456" s="89"/>
      <c r="I456" s="89"/>
      <c r="J456" s="89"/>
      <c r="K456" s="89"/>
      <c r="L456" s="89"/>
    </row>
    <row r="457" ht="15.75" customHeight="1">
      <c r="A457" s="89"/>
      <c r="E457" s="89"/>
      <c r="F457" s="89"/>
      <c r="I457" s="89"/>
      <c r="J457" s="89"/>
      <c r="K457" s="89"/>
      <c r="L457" s="89"/>
    </row>
    <row r="458" ht="15.75" customHeight="1">
      <c r="A458" s="89"/>
      <c r="E458" s="89"/>
      <c r="F458" s="89"/>
      <c r="I458" s="89"/>
      <c r="J458" s="89"/>
      <c r="K458" s="89"/>
      <c r="L458" s="89"/>
    </row>
    <row r="459" ht="15.75" customHeight="1">
      <c r="A459" s="89"/>
      <c r="E459" s="89"/>
      <c r="F459" s="89"/>
      <c r="I459" s="89"/>
      <c r="J459" s="89"/>
      <c r="K459" s="89"/>
      <c r="L459" s="89"/>
    </row>
    <row r="460" ht="15.75" customHeight="1">
      <c r="A460" s="89"/>
      <c r="E460" s="89"/>
      <c r="F460" s="89"/>
      <c r="I460" s="89"/>
      <c r="J460" s="89"/>
      <c r="K460" s="89"/>
      <c r="L460" s="89"/>
    </row>
    <row r="461" ht="15.75" customHeight="1">
      <c r="A461" s="89"/>
      <c r="E461" s="89"/>
      <c r="F461" s="89"/>
      <c r="I461" s="89"/>
      <c r="J461" s="89"/>
      <c r="K461" s="89"/>
      <c r="L461" s="89"/>
    </row>
    <row r="462" ht="15.75" customHeight="1">
      <c r="A462" s="89"/>
      <c r="E462" s="89"/>
      <c r="F462" s="89"/>
      <c r="I462" s="89"/>
      <c r="J462" s="89"/>
      <c r="K462" s="89"/>
      <c r="L462" s="89"/>
    </row>
    <row r="463" ht="15.75" customHeight="1">
      <c r="A463" s="89"/>
      <c r="E463" s="89"/>
      <c r="F463" s="89"/>
      <c r="I463" s="89"/>
      <c r="J463" s="89"/>
      <c r="K463" s="89"/>
      <c r="L463" s="89"/>
    </row>
    <row r="464" ht="15.75" customHeight="1">
      <c r="A464" s="89"/>
      <c r="E464" s="89"/>
      <c r="F464" s="89"/>
      <c r="I464" s="89"/>
      <c r="J464" s="89"/>
      <c r="K464" s="89"/>
      <c r="L464" s="89"/>
    </row>
    <row r="465" ht="15.75" customHeight="1">
      <c r="A465" s="89"/>
      <c r="E465" s="89"/>
      <c r="F465" s="89"/>
      <c r="I465" s="89"/>
      <c r="J465" s="89"/>
      <c r="K465" s="89"/>
      <c r="L465" s="89"/>
    </row>
    <row r="466" ht="15.75" customHeight="1">
      <c r="A466" s="89"/>
      <c r="E466" s="89"/>
      <c r="F466" s="89"/>
      <c r="I466" s="89"/>
      <c r="J466" s="89"/>
      <c r="K466" s="89"/>
      <c r="L466" s="89"/>
    </row>
    <row r="467" ht="15.75" customHeight="1">
      <c r="A467" s="89"/>
      <c r="E467" s="89"/>
      <c r="F467" s="89"/>
      <c r="I467" s="89"/>
      <c r="J467" s="89"/>
      <c r="K467" s="89"/>
      <c r="L467" s="89"/>
    </row>
    <row r="468" ht="15.75" customHeight="1">
      <c r="A468" s="89"/>
      <c r="E468" s="89"/>
      <c r="F468" s="89"/>
      <c r="I468" s="89"/>
      <c r="J468" s="89"/>
      <c r="K468" s="89"/>
      <c r="L468" s="89"/>
    </row>
    <row r="469" ht="15.75" customHeight="1">
      <c r="A469" s="89"/>
      <c r="E469" s="89"/>
      <c r="F469" s="89"/>
      <c r="I469" s="89"/>
      <c r="J469" s="89"/>
      <c r="K469" s="89"/>
      <c r="L469" s="89"/>
    </row>
    <row r="470" ht="15.75" customHeight="1">
      <c r="A470" s="89"/>
      <c r="E470" s="89"/>
      <c r="F470" s="89"/>
      <c r="I470" s="89"/>
      <c r="J470" s="89"/>
      <c r="K470" s="89"/>
      <c r="L470" s="89"/>
    </row>
    <row r="471" ht="15.75" customHeight="1">
      <c r="A471" s="89"/>
      <c r="E471" s="89"/>
      <c r="F471" s="89"/>
      <c r="I471" s="89"/>
      <c r="J471" s="89"/>
      <c r="K471" s="89"/>
      <c r="L471" s="89"/>
    </row>
    <row r="472" ht="15.75" customHeight="1">
      <c r="A472" s="89"/>
      <c r="E472" s="89"/>
      <c r="F472" s="89"/>
      <c r="I472" s="89"/>
      <c r="J472" s="89"/>
      <c r="K472" s="89"/>
      <c r="L472" s="89"/>
    </row>
    <row r="473" ht="15.75" customHeight="1">
      <c r="A473" s="89"/>
      <c r="E473" s="89"/>
      <c r="F473" s="89"/>
      <c r="I473" s="89"/>
      <c r="J473" s="89"/>
      <c r="K473" s="89"/>
      <c r="L473" s="89"/>
    </row>
    <row r="474" ht="15.75" customHeight="1">
      <c r="A474" s="89"/>
      <c r="E474" s="89"/>
      <c r="F474" s="89"/>
      <c r="I474" s="89"/>
      <c r="J474" s="89"/>
      <c r="K474" s="89"/>
      <c r="L474" s="89"/>
    </row>
    <row r="475" ht="15.75" customHeight="1">
      <c r="A475" s="89"/>
      <c r="E475" s="89"/>
      <c r="F475" s="89"/>
      <c r="I475" s="89"/>
      <c r="J475" s="89"/>
      <c r="K475" s="89"/>
      <c r="L475" s="89"/>
    </row>
    <row r="476" ht="15.75" customHeight="1">
      <c r="A476" s="89"/>
      <c r="E476" s="89"/>
      <c r="F476" s="89"/>
      <c r="I476" s="89"/>
      <c r="J476" s="89"/>
      <c r="K476" s="89"/>
      <c r="L476" s="89"/>
    </row>
    <row r="477" ht="15.75" customHeight="1">
      <c r="A477" s="89"/>
      <c r="E477" s="89"/>
      <c r="F477" s="89"/>
      <c r="I477" s="89"/>
      <c r="J477" s="89"/>
      <c r="K477" s="89"/>
      <c r="L477" s="89"/>
    </row>
    <row r="478" ht="15.75" customHeight="1">
      <c r="A478" s="89"/>
      <c r="E478" s="89"/>
      <c r="F478" s="89"/>
      <c r="I478" s="89"/>
      <c r="J478" s="89"/>
      <c r="K478" s="89"/>
      <c r="L478" s="89"/>
    </row>
    <row r="479" ht="15.75" customHeight="1">
      <c r="A479" s="89"/>
      <c r="E479" s="89"/>
      <c r="F479" s="89"/>
      <c r="I479" s="89"/>
      <c r="J479" s="89"/>
      <c r="K479" s="89"/>
      <c r="L479" s="89"/>
    </row>
    <row r="480" ht="15.75" customHeight="1">
      <c r="A480" s="89"/>
      <c r="E480" s="89"/>
      <c r="F480" s="89"/>
      <c r="I480" s="89"/>
      <c r="J480" s="89"/>
      <c r="K480" s="89"/>
      <c r="L480" s="89"/>
    </row>
    <row r="481" ht="15.75" customHeight="1">
      <c r="A481" s="89"/>
      <c r="E481" s="89"/>
      <c r="F481" s="89"/>
      <c r="I481" s="89"/>
      <c r="J481" s="89"/>
      <c r="K481" s="89"/>
      <c r="L481" s="89"/>
    </row>
    <row r="482" ht="15.75" customHeight="1">
      <c r="A482" s="89"/>
      <c r="E482" s="89"/>
      <c r="F482" s="89"/>
      <c r="I482" s="89"/>
      <c r="J482" s="89"/>
      <c r="K482" s="89"/>
      <c r="L482" s="89"/>
    </row>
    <row r="483" ht="15.75" customHeight="1">
      <c r="A483" s="89"/>
      <c r="E483" s="89"/>
      <c r="F483" s="89"/>
      <c r="I483" s="89"/>
      <c r="J483" s="89"/>
      <c r="K483" s="89"/>
      <c r="L483" s="89"/>
    </row>
    <row r="484" ht="15.75" customHeight="1">
      <c r="A484" s="89"/>
      <c r="E484" s="89"/>
      <c r="F484" s="89"/>
      <c r="I484" s="89"/>
      <c r="J484" s="89"/>
      <c r="K484" s="89"/>
      <c r="L484" s="89"/>
    </row>
    <row r="485" ht="15.75" customHeight="1">
      <c r="A485" s="89"/>
      <c r="E485" s="89"/>
      <c r="F485" s="89"/>
      <c r="I485" s="89"/>
      <c r="J485" s="89"/>
      <c r="K485" s="89"/>
      <c r="L485" s="89"/>
    </row>
    <row r="486" ht="15.75" customHeight="1">
      <c r="A486" s="89"/>
      <c r="E486" s="89"/>
      <c r="F486" s="89"/>
      <c r="I486" s="89"/>
      <c r="J486" s="89"/>
      <c r="K486" s="89"/>
      <c r="L486" s="89"/>
    </row>
    <row r="487" ht="15.75" customHeight="1">
      <c r="A487" s="89"/>
      <c r="E487" s="89"/>
      <c r="F487" s="89"/>
      <c r="I487" s="89"/>
      <c r="J487" s="89"/>
      <c r="K487" s="89"/>
      <c r="L487" s="89"/>
    </row>
    <row r="488" ht="15.75" customHeight="1">
      <c r="A488" s="89"/>
      <c r="E488" s="89"/>
      <c r="F488" s="89"/>
      <c r="I488" s="89"/>
      <c r="J488" s="89"/>
      <c r="K488" s="89"/>
      <c r="L488" s="89"/>
    </row>
    <row r="489" ht="15.75" customHeight="1">
      <c r="A489" s="89"/>
      <c r="E489" s="89"/>
      <c r="F489" s="89"/>
      <c r="I489" s="89"/>
      <c r="J489" s="89"/>
      <c r="K489" s="89"/>
      <c r="L489" s="89"/>
    </row>
    <row r="490" ht="15.75" customHeight="1">
      <c r="A490" s="89"/>
      <c r="E490" s="89"/>
      <c r="F490" s="89"/>
      <c r="I490" s="89"/>
      <c r="J490" s="89"/>
      <c r="K490" s="89"/>
      <c r="L490" s="89"/>
    </row>
    <row r="491" ht="15.75" customHeight="1">
      <c r="A491" s="89"/>
      <c r="E491" s="89"/>
      <c r="F491" s="89"/>
      <c r="I491" s="89"/>
      <c r="J491" s="89"/>
      <c r="K491" s="89"/>
      <c r="L491" s="89"/>
    </row>
    <row r="492" ht="15.75" customHeight="1">
      <c r="A492" s="89"/>
      <c r="E492" s="89"/>
      <c r="F492" s="89"/>
      <c r="I492" s="89"/>
      <c r="J492" s="89"/>
      <c r="K492" s="89"/>
      <c r="L492" s="89"/>
    </row>
    <row r="493" ht="15.75" customHeight="1">
      <c r="A493" s="89"/>
      <c r="E493" s="89"/>
      <c r="F493" s="89"/>
      <c r="I493" s="89"/>
      <c r="J493" s="89"/>
      <c r="K493" s="89"/>
      <c r="L493" s="89"/>
    </row>
    <row r="494" ht="15.75" customHeight="1">
      <c r="A494" s="89"/>
      <c r="E494" s="89"/>
      <c r="F494" s="89"/>
      <c r="I494" s="89"/>
      <c r="J494" s="89"/>
      <c r="K494" s="89"/>
      <c r="L494" s="89"/>
    </row>
    <row r="495" ht="15.75" customHeight="1">
      <c r="A495" s="89"/>
      <c r="E495" s="89"/>
      <c r="F495" s="89"/>
      <c r="I495" s="89"/>
      <c r="J495" s="89"/>
      <c r="K495" s="89"/>
      <c r="L495" s="89"/>
    </row>
    <row r="496" ht="15.75" customHeight="1">
      <c r="A496" s="89"/>
      <c r="E496" s="89"/>
      <c r="F496" s="89"/>
      <c r="I496" s="89"/>
      <c r="J496" s="89"/>
      <c r="K496" s="89"/>
      <c r="L496" s="89"/>
    </row>
    <row r="497" ht="15.75" customHeight="1">
      <c r="A497" s="89"/>
      <c r="E497" s="89"/>
      <c r="F497" s="89"/>
      <c r="I497" s="89"/>
      <c r="J497" s="89"/>
      <c r="K497" s="89"/>
      <c r="L497" s="89"/>
    </row>
    <row r="498" ht="15.75" customHeight="1">
      <c r="A498" s="89"/>
      <c r="E498" s="89"/>
      <c r="F498" s="89"/>
      <c r="I498" s="89"/>
      <c r="J498" s="89"/>
      <c r="K498" s="89"/>
      <c r="L498" s="89"/>
    </row>
    <row r="499" ht="15.75" customHeight="1">
      <c r="A499" s="89"/>
      <c r="E499" s="89"/>
      <c r="F499" s="89"/>
      <c r="I499" s="89"/>
      <c r="J499" s="89"/>
      <c r="K499" s="89"/>
      <c r="L499" s="89"/>
    </row>
    <row r="500" ht="15.75" customHeight="1">
      <c r="A500" s="89"/>
      <c r="E500" s="89"/>
      <c r="F500" s="89"/>
      <c r="I500" s="89"/>
      <c r="J500" s="89"/>
      <c r="K500" s="89"/>
      <c r="L500" s="89"/>
    </row>
    <row r="501" ht="15.75" customHeight="1">
      <c r="A501" s="89"/>
      <c r="E501" s="89"/>
      <c r="F501" s="89"/>
      <c r="I501" s="89"/>
      <c r="J501" s="89"/>
      <c r="K501" s="89"/>
      <c r="L501" s="89"/>
    </row>
  </sheetData>
  <mergeCells count="3">
    <mergeCell ref="B4:I4"/>
    <mergeCell ref="B9:C9"/>
    <mergeCell ref="B57:C57"/>
  </mergeCells>
  <dataValidations>
    <dataValidation type="list" allowBlank="1" showErrorMessage="1" sqref="I8 I10:I56 I59:I87 I89:I305">
      <formula1>$O$2:$O$6</formula1>
    </dataValidation>
  </dataValidation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25"/>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66"/>
      <c r="B1" s="119"/>
      <c r="C1" s="119"/>
      <c r="D1" s="119"/>
      <c r="E1" s="299"/>
      <c r="F1" s="299"/>
      <c r="G1" s="119"/>
      <c r="H1" s="119"/>
      <c r="I1" s="299"/>
      <c r="J1" s="367"/>
      <c r="K1" s="367"/>
      <c r="L1" s="147"/>
      <c r="M1" s="266"/>
      <c r="N1" s="266"/>
      <c r="O1" s="266"/>
      <c r="P1" s="266"/>
      <c r="Q1" s="266"/>
      <c r="R1" s="266"/>
      <c r="S1" s="266"/>
      <c r="T1" s="266"/>
      <c r="U1" s="266"/>
      <c r="V1" s="266"/>
      <c r="W1" s="266"/>
      <c r="X1" s="266"/>
      <c r="Y1" s="266"/>
      <c r="Z1" s="266"/>
      <c r="AA1" s="124"/>
      <c r="AB1" s="124"/>
      <c r="AC1" s="124"/>
      <c r="AD1" s="124"/>
      <c r="AE1" s="124"/>
      <c r="AF1" s="124"/>
      <c r="AG1" s="124"/>
      <c r="AH1" s="124"/>
      <c r="AI1" s="124"/>
    </row>
    <row r="2" ht="15.75" customHeight="1">
      <c r="A2" s="125" t="s">
        <v>3370</v>
      </c>
      <c r="B2" s="127"/>
      <c r="C2" s="127"/>
      <c r="D2" s="128"/>
      <c r="E2" s="129"/>
      <c r="F2" s="129"/>
      <c r="G2" s="128"/>
      <c r="H2" s="128"/>
      <c r="I2" s="130"/>
      <c r="J2" s="121"/>
      <c r="K2" s="121"/>
      <c r="L2" s="122"/>
      <c r="M2" s="123"/>
      <c r="N2" s="123"/>
      <c r="O2" s="131" t="s">
        <v>3359</v>
      </c>
      <c r="P2" s="123"/>
      <c r="Q2" s="123"/>
      <c r="R2" s="123"/>
      <c r="S2" s="123"/>
      <c r="T2" s="123"/>
      <c r="U2" s="123"/>
      <c r="V2" s="123"/>
      <c r="W2" s="123"/>
      <c r="X2" s="123"/>
      <c r="Y2" s="123"/>
      <c r="Z2" s="123"/>
      <c r="AA2" s="124"/>
      <c r="AB2" s="124"/>
      <c r="AC2" s="124"/>
      <c r="AD2" s="124"/>
      <c r="AE2" s="124"/>
      <c r="AF2" s="124"/>
      <c r="AG2" s="124"/>
      <c r="AH2" s="124"/>
      <c r="AI2" s="124"/>
    </row>
    <row r="3" ht="15.75" customHeight="1">
      <c r="A3" s="132" t="s">
        <v>3371</v>
      </c>
      <c r="B3" s="133" t="s">
        <v>9060</v>
      </c>
      <c r="C3" s="133"/>
      <c r="D3" s="5"/>
      <c r="E3" s="5"/>
      <c r="F3" s="5"/>
      <c r="G3" s="5"/>
      <c r="H3" s="5"/>
      <c r="I3" s="134"/>
      <c r="J3" s="121"/>
      <c r="K3" s="121"/>
      <c r="L3" s="122"/>
      <c r="M3" s="123"/>
      <c r="N3" s="123"/>
      <c r="O3" s="135" t="s">
        <v>3360</v>
      </c>
      <c r="P3" s="123"/>
      <c r="Q3" s="123"/>
      <c r="R3" s="123"/>
      <c r="S3" s="123"/>
      <c r="T3" s="123"/>
      <c r="U3" s="123"/>
      <c r="V3" s="123"/>
      <c r="W3" s="123"/>
      <c r="X3" s="123"/>
      <c r="Y3" s="123"/>
      <c r="Z3" s="123"/>
      <c r="AA3" s="124"/>
      <c r="AB3" s="124"/>
      <c r="AC3" s="124"/>
      <c r="AD3" s="124"/>
      <c r="AE3" s="124"/>
      <c r="AF3" s="124"/>
      <c r="AG3" s="124"/>
      <c r="AH3" s="124"/>
      <c r="AI3" s="124"/>
    </row>
    <row r="4" ht="15.75" customHeight="1">
      <c r="A4" s="132" t="s">
        <v>3373</v>
      </c>
      <c r="B4" s="136" t="s">
        <v>5430</v>
      </c>
      <c r="C4" s="137"/>
      <c r="D4" s="5"/>
      <c r="E4" s="5"/>
      <c r="F4" s="5"/>
      <c r="G4" s="5"/>
      <c r="H4" s="5"/>
      <c r="I4" s="134"/>
      <c r="J4" s="121"/>
      <c r="K4" s="138"/>
      <c r="L4" s="122"/>
      <c r="M4" s="123"/>
      <c r="N4" s="123"/>
      <c r="O4" s="139" t="s">
        <v>3361</v>
      </c>
      <c r="P4" s="123"/>
      <c r="Q4" s="123"/>
      <c r="R4" s="123"/>
      <c r="S4" s="123"/>
      <c r="T4" s="123"/>
      <c r="U4" s="123"/>
      <c r="V4" s="123"/>
      <c r="W4" s="123"/>
      <c r="X4" s="123"/>
      <c r="Y4" s="123"/>
      <c r="Z4" s="123"/>
      <c r="AA4" s="124"/>
      <c r="AB4" s="124"/>
      <c r="AC4" s="124"/>
      <c r="AD4" s="124"/>
      <c r="AE4" s="124"/>
      <c r="AF4" s="124"/>
      <c r="AG4" s="124"/>
      <c r="AH4" s="124"/>
      <c r="AI4" s="124"/>
    </row>
    <row r="5" ht="15.75" customHeight="1">
      <c r="A5" s="140" t="s">
        <v>3359</v>
      </c>
      <c r="B5" s="141" t="s">
        <v>3360</v>
      </c>
      <c r="C5" s="141" t="s">
        <v>3361</v>
      </c>
      <c r="D5" s="141" t="s">
        <v>3374</v>
      </c>
      <c r="E5" s="142" t="s">
        <v>3375</v>
      </c>
      <c r="F5" s="143"/>
      <c r="G5" s="143"/>
      <c r="H5" s="143"/>
      <c r="I5" s="122"/>
      <c r="J5" s="144"/>
      <c r="K5" s="145"/>
      <c r="L5" s="146"/>
      <c r="M5" s="146"/>
      <c r="N5" s="122"/>
      <c r="O5" s="147" t="s">
        <v>3362</v>
      </c>
      <c r="P5" s="122"/>
      <c r="Q5" s="122"/>
      <c r="R5" s="122"/>
      <c r="S5" s="122"/>
      <c r="T5" s="122"/>
      <c r="U5" s="122"/>
      <c r="V5" s="122"/>
      <c r="W5" s="122"/>
      <c r="X5" s="122"/>
      <c r="Y5" s="122"/>
      <c r="Z5" s="122"/>
      <c r="AA5" s="147"/>
      <c r="AB5" s="147"/>
      <c r="AC5" s="147"/>
      <c r="AD5" s="147"/>
      <c r="AE5" s="147"/>
      <c r="AF5" s="147"/>
      <c r="AG5" s="147"/>
      <c r="AH5" s="147"/>
      <c r="AI5" s="147"/>
    </row>
    <row r="6" ht="15.75" customHeight="1">
      <c r="A6" s="148">
        <f>COUNTIF(I10:I514,"Pass")</f>
        <v>83</v>
      </c>
      <c r="B6" s="149">
        <f>COUNTIF(I10:I414,"Fail")</f>
        <v>5</v>
      </c>
      <c r="C6" s="149">
        <f>COUNTIF(I10:I514,"Untested")</f>
        <v>0</v>
      </c>
      <c r="D6" s="149">
        <f>COUNTIF(I10:I514,"N/A")</f>
        <v>0</v>
      </c>
      <c r="E6" s="150">
        <f>SUM(A6:D6)</f>
        <v>88</v>
      </c>
      <c r="F6" s="143"/>
      <c r="G6" s="143"/>
      <c r="H6" s="143"/>
      <c r="I6" s="122"/>
      <c r="J6" s="121"/>
      <c r="K6" s="121"/>
      <c r="L6" s="122"/>
      <c r="M6" s="122"/>
      <c r="N6" s="122"/>
      <c r="O6" s="122"/>
      <c r="P6" s="122"/>
      <c r="Q6" s="122"/>
      <c r="R6" s="122"/>
      <c r="S6" s="122"/>
      <c r="T6" s="122"/>
      <c r="U6" s="122"/>
      <c r="V6" s="122"/>
      <c r="W6" s="122"/>
      <c r="X6" s="122"/>
      <c r="Y6" s="122"/>
      <c r="Z6" s="122"/>
      <c r="AA6" s="147"/>
      <c r="AB6" s="147"/>
      <c r="AC6" s="147"/>
      <c r="AD6" s="147"/>
      <c r="AE6" s="147"/>
      <c r="AF6" s="147"/>
      <c r="AG6" s="147"/>
      <c r="AH6" s="147"/>
      <c r="AI6" s="147"/>
    </row>
    <row r="7" ht="15.75" customHeight="1">
      <c r="A7" s="301"/>
      <c r="B7" s="152"/>
      <c r="C7" s="152"/>
      <c r="D7" s="152"/>
      <c r="E7" s="152"/>
      <c r="F7" s="152"/>
      <c r="G7" s="152"/>
      <c r="H7" s="152"/>
      <c r="I7" s="149"/>
      <c r="J7" s="302"/>
      <c r="K7" s="302"/>
      <c r="L7" s="299"/>
      <c r="M7" s="147"/>
      <c r="N7" s="147"/>
      <c r="O7" s="147"/>
      <c r="P7" s="147"/>
      <c r="Q7" s="147"/>
      <c r="R7" s="147"/>
      <c r="S7" s="147"/>
      <c r="T7" s="147"/>
      <c r="U7" s="147"/>
      <c r="V7" s="147"/>
      <c r="W7" s="147"/>
      <c r="X7" s="147"/>
      <c r="Y7" s="147"/>
      <c r="Z7" s="147"/>
      <c r="AA7" s="147"/>
      <c r="AB7" s="147"/>
      <c r="AC7" s="147"/>
      <c r="AD7" s="147"/>
      <c r="AE7" s="147"/>
      <c r="AF7" s="147"/>
      <c r="AG7" s="147"/>
      <c r="AH7" s="147"/>
      <c r="AI7" s="147"/>
    </row>
    <row r="8" ht="15.0" customHeight="1">
      <c r="A8" s="303" t="s">
        <v>3376</v>
      </c>
      <c r="B8" s="303" t="s">
        <v>3377</v>
      </c>
      <c r="C8" s="303" t="s">
        <v>3378</v>
      </c>
      <c r="D8" s="303" t="s">
        <v>3379</v>
      </c>
      <c r="E8" s="303" t="s">
        <v>3380</v>
      </c>
      <c r="F8" s="303" t="s">
        <v>3381</v>
      </c>
      <c r="G8" s="303" t="s">
        <v>3382</v>
      </c>
      <c r="H8" s="303" t="s">
        <v>3383</v>
      </c>
      <c r="I8" s="303" t="s">
        <v>3384</v>
      </c>
      <c r="J8" s="304" t="s">
        <v>3385</v>
      </c>
      <c r="K8" s="303" t="s">
        <v>3386</v>
      </c>
      <c r="L8" s="303" t="s">
        <v>3387</v>
      </c>
      <c r="M8" s="296"/>
      <c r="N8" s="296"/>
      <c r="O8" s="296"/>
      <c r="P8" s="296"/>
      <c r="Q8" s="296"/>
      <c r="R8" s="296"/>
      <c r="S8" s="296"/>
      <c r="T8" s="296"/>
      <c r="U8" s="296"/>
      <c r="V8" s="296"/>
      <c r="W8" s="296"/>
      <c r="X8" s="296"/>
      <c r="Y8" s="296"/>
      <c r="Z8" s="296"/>
      <c r="AA8" s="296"/>
      <c r="AB8" s="296"/>
      <c r="AC8" s="296"/>
      <c r="AD8" s="296"/>
      <c r="AE8" s="296"/>
      <c r="AF8" s="296"/>
      <c r="AG8" s="296"/>
      <c r="AH8" s="296"/>
      <c r="AI8" s="296"/>
    </row>
    <row r="9" ht="15.0" customHeight="1">
      <c r="A9" s="312"/>
      <c r="B9" s="306" t="s">
        <v>9061</v>
      </c>
      <c r="C9" s="42"/>
      <c r="D9" s="305"/>
      <c r="E9" s="215"/>
      <c r="F9" s="215"/>
      <c r="G9" s="305"/>
      <c r="H9" s="305"/>
      <c r="I9" s="215"/>
      <c r="J9" s="404"/>
      <c r="K9" s="215"/>
      <c r="L9" s="215"/>
      <c r="M9" s="401"/>
      <c r="N9" s="276"/>
      <c r="O9" s="276"/>
      <c r="P9" s="276"/>
      <c r="Q9" s="276"/>
      <c r="R9" s="276"/>
      <c r="S9" s="276"/>
      <c r="T9" s="276"/>
      <c r="U9" s="276"/>
      <c r="V9" s="276"/>
      <c r="W9" s="276"/>
      <c r="X9" s="276"/>
      <c r="Y9" s="276"/>
      <c r="Z9" s="276"/>
      <c r="AA9" s="192"/>
      <c r="AB9" s="192"/>
      <c r="AC9" s="192"/>
      <c r="AD9" s="192"/>
      <c r="AE9" s="192"/>
      <c r="AF9" s="192"/>
      <c r="AG9" s="192"/>
      <c r="AH9" s="192"/>
      <c r="AI9" s="192"/>
    </row>
    <row r="10" ht="15.0" customHeight="1">
      <c r="A10" s="58" t="s">
        <v>9062</v>
      </c>
      <c r="B10" s="166" t="s">
        <v>9063</v>
      </c>
      <c r="C10" s="166" t="s">
        <v>730</v>
      </c>
      <c r="D10" s="166" t="s">
        <v>9064</v>
      </c>
      <c r="E10" s="58" t="s">
        <v>8008</v>
      </c>
      <c r="F10" s="58" t="s">
        <v>3362</v>
      </c>
      <c r="G10" s="166" t="s">
        <v>9065</v>
      </c>
      <c r="H10" s="166" t="s">
        <v>9065</v>
      </c>
      <c r="I10" s="58" t="s">
        <v>3359</v>
      </c>
      <c r="J10" s="456">
        <f t="shared" ref="J10:J48" si="1">DATE(2025,8,5)</f>
        <v>45874</v>
      </c>
      <c r="K10" s="58"/>
      <c r="L10" s="58" t="s">
        <v>9066</v>
      </c>
      <c r="M10" s="276"/>
      <c r="N10" s="276"/>
      <c r="O10" s="276"/>
      <c r="P10" s="276"/>
      <c r="Q10" s="276"/>
      <c r="R10" s="276"/>
      <c r="S10" s="276"/>
      <c r="T10" s="276"/>
      <c r="U10" s="276"/>
      <c r="V10" s="276"/>
      <c r="W10" s="276"/>
      <c r="X10" s="276"/>
      <c r="Y10" s="276"/>
      <c r="Z10" s="276"/>
      <c r="AA10" s="192"/>
      <c r="AB10" s="192"/>
      <c r="AC10" s="192"/>
      <c r="AD10" s="192"/>
      <c r="AE10" s="192"/>
      <c r="AF10" s="192"/>
      <c r="AG10" s="192"/>
      <c r="AH10" s="192"/>
      <c r="AI10" s="192"/>
    </row>
    <row r="11" ht="15.0" customHeight="1">
      <c r="A11" s="58" t="s">
        <v>9067</v>
      </c>
      <c r="B11" s="166" t="s">
        <v>9068</v>
      </c>
      <c r="C11" s="166" t="s">
        <v>732</v>
      </c>
      <c r="D11" s="166" t="s">
        <v>9069</v>
      </c>
      <c r="E11" s="58" t="s">
        <v>8008</v>
      </c>
      <c r="F11" s="58" t="s">
        <v>3362</v>
      </c>
      <c r="G11" s="166" t="s">
        <v>9070</v>
      </c>
      <c r="H11" s="166" t="s">
        <v>9070</v>
      </c>
      <c r="I11" s="58" t="s">
        <v>3359</v>
      </c>
      <c r="J11" s="456">
        <f t="shared" si="1"/>
        <v>45874</v>
      </c>
      <c r="K11" s="58"/>
      <c r="L11" s="58" t="s">
        <v>9066</v>
      </c>
      <c r="M11" s="276"/>
      <c r="N11" s="276"/>
      <c r="O11" s="276"/>
      <c r="P11" s="276"/>
      <c r="Q11" s="276"/>
      <c r="R11" s="276"/>
      <c r="S11" s="276"/>
      <c r="T11" s="276"/>
      <c r="U11" s="276"/>
      <c r="V11" s="276"/>
      <c r="W11" s="276"/>
      <c r="X11" s="276"/>
      <c r="Y11" s="276"/>
      <c r="Z11" s="276"/>
      <c r="AA11" s="192"/>
      <c r="AB11" s="192"/>
      <c r="AC11" s="192"/>
      <c r="AD11" s="192"/>
      <c r="AE11" s="192"/>
      <c r="AF11" s="192"/>
      <c r="AG11" s="192"/>
      <c r="AH11" s="192"/>
      <c r="AI11" s="192"/>
    </row>
    <row r="12" ht="15.0" customHeight="1">
      <c r="A12" s="58" t="s">
        <v>9071</v>
      </c>
      <c r="B12" s="166" t="s">
        <v>9072</v>
      </c>
      <c r="C12" s="166" t="s">
        <v>734</v>
      </c>
      <c r="D12" s="166" t="s">
        <v>9073</v>
      </c>
      <c r="E12" s="58" t="s">
        <v>8008</v>
      </c>
      <c r="F12" s="58" t="s">
        <v>3362</v>
      </c>
      <c r="G12" s="166" t="s">
        <v>9074</v>
      </c>
      <c r="H12" s="166" t="s">
        <v>9074</v>
      </c>
      <c r="I12" s="58" t="s">
        <v>3359</v>
      </c>
      <c r="J12" s="456">
        <f t="shared" si="1"/>
        <v>45874</v>
      </c>
      <c r="K12" s="58"/>
      <c r="L12" s="58" t="s">
        <v>9066</v>
      </c>
      <c r="M12" s="276"/>
      <c r="N12" s="276"/>
      <c r="O12" s="276"/>
      <c r="P12" s="276"/>
      <c r="Q12" s="276"/>
      <c r="R12" s="276"/>
      <c r="S12" s="276"/>
      <c r="T12" s="276"/>
      <c r="U12" s="276"/>
      <c r="V12" s="276"/>
      <c r="W12" s="276"/>
      <c r="X12" s="276"/>
      <c r="Y12" s="276"/>
      <c r="Z12" s="276"/>
      <c r="AA12" s="192"/>
      <c r="AB12" s="192"/>
      <c r="AC12" s="192"/>
      <c r="AD12" s="192"/>
      <c r="AE12" s="192"/>
      <c r="AF12" s="192"/>
      <c r="AG12" s="192"/>
      <c r="AH12" s="192"/>
      <c r="AI12" s="192"/>
    </row>
    <row r="13" ht="15.0" customHeight="1">
      <c r="A13" s="58" t="s">
        <v>9075</v>
      </c>
      <c r="B13" s="166" t="s">
        <v>9076</v>
      </c>
      <c r="C13" s="166" t="s">
        <v>736</v>
      </c>
      <c r="D13" s="166" t="s">
        <v>9077</v>
      </c>
      <c r="E13" s="58" t="s">
        <v>8008</v>
      </c>
      <c r="F13" s="58" t="s">
        <v>3362</v>
      </c>
      <c r="G13" s="166" t="s">
        <v>9078</v>
      </c>
      <c r="H13" s="166" t="s">
        <v>9078</v>
      </c>
      <c r="I13" s="58" t="s">
        <v>3359</v>
      </c>
      <c r="J13" s="456">
        <f t="shared" si="1"/>
        <v>45874</v>
      </c>
      <c r="K13" s="58"/>
      <c r="L13" s="58" t="s">
        <v>9066</v>
      </c>
      <c r="M13" s="276"/>
      <c r="N13" s="276"/>
      <c r="O13" s="276"/>
      <c r="P13" s="276"/>
      <c r="Q13" s="276"/>
      <c r="R13" s="276"/>
      <c r="S13" s="276"/>
      <c r="T13" s="276"/>
      <c r="U13" s="276"/>
      <c r="V13" s="276"/>
      <c r="W13" s="276"/>
      <c r="X13" s="276"/>
      <c r="Y13" s="276"/>
      <c r="Z13" s="276"/>
      <c r="AA13" s="192"/>
      <c r="AB13" s="192"/>
      <c r="AC13" s="192"/>
      <c r="AD13" s="192"/>
      <c r="AE13" s="192"/>
      <c r="AF13" s="192"/>
      <c r="AG13" s="192"/>
      <c r="AH13" s="192"/>
      <c r="AI13" s="192"/>
    </row>
    <row r="14" ht="15.0" customHeight="1">
      <c r="A14" s="58" t="s">
        <v>9079</v>
      </c>
      <c r="B14" s="166" t="s">
        <v>9080</v>
      </c>
      <c r="C14" s="166" t="s">
        <v>738</v>
      </c>
      <c r="D14" s="166" t="s">
        <v>9081</v>
      </c>
      <c r="E14" s="58" t="s">
        <v>8008</v>
      </c>
      <c r="F14" s="58" t="s">
        <v>3362</v>
      </c>
      <c r="G14" s="166" t="s">
        <v>9082</v>
      </c>
      <c r="H14" s="166" t="s">
        <v>9082</v>
      </c>
      <c r="I14" s="58" t="s">
        <v>3359</v>
      </c>
      <c r="J14" s="456">
        <f t="shared" si="1"/>
        <v>45874</v>
      </c>
      <c r="K14" s="58"/>
      <c r="L14" s="58" t="s">
        <v>9066</v>
      </c>
      <c r="M14" s="276"/>
      <c r="N14" s="276"/>
      <c r="O14" s="276"/>
      <c r="P14" s="276"/>
      <c r="Q14" s="276"/>
      <c r="R14" s="276"/>
      <c r="S14" s="276"/>
      <c r="T14" s="276"/>
      <c r="U14" s="276"/>
      <c r="V14" s="276"/>
      <c r="W14" s="276"/>
      <c r="X14" s="276"/>
      <c r="Y14" s="276"/>
      <c r="Z14" s="276"/>
      <c r="AA14" s="192"/>
      <c r="AB14" s="192"/>
      <c r="AC14" s="192"/>
      <c r="AD14" s="192"/>
      <c r="AE14" s="192"/>
      <c r="AF14" s="192"/>
      <c r="AG14" s="192"/>
      <c r="AH14" s="192"/>
      <c r="AI14" s="192"/>
    </row>
    <row r="15" ht="15.0" customHeight="1">
      <c r="A15" s="58" t="s">
        <v>9083</v>
      </c>
      <c r="B15" s="166" t="s">
        <v>9084</v>
      </c>
      <c r="C15" s="166" t="s">
        <v>740</v>
      </c>
      <c r="D15" s="166" t="s">
        <v>9085</v>
      </c>
      <c r="E15" s="58" t="s">
        <v>8008</v>
      </c>
      <c r="F15" s="58" t="s">
        <v>3362</v>
      </c>
      <c r="G15" s="166" t="s">
        <v>9086</v>
      </c>
      <c r="H15" s="166" t="s">
        <v>9086</v>
      </c>
      <c r="I15" s="58" t="s">
        <v>3359</v>
      </c>
      <c r="J15" s="456">
        <f t="shared" si="1"/>
        <v>45874</v>
      </c>
      <c r="K15" s="58"/>
      <c r="L15" s="58" t="s">
        <v>9066</v>
      </c>
      <c r="M15" s="276"/>
      <c r="N15" s="276"/>
      <c r="O15" s="276"/>
      <c r="P15" s="276"/>
      <c r="Q15" s="276"/>
      <c r="R15" s="276"/>
      <c r="S15" s="276"/>
      <c r="T15" s="276"/>
      <c r="U15" s="276"/>
      <c r="V15" s="276"/>
      <c r="W15" s="276"/>
      <c r="X15" s="276"/>
      <c r="Y15" s="276"/>
      <c r="Z15" s="276"/>
      <c r="AA15" s="192"/>
      <c r="AB15" s="192"/>
      <c r="AC15" s="192"/>
      <c r="AD15" s="192"/>
      <c r="AE15" s="192"/>
      <c r="AF15" s="192"/>
      <c r="AG15" s="192"/>
      <c r="AH15" s="192"/>
      <c r="AI15" s="192"/>
    </row>
    <row r="16" ht="15.0" customHeight="1">
      <c r="A16" s="58" t="s">
        <v>9087</v>
      </c>
      <c r="B16" s="166" t="s">
        <v>9088</v>
      </c>
      <c r="C16" s="166" t="s">
        <v>742</v>
      </c>
      <c r="D16" s="166" t="s">
        <v>9089</v>
      </c>
      <c r="E16" s="58" t="s">
        <v>8008</v>
      </c>
      <c r="F16" s="58" t="s">
        <v>3362</v>
      </c>
      <c r="G16" s="166" t="s">
        <v>9090</v>
      </c>
      <c r="H16" s="166" t="s">
        <v>9090</v>
      </c>
      <c r="I16" s="58" t="s">
        <v>3359</v>
      </c>
      <c r="J16" s="456">
        <f t="shared" si="1"/>
        <v>45874</v>
      </c>
      <c r="K16" s="58"/>
      <c r="L16" s="58" t="s">
        <v>9066</v>
      </c>
      <c r="M16" s="276"/>
      <c r="N16" s="276"/>
      <c r="O16" s="276"/>
      <c r="P16" s="276"/>
      <c r="Q16" s="276"/>
      <c r="R16" s="276"/>
      <c r="S16" s="276"/>
      <c r="T16" s="276"/>
      <c r="U16" s="276"/>
      <c r="V16" s="276"/>
      <c r="W16" s="276"/>
      <c r="X16" s="276"/>
      <c r="Y16" s="276"/>
      <c r="Z16" s="276"/>
      <c r="AA16" s="192"/>
      <c r="AB16" s="192"/>
      <c r="AC16" s="192"/>
      <c r="AD16" s="192"/>
      <c r="AE16" s="192"/>
      <c r="AF16" s="192"/>
      <c r="AG16" s="192"/>
      <c r="AH16" s="192"/>
      <c r="AI16" s="192"/>
    </row>
    <row r="17" ht="15.0" customHeight="1">
      <c r="A17" s="58" t="s">
        <v>9091</v>
      </c>
      <c r="B17" s="166" t="s">
        <v>9092</v>
      </c>
      <c r="C17" s="166" t="s">
        <v>744</v>
      </c>
      <c r="D17" s="166" t="s">
        <v>9093</v>
      </c>
      <c r="E17" s="58" t="s">
        <v>8008</v>
      </c>
      <c r="F17" s="58" t="s">
        <v>9094</v>
      </c>
      <c r="G17" s="166" t="s">
        <v>9095</v>
      </c>
      <c r="H17" s="166" t="s">
        <v>9095</v>
      </c>
      <c r="I17" s="58" t="s">
        <v>3359</v>
      </c>
      <c r="J17" s="456">
        <f t="shared" si="1"/>
        <v>45874</v>
      </c>
      <c r="K17" s="58"/>
      <c r="L17" s="58" t="s">
        <v>9066</v>
      </c>
      <c r="M17" s="276"/>
      <c r="N17" s="276"/>
      <c r="O17" s="276"/>
      <c r="P17" s="276"/>
      <c r="Q17" s="276"/>
      <c r="R17" s="276"/>
      <c r="S17" s="276"/>
      <c r="T17" s="276"/>
      <c r="U17" s="276"/>
      <c r="V17" s="276"/>
      <c r="W17" s="276"/>
      <c r="X17" s="276"/>
      <c r="Y17" s="276"/>
      <c r="Z17" s="276"/>
      <c r="AA17" s="192"/>
      <c r="AB17" s="192"/>
      <c r="AC17" s="192"/>
      <c r="AD17" s="192"/>
      <c r="AE17" s="192"/>
      <c r="AF17" s="192"/>
      <c r="AG17" s="192"/>
      <c r="AH17" s="192"/>
      <c r="AI17" s="192"/>
    </row>
    <row r="18" ht="15.0" customHeight="1">
      <c r="A18" s="58" t="s">
        <v>9096</v>
      </c>
      <c r="B18" s="166" t="s">
        <v>9097</v>
      </c>
      <c r="C18" s="166" t="s">
        <v>746</v>
      </c>
      <c r="D18" s="166" t="s">
        <v>9098</v>
      </c>
      <c r="E18" s="58" t="s">
        <v>8008</v>
      </c>
      <c r="F18" s="58" t="s">
        <v>9099</v>
      </c>
      <c r="G18" s="166" t="s">
        <v>9100</v>
      </c>
      <c r="H18" s="166" t="s">
        <v>9100</v>
      </c>
      <c r="I18" s="58" t="s">
        <v>3359</v>
      </c>
      <c r="J18" s="456">
        <f t="shared" si="1"/>
        <v>45874</v>
      </c>
      <c r="K18" s="58"/>
      <c r="L18" s="58" t="s">
        <v>9066</v>
      </c>
      <c r="M18" s="276"/>
      <c r="N18" s="276"/>
      <c r="O18" s="276"/>
      <c r="P18" s="276"/>
      <c r="Q18" s="276"/>
      <c r="R18" s="276"/>
      <c r="S18" s="276"/>
      <c r="T18" s="276"/>
      <c r="U18" s="276"/>
      <c r="V18" s="276"/>
      <c r="W18" s="276"/>
      <c r="X18" s="276"/>
      <c r="Y18" s="276"/>
      <c r="Z18" s="276"/>
      <c r="AA18" s="192"/>
      <c r="AB18" s="192"/>
      <c r="AC18" s="192"/>
      <c r="AD18" s="192"/>
      <c r="AE18" s="192"/>
      <c r="AF18" s="192"/>
      <c r="AG18" s="192"/>
      <c r="AH18" s="192"/>
      <c r="AI18" s="192"/>
    </row>
    <row r="19" ht="15.0" customHeight="1">
      <c r="A19" s="58" t="s">
        <v>9101</v>
      </c>
      <c r="B19" s="166" t="s">
        <v>9102</v>
      </c>
      <c r="C19" s="166" t="s">
        <v>748</v>
      </c>
      <c r="D19" s="166" t="s">
        <v>9103</v>
      </c>
      <c r="E19" s="58" t="s">
        <v>8008</v>
      </c>
      <c r="F19" s="58" t="s">
        <v>9104</v>
      </c>
      <c r="G19" s="166" t="s">
        <v>9105</v>
      </c>
      <c r="H19" s="166" t="s">
        <v>9105</v>
      </c>
      <c r="I19" s="58" t="s">
        <v>3359</v>
      </c>
      <c r="J19" s="456">
        <f t="shared" si="1"/>
        <v>45874</v>
      </c>
      <c r="K19" s="58"/>
      <c r="L19" s="58" t="s">
        <v>9066</v>
      </c>
      <c r="M19" s="276"/>
      <c r="N19" s="276"/>
      <c r="O19" s="276"/>
      <c r="P19" s="276"/>
      <c r="Q19" s="276"/>
      <c r="R19" s="276"/>
      <c r="S19" s="276"/>
      <c r="T19" s="276"/>
      <c r="U19" s="276"/>
      <c r="V19" s="276"/>
      <c r="W19" s="276"/>
      <c r="X19" s="276"/>
      <c r="Y19" s="276"/>
      <c r="Z19" s="276"/>
      <c r="AA19" s="192"/>
      <c r="AB19" s="192"/>
      <c r="AC19" s="192"/>
      <c r="AD19" s="192"/>
      <c r="AE19" s="192"/>
      <c r="AF19" s="192"/>
      <c r="AG19" s="192"/>
      <c r="AH19" s="192"/>
      <c r="AI19" s="192"/>
    </row>
    <row r="20" ht="15.0" customHeight="1">
      <c r="A20" s="58" t="s">
        <v>9106</v>
      </c>
      <c r="B20" s="166" t="s">
        <v>9107</v>
      </c>
      <c r="C20" s="166" t="s">
        <v>750</v>
      </c>
      <c r="D20" s="166" t="s">
        <v>9108</v>
      </c>
      <c r="E20" s="58" t="s">
        <v>8008</v>
      </c>
      <c r="F20" s="58" t="s">
        <v>3362</v>
      </c>
      <c r="G20" s="166" t="s">
        <v>9109</v>
      </c>
      <c r="H20" s="166" t="s">
        <v>9109</v>
      </c>
      <c r="I20" s="58" t="s">
        <v>3359</v>
      </c>
      <c r="J20" s="456">
        <f t="shared" si="1"/>
        <v>45874</v>
      </c>
      <c r="K20" s="58"/>
      <c r="L20" s="58" t="s">
        <v>9066</v>
      </c>
      <c r="M20" s="276"/>
      <c r="N20" s="276"/>
      <c r="O20" s="276"/>
      <c r="P20" s="276"/>
      <c r="Q20" s="276"/>
      <c r="R20" s="276"/>
      <c r="S20" s="276"/>
      <c r="T20" s="276"/>
      <c r="U20" s="276"/>
      <c r="V20" s="276"/>
      <c r="W20" s="276"/>
      <c r="X20" s="276"/>
      <c r="Y20" s="276"/>
      <c r="Z20" s="276"/>
      <c r="AA20" s="192"/>
      <c r="AB20" s="192"/>
      <c r="AC20" s="192"/>
      <c r="AD20" s="192"/>
      <c r="AE20" s="192"/>
      <c r="AF20" s="192"/>
      <c r="AG20" s="192"/>
      <c r="AH20" s="192"/>
      <c r="AI20" s="192"/>
    </row>
    <row r="21" ht="15.0" customHeight="1">
      <c r="A21" s="58" t="s">
        <v>9110</v>
      </c>
      <c r="B21" s="166" t="s">
        <v>9111</v>
      </c>
      <c r="C21" s="166" t="s">
        <v>752</v>
      </c>
      <c r="D21" s="166" t="s">
        <v>9112</v>
      </c>
      <c r="E21" s="58" t="s">
        <v>8008</v>
      </c>
      <c r="F21" s="58" t="s">
        <v>3362</v>
      </c>
      <c r="G21" s="166" t="s">
        <v>9113</v>
      </c>
      <c r="H21" s="166" t="s">
        <v>9113</v>
      </c>
      <c r="I21" s="58" t="s">
        <v>3359</v>
      </c>
      <c r="J21" s="456">
        <f t="shared" si="1"/>
        <v>45874</v>
      </c>
      <c r="K21" s="58"/>
      <c r="L21" s="58" t="s">
        <v>9066</v>
      </c>
      <c r="M21" s="276"/>
      <c r="N21" s="276"/>
      <c r="O21" s="276"/>
      <c r="P21" s="276"/>
      <c r="Q21" s="276"/>
      <c r="R21" s="276"/>
      <c r="S21" s="276"/>
      <c r="T21" s="276"/>
      <c r="U21" s="276"/>
      <c r="V21" s="276"/>
      <c r="W21" s="276"/>
      <c r="X21" s="276"/>
      <c r="Y21" s="276"/>
      <c r="Z21" s="276"/>
      <c r="AA21" s="192"/>
      <c r="AB21" s="192"/>
      <c r="AC21" s="192"/>
      <c r="AD21" s="192"/>
      <c r="AE21" s="192"/>
      <c r="AF21" s="192"/>
      <c r="AG21" s="192"/>
      <c r="AH21" s="192"/>
      <c r="AI21" s="192"/>
    </row>
    <row r="22" ht="15.0" customHeight="1">
      <c r="A22" s="58" t="s">
        <v>9114</v>
      </c>
      <c r="B22" s="166" t="s">
        <v>9115</v>
      </c>
      <c r="C22" s="166" t="s">
        <v>754</v>
      </c>
      <c r="D22" s="166" t="s">
        <v>9116</v>
      </c>
      <c r="E22" s="58" t="s">
        <v>8008</v>
      </c>
      <c r="F22" s="58" t="s">
        <v>3362</v>
      </c>
      <c r="G22" s="166" t="s">
        <v>9117</v>
      </c>
      <c r="H22" s="166" t="s">
        <v>9117</v>
      </c>
      <c r="I22" s="58" t="s">
        <v>3359</v>
      </c>
      <c r="J22" s="456">
        <f t="shared" si="1"/>
        <v>45874</v>
      </c>
      <c r="K22" s="58"/>
      <c r="L22" s="58" t="s">
        <v>9066</v>
      </c>
      <c r="M22" s="276"/>
      <c r="N22" s="276"/>
      <c r="O22" s="276"/>
      <c r="P22" s="276"/>
      <c r="Q22" s="276"/>
      <c r="R22" s="276"/>
      <c r="S22" s="276"/>
      <c r="T22" s="276"/>
      <c r="U22" s="276"/>
      <c r="V22" s="276"/>
      <c r="W22" s="276"/>
      <c r="X22" s="276"/>
      <c r="Y22" s="276"/>
      <c r="Z22" s="276"/>
      <c r="AA22" s="192"/>
      <c r="AB22" s="192"/>
      <c r="AC22" s="192"/>
      <c r="AD22" s="192"/>
      <c r="AE22" s="192"/>
      <c r="AF22" s="192"/>
      <c r="AG22" s="192"/>
      <c r="AH22" s="192"/>
      <c r="AI22" s="192"/>
    </row>
    <row r="23" ht="15.0" customHeight="1">
      <c r="A23" s="58" t="s">
        <v>9118</v>
      </c>
      <c r="B23" s="166" t="s">
        <v>9119</v>
      </c>
      <c r="C23" s="166" t="s">
        <v>756</v>
      </c>
      <c r="D23" s="166" t="s">
        <v>9120</v>
      </c>
      <c r="E23" s="58" t="s">
        <v>8008</v>
      </c>
      <c r="F23" s="58" t="s">
        <v>3362</v>
      </c>
      <c r="G23" s="166" t="s">
        <v>9121</v>
      </c>
      <c r="H23" s="166" t="s">
        <v>9121</v>
      </c>
      <c r="I23" s="58" t="s">
        <v>3359</v>
      </c>
      <c r="J23" s="456">
        <f t="shared" si="1"/>
        <v>45874</v>
      </c>
      <c r="K23" s="58"/>
      <c r="L23" s="58" t="s">
        <v>9066</v>
      </c>
      <c r="M23" s="276"/>
      <c r="N23" s="276"/>
      <c r="O23" s="276"/>
      <c r="P23" s="276"/>
      <c r="Q23" s="276"/>
      <c r="R23" s="276"/>
      <c r="S23" s="276"/>
      <c r="T23" s="276"/>
      <c r="U23" s="276"/>
      <c r="V23" s="276"/>
      <c r="W23" s="276"/>
      <c r="X23" s="276"/>
      <c r="Y23" s="276"/>
      <c r="Z23" s="276"/>
      <c r="AA23" s="192"/>
      <c r="AB23" s="192"/>
      <c r="AC23" s="192"/>
      <c r="AD23" s="192"/>
      <c r="AE23" s="192"/>
      <c r="AF23" s="192"/>
      <c r="AG23" s="192"/>
      <c r="AH23" s="192"/>
      <c r="AI23" s="192"/>
    </row>
    <row r="24" ht="15.0" customHeight="1">
      <c r="A24" s="58" t="s">
        <v>9122</v>
      </c>
      <c r="B24" s="166" t="s">
        <v>9123</v>
      </c>
      <c r="C24" s="166" t="s">
        <v>758</v>
      </c>
      <c r="D24" s="166" t="s">
        <v>9124</v>
      </c>
      <c r="E24" s="58" t="s">
        <v>8008</v>
      </c>
      <c r="F24" s="58" t="s">
        <v>9125</v>
      </c>
      <c r="G24" s="166" t="s">
        <v>9126</v>
      </c>
      <c r="H24" s="166" t="s">
        <v>9126</v>
      </c>
      <c r="I24" s="58" t="s">
        <v>3359</v>
      </c>
      <c r="J24" s="456">
        <f t="shared" si="1"/>
        <v>45874</v>
      </c>
      <c r="K24" s="58"/>
      <c r="L24" s="58" t="s">
        <v>9066</v>
      </c>
      <c r="M24" s="276"/>
      <c r="N24" s="276"/>
      <c r="O24" s="276"/>
      <c r="P24" s="276"/>
      <c r="Q24" s="276"/>
      <c r="R24" s="276"/>
      <c r="S24" s="276"/>
      <c r="T24" s="276"/>
      <c r="U24" s="276"/>
      <c r="V24" s="276"/>
      <c r="W24" s="276"/>
      <c r="X24" s="276"/>
      <c r="Y24" s="276"/>
      <c r="Z24" s="276"/>
      <c r="AA24" s="192"/>
      <c r="AB24" s="192"/>
      <c r="AC24" s="192"/>
      <c r="AD24" s="192"/>
      <c r="AE24" s="192"/>
      <c r="AF24" s="192"/>
      <c r="AG24" s="192"/>
      <c r="AH24" s="192"/>
      <c r="AI24" s="192"/>
    </row>
    <row r="25" ht="15.0" customHeight="1">
      <c r="A25" s="58" t="s">
        <v>9127</v>
      </c>
      <c r="B25" s="166" t="s">
        <v>9128</v>
      </c>
      <c r="C25" s="166" t="s">
        <v>760</v>
      </c>
      <c r="D25" s="166" t="s">
        <v>9129</v>
      </c>
      <c r="E25" s="58" t="s">
        <v>8008</v>
      </c>
      <c r="F25" s="58" t="s">
        <v>9130</v>
      </c>
      <c r="G25" s="166" t="s">
        <v>9131</v>
      </c>
      <c r="H25" s="166" t="s">
        <v>9131</v>
      </c>
      <c r="I25" s="58" t="s">
        <v>3359</v>
      </c>
      <c r="J25" s="456">
        <f t="shared" si="1"/>
        <v>45874</v>
      </c>
      <c r="K25" s="58"/>
      <c r="L25" s="58" t="s">
        <v>9066</v>
      </c>
      <c r="M25" s="276"/>
      <c r="N25" s="276"/>
      <c r="O25" s="276"/>
      <c r="P25" s="276"/>
      <c r="Q25" s="276"/>
      <c r="R25" s="276"/>
      <c r="S25" s="276"/>
      <c r="T25" s="276"/>
      <c r="U25" s="276"/>
      <c r="V25" s="276"/>
      <c r="W25" s="276"/>
      <c r="X25" s="276"/>
      <c r="Y25" s="276"/>
      <c r="Z25" s="276"/>
      <c r="AA25" s="192"/>
      <c r="AB25" s="192"/>
      <c r="AC25" s="192"/>
      <c r="AD25" s="192"/>
      <c r="AE25" s="192"/>
      <c r="AF25" s="192"/>
      <c r="AG25" s="192"/>
      <c r="AH25" s="192"/>
      <c r="AI25" s="192"/>
    </row>
    <row r="26" ht="15.0" customHeight="1">
      <c r="A26" s="58" t="s">
        <v>9132</v>
      </c>
      <c r="B26" s="166" t="s">
        <v>9133</v>
      </c>
      <c r="C26" s="166" t="s">
        <v>762</v>
      </c>
      <c r="D26" s="166" t="s">
        <v>9134</v>
      </c>
      <c r="E26" s="58" t="s">
        <v>8008</v>
      </c>
      <c r="F26" s="58" t="s">
        <v>3362</v>
      </c>
      <c r="G26" s="166" t="s">
        <v>9135</v>
      </c>
      <c r="H26" s="166" t="s">
        <v>9135</v>
      </c>
      <c r="I26" s="58" t="s">
        <v>3359</v>
      </c>
      <c r="J26" s="456">
        <f t="shared" si="1"/>
        <v>45874</v>
      </c>
      <c r="K26" s="58"/>
      <c r="L26" s="58" t="s">
        <v>9066</v>
      </c>
      <c r="M26" s="276"/>
      <c r="N26" s="276"/>
      <c r="O26" s="276"/>
      <c r="P26" s="276"/>
      <c r="Q26" s="276"/>
      <c r="R26" s="276"/>
      <c r="S26" s="276"/>
      <c r="T26" s="276"/>
      <c r="U26" s="276"/>
      <c r="V26" s="276"/>
      <c r="W26" s="276"/>
      <c r="X26" s="276"/>
      <c r="Y26" s="276"/>
      <c r="Z26" s="276"/>
      <c r="AA26" s="192"/>
      <c r="AB26" s="192"/>
      <c r="AC26" s="192"/>
      <c r="AD26" s="192"/>
      <c r="AE26" s="192"/>
      <c r="AF26" s="192"/>
      <c r="AG26" s="192"/>
      <c r="AH26" s="192"/>
      <c r="AI26" s="192"/>
    </row>
    <row r="27" ht="15.0" customHeight="1">
      <c r="A27" s="58" t="s">
        <v>9136</v>
      </c>
      <c r="B27" s="166" t="s">
        <v>9137</v>
      </c>
      <c r="C27" s="166" t="s">
        <v>764</v>
      </c>
      <c r="D27" s="166" t="s">
        <v>9138</v>
      </c>
      <c r="E27" s="58" t="s">
        <v>8008</v>
      </c>
      <c r="F27" s="58" t="s">
        <v>9139</v>
      </c>
      <c r="G27" s="166" t="s">
        <v>9140</v>
      </c>
      <c r="H27" s="166" t="s">
        <v>9140</v>
      </c>
      <c r="I27" s="58" t="s">
        <v>3359</v>
      </c>
      <c r="J27" s="456">
        <f t="shared" si="1"/>
        <v>45874</v>
      </c>
      <c r="K27" s="58"/>
      <c r="L27" s="58" t="s">
        <v>9066</v>
      </c>
      <c r="M27" s="276"/>
      <c r="N27" s="276"/>
      <c r="O27" s="276"/>
      <c r="P27" s="276"/>
      <c r="Q27" s="276"/>
      <c r="R27" s="276"/>
      <c r="S27" s="276"/>
      <c r="T27" s="276"/>
      <c r="U27" s="276"/>
      <c r="V27" s="276"/>
      <c r="W27" s="276"/>
      <c r="X27" s="276"/>
      <c r="Y27" s="276"/>
      <c r="Z27" s="276"/>
      <c r="AA27" s="192"/>
      <c r="AB27" s="192"/>
      <c r="AC27" s="192"/>
      <c r="AD27" s="192"/>
      <c r="AE27" s="192"/>
      <c r="AF27" s="192"/>
      <c r="AG27" s="192"/>
      <c r="AH27" s="192"/>
      <c r="AI27" s="192"/>
    </row>
    <row r="28" ht="15.0" customHeight="1">
      <c r="A28" s="58" t="s">
        <v>9141</v>
      </c>
      <c r="B28" s="166" t="s">
        <v>9142</v>
      </c>
      <c r="C28" s="166" t="s">
        <v>766</v>
      </c>
      <c r="D28" s="166" t="s">
        <v>9138</v>
      </c>
      <c r="E28" s="58" t="s">
        <v>8008</v>
      </c>
      <c r="F28" s="58" t="s">
        <v>9139</v>
      </c>
      <c r="G28" s="166" t="s">
        <v>9143</v>
      </c>
      <c r="H28" s="166" t="s">
        <v>9143</v>
      </c>
      <c r="I28" s="58" t="s">
        <v>3359</v>
      </c>
      <c r="J28" s="456">
        <f t="shared" si="1"/>
        <v>45874</v>
      </c>
      <c r="K28" s="58"/>
      <c r="L28" s="58" t="s">
        <v>9066</v>
      </c>
      <c r="M28" s="276"/>
      <c r="N28" s="276"/>
      <c r="O28" s="276"/>
      <c r="P28" s="276"/>
      <c r="Q28" s="276"/>
      <c r="R28" s="276"/>
      <c r="S28" s="276"/>
      <c r="T28" s="276"/>
      <c r="U28" s="276"/>
      <c r="V28" s="276"/>
      <c r="W28" s="276"/>
      <c r="X28" s="276"/>
      <c r="Y28" s="276"/>
      <c r="Z28" s="276"/>
      <c r="AA28" s="192"/>
      <c r="AB28" s="192"/>
      <c r="AC28" s="192"/>
      <c r="AD28" s="192"/>
      <c r="AE28" s="192"/>
      <c r="AF28" s="192"/>
      <c r="AG28" s="192"/>
      <c r="AH28" s="192"/>
      <c r="AI28" s="192"/>
    </row>
    <row r="29" ht="15.0" customHeight="1">
      <c r="A29" s="58" t="s">
        <v>9144</v>
      </c>
      <c r="B29" s="166" t="s">
        <v>9145</v>
      </c>
      <c r="C29" s="166" t="s">
        <v>768</v>
      </c>
      <c r="D29" s="166" t="s">
        <v>9146</v>
      </c>
      <c r="E29" s="58" t="s">
        <v>8008</v>
      </c>
      <c r="F29" s="58" t="s">
        <v>3362</v>
      </c>
      <c r="G29" s="166" t="s">
        <v>9147</v>
      </c>
      <c r="H29" s="166" t="s">
        <v>9147</v>
      </c>
      <c r="I29" s="58" t="s">
        <v>3359</v>
      </c>
      <c r="J29" s="456">
        <f t="shared" si="1"/>
        <v>45874</v>
      </c>
      <c r="K29" s="58"/>
      <c r="L29" s="58" t="s">
        <v>9066</v>
      </c>
      <c r="M29" s="276"/>
      <c r="N29" s="276"/>
      <c r="O29" s="276"/>
      <c r="P29" s="276"/>
      <c r="Q29" s="276"/>
      <c r="R29" s="276"/>
      <c r="S29" s="276"/>
      <c r="T29" s="276"/>
      <c r="U29" s="276"/>
      <c r="V29" s="276"/>
      <c r="W29" s="276"/>
      <c r="X29" s="276"/>
      <c r="Y29" s="276"/>
      <c r="Z29" s="276"/>
      <c r="AA29" s="192"/>
      <c r="AB29" s="192"/>
      <c r="AC29" s="192"/>
      <c r="AD29" s="192"/>
      <c r="AE29" s="192"/>
      <c r="AF29" s="192"/>
      <c r="AG29" s="192"/>
      <c r="AH29" s="192"/>
      <c r="AI29" s="192"/>
    </row>
    <row r="30" ht="15.0" customHeight="1">
      <c r="A30" s="58" t="s">
        <v>9148</v>
      </c>
      <c r="B30" s="166" t="s">
        <v>9149</v>
      </c>
      <c r="C30" s="166" t="s">
        <v>770</v>
      </c>
      <c r="D30" s="166" t="s">
        <v>9150</v>
      </c>
      <c r="E30" s="58" t="s">
        <v>8008</v>
      </c>
      <c r="F30" s="58" t="s">
        <v>3362</v>
      </c>
      <c r="G30" s="166" t="s">
        <v>9151</v>
      </c>
      <c r="H30" s="166" t="s">
        <v>9151</v>
      </c>
      <c r="I30" s="58" t="s">
        <v>3359</v>
      </c>
      <c r="J30" s="456">
        <f t="shared" si="1"/>
        <v>45874</v>
      </c>
      <c r="K30" s="58"/>
      <c r="L30" s="58" t="s">
        <v>9066</v>
      </c>
      <c r="M30" s="276"/>
      <c r="N30" s="276"/>
      <c r="O30" s="276"/>
      <c r="P30" s="276"/>
      <c r="Q30" s="276"/>
      <c r="R30" s="276"/>
      <c r="S30" s="276"/>
      <c r="T30" s="276"/>
      <c r="U30" s="276"/>
      <c r="V30" s="276"/>
      <c r="W30" s="276"/>
      <c r="X30" s="276"/>
      <c r="Y30" s="276"/>
      <c r="Z30" s="276"/>
      <c r="AA30" s="192"/>
      <c r="AB30" s="192"/>
      <c r="AC30" s="192"/>
      <c r="AD30" s="192"/>
      <c r="AE30" s="192"/>
      <c r="AF30" s="192"/>
      <c r="AG30" s="192"/>
      <c r="AH30" s="192"/>
      <c r="AI30" s="192"/>
    </row>
    <row r="31" ht="15.0" customHeight="1">
      <c r="A31" s="58" t="s">
        <v>9152</v>
      </c>
      <c r="B31" s="166" t="s">
        <v>9153</v>
      </c>
      <c r="C31" s="166" t="s">
        <v>772</v>
      </c>
      <c r="D31" s="166" t="s">
        <v>9154</v>
      </c>
      <c r="E31" s="58" t="s">
        <v>8008</v>
      </c>
      <c r="F31" s="58" t="s">
        <v>3362</v>
      </c>
      <c r="G31" s="166" t="s">
        <v>9155</v>
      </c>
      <c r="H31" s="166" t="s">
        <v>9155</v>
      </c>
      <c r="I31" s="58" t="s">
        <v>3359</v>
      </c>
      <c r="J31" s="456">
        <f t="shared" si="1"/>
        <v>45874</v>
      </c>
      <c r="K31" s="58"/>
      <c r="L31" s="58" t="s">
        <v>9066</v>
      </c>
      <c r="M31" s="276"/>
      <c r="N31" s="276"/>
      <c r="O31" s="276"/>
      <c r="P31" s="276"/>
      <c r="Q31" s="276"/>
      <c r="R31" s="276"/>
      <c r="S31" s="276"/>
      <c r="T31" s="276"/>
      <c r="U31" s="276"/>
      <c r="V31" s="276"/>
      <c r="W31" s="276"/>
      <c r="X31" s="276"/>
      <c r="Y31" s="276"/>
      <c r="Z31" s="276"/>
      <c r="AA31" s="192"/>
      <c r="AB31" s="192"/>
      <c r="AC31" s="192"/>
      <c r="AD31" s="192"/>
      <c r="AE31" s="192"/>
      <c r="AF31" s="192"/>
      <c r="AG31" s="192"/>
      <c r="AH31" s="192"/>
      <c r="AI31" s="192"/>
    </row>
    <row r="32" ht="15.0" customHeight="1">
      <c r="A32" s="58" t="s">
        <v>9156</v>
      </c>
      <c r="B32" s="166" t="s">
        <v>9157</v>
      </c>
      <c r="C32" s="166" t="s">
        <v>772</v>
      </c>
      <c r="D32" s="166" t="s">
        <v>9158</v>
      </c>
      <c r="E32" s="58" t="s">
        <v>8008</v>
      </c>
      <c r="F32" s="58" t="s">
        <v>3362</v>
      </c>
      <c r="G32" s="166" t="s">
        <v>9159</v>
      </c>
      <c r="H32" s="166" t="s">
        <v>9159</v>
      </c>
      <c r="I32" s="58" t="s">
        <v>3359</v>
      </c>
      <c r="J32" s="456">
        <f t="shared" si="1"/>
        <v>45874</v>
      </c>
      <c r="K32" s="58"/>
      <c r="L32" s="58" t="s">
        <v>9066</v>
      </c>
      <c r="M32" s="276"/>
      <c r="N32" s="276"/>
      <c r="O32" s="276"/>
      <c r="P32" s="276"/>
      <c r="Q32" s="276"/>
      <c r="R32" s="276"/>
      <c r="S32" s="276"/>
      <c r="T32" s="276"/>
      <c r="U32" s="276"/>
      <c r="V32" s="276"/>
      <c r="W32" s="276"/>
      <c r="X32" s="276"/>
      <c r="Y32" s="276"/>
      <c r="Z32" s="276"/>
      <c r="AA32" s="192"/>
      <c r="AB32" s="192"/>
      <c r="AC32" s="192"/>
      <c r="AD32" s="192"/>
      <c r="AE32" s="192"/>
      <c r="AF32" s="192"/>
      <c r="AG32" s="192"/>
      <c r="AH32" s="192"/>
      <c r="AI32" s="192"/>
    </row>
    <row r="33" ht="15.0" customHeight="1">
      <c r="A33" s="58" t="s">
        <v>9160</v>
      </c>
      <c r="B33" s="166" t="s">
        <v>9161</v>
      </c>
      <c r="C33" s="166" t="s">
        <v>775</v>
      </c>
      <c r="D33" s="166" t="s">
        <v>9162</v>
      </c>
      <c r="E33" s="58" t="s">
        <v>8008</v>
      </c>
      <c r="F33" s="58" t="s">
        <v>3362</v>
      </c>
      <c r="G33" s="166" t="s">
        <v>9163</v>
      </c>
      <c r="H33" s="166" t="s">
        <v>9163</v>
      </c>
      <c r="I33" s="58" t="s">
        <v>3359</v>
      </c>
      <c r="J33" s="456">
        <f t="shared" si="1"/>
        <v>45874</v>
      </c>
      <c r="K33" s="58"/>
      <c r="L33" s="58" t="s">
        <v>9066</v>
      </c>
      <c r="M33" s="276"/>
      <c r="N33" s="276"/>
      <c r="O33" s="276"/>
      <c r="P33" s="276"/>
      <c r="Q33" s="276"/>
      <c r="R33" s="276"/>
      <c r="S33" s="276"/>
      <c r="T33" s="276"/>
      <c r="U33" s="276"/>
      <c r="V33" s="276"/>
      <c r="W33" s="276"/>
      <c r="X33" s="276"/>
      <c r="Y33" s="276"/>
      <c r="Z33" s="276"/>
      <c r="AA33" s="192"/>
      <c r="AB33" s="192"/>
      <c r="AC33" s="192"/>
      <c r="AD33" s="192"/>
      <c r="AE33" s="192"/>
      <c r="AF33" s="192"/>
      <c r="AG33" s="192"/>
      <c r="AH33" s="192"/>
      <c r="AI33" s="192"/>
    </row>
    <row r="34" ht="15.0" customHeight="1">
      <c r="A34" s="58" t="s">
        <v>9164</v>
      </c>
      <c r="B34" s="166" t="s">
        <v>9165</v>
      </c>
      <c r="C34" s="166" t="s">
        <v>777</v>
      </c>
      <c r="D34" s="166" t="s">
        <v>9166</v>
      </c>
      <c r="E34" s="58" t="s">
        <v>8008</v>
      </c>
      <c r="F34" s="58" t="s">
        <v>3362</v>
      </c>
      <c r="G34" s="166" t="s">
        <v>9167</v>
      </c>
      <c r="H34" s="166" t="s">
        <v>9167</v>
      </c>
      <c r="I34" s="58" t="s">
        <v>3359</v>
      </c>
      <c r="J34" s="456">
        <f t="shared" si="1"/>
        <v>45874</v>
      </c>
      <c r="K34" s="58"/>
      <c r="L34" s="58" t="s">
        <v>9066</v>
      </c>
      <c r="M34" s="276"/>
      <c r="N34" s="276"/>
      <c r="O34" s="276"/>
      <c r="P34" s="276"/>
      <c r="Q34" s="276"/>
      <c r="R34" s="276"/>
      <c r="S34" s="276"/>
      <c r="T34" s="276"/>
      <c r="U34" s="276"/>
      <c r="V34" s="276"/>
      <c r="W34" s="276"/>
      <c r="X34" s="276"/>
      <c r="Y34" s="276"/>
      <c r="Z34" s="276"/>
      <c r="AA34" s="192"/>
      <c r="AB34" s="192"/>
      <c r="AC34" s="192"/>
      <c r="AD34" s="192"/>
      <c r="AE34" s="192"/>
      <c r="AF34" s="192"/>
      <c r="AG34" s="192"/>
      <c r="AH34" s="192"/>
      <c r="AI34" s="192"/>
    </row>
    <row r="35" ht="15.0" customHeight="1">
      <c r="A35" s="58" t="s">
        <v>9168</v>
      </c>
      <c r="B35" s="166" t="s">
        <v>9169</v>
      </c>
      <c r="C35" s="166" t="s">
        <v>779</v>
      </c>
      <c r="D35" s="166" t="s">
        <v>9170</v>
      </c>
      <c r="E35" s="58" t="s">
        <v>8008</v>
      </c>
      <c r="F35" s="58" t="s">
        <v>3362</v>
      </c>
      <c r="G35" s="166" t="s">
        <v>9171</v>
      </c>
      <c r="H35" s="166" t="s">
        <v>9171</v>
      </c>
      <c r="I35" s="58" t="s">
        <v>3359</v>
      </c>
      <c r="J35" s="456">
        <f t="shared" si="1"/>
        <v>45874</v>
      </c>
      <c r="K35" s="58"/>
      <c r="L35" s="58" t="s">
        <v>9066</v>
      </c>
      <c r="M35" s="276"/>
      <c r="N35" s="276"/>
      <c r="O35" s="276"/>
      <c r="P35" s="276"/>
      <c r="Q35" s="276"/>
      <c r="R35" s="276"/>
      <c r="S35" s="276"/>
      <c r="T35" s="276"/>
      <c r="U35" s="276"/>
      <c r="V35" s="276"/>
      <c r="W35" s="276"/>
      <c r="X35" s="276"/>
      <c r="Y35" s="276"/>
      <c r="Z35" s="276"/>
      <c r="AA35" s="192"/>
      <c r="AB35" s="192"/>
      <c r="AC35" s="192"/>
      <c r="AD35" s="192"/>
      <c r="AE35" s="192"/>
      <c r="AF35" s="192"/>
      <c r="AG35" s="192"/>
      <c r="AH35" s="192"/>
      <c r="AI35" s="192"/>
    </row>
    <row r="36" ht="15.0" customHeight="1">
      <c r="A36" s="58" t="s">
        <v>9172</v>
      </c>
      <c r="B36" s="166" t="s">
        <v>9173</v>
      </c>
      <c r="C36" s="166" t="s">
        <v>779</v>
      </c>
      <c r="D36" s="166" t="s">
        <v>9174</v>
      </c>
      <c r="E36" s="58" t="s">
        <v>8008</v>
      </c>
      <c r="F36" s="58" t="s">
        <v>3362</v>
      </c>
      <c r="G36" s="166" t="s">
        <v>9175</v>
      </c>
      <c r="H36" s="166" t="s">
        <v>9175</v>
      </c>
      <c r="I36" s="58" t="s">
        <v>3359</v>
      </c>
      <c r="J36" s="456">
        <f t="shared" si="1"/>
        <v>45874</v>
      </c>
      <c r="K36" s="58"/>
      <c r="L36" s="58" t="s">
        <v>9066</v>
      </c>
      <c r="M36" s="276"/>
      <c r="N36" s="276"/>
      <c r="O36" s="276"/>
      <c r="P36" s="276"/>
      <c r="Q36" s="276"/>
      <c r="R36" s="276"/>
      <c r="S36" s="276"/>
      <c r="T36" s="276"/>
      <c r="U36" s="276"/>
      <c r="V36" s="276"/>
      <c r="W36" s="276"/>
      <c r="X36" s="276"/>
      <c r="Y36" s="276"/>
      <c r="Z36" s="276"/>
      <c r="AA36" s="192"/>
      <c r="AB36" s="192"/>
      <c r="AC36" s="192"/>
      <c r="AD36" s="192"/>
      <c r="AE36" s="192"/>
      <c r="AF36" s="192"/>
      <c r="AG36" s="192"/>
      <c r="AH36" s="192"/>
      <c r="AI36" s="192"/>
    </row>
    <row r="37" ht="15.0" customHeight="1">
      <c r="A37" s="58" t="s">
        <v>9176</v>
      </c>
      <c r="B37" s="166" t="s">
        <v>9177</v>
      </c>
      <c r="C37" s="166" t="s">
        <v>782</v>
      </c>
      <c r="D37" s="166" t="s">
        <v>9178</v>
      </c>
      <c r="E37" s="58" t="s">
        <v>8008</v>
      </c>
      <c r="F37" s="58" t="s">
        <v>3362</v>
      </c>
      <c r="G37" s="166" t="s">
        <v>9179</v>
      </c>
      <c r="H37" s="166" t="s">
        <v>9179</v>
      </c>
      <c r="I37" s="58" t="s">
        <v>3359</v>
      </c>
      <c r="J37" s="456">
        <f t="shared" si="1"/>
        <v>45874</v>
      </c>
      <c r="K37" s="58"/>
      <c r="L37" s="58" t="s">
        <v>9066</v>
      </c>
      <c r="M37" s="276"/>
      <c r="N37" s="276"/>
      <c r="O37" s="276"/>
      <c r="P37" s="276"/>
      <c r="Q37" s="276"/>
      <c r="R37" s="276"/>
      <c r="S37" s="276"/>
      <c r="T37" s="276"/>
      <c r="U37" s="276"/>
      <c r="V37" s="276"/>
      <c r="W37" s="276"/>
      <c r="X37" s="276"/>
      <c r="Y37" s="276"/>
      <c r="Z37" s="276"/>
      <c r="AA37" s="192"/>
      <c r="AB37" s="192"/>
      <c r="AC37" s="192"/>
      <c r="AD37" s="192"/>
      <c r="AE37" s="192"/>
      <c r="AF37" s="192"/>
      <c r="AG37" s="192"/>
      <c r="AH37" s="192"/>
      <c r="AI37" s="192"/>
    </row>
    <row r="38" ht="15.0" customHeight="1">
      <c r="A38" s="58" t="s">
        <v>9180</v>
      </c>
      <c r="B38" s="166" t="s">
        <v>9181</v>
      </c>
      <c r="C38" s="166" t="s">
        <v>782</v>
      </c>
      <c r="D38" s="166" t="s">
        <v>9182</v>
      </c>
      <c r="E38" s="58" t="s">
        <v>8008</v>
      </c>
      <c r="F38" s="58" t="s">
        <v>3362</v>
      </c>
      <c r="G38" s="166" t="s">
        <v>9183</v>
      </c>
      <c r="H38" s="166" t="s">
        <v>9183</v>
      </c>
      <c r="I38" s="58" t="s">
        <v>3359</v>
      </c>
      <c r="J38" s="456">
        <f t="shared" si="1"/>
        <v>45874</v>
      </c>
      <c r="K38" s="58"/>
      <c r="L38" s="58" t="s">
        <v>9066</v>
      </c>
      <c r="M38" s="276"/>
      <c r="N38" s="276"/>
      <c r="O38" s="276"/>
      <c r="P38" s="276"/>
      <c r="Q38" s="276"/>
      <c r="R38" s="276"/>
      <c r="S38" s="276"/>
      <c r="T38" s="276"/>
      <c r="U38" s="276"/>
      <c r="V38" s="276"/>
      <c r="W38" s="276"/>
      <c r="X38" s="276"/>
      <c r="Y38" s="276"/>
      <c r="Z38" s="276"/>
      <c r="AA38" s="192"/>
      <c r="AB38" s="192"/>
      <c r="AC38" s="192"/>
      <c r="AD38" s="192"/>
      <c r="AE38" s="192"/>
      <c r="AF38" s="192"/>
      <c r="AG38" s="192"/>
      <c r="AH38" s="192"/>
      <c r="AI38" s="192"/>
    </row>
    <row r="39" ht="15.0" customHeight="1">
      <c r="A39" s="58" t="s">
        <v>9184</v>
      </c>
      <c r="B39" s="166" t="s">
        <v>9185</v>
      </c>
      <c r="C39" s="166" t="s">
        <v>768</v>
      </c>
      <c r="D39" s="166" t="s">
        <v>9186</v>
      </c>
      <c r="E39" s="58" t="s">
        <v>8008</v>
      </c>
      <c r="F39" s="58" t="s">
        <v>3362</v>
      </c>
      <c r="G39" s="166" t="s">
        <v>9187</v>
      </c>
      <c r="H39" s="166" t="s">
        <v>9187</v>
      </c>
      <c r="I39" s="58" t="s">
        <v>3359</v>
      </c>
      <c r="J39" s="456">
        <f t="shared" si="1"/>
        <v>45874</v>
      </c>
      <c r="K39" s="58"/>
      <c r="L39" s="58" t="s">
        <v>9066</v>
      </c>
      <c r="M39" s="276"/>
      <c r="N39" s="276"/>
      <c r="O39" s="276"/>
      <c r="P39" s="276"/>
      <c r="Q39" s="276"/>
      <c r="R39" s="276"/>
      <c r="S39" s="276"/>
      <c r="T39" s="276"/>
      <c r="U39" s="276"/>
      <c r="V39" s="276"/>
      <c r="W39" s="276"/>
      <c r="X39" s="276"/>
      <c r="Y39" s="276"/>
      <c r="Z39" s="276"/>
      <c r="AA39" s="192"/>
      <c r="AB39" s="192"/>
      <c r="AC39" s="192"/>
      <c r="AD39" s="192"/>
      <c r="AE39" s="192"/>
      <c r="AF39" s="192"/>
      <c r="AG39" s="192"/>
      <c r="AH39" s="192"/>
      <c r="AI39" s="192"/>
    </row>
    <row r="40" ht="15.0" customHeight="1">
      <c r="A40" s="58" t="s">
        <v>9188</v>
      </c>
      <c r="B40" s="166" t="s">
        <v>9189</v>
      </c>
      <c r="C40" s="166" t="s">
        <v>786</v>
      </c>
      <c r="D40" s="166" t="s">
        <v>9190</v>
      </c>
      <c r="E40" s="58" t="s">
        <v>8008</v>
      </c>
      <c r="F40" s="58" t="s">
        <v>3362</v>
      </c>
      <c r="G40" s="166" t="s">
        <v>9191</v>
      </c>
      <c r="H40" s="166" t="s">
        <v>9191</v>
      </c>
      <c r="I40" s="58" t="s">
        <v>3359</v>
      </c>
      <c r="J40" s="456">
        <f t="shared" si="1"/>
        <v>45874</v>
      </c>
      <c r="K40" s="58"/>
      <c r="L40" s="58" t="s">
        <v>9066</v>
      </c>
      <c r="M40" s="276"/>
      <c r="N40" s="276"/>
      <c r="O40" s="276"/>
      <c r="P40" s="276"/>
      <c r="Q40" s="276"/>
      <c r="R40" s="276"/>
      <c r="S40" s="276"/>
      <c r="T40" s="276"/>
      <c r="U40" s="276"/>
      <c r="V40" s="276"/>
      <c r="W40" s="276"/>
      <c r="X40" s="276"/>
      <c r="Y40" s="276"/>
      <c r="Z40" s="276"/>
      <c r="AA40" s="192"/>
      <c r="AB40" s="192"/>
      <c r="AC40" s="192"/>
      <c r="AD40" s="192"/>
      <c r="AE40" s="192"/>
      <c r="AF40" s="192"/>
      <c r="AG40" s="192"/>
      <c r="AH40" s="192"/>
      <c r="AI40" s="192"/>
    </row>
    <row r="41" ht="15.0" customHeight="1">
      <c r="A41" s="201" t="s">
        <v>9192</v>
      </c>
      <c r="B41" s="195" t="s">
        <v>9193</v>
      </c>
      <c r="C41" s="195" t="s">
        <v>9194</v>
      </c>
      <c r="D41" s="195" t="s">
        <v>9195</v>
      </c>
      <c r="E41" s="201" t="s">
        <v>8008</v>
      </c>
      <c r="F41" s="201" t="s">
        <v>3362</v>
      </c>
      <c r="G41" s="195" t="s">
        <v>9196</v>
      </c>
      <c r="H41" s="195" t="s">
        <v>9196</v>
      </c>
      <c r="I41" s="201" t="s">
        <v>3360</v>
      </c>
      <c r="J41" s="457">
        <f t="shared" si="1"/>
        <v>45874</v>
      </c>
      <c r="K41" s="201"/>
      <c r="L41" s="201" t="s">
        <v>9066</v>
      </c>
      <c r="M41" s="276"/>
      <c r="N41" s="276"/>
      <c r="O41" s="276"/>
      <c r="P41" s="276"/>
      <c r="Q41" s="276"/>
      <c r="R41" s="276"/>
      <c r="S41" s="276"/>
      <c r="T41" s="276"/>
      <c r="U41" s="276"/>
      <c r="V41" s="276"/>
      <c r="W41" s="276"/>
      <c r="X41" s="276"/>
      <c r="Y41" s="276"/>
      <c r="Z41" s="276"/>
      <c r="AA41" s="192"/>
      <c r="AB41" s="192"/>
      <c r="AC41" s="192"/>
      <c r="AD41" s="192"/>
      <c r="AE41" s="192"/>
      <c r="AF41" s="192"/>
      <c r="AG41" s="192"/>
      <c r="AH41" s="192"/>
      <c r="AI41" s="192"/>
    </row>
    <row r="42" ht="15.0" customHeight="1">
      <c r="A42" s="201" t="s">
        <v>9197</v>
      </c>
      <c r="B42" s="195" t="s">
        <v>9198</v>
      </c>
      <c r="C42" s="195" t="s">
        <v>9199</v>
      </c>
      <c r="D42" s="195" t="s">
        <v>9200</v>
      </c>
      <c r="E42" s="201" t="s">
        <v>8008</v>
      </c>
      <c r="F42" s="201" t="s">
        <v>3362</v>
      </c>
      <c r="G42" s="195" t="s">
        <v>9196</v>
      </c>
      <c r="H42" s="195" t="s">
        <v>9196</v>
      </c>
      <c r="I42" s="201" t="s">
        <v>3360</v>
      </c>
      <c r="J42" s="457">
        <f t="shared" si="1"/>
        <v>45874</v>
      </c>
      <c r="K42" s="201"/>
      <c r="L42" s="201" t="s">
        <v>9066</v>
      </c>
      <c r="M42" s="276"/>
      <c r="N42" s="276"/>
      <c r="O42" s="276"/>
      <c r="P42" s="276"/>
      <c r="Q42" s="276"/>
      <c r="R42" s="276"/>
      <c r="S42" s="276"/>
      <c r="T42" s="276"/>
      <c r="U42" s="276"/>
      <c r="V42" s="276"/>
      <c r="W42" s="276"/>
      <c r="X42" s="276"/>
      <c r="Y42" s="276"/>
      <c r="Z42" s="276"/>
      <c r="AA42" s="192"/>
      <c r="AB42" s="192"/>
      <c r="AC42" s="192"/>
      <c r="AD42" s="192"/>
      <c r="AE42" s="192"/>
      <c r="AF42" s="192"/>
      <c r="AG42" s="192"/>
      <c r="AH42" s="192"/>
      <c r="AI42" s="192"/>
    </row>
    <row r="43" ht="15.0" customHeight="1">
      <c r="A43" s="58" t="s">
        <v>9201</v>
      </c>
      <c r="B43" s="166" t="s">
        <v>9202</v>
      </c>
      <c r="C43" s="166" t="s">
        <v>788</v>
      </c>
      <c r="D43" s="166" t="s">
        <v>9203</v>
      </c>
      <c r="E43" s="58" t="s">
        <v>8008</v>
      </c>
      <c r="F43" s="58" t="s">
        <v>3362</v>
      </c>
      <c r="G43" s="166" t="s">
        <v>9204</v>
      </c>
      <c r="H43" s="166" t="s">
        <v>9204</v>
      </c>
      <c r="I43" s="58" t="s">
        <v>3359</v>
      </c>
      <c r="J43" s="456">
        <f t="shared" si="1"/>
        <v>45874</v>
      </c>
      <c r="K43" s="58"/>
      <c r="L43" s="58" t="s">
        <v>9066</v>
      </c>
      <c r="M43" s="276"/>
      <c r="N43" s="276"/>
      <c r="O43" s="276"/>
      <c r="P43" s="276"/>
      <c r="Q43" s="276"/>
      <c r="R43" s="276"/>
      <c r="S43" s="276"/>
      <c r="T43" s="276"/>
      <c r="U43" s="276"/>
      <c r="V43" s="276"/>
      <c r="W43" s="276"/>
      <c r="X43" s="276"/>
      <c r="Y43" s="276"/>
      <c r="Z43" s="276"/>
      <c r="AA43" s="192"/>
      <c r="AB43" s="192"/>
      <c r="AC43" s="192"/>
      <c r="AD43" s="192"/>
      <c r="AE43" s="192"/>
      <c r="AF43" s="192"/>
      <c r="AG43" s="192"/>
      <c r="AH43" s="192"/>
      <c r="AI43" s="192"/>
    </row>
    <row r="44" ht="15.0" customHeight="1">
      <c r="A44" s="58" t="s">
        <v>9205</v>
      </c>
      <c r="B44" s="166" t="s">
        <v>9206</v>
      </c>
      <c r="C44" s="166" t="s">
        <v>790</v>
      </c>
      <c r="D44" s="166" t="s">
        <v>9207</v>
      </c>
      <c r="E44" s="58" t="s">
        <v>8008</v>
      </c>
      <c r="F44" s="58" t="s">
        <v>3362</v>
      </c>
      <c r="G44" s="166" t="s">
        <v>9208</v>
      </c>
      <c r="H44" s="166" t="s">
        <v>9208</v>
      </c>
      <c r="I44" s="58" t="s">
        <v>3359</v>
      </c>
      <c r="J44" s="456">
        <f t="shared" si="1"/>
        <v>45874</v>
      </c>
      <c r="K44" s="58"/>
      <c r="L44" s="58" t="s">
        <v>9066</v>
      </c>
      <c r="M44" s="276"/>
      <c r="N44" s="276"/>
      <c r="O44" s="276"/>
      <c r="P44" s="276"/>
      <c r="Q44" s="276"/>
      <c r="R44" s="276"/>
      <c r="S44" s="276"/>
      <c r="T44" s="276"/>
      <c r="U44" s="276"/>
      <c r="V44" s="276"/>
      <c r="W44" s="276"/>
      <c r="X44" s="276"/>
      <c r="Y44" s="276"/>
      <c r="Z44" s="276"/>
      <c r="AA44" s="192"/>
      <c r="AB44" s="192"/>
      <c r="AC44" s="192"/>
      <c r="AD44" s="192"/>
      <c r="AE44" s="192"/>
      <c r="AF44" s="192"/>
      <c r="AG44" s="192"/>
      <c r="AH44" s="192"/>
      <c r="AI44" s="192"/>
    </row>
    <row r="45" ht="15.0" customHeight="1">
      <c r="A45" s="58" t="s">
        <v>9209</v>
      </c>
      <c r="B45" s="166" t="s">
        <v>9210</v>
      </c>
      <c r="C45" s="166" t="s">
        <v>792</v>
      </c>
      <c r="D45" s="166" t="s">
        <v>9211</v>
      </c>
      <c r="E45" s="58" t="s">
        <v>8008</v>
      </c>
      <c r="F45" s="58" t="s">
        <v>9212</v>
      </c>
      <c r="G45" s="166" t="s">
        <v>9213</v>
      </c>
      <c r="H45" s="166" t="s">
        <v>9213</v>
      </c>
      <c r="I45" s="58" t="s">
        <v>3359</v>
      </c>
      <c r="J45" s="456">
        <f t="shared" si="1"/>
        <v>45874</v>
      </c>
      <c r="K45" s="58"/>
      <c r="L45" s="58" t="s">
        <v>9066</v>
      </c>
      <c r="M45" s="276"/>
      <c r="N45" s="276"/>
      <c r="O45" s="276"/>
      <c r="P45" s="276"/>
      <c r="Q45" s="276"/>
      <c r="R45" s="276"/>
      <c r="S45" s="276"/>
      <c r="T45" s="276"/>
      <c r="U45" s="276"/>
      <c r="V45" s="276"/>
      <c r="W45" s="276"/>
      <c r="X45" s="276"/>
      <c r="Y45" s="276"/>
      <c r="Z45" s="276"/>
      <c r="AA45" s="192"/>
      <c r="AB45" s="192"/>
      <c r="AC45" s="192"/>
      <c r="AD45" s="192"/>
      <c r="AE45" s="192"/>
      <c r="AF45" s="192"/>
      <c r="AG45" s="192"/>
      <c r="AH45" s="192"/>
      <c r="AI45" s="192"/>
    </row>
    <row r="46" ht="15.0" customHeight="1">
      <c r="A46" s="58" t="s">
        <v>9214</v>
      </c>
      <c r="B46" s="166" t="s">
        <v>9215</v>
      </c>
      <c r="C46" s="166" t="s">
        <v>794</v>
      </c>
      <c r="D46" s="166" t="s">
        <v>9216</v>
      </c>
      <c r="E46" s="58" t="s">
        <v>8008</v>
      </c>
      <c r="F46" s="58" t="s">
        <v>9217</v>
      </c>
      <c r="G46" s="166" t="s">
        <v>9218</v>
      </c>
      <c r="H46" s="166" t="s">
        <v>9218</v>
      </c>
      <c r="I46" s="58" t="s">
        <v>3359</v>
      </c>
      <c r="J46" s="456">
        <f t="shared" si="1"/>
        <v>45874</v>
      </c>
      <c r="K46" s="58"/>
      <c r="L46" s="58" t="s">
        <v>9066</v>
      </c>
      <c r="M46" s="276"/>
      <c r="N46" s="276"/>
      <c r="O46" s="276"/>
      <c r="P46" s="276"/>
      <c r="Q46" s="276"/>
      <c r="R46" s="276"/>
      <c r="S46" s="276"/>
      <c r="T46" s="276"/>
      <c r="U46" s="276"/>
      <c r="V46" s="276"/>
      <c r="W46" s="276"/>
      <c r="X46" s="276"/>
      <c r="Y46" s="276"/>
      <c r="Z46" s="276"/>
      <c r="AA46" s="192"/>
      <c r="AB46" s="192"/>
      <c r="AC46" s="192"/>
      <c r="AD46" s="192"/>
      <c r="AE46" s="192"/>
      <c r="AF46" s="192"/>
      <c r="AG46" s="192"/>
      <c r="AH46" s="192"/>
      <c r="AI46" s="192"/>
    </row>
    <row r="47" ht="15.0" customHeight="1">
      <c r="A47" s="58" t="s">
        <v>9219</v>
      </c>
      <c r="B47" s="450" t="s">
        <v>9220</v>
      </c>
      <c r="C47" s="450" t="s">
        <v>796</v>
      </c>
      <c r="D47" s="450" t="s">
        <v>9221</v>
      </c>
      <c r="E47" s="58" t="s">
        <v>7858</v>
      </c>
      <c r="F47" s="449" t="s">
        <v>3362</v>
      </c>
      <c r="G47" s="450" t="s">
        <v>9222</v>
      </c>
      <c r="H47" s="450" t="s">
        <v>9222</v>
      </c>
      <c r="I47" s="58" t="s">
        <v>3359</v>
      </c>
      <c r="J47" s="456">
        <f t="shared" si="1"/>
        <v>45874</v>
      </c>
      <c r="K47" s="450"/>
      <c r="L47" s="58" t="s">
        <v>9066</v>
      </c>
      <c r="M47" s="276"/>
      <c r="N47" s="251"/>
      <c r="O47" s="251"/>
      <c r="P47" s="251"/>
      <c r="Q47" s="251"/>
      <c r="R47" s="251"/>
      <c r="S47" s="251"/>
      <c r="T47" s="251"/>
      <c r="U47" s="251"/>
      <c r="V47" s="251"/>
      <c r="W47" s="251"/>
      <c r="X47" s="251"/>
      <c r="Y47" s="251"/>
      <c r="Z47" s="251"/>
      <c r="AA47" s="192"/>
      <c r="AB47" s="192"/>
      <c r="AC47" s="192"/>
      <c r="AD47" s="192"/>
      <c r="AE47" s="192"/>
      <c r="AF47" s="192"/>
      <c r="AG47" s="192"/>
      <c r="AH47" s="192"/>
      <c r="AI47" s="192"/>
    </row>
    <row r="48" ht="15.0" customHeight="1">
      <c r="A48" s="58" t="s">
        <v>9223</v>
      </c>
      <c r="B48" s="450" t="s">
        <v>9224</v>
      </c>
      <c r="C48" s="450" t="s">
        <v>798</v>
      </c>
      <c r="D48" s="450" t="s">
        <v>9225</v>
      </c>
      <c r="E48" s="58" t="s">
        <v>7858</v>
      </c>
      <c r="F48" s="449" t="s">
        <v>9226</v>
      </c>
      <c r="G48" s="450" t="s">
        <v>9227</v>
      </c>
      <c r="H48" s="450" t="s">
        <v>9227</v>
      </c>
      <c r="I48" s="58" t="s">
        <v>3359</v>
      </c>
      <c r="J48" s="456">
        <f t="shared" si="1"/>
        <v>45874</v>
      </c>
      <c r="K48" s="450"/>
      <c r="L48" s="58" t="s">
        <v>9066</v>
      </c>
      <c r="M48" s="276"/>
      <c r="N48" s="251"/>
      <c r="O48" s="251"/>
      <c r="P48" s="251"/>
      <c r="Q48" s="251"/>
      <c r="R48" s="251"/>
      <c r="S48" s="251"/>
      <c r="T48" s="251"/>
      <c r="U48" s="251"/>
      <c r="V48" s="251"/>
      <c r="W48" s="251"/>
      <c r="X48" s="251"/>
      <c r="Y48" s="251"/>
      <c r="Z48" s="251"/>
      <c r="AA48" s="192"/>
      <c r="AB48" s="192"/>
      <c r="AC48" s="192"/>
      <c r="AD48" s="192"/>
      <c r="AE48" s="192"/>
      <c r="AF48" s="192"/>
      <c r="AG48" s="192"/>
      <c r="AH48" s="192"/>
      <c r="AI48" s="192"/>
    </row>
    <row r="49" ht="15.0" customHeight="1">
      <c r="A49" s="215"/>
      <c r="B49" s="306" t="s">
        <v>5292</v>
      </c>
      <c r="C49" s="42"/>
      <c r="D49" s="305"/>
      <c r="E49" s="215"/>
      <c r="F49" s="215"/>
      <c r="G49" s="305"/>
      <c r="H49" s="305"/>
      <c r="I49" s="215"/>
      <c r="J49" s="458"/>
      <c r="K49" s="215"/>
      <c r="L49" s="215"/>
      <c r="M49" s="401"/>
      <c r="N49" s="276"/>
      <c r="O49" s="276"/>
      <c r="P49" s="276"/>
      <c r="Q49" s="276"/>
      <c r="R49" s="276"/>
      <c r="S49" s="276"/>
      <c r="T49" s="276"/>
      <c r="U49" s="276"/>
      <c r="V49" s="276"/>
      <c r="W49" s="276"/>
      <c r="X49" s="276"/>
      <c r="Y49" s="276"/>
      <c r="Z49" s="276"/>
      <c r="AA49" s="192"/>
      <c r="AB49" s="192"/>
      <c r="AC49" s="192"/>
      <c r="AD49" s="192"/>
      <c r="AE49" s="192"/>
      <c r="AF49" s="192"/>
      <c r="AG49" s="192"/>
      <c r="AH49" s="192"/>
      <c r="AI49" s="192"/>
    </row>
    <row r="50" ht="15.0" customHeight="1">
      <c r="A50" s="215"/>
      <c r="B50" s="309" t="s">
        <v>9228</v>
      </c>
      <c r="C50" s="305"/>
      <c r="D50" s="305"/>
      <c r="E50" s="215"/>
      <c r="F50" s="215"/>
      <c r="G50" s="305"/>
      <c r="H50" s="305"/>
      <c r="I50" s="215"/>
      <c r="J50" s="458"/>
      <c r="K50" s="215"/>
      <c r="L50" s="215"/>
      <c r="M50" s="276"/>
      <c r="N50" s="276"/>
      <c r="O50" s="276"/>
      <c r="P50" s="276"/>
      <c r="Q50" s="276"/>
      <c r="R50" s="276"/>
      <c r="S50" s="276"/>
      <c r="T50" s="276"/>
      <c r="U50" s="276"/>
      <c r="V50" s="276"/>
      <c r="W50" s="276"/>
      <c r="X50" s="276"/>
      <c r="Y50" s="276"/>
      <c r="Z50" s="276"/>
      <c r="AA50" s="192"/>
      <c r="AB50" s="192"/>
      <c r="AC50" s="192"/>
      <c r="AD50" s="192"/>
      <c r="AE50" s="192"/>
      <c r="AF50" s="192"/>
      <c r="AG50" s="192"/>
      <c r="AH50" s="192"/>
      <c r="AI50" s="192"/>
    </row>
    <row r="51" ht="15.0" customHeight="1">
      <c r="A51" s="58" t="s">
        <v>9229</v>
      </c>
      <c r="B51" s="166" t="s">
        <v>9230</v>
      </c>
      <c r="C51" s="166" t="s">
        <v>801</v>
      </c>
      <c r="D51" s="166" t="s">
        <v>9231</v>
      </c>
      <c r="E51" s="58" t="s">
        <v>8008</v>
      </c>
      <c r="F51" s="58" t="s">
        <v>9232</v>
      </c>
      <c r="G51" s="166" t="s">
        <v>9233</v>
      </c>
      <c r="H51" s="166" t="s">
        <v>9233</v>
      </c>
      <c r="I51" s="58" t="s">
        <v>3359</v>
      </c>
      <c r="J51" s="456">
        <f t="shared" ref="J51:J65" si="2">DATE(2025,8,5)</f>
        <v>45874</v>
      </c>
      <c r="K51" s="58"/>
      <c r="L51" s="58" t="s">
        <v>9066</v>
      </c>
      <c r="M51" s="276"/>
      <c r="N51" s="276"/>
      <c r="O51" s="276"/>
      <c r="P51" s="276"/>
      <c r="Q51" s="276"/>
      <c r="R51" s="276"/>
      <c r="S51" s="276"/>
      <c r="T51" s="276"/>
      <c r="U51" s="276"/>
      <c r="V51" s="276"/>
      <c r="W51" s="276"/>
      <c r="X51" s="276"/>
      <c r="Y51" s="276"/>
      <c r="Z51" s="276"/>
      <c r="AA51" s="192"/>
      <c r="AB51" s="192"/>
      <c r="AC51" s="192"/>
      <c r="AD51" s="192"/>
      <c r="AE51" s="192"/>
      <c r="AF51" s="192"/>
      <c r="AG51" s="192"/>
      <c r="AH51" s="192"/>
      <c r="AI51" s="192"/>
    </row>
    <row r="52" ht="15.0" customHeight="1">
      <c r="A52" s="58" t="s">
        <v>9234</v>
      </c>
      <c r="B52" s="166" t="s">
        <v>9235</v>
      </c>
      <c r="C52" s="166" t="s">
        <v>803</v>
      </c>
      <c r="D52" s="166" t="s">
        <v>9236</v>
      </c>
      <c r="E52" s="58" t="s">
        <v>8008</v>
      </c>
      <c r="F52" s="58" t="s">
        <v>9237</v>
      </c>
      <c r="G52" s="166" t="s">
        <v>9238</v>
      </c>
      <c r="H52" s="166" t="s">
        <v>9238</v>
      </c>
      <c r="I52" s="58" t="s">
        <v>3359</v>
      </c>
      <c r="J52" s="456">
        <f t="shared" si="2"/>
        <v>45874</v>
      </c>
      <c r="K52" s="58"/>
      <c r="L52" s="58" t="s">
        <v>9066</v>
      </c>
      <c r="M52" s="276"/>
      <c r="N52" s="276"/>
      <c r="O52" s="276"/>
      <c r="P52" s="276"/>
      <c r="Q52" s="276"/>
      <c r="R52" s="276"/>
      <c r="S52" s="276"/>
      <c r="T52" s="276"/>
      <c r="U52" s="276"/>
      <c r="V52" s="276"/>
      <c r="W52" s="276"/>
      <c r="X52" s="276"/>
      <c r="Y52" s="276"/>
      <c r="Z52" s="276"/>
      <c r="AA52" s="192"/>
      <c r="AB52" s="192"/>
      <c r="AC52" s="192"/>
      <c r="AD52" s="192"/>
      <c r="AE52" s="192"/>
      <c r="AF52" s="192"/>
      <c r="AG52" s="192"/>
      <c r="AH52" s="192"/>
      <c r="AI52" s="192"/>
    </row>
    <row r="53" ht="15.0" customHeight="1">
      <c r="A53" s="201" t="s">
        <v>9239</v>
      </c>
      <c r="B53" s="195" t="s">
        <v>9240</v>
      </c>
      <c r="C53" s="195" t="s">
        <v>805</v>
      </c>
      <c r="D53" s="195" t="s">
        <v>9241</v>
      </c>
      <c r="E53" s="201" t="s">
        <v>8008</v>
      </c>
      <c r="F53" s="201" t="s">
        <v>9242</v>
      </c>
      <c r="G53" s="195" t="s">
        <v>9243</v>
      </c>
      <c r="H53" s="195" t="s">
        <v>3886</v>
      </c>
      <c r="I53" s="201" t="s">
        <v>3360</v>
      </c>
      <c r="J53" s="457">
        <f t="shared" si="2"/>
        <v>45874</v>
      </c>
      <c r="K53" s="201"/>
      <c r="L53" s="201" t="s">
        <v>9066</v>
      </c>
      <c r="M53" s="276"/>
      <c r="N53" s="276"/>
      <c r="O53" s="276"/>
      <c r="P53" s="276"/>
      <c r="Q53" s="276"/>
      <c r="R53" s="276"/>
      <c r="S53" s="276"/>
      <c r="T53" s="276"/>
      <c r="U53" s="276"/>
      <c r="V53" s="276"/>
      <c r="W53" s="276"/>
      <c r="X53" s="276"/>
      <c r="Y53" s="276"/>
      <c r="Z53" s="276"/>
      <c r="AA53" s="192"/>
      <c r="AB53" s="192"/>
      <c r="AC53" s="192"/>
      <c r="AD53" s="192"/>
      <c r="AE53" s="192"/>
      <c r="AF53" s="192"/>
      <c r="AG53" s="192"/>
      <c r="AH53" s="192"/>
      <c r="AI53" s="192"/>
    </row>
    <row r="54" ht="15.0" customHeight="1">
      <c r="A54" s="58" t="s">
        <v>9244</v>
      </c>
      <c r="B54" s="166" t="s">
        <v>9245</v>
      </c>
      <c r="C54" s="166" t="s">
        <v>807</v>
      </c>
      <c r="D54" s="166" t="s">
        <v>9246</v>
      </c>
      <c r="E54" s="58" t="s">
        <v>8008</v>
      </c>
      <c r="F54" s="58" t="s">
        <v>9247</v>
      </c>
      <c r="G54" s="166" t="s">
        <v>9248</v>
      </c>
      <c r="H54" s="166" t="s">
        <v>9248</v>
      </c>
      <c r="I54" s="58" t="s">
        <v>3359</v>
      </c>
      <c r="J54" s="456">
        <f t="shared" si="2"/>
        <v>45874</v>
      </c>
      <c r="K54" s="58"/>
      <c r="L54" s="58" t="s">
        <v>9066</v>
      </c>
      <c r="M54" s="276"/>
      <c r="N54" s="276"/>
      <c r="O54" s="276"/>
      <c r="P54" s="276"/>
      <c r="Q54" s="276"/>
      <c r="R54" s="276"/>
      <c r="S54" s="276"/>
      <c r="T54" s="276"/>
      <c r="U54" s="276"/>
      <c r="V54" s="276"/>
      <c r="W54" s="276"/>
      <c r="X54" s="276"/>
      <c r="Y54" s="276"/>
      <c r="Z54" s="276"/>
      <c r="AA54" s="192"/>
      <c r="AB54" s="192"/>
      <c r="AC54" s="192"/>
      <c r="AD54" s="192"/>
      <c r="AE54" s="192"/>
      <c r="AF54" s="192"/>
      <c r="AG54" s="192"/>
      <c r="AH54" s="192"/>
      <c r="AI54" s="192"/>
    </row>
    <row r="55" ht="15.0" customHeight="1">
      <c r="A55" s="58" t="s">
        <v>9249</v>
      </c>
      <c r="B55" s="166" t="s">
        <v>9250</v>
      </c>
      <c r="C55" s="166" t="s">
        <v>809</v>
      </c>
      <c r="D55" s="166" t="s">
        <v>9251</v>
      </c>
      <c r="E55" s="58" t="s">
        <v>8008</v>
      </c>
      <c r="F55" s="58" t="s">
        <v>9252</v>
      </c>
      <c r="G55" s="166" t="s">
        <v>9253</v>
      </c>
      <c r="H55" s="166" t="s">
        <v>9253</v>
      </c>
      <c r="I55" s="58" t="s">
        <v>3359</v>
      </c>
      <c r="J55" s="456">
        <f t="shared" si="2"/>
        <v>45874</v>
      </c>
      <c r="K55" s="58"/>
      <c r="L55" s="58" t="s">
        <v>9066</v>
      </c>
      <c r="M55" s="276"/>
      <c r="N55" s="276"/>
      <c r="O55" s="276"/>
      <c r="P55" s="276"/>
      <c r="Q55" s="276"/>
      <c r="R55" s="276"/>
      <c r="S55" s="276"/>
      <c r="T55" s="276"/>
      <c r="U55" s="276"/>
      <c r="V55" s="276"/>
      <c r="W55" s="276"/>
      <c r="X55" s="276"/>
      <c r="Y55" s="276"/>
      <c r="Z55" s="276"/>
      <c r="AA55" s="192"/>
      <c r="AB55" s="192"/>
      <c r="AC55" s="192"/>
      <c r="AD55" s="192"/>
      <c r="AE55" s="192"/>
      <c r="AF55" s="192"/>
      <c r="AG55" s="192"/>
      <c r="AH55" s="192"/>
      <c r="AI55" s="192"/>
    </row>
    <row r="56" ht="15.0" customHeight="1">
      <c r="A56" s="201" t="s">
        <v>9254</v>
      </c>
      <c r="B56" s="195" t="s">
        <v>9255</v>
      </c>
      <c r="C56" s="195" t="s">
        <v>811</v>
      </c>
      <c r="D56" s="195" t="s">
        <v>9256</v>
      </c>
      <c r="E56" s="201" t="s">
        <v>8008</v>
      </c>
      <c r="F56" s="201" t="s">
        <v>9257</v>
      </c>
      <c r="G56" s="195" t="s">
        <v>9258</v>
      </c>
      <c r="H56" s="195" t="s">
        <v>3886</v>
      </c>
      <c r="I56" s="201" t="s">
        <v>3360</v>
      </c>
      <c r="J56" s="457">
        <f t="shared" si="2"/>
        <v>45874</v>
      </c>
      <c r="K56" s="201"/>
      <c r="L56" s="201" t="s">
        <v>9066</v>
      </c>
      <c r="M56" s="276"/>
      <c r="N56" s="276"/>
      <c r="O56" s="276"/>
      <c r="P56" s="276"/>
      <c r="Q56" s="276"/>
      <c r="R56" s="276"/>
      <c r="S56" s="276"/>
      <c r="T56" s="276"/>
      <c r="U56" s="276"/>
      <c r="V56" s="276"/>
      <c r="W56" s="276"/>
      <c r="X56" s="276"/>
      <c r="Y56" s="276"/>
      <c r="Z56" s="276"/>
      <c r="AA56" s="192"/>
      <c r="AB56" s="192"/>
      <c r="AC56" s="192"/>
      <c r="AD56" s="192"/>
      <c r="AE56" s="192"/>
      <c r="AF56" s="192"/>
      <c r="AG56" s="192"/>
      <c r="AH56" s="192"/>
      <c r="AI56" s="192"/>
    </row>
    <row r="57" ht="15.0" customHeight="1">
      <c r="A57" s="58" t="s">
        <v>9259</v>
      </c>
      <c r="B57" s="166" t="s">
        <v>9260</v>
      </c>
      <c r="C57" s="166" t="s">
        <v>813</v>
      </c>
      <c r="D57" s="166" t="s">
        <v>9261</v>
      </c>
      <c r="E57" s="58" t="s">
        <v>8008</v>
      </c>
      <c r="F57" s="58" t="s">
        <v>9262</v>
      </c>
      <c r="G57" s="166" t="s">
        <v>3886</v>
      </c>
      <c r="H57" s="166" t="s">
        <v>3886</v>
      </c>
      <c r="I57" s="58" t="s">
        <v>3359</v>
      </c>
      <c r="J57" s="456">
        <f t="shared" si="2"/>
        <v>45874</v>
      </c>
      <c r="K57" s="58"/>
      <c r="L57" s="58" t="s">
        <v>9066</v>
      </c>
      <c r="M57" s="276"/>
      <c r="N57" s="276"/>
      <c r="O57" s="276"/>
      <c r="P57" s="276"/>
      <c r="Q57" s="276"/>
      <c r="R57" s="276"/>
      <c r="S57" s="276"/>
      <c r="T57" s="276"/>
      <c r="U57" s="276"/>
      <c r="V57" s="276"/>
      <c r="W57" s="276"/>
      <c r="X57" s="276"/>
      <c r="Y57" s="276"/>
      <c r="Z57" s="276"/>
      <c r="AA57" s="192"/>
      <c r="AB57" s="192"/>
      <c r="AC57" s="192"/>
      <c r="AD57" s="192"/>
      <c r="AE57" s="192"/>
      <c r="AF57" s="192"/>
      <c r="AG57" s="192"/>
      <c r="AH57" s="192"/>
      <c r="AI57" s="192"/>
    </row>
    <row r="58" ht="15.0" customHeight="1">
      <c r="A58" s="58" t="s">
        <v>9263</v>
      </c>
      <c r="B58" s="166" t="s">
        <v>9264</v>
      </c>
      <c r="C58" s="166" t="s">
        <v>815</v>
      </c>
      <c r="D58" s="166" t="s">
        <v>9265</v>
      </c>
      <c r="E58" s="58" t="s">
        <v>8008</v>
      </c>
      <c r="F58" s="58" t="s">
        <v>9266</v>
      </c>
      <c r="G58" s="166" t="s">
        <v>3886</v>
      </c>
      <c r="H58" s="166" t="s">
        <v>3886</v>
      </c>
      <c r="I58" s="58" t="s">
        <v>3359</v>
      </c>
      <c r="J58" s="456">
        <f t="shared" si="2"/>
        <v>45874</v>
      </c>
      <c r="K58" s="58"/>
      <c r="L58" s="58" t="s">
        <v>9066</v>
      </c>
      <c r="M58" s="276"/>
      <c r="N58" s="276"/>
      <c r="O58" s="276"/>
      <c r="P58" s="276"/>
      <c r="Q58" s="276"/>
      <c r="R58" s="276"/>
      <c r="S58" s="276"/>
      <c r="T58" s="276"/>
      <c r="U58" s="276"/>
      <c r="V58" s="276"/>
      <c r="W58" s="276"/>
      <c r="X58" s="276"/>
      <c r="Y58" s="276"/>
      <c r="Z58" s="276"/>
      <c r="AA58" s="192"/>
      <c r="AB58" s="192"/>
      <c r="AC58" s="192"/>
      <c r="AD58" s="192"/>
      <c r="AE58" s="192"/>
      <c r="AF58" s="192"/>
      <c r="AG58" s="192"/>
      <c r="AH58" s="192"/>
      <c r="AI58" s="192"/>
    </row>
    <row r="59" ht="15.0" customHeight="1">
      <c r="A59" s="58" t="s">
        <v>9267</v>
      </c>
      <c r="B59" s="166" t="s">
        <v>9268</v>
      </c>
      <c r="C59" s="166" t="s">
        <v>817</v>
      </c>
      <c r="D59" s="166" t="s">
        <v>9269</v>
      </c>
      <c r="E59" s="58" t="s">
        <v>8008</v>
      </c>
      <c r="F59" s="58" t="s">
        <v>9270</v>
      </c>
      <c r="G59" s="166" t="s">
        <v>9271</v>
      </c>
      <c r="H59" s="166" t="s">
        <v>9271</v>
      </c>
      <c r="I59" s="58" t="s">
        <v>3359</v>
      </c>
      <c r="J59" s="456">
        <f t="shared" si="2"/>
        <v>45874</v>
      </c>
      <c r="K59" s="58"/>
      <c r="L59" s="58" t="s">
        <v>9066</v>
      </c>
      <c r="M59" s="276"/>
      <c r="N59" s="276"/>
      <c r="O59" s="276"/>
      <c r="P59" s="276"/>
      <c r="Q59" s="276"/>
      <c r="R59" s="276"/>
      <c r="S59" s="276"/>
      <c r="T59" s="276"/>
      <c r="U59" s="276"/>
      <c r="V59" s="276"/>
      <c r="W59" s="276"/>
      <c r="X59" s="276"/>
      <c r="Y59" s="276"/>
      <c r="Z59" s="276"/>
      <c r="AA59" s="192"/>
      <c r="AB59" s="192"/>
      <c r="AC59" s="192"/>
      <c r="AD59" s="192"/>
      <c r="AE59" s="192"/>
      <c r="AF59" s="192"/>
      <c r="AG59" s="192"/>
      <c r="AH59" s="192"/>
      <c r="AI59" s="192"/>
    </row>
    <row r="60" ht="15.0" customHeight="1">
      <c r="A60" s="58" t="s">
        <v>9272</v>
      </c>
      <c r="B60" s="166" t="s">
        <v>9273</v>
      </c>
      <c r="C60" s="166" t="s">
        <v>819</v>
      </c>
      <c r="D60" s="166" t="s">
        <v>9274</v>
      </c>
      <c r="E60" s="58" t="s">
        <v>8008</v>
      </c>
      <c r="F60" s="58" t="s">
        <v>9275</v>
      </c>
      <c r="G60" s="166" t="s">
        <v>9276</v>
      </c>
      <c r="H60" s="166" t="s">
        <v>9276</v>
      </c>
      <c r="I60" s="58" t="s">
        <v>3359</v>
      </c>
      <c r="J60" s="456">
        <f t="shared" si="2"/>
        <v>45874</v>
      </c>
      <c r="K60" s="58"/>
      <c r="L60" s="58" t="s">
        <v>9066</v>
      </c>
      <c r="M60" s="276"/>
      <c r="N60" s="276"/>
      <c r="O60" s="276"/>
      <c r="P60" s="276"/>
      <c r="Q60" s="276"/>
      <c r="R60" s="276"/>
      <c r="S60" s="276"/>
      <c r="T60" s="276"/>
      <c r="U60" s="276"/>
      <c r="V60" s="276"/>
      <c r="W60" s="276"/>
      <c r="X60" s="276"/>
      <c r="Y60" s="276"/>
      <c r="Z60" s="276"/>
      <c r="AA60" s="192"/>
      <c r="AB60" s="192"/>
      <c r="AC60" s="192"/>
      <c r="AD60" s="192"/>
      <c r="AE60" s="192"/>
      <c r="AF60" s="192"/>
      <c r="AG60" s="192"/>
      <c r="AH60" s="192"/>
      <c r="AI60" s="192"/>
    </row>
    <row r="61" ht="15.0" customHeight="1">
      <c r="A61" s="58" t="s">
        <v>9277</v>
      </c>
      <c r="B61" s="166" t="s">
        <v>9278</v>
      </c>
      <c r="C61" s="166" t="s">
        <v>821</v>
      </c>
      <c r="D61" s="166" t="s">
        <v>9279</v>
      </c>
      <c r="E61" s="58" t="s">
        <v>8008</v>
      </c>
      <c r="F61" s="58" t="s">
        <v>9280</v>
      </c>
      <c r="G61" s="166" t="s">
        <v>9281</v>
      </c>
      <c r="H61" s="166" t="s">
        <v>9281</v>
      </c>
      <c r="I61" s="58" t="s">
        <v>3359</v>
      </c>
      <c r="J61" s="456">
        <f t="shared" si="2"/>
        <v>45874</v>
      </c>
      <c r="K61" s="58"/>
      <c r="L61" s="58" t="s">
        <v>9066</v>
      </c>
      <c r="M61" s="276"/>
      <c r="N61" s="276"/>
      <c r="O61" s="276"/>
      <c r="P61" s="276"/>
      <c r="Q61" s="276"/>
      <c r="R61" s="276"/>
      <c r="S61" s="276"/>
      <c r="T61" s="276"/>
      <c r="U61" s="276"/>
      <c r="V61" s="276"/>
      <c r="W61" s="276"/>
      <c r="X61" s="276"/>
      <c r="Y61" s="276"/>
      <c r="Z61" s="276"/>
      <c r="AA61" s="192"/>
      <c r="AB61" s="192"/>
      <c r="AC61" s="192"/>
      <c r="AD61" s="192"/>
      <c r="AE61" s="192"/>
      <c r="AF61" s="192"/>
      <c r="AG61" s="192"/>
      <c r="AH61" s="192"/>
      <c r="AI61" s="192"/>
    </row>
    <row r="62" ht="15.0" customHeight="1">
      <c r="A62" s="58" t="s">
        <v>9282</v>
      </c>
      <c r="B62" s="166" t="s">
        <v>9283</v>
      </c>
      <c r="C62" s="166" t="s">
        <v>823</v>
      </c>
      <c r="D62" s="166" t="s">
        <v>9284</v>
      </c>
      <c r="E62" s="58" t="s">
        <v>8008</v>
      </c>
      <c r="F62" s="58" t="s">
        <v>9285</v>
      </c>
      <c r="G62" s="166" t="s">
        <v>9286</v>
      </c>
      <c r="H62" s="166" t="s">
        <v>9286</v>
      </c>
      <c r="I62" s="58" t="s">
        <v>3359</v>
      </c>
      <c r="J62" s="456">
        <f t="shared" si="2"/>
        <v>45874</v>
      </c>
      <c r="K62" s="58"/>
      <c r="L62" s="58" t="s">
        <v>9066</v>
      </c>
      <c r="M62" s="276"/>
      <c r="N62" s="276"/>
      <c r="O62" s="276"/>
      <c r="P62" s="276"/>
      <c r="Q62" s="276"/>
      <c r="R62" s="276"/>
      <c r="S62" s="276"/>
      <c r="T62" s="276"/>
      <c r="U62" s="276"/>
      <c r="V62" s="276"/>
      <c r="W62" s="276"/>
      <c r="X62" s="276"/>
      <c r="Y62" s="276"/>
      <c r="Z62" s="276"/>
      <c r="AA62" s="192"/>
      <c r="AB62" s="192"/>
      <c r="AC62" s="192"/>
      <c r="AD62" s="192"/>
      <c r="AE62" s="192"/>
      <c r="AF62" s="192"/>
      <c r="AG62" s="192"/>
      <c r="AH62" s="192"/>
      <c r="AI62" s="192"/>
    </row>
    <row r="63" ht="15.0" customHeight="1">
      <c r="A63" s="58" t="s">
        <v>9287</v>
      </c>
      <c r="B63" s="166" t="s">
        <v>9288</v>
      </c>
      <c r="C63" s="166" t="s">
        <v>825</v>
      </c>
      <c r="D63" s="166" t="s">
        <v>9289</v>
      </c>
      <c r="E63" s="58" t="s">
        <v>8008</v>
      </c>
      <c r="F63" s="58" t="s">
        <v>9290</v>
      </c>
      <c r="G63" s="166" t="s">
        <v>9291</v>
      </c>
      <c r="H63" s="166" t="s">
        <v>9291</v>
      </c>
      <c r="I63" s="58" t="s">
        <v>3359</v>
      </c>
      <c r="J63" s="456">
        <f t="shared" si="2"/>
        <v>45874</v>
      </c>
      <c r="K63" s="58"/>
      <c r="L63" s="58" t="s">
        <v>9066</v>
      </c>
      <c r="M63" s="276"/>
      <c r="N63" s="276"/>
      <c r="O63" s="276"/>
      <c r="P63" s="276"/>
      <c r="Q63" s="276"/>
      <c r="R63" s="276"/>
      <c r="S63" s="276"/>
      <c r="T63" s="276"/>
      <c r="U63" s="276"/>
      <c r="V63" s="276"/>
      <c r="W63" s="276"/>
      <c r="X63" s="276"/>
      <c r="Y63" s="276"/>
      <c r="Z63" s="276"/>
      <c r="AA63" s="192"/>
      <c r="AB63" s="192"/>
      <c r="AC63" s="192"/>
      <c r="AD63" s="192"/>
      <c r="AE63" s="192"/>
      <c r="AF63" s="192"/>
      <c r="AG63" s="192"/>
      <c r="AH63" s="192"/>
      <c r="AI63" s="192"/>
    </row>
    <row r="64" ht="15.0" customHeight="1">
      <c r="A64" s="58" t="s">
        <v>9292</v>
      </c>
      <c r="B64" s="166" t="s">
        <v>9293</v>
      </c>
      <c r="C64" s="166" t="s">
        <v>827</v>
      </c>
      <c r="D64" s="166" t="s">
        <v>9294</v>
      </c>
      <c r="E64" s="58" t="s">
        <v>8008</v>
      </c>
      <c r="F64" s="58" t="s">
        <v>9295</v>
      </c>
      <c r="G64" s="166" t="s">
        <v>9243</v>
      </c>
      <c r="H64" s="166" t="s">
        <v>3899</v>
      </c>
      <c r="I64" s="58" t="s">
        <v>3359</v>
      </c>
      <c r="J64" s="456">
        <f t="shared" si="2"/>
        <v>45874</v>
      </c>
      <c r="K64" s="58"/>
      <c r="L64" s="58" t="s">
        <v>9066</v>
      </c>
      <c r="M64" s="459"/>
      <c r="N64" s="459"/>
      <c r="O64" s="459"/>
      <c r="P64" s="459"/>
      <c r="Q64" s="459"/>
      <c r="R64" s="459"/>
      <c r="S64" s="459"/>
      <c r="T64" s="459"/>
      <c r="U64" s="459"/>
      <c r="V64" s="459"/>
      <c r="W64" s="459"/>
      <c r="X64" s="459"/>
      <c r="Y64" s="459"/>
      <c r="Z64" s="459"/>
      <c r="AA64" s="459"/>
      <c r="AB64" s="459"/>
      <c r="AC64" s="459"/>
      <c r="AD64" s="459"/>
      <c r="AE64" s="459"/>
      <c r="AF64" s="459"/>
      <c r="AG64" s="459"/>
      <c r="AH64" s="459"/>
      <c r="AI64" s="459"/>
    </row>
    <row r="65" ht="15.0" customHeight="1">
      <c r="A65" s="58" t="s">
        <v>9296</v>
      </c>
      <c r="B65" s="166" t="s">
        <v>9297</v>
      </c>
      <c r="C65" s="166" t="s">
        <v>829</v>
      </c>
      <c r="D65" s="166" t="s">
        <v>9298</v>
      </c>
      <c r="E65" s="58" t="s">
        <v>8008</v>
      </c>
      <c r="F65" s="58" t="s">
        <v>9237</v>
      </c>
      <c r="G65" s="166" t="s">
        <v>9238</v>
      </c>
      <c r="H65" s="166" t="s">
        <v>4015</v>
      </c>
      <c r="I65" s="58" t="s">
        <v>3359</v>
      </c>
      <c r="J65" s="456">
        <f t="shared" si="2"/>
        <v>45874</v>
      </c>
      <c r="K65" s="58"/>
      <c r="L65" s="58" t="s">
        <v>9066</v>
      </c>
      <c r="M65" s="459"/>
      <c r="N65" s="459"/>
      <c r="O65" s="459"/>
      <c r="P65" s="459"/>
      <c r="Q65" s="459"/>
      <c r="R65" s="459"/>
      <c r="S65" s="459"/>
      <c r="T65" s="459"/>
      <c r="U65" s="459"/>
      <c r="V65" s="459"/>
      <c r="W65" s="459"/>
      <c r="X65" s="459"/>
      <c r="Y65" s="459"/>
      <c r="Z65" s="459"/>
      <c r="AA65" s="459"/>
      <c r="AB65" s="459"/>
      <c r="AC65" s="459"/>
      <c r="AD65" s="459"/>
      <c r="AE65" s="459"/>
      <c r="AF65" s="459"/>
      <c r="AG65" s="459"/>
      <c r="AH65" s="459"/>
      <c r="AI65" s="459"/>
    </row>
    <row r="66" ht="15.0" customHeight="1">
      <c r="A66" s="215"/>
      <c r="B66" s="309" t="s">
        <v>9299</v>
      </c>
      <c r="C66" s="305"/>
      <c r="D66" s="305"/>
      <c r="E66" s="215"/>
      <c r="F66" s="215"/>
      <c r="G66" s="305"/>
      <c r="H66" s="305"/>
      <c r="I66" s="215"/>
      <c r="J66" s="458"/>
      <c r="K66" s="215"/>
      <c r="L66" s="215"/>
      <c r="M66" s="276"/>
      <c r="N66" s="276"/>
      <c r="O66" s="276"/>
      <c r="P66" s="276"/>
      <c r="Q66" s="276"/>
      <c r="R66" s="276"/>
      <c r="S66" s="276"/>
      <c r="T66" s="276"/>
      <c r="U66" s="276"/>
      <c r="V66" s="276"/>
      <c r="W66" s="276"/>
      <c r="X66" s="276"/>
      <c r="Y66" s="276"/>
      <c r="Z66" s="276"/>
      <c r="AA66" s="192"/>
      <c r="AB66" s="192"/>
      <c r="AC66" s="192"/>
      <c r="AD66" s="192"/>
      <c r="AE66" s="192"/>
      <c r="AF66" s="192"/>
      <c r="AG66" s="192"/>
      <c r="AH66" s="192"/>
      <c r="AI66" s="192"/>
    </row>
    <row r="67" ht="15.0" customHeight="1">
      <c r="A67" s="58" t="s">
        <v>9300</v>
      </c>
      <c r="B67" s="166" t="s">
        <v>9301</v>
      </c>
      <c r="C67" s="166" t="s">
        <v>832</v>
      </c>
      <c r="D67" s="166" t="s">
        <v>9302</v>
      </c>
      <c r="E67" s="58" t="s">
        <v>8008</v>
      </c>
      <c r="F67" s="58" t="s">
        <v>9303</v>
      </c>
      <c r="G67" s="166" t="s">
        <v>9304</v>
      </c>
      <c r="H67" s="166" t="s">
        <v>9304</v>
      </c>
      <c r="I67" s="58" t="s">
        <v>3359</v>
      </c>
      <c r="J67" s="456">
        <f t="shared" ref="J67:J74" si="3">DATE(2025,8,5)</f>
        <v>45874</v>
      </c>
      <c r="K67" s="58"/>
      <c r="L67" s="58" t="s">
        <v>9066</v>
      </c>
      <c r="M67" s="276"/>
      <c r="N67" s="276"/>
      <c r="O67" s="276"/>
      <c r="P67" s="276"/>
      <c r="Q67" s="276"/>
      <c r="R67" s="276"/>
      <c r="S67" s="276"/>
      <c r="T67" s="276"/>
      <c r="U67" s="276"/>
      <c r="V67" s="276"/>
      <c r="W67" s="276"/>
      <c r="X67" s="276"/>
      <c r="Y67" s="276"/>
      <c r="Z67" s="276"/>
      <c r="AA67" s="192"/>
      <c r="AB67" s="192"/>
      <c r="AC67" s="192"/>
      <c r="AD67" s="192"/>
      <c r="AE67" s="192"/>
      <c r="AF67" s="192"/>
      <c r="AG67" s="192"/>
      <c r="AH67" s="192"/>
      <c r="AI67" s="192"/>
    </row>
    <row r="68" ht="15.0" customHeight="1">
      <c r="A68" s="58" t="s">
        <v>9305</v>
      </c>
      <c r="B68" s="166" t="s">
        <v>9306</v>
      </c>
      <c r="C68" s="166" t="s">
        <v>834</v>
      </c>
      <c r="D68" s="166" t="s">
        <v>9307</v>
      </c>
      <c r="E68" s="58" t="s">
        <v>8008</v>
      </c>
      <c r="F68" s="58" t="s">
        <v>9308</v>
      </c>
      <c r="G68" s="166" t="s">
        <v>9309</v>
      </c>
      <c r="H68" s="166" t="s">
        <v>9309</v>
      </c>
      <c r="I68" s="58" t="s">
        <v>3359</v>
      </c>
      <c r="J68" s="456">
        <f t="shared" si="3"/>
        <v>45874</v>
      </c>
      <c r="K68" s="58"/>
      <c r="L68" s="58" t="s">
        <v>9066</v>
      </c>
      <c r="M68" s="276"/>
      <c r="N68" s="276"/>
      <c r="O68" s="276"/>
      <c r="P68" s="276"/>
      <c r="Q68" s="276"/>
      <c r="R68" s="276"/>
      <c r="S68" s="276"/>
      <c r="T68" s="276"/>
      <c r="U68" s="276"/>
      <c r="V68" s="276"/>
      <c r="W68" s="276"/>
      <c r="X68" s="276"/>
      <c r="Y68" s="276"/>
      <c r="Z68" s="276"/>
      <c r="AA68" s="192"/>
      <c r="AB68" s="192"/>
      <c r="AC68" s="192"/>
      <c r="AD68" s="192"/>
      <c r="AE68" s="192"/>
      <c r="AF68" s="192"/>
      <c r="AG68" s="192"/>
      <c r="AH68" s="192"/>
      <c r="AI68" s="192"/>
    </row>
    <row r="69" ht="15.0" customHeight="1">
      <c r="A69" s="58" t="s">
        <v>9310</v>
      </c>
      <c r="B69" s="166" t="s">
        <v>9311</v>
      </c>
      <c r="C69" s="166" t="s">
        <v>836</v>
      </c>
      <c r="D69" s="166" t="s">
        <v>9312</v>
      </c>
      <c r="E69" s="58" t="s">
        <v>8008</v>
      </c>
      <c r="F69" s="58" t="s">
        <v>9313</v>
      </c>
      <c r="G69" s="166" t="s">
        <v>9314</v>
      </c>
      <c r="H69" s="166" t="s">
        <v>9314</v>
      </c>
      <c r="I69" s="58" t="s">
        <v>3359</v>
      </c>
      <c r="J69" s="456">
        <f t="shared" si="3"/>
        <v>45874</v>
      </c>
      <c r="K69" s="58"/>
      <c r="L69" s="58" t="s">
        <v>9066</v>
      </c>
      <c r="M69" s="276"/>
      <c r="N69" s="276"/>
      <c r="O69" s="276"/>
      <c r="P69" s="276"/>
      <c r="Q69" s="276"/>
      <c r="R69" s="276"/>
      <c r="S69" s="276"/>
      <c r="T69" s="276"/>
      <c r="U69" s="276"/>
      <c r="V69" s="276"/>
      <c r="W69" s="276"/>
      <c r="X69" s="276"/>
      <c r="Y69" s="276"/>
      <c r="Z69" s="276"/>
      <c r="AA69" s="192"/>
      <c r="AB69" s="192"/>
      <c r="AC69" s="192"/>
      <c r="AD69" s="192"/>
      <c r="AE69" s="192"/>
      <c r="AF69" s="192"/>
      <c r="AG69" s="192"/>
      <c r="AH69" s="192"/>
      <c r="AI69" s="192"/>
    </row>
    <row r="70" ht="15.0" customHeight="1">
      <c r="A70" s="58" t="s">
        <v>9315</v>
      </c>
      <c r="B70" s="166" t="s">
        <v>9316</v>
      </c>
      <c r="C70" s="166" t="s">
        <v>838</v>
      </c>
      <c r="D70" s="166" t="s">
        <v>9317</v>
      </c>
      <c r="E70" s="58" t="s">
        <v>8008</v>
      </c>
      <c r="F70" s="58" t="s">
        <v>9318</v>
      </c>
      <c r="G70" s="166" t="s">
        <v>9319</v>
      </c>
      <c r="H70" s="166" t="s">
        <v>9319</v>
      </c>
      <c r="I70" s="58" t="s">
        <v>3359</v>
      </c>
      <c r="J70" s="456">
        <f t="shared" si="3"/>
        <v>45874</v>
      </c>
      <c r="K70" s="58"/>
      <c r="L70" s="58" t="s">
        <v>9066</v>
      </c>
      <c r="M70" s="276"/>
      <c r="N70" s="276"/>
      <c r="O70" s="276"/>
      <c r="P70" s="276"/>
      <c r="Q70" s="276"/>
      <c r="R70" s="276"/>
      <c r="S70" s="276"/>
      <c r="T70" s="276"/>
      <c r="U70" s="276"/>
      <c r="V70" s="276"/>
      <c r="W70" s="276"/>
      <c r="X70" s="276"/>
      <c r="Y70" s="276"/>
      <c r="Z70" s="276"/>
      <c r="AA70" s="192"/>
      <c r="AB70" s="192"/>
      <c r="AC70" s="192"/>
      <c r="AD70" s="192"/>
      <c r="AE70" s="192"/>
      <c r="AF70" s="192"/>
      <c r="AG70" s="192"/>
      <c r="AH70" s="192"/>
      <c r="AI70" s="192"/>
    </row>
    <row r="71" ht="15.0" customHeight="1">
      <c r="A71" s="58" t="s">
        <v>9320</v>
      </c>
      <c r="B71" s="166" t="s">
        <v>9321</v>
      </c>
      <c r="C71" s="166" t="s">
        <v>840</v>
      </c>
      <c r="D71" s="166" t="s">
        <v>9322</v>
      </c>
      <c r="E71" s="58" t="s">
        <v>8008</v>
      </c>
      <c r="F71" s="58" t="s">
        <v>9323</v>
      </c>
      <c r="G71" s="166" t="s">
        <v>9324</v>
      </c>
      <c r="H71" s="166" t="s">
        <v>9324</v>
      </c>
      <c r="I71" s="58" t="s">
        <v>3359</v>
      </c>
      <c r="J71" s="456">
        <f t="shared" si="3"/>
        <v>45874</v>
      </c>
      <c r="K71" s="58"/>
      <c r="L71" s="58" t="s">
        <v>9066</v>
      </c>
      <c r="M71" s="276"/>
      <c r="N71" s="276"/>
      <c r="O71" s="276"/>
      <c r="P71" s="276"/>
      <c r="Q71" s="276"/>
      <c r="R71" s="276"/>
      <c r="S71" s="276"/>
      <c r="T71" s="276"/>
      <c r="U71" s="276"/>
      <c r="V71" s="276"/>
      <c r="W71" s="276"/>
      <c r="X71" s="276"/>
      <c r="Y71" s="276"/>
      <c r="Z71" s="276"/>
      <c r="AA71" s="192"/>
      <c r="AB71" s="192"/>
      <c r="AC71" s="192"/>
      <c r="AD71" s="192"/>
      <c r="AE71" s="192"/>
      <c r="AF71" s="192"/>
      <c r="AG71" s="192"/>
      <c r="AH71" s="192"/>
      <c r="AI71" s="192"/>
    </row>
    <row r="72" ht="15.0" customHeight="1">
      <c r="A72" s="58" t="s">
        <v>9325</v>
      </c>
      <c r="B72" s="166" t="s">
        <v>9326</v>
      </c>
      <c r="C72" s="166" t="s">
        <v>842</v>
      </c>
      <c r="D72" s="166" t="s">
        <v>9327</v>
      </c>
      <c r="E72" s="58" t="s">
        <v>8008</v>
      </c>
      <c r="F72" s="58" t="s">
        <v>9328</v>
      </c>
      <c r="G72" s="166" t="s">
        <v>9329</v>
      </c>
      <c r="H72" s="166" t="s">
        <v>9329</v>
      </c>
      <c r="I72" s="58" t="s">
        <v>3359</v>
      </c>
      <c r="J72" s="456">
        <f t="shared" si="3"/>
        <v>45874</v>
      </c>
      <c r="K72" s="58"/>
      <c r="L72" s="58" t="s">
        <v>9066</v>
      </c>
      <c r="M72" s="276"/>
      <c r="N72" s="276"/>
      <c r="O72" s="276"/>
      <c r="P72" s="276"/>
      <c r="Q72" s="276"/>
      <c r="R72" s="276"/>
      <c r="S72" s="276"/>
      <c r="T72" s="276"/>
      <c r="U72" s="276"/>
      <c r="V72" s="276"/>
      <c r="W72" s="276"/>
      <c r="X72" s="276"/>
      <c r="Y72" s="276"/>
      <c r="Z72" s="276"/>
      <c r="AA72" s="192"/>
      <c r="AB72" s="192"/>
      <c r="AC72" s="192"/>
      <c r="AD72" s="192"/>
      <c r="AE72" s="192"/>
      <c r="AF72" s="192"/>
      <c r="AG72" s="192"/>
      <c r="AH72" s="192"/>
      <c r="AI72" s="192"/>
    </row>
    <row r="73" ht="15.0" customHeight="1">
      <c r="A73" s="58" t="s">
        <v>9330</v>
      </c>
      <c r="B73" s="166" t="s">
        <v>9331</v>
      </c>
      <c r="C73" s="166" t="s">
        <v>844</v>
      </c>
      <c r="D73" s="166" t="s">
        <v>9332</v>
      </c>
      <c r="E73" s="58" t="s">
        <v>8008</v>
      </c>
      <c r="F73" s="58" t="s">
        <v>9333</v>
      </c>
      <c r="G73" s="166" t="s">
        <v>9334</v>
      </c>
      <c r="H73" s="166" t="s">
        <v>9334</v>
      </c>
      <c r="I73" s="58" t="s">
        <v>3359</v>
      </c>
      <c r="J73" s="456">
        <f t="shared" si="3"/>
        <v>45874</v>
      </c>
      <c r="K73" s="58"/>
      <c r="L73" s="58" t="s">
        <v>9066</v>
      </c>
      <c r="M73" s="276"/>
      <c r="N73" s="276"/>
      <c r="O73" s="276"/>
      <c r="P73" s="276"/>
      <c r="Q73" s="276"/>
      <c r="R73" s="276"/>
      <c r="S73" s="276"/>
      <c r="T73" s="276"/>
      <c r="U73" s="276"/>
      <c r="V73" s="276"/>
      <c r="W73" s="276"/>
      <c r="X73" s="276"/>
      <c r="Y73" s="276"/>
      <c r="Z73" s="276"/>
      <c r="AA73" s="192"/>
      <c r="AB73" s="192"/>
      <c r="AC73" s="192"/>
      <c r="AD73" s="192"/>
      <c r="AE73" s="192"/>
      <c r="AF73" s="192"/>
      <c r="AG73" s="192"/>
      <c r="AH73" s="192"/>
      <c r="AI73" s="192"/>
    </row>
    <row r="74" ht="15.0" customHeight="1">
      <c r="A74" s="58" t="s">
        <v>9335</v>
      </c>
      <c r="B74" s="166" t="s">
        <v>9336</v>
      </c>
      <c r="C74" s="166" t="s">
        <v>846</v>
      </c>
      <c r="D74" s="166" t="s">
        <v>9337</v>
      </c>
      <c r="E74" s="58" t="s">
        <v>8008</v>
      </c>
      <c r="F74" s="58" t="s">
        <v>9338</v>
      </c>
      <c r="G74" s="166" t="s">
        <v>9339</v>
      </c>
      <c r="H74" s="166" t="s">
        <v>9339</v>
      </c>
      <c r="I74" s="58" t="s">
        <v>3359</v>
      </c>
      <c r="J74" s="456">
        <f t="shared" si="3"/>
        <v>45874</v>
      </c>
      <c r="K74" s="58"/>
      <c r="L74" s="58" t="s">
        <v>9066</v>
      </c>
      <c r="M74" s="276"/>
      <c r="N74" s="276"/>
      <c r="O74" s="276"/>
      <c r="P74" s="276"/>
      <c r="Q74" s="276"/>
      <c r="R74" s="276"/>
      <c r="S74" s="276"/>
      <c r="T74" s="276"/>
      <c r="U74" s="276"/>
      <c r="V74" s="276"/>
      <c r="W74" s="276"/>
      <c r="X74" s="276"/>
      <c r="Y74" s="276"/>
      <c r="Z74" s="276"/>
      <c r="AA74" s="192"/>
      <c r="AB74" s="192"/>
      <c r="AC74" s="192"/>
      <c r="AD74" s="192"/>
      <c r="AE74" s="192"/>
      <c r="AF74" s="192"/>
      <c r="AG74" s="192"/>
      <c r="AH74" s="192"/>
      <c r="AI74" s="192"/>
    </row>
    <row r="75" ht="15.0" customHeight="1">
      <c r="A75" s="215"/>
      <c r="B75" s="309" t="s">
        <v>9084</v>
      </c>
      <c r="C75" s="305"/>
      <c r="D75" s="305"/>
      <c r="E75" s="215"/>
      <c r="F75" s="215"/>
      <c r="G75" s="305"/>
      <c r="H75" s="305"/>
      <c r="I75" s="215"/>
      <c r="J75" s="458"/>
      <c r="K75" s="215"/>
      <c r="L75" s="215"/>
      <c r="M75" s="276"/>
      <c r="N75" s="276"/>
      <c r="O75" s="276"/>
      <c r="P75" s="276"/>
      <c r="Q75" s="276"/>
      <c r="R75" s="276"/>
      <c r="S75" s="276"/>
      <c r="T75" s="276"/>
      <c r="U75" s="276"/>
      <c r="V75" s="276"/>
      <c r="W75" s="276"/>
      <c r="X75" s="276"/>
      <c r="Y75" s="276"/>
      <c r="Z75" s="276"/>
      <c r="AA75" s="192"/>
      <c r="AB75" s="192"/>
      <c r="AC75" s="192"/>
      <c r="AD75" s="192"/>
      <c r="AE75" s="192"/>
      <c r="AF75" s="192"/>
      <c r="AG75" s="192"/>
      <c r="AH75" s="192"/>
      <c r="AI75" s="192"/>
    </row>
    <row r="76" ht="15.0" customHeight="1">
      <c r="A76" s="58" t="s">
        <v>9340</v>
      </c>
      <c r="B76" s="166" t="s">
        <v>9341</v>
      </c>
      <c r="C76" s="166" t="s">
        <v>849</v>
      </c>
      <c r="D76" s="166" t="s">
        <v>9342</v>
      </c>
      <c r="E76" s="58" t="s">
        <v>8008</v>
      </c>
      <c r="F76" s="58" t="s">
        <v>9343</v>
      </c>
      <c r="G76" s="166" t="s">
        <v>9344</v>
      </c>
      <c r="H76" s="166" t="s">
        <v>9344</v>
      </c>
      <c r="I76" s="58" t="s">
        <v>3359</v>
      </c>
      <c r="J76" s="456">
        <f t="shared" ref="J76:J84" si="4">DATE(2025,8,5)</f>
        <v>45874</v>
      </c>
      <c r="K76" s="58"/>
      <c r="L76" s="58" t="s">
        <v>9066</v>
      </c>
      <c r="M76" s="276"/>
      <c r="N76" s="276"/>
      <c r="O76" s="276"/>
      <c r="P76" s="276"/>
      <c r="Q76" s="276"/>
      <c r="R76" s="276"/>
      <c r="S76" s="276"/>
      <c r="T76" s="276"/>
      <c r="U76" s="276"/>
      <c r="V76" s="276"/>
      <c r="W76" s="276"/>
      <c r="X76" s="276"/>
      <c r="Y76" s="276"/>
      <c r="Z76" s="276"/>
      <c r="AA76" s="192"/>
      <c r="AB76" s="192"/>
      <c r="AC76" s="192"/>
      <c r="AD76" s="192"/>
      <c r="AE76" s="192"/>
      <c r="AF76" s="192"/>
      <c r="AG76" s="192"/>
      <c r="AH76" s="192"/>
      <c r="AI76" s="192"/>
    </row>
    <row r="77" ht="15.0" customHeight="1">
      <c r="A77" s="58" t="s">
        <v>9345</v>
      </c>
      <c r="B77" s="166" t="s">
        <v>9346</v>
      </c>
      <c r="C77" s="166" t="s">
        <v>851</v>
      </c>
      <c r="D77" s="166" t="s">
        <v>9347</v>
      </c>
      <c r="E77" s="58" t="s">
        <v>8008</v>
      </c>
      <c r="F77" s="58" t="s">
        <v>9348</v>
      </c>
      <c r="G77" s="166" t="s">
        <v>9349</v>
      </c>
      <c r="H77" s="166" t="s">
        <v>9349</v>
      </c>
      <c r="I77" s="58" t="s">
        <v>3359</v>
      </c>
      <c r="J77" s="456">
        <f t="shared" si="4"/>
        <v>45874</v>
      </c>
      <c r="K77" s="58"/>
      <c r="L77" s="58" t="s">
        <v>9066</v>
      </c>
      <c r="M77" s="276"/>
      <c r="N77" s="276"/>
      <c r="O77" s="276"/>
      <c r="P77" s="276"/>
      <c r="Q77" s="276"/>
      <c r="R77" s="276"/>
      <c r="S77" s="276"/>
      <c r="T77" s="276"/>
      <c r="U77" s="276"/>
      <c r="V77" s="276"/>
      <c r="W77" s="276"/>
      <c r="X77" s="276"/>
      <c r="Y77" s="276"/>
      <c r="Z77" s="276"/>
      <c r="AA77" s="192"/>
      <c r="AB77" s="192"/>
      <c r="AC77" s="192"/>
      <c r="AD77" s="192"/>
      <c r="AE77" s="192"/>
      <c r="AF77" s="192"/>
      <c r="AG77" s="192"/>
      <c r="AH77" s="192"/>
      <c r="AI77" s="192"/>
    </row>
    <row r="78" ht="15.0" customHeight="1">
      <c r="A78" s="58" t="s">
        <v>9350</v>
      </c>
      <c r="B78" s="166" t="s">
        <v>9351</v>
      </c>
      <c r="C78" s="166" t="s">
        <v>853</v>
      </c>
      <c r="D78" s="166" t="s">
        <v>9352</v>
      </c>
      <c r="E78" s="58" t="s">
        <v>8008</v>
      </c>
      <c r="F78" s="58" t="s">
        <v>9353</v>
      </c>
      <c r="G78" s="166" t="s">
        <v>9354</v>
      </c>
      <c r="H78" s="166" t="s">
        <v>9354</v>
      </c>
      <c r="I78" s="58" t="s">
        <v>3359</v>
      </c>
      <c r="J78" s="456">
        <f t="shared" si="4"/>
        <v>45874</v>
      </c>
      <c r="K78" s="58"/>
      <c r="L78" s="58" t="s">
        <v>9066</v>
      </c>
      <c r="M78" s="276"/>
      <c r="N78" s="276"/>
      <c r="O78" s="276"/>
      <c r="P78" s="276"/>
      <c r="Q78" s="276"/>
      <c r="R78" s="276"/>
      <c r="S78" s="276"/>
      <c r="T78" s="276"/>
      <c r="U78" s="276"/>
      <c r="V78" s="276"/>
      <c r="W78" s="276"/>
      <c r="X78" s="276"/>
      <c r="Y78" s="276"/>
      <c r="Z78" s="276"/>
      <c r="AA78" s="192"/>
      <c r="AB78" s="192"/>
      <c r="AC78" s="192"/>
      <c r="AD78" s="192"/>
      <c r="AE78" s="192"/>
      <c r="AF78" s="192"/>
      <c r="AG78" s="192"/>
      <c r="AH78" s="192"/>
      <c r="AI78" s="192"/>
    </row>
    <row r="79" ht="15.0" customHeight="1">
      <c r="A79" s="58" t="s">
        <v>9355</v>
      </c>
      <c r="B79" s="166" t="s">
        <v>9356</v>
      </c>
      <c r="C79" s="166" t="s">
        <v>855</v>
      </c>
      <c r="D79" s="166" t="s">
        <v>9357</v>
      </c>
      <c r="E79" s="58" t="s">
        <v>8008</v>
      </c>
      <c r="F79" s="58" t="s">
        <v>9353</v>
      </c>
      <c r="G79" s="166" t="s">
        <v>9358</v>
      </c>
      <c r="H79" s="166" t="s">
        <v>9358</v>
      </c>
      <c r="I79" s="58" t="s">
        <v>3359</v>
      </c>
      <c r="J79" s="456">
        <f t="shared" si="4"/>
        <v>45874</v>
      </c>
      <c r="K79" s="58"/>
      <c r="L79" s="58" t="s">
        <v>9066</v>
      </c>
      <c r="M79" s="276"/>
      <c r="N79" s="276"/>
      <c r="O79" s="276"/>
      <c r="P79" s="276"/>
      <c r="Q79" s="276"/>
      <c r="R79" s="276"/>
      <c r="S79" s="276"/>
      <c r="T79" s="276"/>
      <c r="U79" s="276"/>
      <c r="V79" s="276"/>
      <c r="W79" s="276"/>
      <c r="X79" s="276"/>
      <c r="Y79" s="276"/>
      <c r="Z79" s="276"/>
      <c r="AA79" s="192"/>
      <c r="AB79" s="192"/>
      <c r="AC79" s="192"/>
      <c r="AD79" s="192"/>
      <c r="AE79" s="192"/>
      <c r="AF79" s="192"/>
      <c r="AG79" s="192"/>
      <c r="AH79" s="192"/>
      <c r="AI79" s="192"/>
    </row>
    <row r="80" ht="15.0" customHeight="1">
      <c r="A80" s="58" t="s">
        <v>9359</v>
      </c>
      <c r="B80" s="166" t="s">
        <v>9360</v>
      </c>
      <c r="C80" s="166" t="s">
        <v>857</v>
      </c>
      <c r="D80" s="166" t="s">
        <v>9361</v>
      </c>
      <c r="E80" s="58" t="s">
        <v>8008</v>
      </c>
      <c r="F80" s="58" t="s">
        <v>9362</v>
      </c>
      <c r="G80" s="166" t="s">
        <v>9363</v>
      </c>
      <c r="H80" s="166" t="s">
        <v>9363</v>
      </c>
      <c r="I80" s="58" t="s">
        <v>3359</v>
      </c>
      <c r="J80" s="456">
        <f t="shared" si="4"/>
        <v>45874</v>
      </c>
      <c r="K80" s="58"/>
      <c r="L80" s="58" t="s">
        <v>9066</v>
      </c>
      <c r="M80" s="276"/>
      <c r="N80" s="276"/>
      <c r="O80" s="276"/>
      <c r="P80" s="276"/>
      <c r="Q80" s="276"/>
      <c r="R80" s="276"/>
      <c r="S80" s="276"/>
      <c r="T80" s="276"/>
      <c r="U80" s="276"/>
      <c r="V80" s="276"/>
      <c r="W80" s="276"/>
      <c r="X80" s="276"/>
      <c r="Y80" s="276"/>
      <c r="Z80" s="276"/>
      <c r="AA80" s="192"/>
      <c r="AB80" s="192"/>
      <c r="AC80" s="192"/>
      <c r="AD80" s="192"/>
      <c r="AE80" s="192"/>
      <c r="AF80" s="192"/>
      <c r="AG80" s="192"/>
      <c r="AH80" s="192"/>
      <c r="AI80" s="192"/>
    </row>
    <row r="81" ht="15.0" customHeight="1">
      <c r="A81" s="58" t="s">
        <v>9364</v>
      </c>
      <c r="B81" s="166" t="s">
        <v>9365</v>
      </c>
      <c r="C81" s="166" t="s">
        <v>859</v>
      </c>
      <c r="D81" s="166" t="s">
        <v>9366</v>
      </c>
      <c r="E81" s="58" t="s">
        <v>8008</v>
      </c>
      <c r="F81" s="58" t="s">
        <v>9367</v>
      </c>
      <c r="G81" s="166" t="s">
        <v>9363</v>
      </c>
      <c r="H81" s="166" t="s">
        <v>9363</v>
      </c>
      <c r="I81" s="58" t="s">
        <v>3359</v>
      </c>
      <c r="J81" s="456">
        <f t="shared" si="4"/>
        <v>45874</v>
      </c>
      <c r="K81" s="58"/>
      <c r="L81" s="58" t="s">
        <v>9066</v>
      </c>
      <c r="M81" s="276"/>
      <c r="N81" s="276"/>
      <c r="O81" s="276"/>
      <c r="P81" s="276"/>
      <c r="Q81" s="276"/>
      <c r="R81" s="276"/>
      <c r="S81" s="276"/>
      <c r="T81" s="276"/>
      <c r="U81" s="276"/>
      <c r="V81" s="276"/>
      <c r="W81" s="276"/>
      <c r="X81" s="276"/>
      <c r="Y81" s="276"/>
      <c r="Z81" s="276"/>
      <c r="AA81" s="192"/>
      <c r="AB81" s="192"/>
      <c r="AC81" s="192"/>
      <c r="AD81" s="192"/>
      <c r="AE81" s="192"/>
      <c r="AF81" s="192"/>
      <c r="AG81" s="192"/>
      <c r="AH81" s="192"/>
      <c r="AI81" s="192"/>
    </row>
    <row r="82" ht="15.0" customHeight="1">
      <c r="A82" s="58" t="s">
        <v>9368</v>
      </c>
      <c r="B82" s="166" t="s">
        <v>9369</v>
      </c>
      <c r="C82" s="166" t="s">
        <v>861</v>
      </c>
      <c r="D82" s="166" t="s">
        <v>9370</v>
      </c>
      <c r="E82" s="58" t="s">
        <v>8008</v>
      </c>
      <c r="F82" s="58" t="s">
        <v>9371</v>
      </c>
      <c r="G82" s="166" t="s">
        <v>9372</v>
      </c>
      <c r="H82" s="166" t="s">
        <v>9372</v>
      </c>
      <c r="I82" s="58" t="s">
        <v>3359</v>
      </c>
      <c r="J82" s="456">
        <f t="shared" si="4"/>
        <v>45874</v>
      </c>
      <c r="K82" s="58"/>
      <c r="L82" s="58" t="s">
        <v>9066</v>
      </c>
      <c r="M82" s="276"/>
      <c r="N82" s="276"/>
      <c r="O82" s="276"/>
      <c r="P82" s="276"/>
      <c r="Q82" s="276"/>
      <c r="R82" s="276"/>
      <c r="S82" s="276"/>
      <c r="T82" s="276"/>
      <c r="U82" s="276"/>
      <c r="V82" s="276"/>
      <c r="W82" s="276"/>
      <c r="X82" s="276"/>
      <c r="Y82" s="276"/>
      <c r="Z82" s="276"/>
      <c r="AA82" s="192"/>
      <c r="AB82" s="192"/>
      <c r="AC82" s="192"/>
      <c r="AD82" s="192"/>
      <c r="AE82" s="192"/>
      <c r="AF82" s="192"/>
      <c r="AG82" s="192"/>
      <c r="AH82" s="192"/>
      <c r="AI82" s="192"/>
    </row>
    <row r="83" ht="15.0" customHeight="1">
      <c r="A83" s="58" t="s">
        <v>9373</v>
      </c>
      <c r="B83" s="166" t="s">
        <v>9374</v>
      </c>
      <c r="C83" s="166" t="s">
        <v>863</v>
      </c>
      <c r="D83" s="166" t="s">
        <v>9375</v>
      </c>
      <c r="E83" s="58" t="s">
        <v>8008</v>
      </c>
      <c r="F83" s="58" t="s">
        <v>9371</v>
      </c>
      <c r="G83" s="166" t="s">
        <v>9376</v>
      </c>
      <c r="H83" s="166" t="s">
        <v>9376</v>
      </c>
      <c r="I83" s="58" t="s">
        <v>3359</v>
      </c>
      <c r="J83" s="456">
        <f t="shared" si="4"/>
        <v>45874</v>
      </c>
      <c r="K83" s="58"/>
      <c r="L83" s="58" t="s">
        <v>9066</v>
      </c>
      <c r="M83" s="276"/>
      <c r="N83" s="276"/>
      <c r="O83" s="276"/>
      <c r="P83" s="276"/>
      <c r="Q83" s="276"/>
      <c r="R83" s="276"/>
      <c r="S83" s="276"/>
      <c r="T83" s="276"/>
      <c r="U83" s="276"/>
      <c r="V83" s="276"/>
      <c r="W83" s="276"/>
      <c r="X83" s="276"/>
      <c r="Y83" s="276"/>
      <c r="Z83" s="276"/>
      <c r="AA83" s="192"/>
      <c r="AB83" s="192"/>
      <c r="AC83" s="192"/>
      <c r="AD83" s="192"/>
      <c r="AE83" s="192"/>
      <c r="AF83" s="192"/>
      <c r="AG83" s="192"/>
      <c r="AH83" s="192"/>
      <c r="AI83" s="192"/>
    </row>
    <row r="84" ht="15.0" customHeight="1">
      <c r="A84" s="58" t="s">
        <v>9377</v>
      </c>
      <c r="B84" s="166" t="s">
        <v>9378</v>
      </c>
      <c r="C84" s="166" t="s">
        <v>865</v>
      </c>
      <c r="D84" s="166" t="s">
        <v>9379</v>
      </c>
      <c r="E84" s="58" t="s">
        <v>8008</v>
      </c>
      <c r="F84" s="58" t="s">
        <v>9380</v>
      </c>
      <c r="G84" s="166" t="s">
        <v>9381</v>
      </c>
      <c r="H84" s="166" t="s">
        <v>9381</v>
      </c>
      <c r="I84" s="58" t="s">
        <v>3359</v>
      </c>
      <c r="J84" s="456">
        <f t="shared" si="4"/>
        <v>45874</v>
      </c>
      <c r="K84" s="58"/>
      <c r="L84" s="58" t="s">
        <v>9066</v>
      </c>
      <c r="M84" s="276"/>
      <c r="N84" s="276"/>
      <c r="O84" s="276"/>
      <c r="P84" s="276"/>
      <c r="Q84" s="276"/>
      <c r="R84" s="276"/>
      <c r="S84" s="276"/>
      <c r="T84" s="276"/>
      <c r="U84" s="276"/>
      <c r="V84" s="276"/>
      <c r="W84" s="276"/>
      <c r="X84" s="276"/>
      <c r="Y84" s="276"/>
      <c r="Z84" s="276"/>
      <c r="AA84" s="192"/>
      <c r="AB84" s="192"/>
      <c r="AC84" s="192"/>
      <c r="AD84" s="192"/>
      <c r="AE84" s="192"/>
      <c r="AF84" s="192"/>
      <c r="AG84" s="192"/>
      <c r="AH84" s="192"/>
      <c r="AI84" s="192"/>
    </row>
    <row r="85" ht="15.0" customHeight="1">
      <c r="A85" s="215"/>
      <c r="B85" s="309" t="s">
        <v>9072</v>
      </c>
      <c r="C85" s="305"/>
      <c r="D85" s="305"/>
      <c r="E85" s="215"/>
      <c r="F85" s="215"/>
      <c r="G85" s="305"/>
      <c r="H85" s="305"/>
      <c r="I85" s="215"/>
      <c r="J85" s="458"/>
      <c r="K85" s="215"/>
      <c r="L85" s="215"/>
      <c r="M85" s="276"/>
      <c r="N85" s="276"/>
      <c r="O85" s="276"/>
      <c r="P85" s="276"/>
      <c r="Q85" s="276"/>
      <c r="R85" s="276"/>
      <c r="S85" s="276"/>
      <c r="T85" s="276"/>
      <c r="U85" s="276"/>
      <c r="V85" s="276"/>
      <c r="W85" s="276"/>
      <c r="X85" s="276"/>
      <c r="Y85" s="276"/>
      <c r="Z85" s="276"/>
      <c r="AA85" s="192"/>
      <c r="AB85" s="192"/>
      <c r="AC85" s="192"/>
      <c r="AD85" s="192"/>
      <c r="AE85" s="192"/>
      <c r="AF85" s="192"/>
      <c r="AG85" s="192"/>
      <c r="AH85" s="192"/>
      <c r="AI85" s="192"/>
    </row>
    <row r="86" ht="15.0" customHeight="1">
      <c r="A86" s="58" t="s">
        <v>9382</v>
      </c>
      <c r="B86" s="166" t="s">
        <v>9383</v>
      </c>
      <c r="C86" s="166" t="s">
        <v>868</v>
      </c>
      <c r="D86" s="166" t="s">
        <v>9384</v>
      </c>
      <c r="E86" s="58" t="s">
        <v>8008</v>
      </c>
      <c r="F86" s="58" t="s">
        <v>9385</v>
      </c>
      <c r="G86" s="166" t="s">
        <v>9386</v>
      </c>
      <c r="H86" s="166" t="s">
        <v>9386</v>
      </c>
      <c r="I86" s="58" t="s">
        <v>3359</v>
      </c>
      <c r="J86" s="333">
        <f t="shared" ref="J86:J92" si="5">DATE(2025,8,5)</f>
        <v>45874</v>
      </c>
      <c r="K86" s="58"/>
      <c r="L86" s="58" t="s">
        <v>3394</v>
      </c>
      <c r="M86" s="276"/>
      <c r="N86" s="276"/>
      <c r="O86" s="276"/>
      <c r="P86" s="276"/>
      <c r="Q86" s="276"/>
      <c r="R86" s="276"/>
      <c r="S86" s="276"/>
      <c r="T86" s="276"/>
      <c r="U86" s="276"/>
      <c r="V86" s="276"/>
      <c r="W86" s="276"/>
      <c r="X86" s="276"/>
      <c r="Y86" s="276"/>
      <c r="Z86" s="276"/>
      <c r="AA86" s="192"/>
      <c r="AB86" s="192"/>
      <c r="AC86" s="192"/>
      <c r="AD86" s="192"/>
      <c r="AE86" s="192"/>
      <c r="AF86" s="192"/>
      <c r="AG86" s="192"/>
      <c r="AH86" s="192"/>
      <c r="AI86" s="192"/>
    </row>
    <row r="87" ht="15.0" customHeight="1">
      <c r="A87" s="58" t="s">
        <v>9387</v>
      </c>
      <c r="B87" s="166" t="s">
        <v>9383</v>
      </c>
      <c r="C87" s="166" t="s">
        <v>870</v>
      </c>
      <c r="D87" s="166" t="s">
        <v>9388</v>
      </c>
      <c r="E87" s="58" t="s">
        <v>8008</v>
      </c>
      <c r="F87" s="58" t="s">
        <v>3362</v>
      </c>
      <c r="G87" s="166" t="s">
        <v>9389</v>
      </c>
      <c r="H87" s="166" t="s">
        <v>9389</v>
      </c>
      <c r="I87" s="58" t="s">
        <v>3359</v>
      </c>
      <c r="J87" s="333">
        <f t="shared" si="5"/>
        <v>45874</v>
      </c>
      <c r="K87" s="58"/>
      <c r="L87" s="58" t="s">
        <v>3394</v>
      </c>
      <c r="M87" s="276"/>
      <c r="N87" s="276"/>
      <c r="O87" s="276"/>
      <c r="P87" s="276"/>
      <c r="Q87" s="276"/>
      <c r="R87" s="276"/>
      <c r="S87" s="276"/>
      <c r="T87" s="276"/>
      <c r="U87" s="276"/>
      <c r="V87" s="276"/>
      <c r="W87" s="276"/>
      <c r="X87" s="276"/>
      <c r="Y87" s="276"/>
      <c r="Z87" s="276"/>
      <c r="AA87" s="192"/>
      <c r="AB87" s="192"/>
      <c r="AC87" s="192"/>
      <c r="AD87" s="192"/>
      <c r="AE87" s="192"/>
      <c r="AF87" s="192"/>
      <c r="AG87" s="192"/>
      <c r="AH87" s="192"/>
      <c r="AI87" s="192"/>
    </row>
    <row r="88" ht="15.0" customHeight="1">
      <c r="A88" s="58" t="s">
        <v>9390</v>
      </c>
      <c r="B88" s="166" t="s">
        <v>9383</v>
      </c>
      <c r="C88" s="166" t="s">
        <v>872</v>
      </c>
      <c r="D88" s="166" t="s">
        <v>9391</v>
      </c>
      <c r="E88" s="58" t="s">
        <v>8008</v>
      </c>
      <c r="F88" s="58" t="s">
        <v>3362</v>
      </c>
      <c r="G88" s="166" t="s">
        <v>9392</v>
      </c>
      <c r="H88" s="166" t="s">
        <v>9392</v>
      </c>
      <c r="I88" s="58" t="s">
        <v>3359</v>
      </c>
      <c r="J88" s="333">
        <f t="shared" si="5"/>
        <v>45874</v>
      </c>
      <c r="K88" s="58"/>
      <c r="L88" s="58" t="s">
        <v>3394</v>
      </c>
      <c r="M88" s="276"/>
      <c r="N88" s="276"/>
      <c r="O88" s="276"/>
      <c r="P88" s="276"/>
      <c r="Q88" s="276"/>
      <c r="R88" s="276"/>
      <c r="S88" s="276"/>
      <c r="T88" s="276"/>
      <c r="U88" s="276"/>
      <c r="V88" s="276"/>
      <c r="W88" s="276"/>
      <c r="X88" s="276"/>
      <c r="Y88" s="276"/>
      <c r="Z88" s="276"/>
      <c r="AA88" s="192"/>
      <c r="AB88" s="192"/>
      <c r="AC88" s="192"/>
      <c r="AD88" s="192"/>
      <c r="AE88" s="192"/>
      <c r="AF88" s="192"/>
      <c r="AG88" s="192"/>
      <c r="AH88" s="192"/>
      <c r="AI88" s="192"/>
    </row>
    <row r="89" ht="15.0" customHeight="1">
      <c r="A89" s="58" t="s">
        <v>9393</v>
      </c>
      <c r="B89" s="166" t="s">
        <v>9383</v>
      </c>
      <c r="C89" s="166" t="s">
        <v>874</v>
      </c>
      <c r="D89" s="166" t="s">
        <v>9391</v>
      </c>
      <c r="E89" s="58" t="s">
        <v>8008</v>
      </c>
      <c r="F89" s="58" t="s">
        <v>9394</v>
      </c>
      <c r="G89" s="166" t="s">
        <v>9386</v>
      </c>
      <c r="H89" s="166" t="s">
        <v>9386</v>
      </c>
      <c r="I89" s="58" t="s">
        <v>3359</v>
      </c>
      <c r="J89" s="333">
        <f t="shared" si="5"/>
        <v>45874</v>
      </c>
      <c r="K89" s="58"/>
      <c r="L89" s="58" t="s">
        <v>3394</v>
      </c>
      <c r="M89" s="276"/>
      <c r="N89" s="276"/>
      <c r="O89" s="276"/>
      <c r="P89" s="276"/>
      <c r="Q89" s="276"/>
      <c r="R89" s="276"/>
      <c r="S89" s="276"/>
      <c r="T89" s="276"/>
      <c r="U89" s="276"/>
      <c r="V89" s="276"/>
      <c r="W89" s="276"/>
      <c r="X89" s="276"/>
      <c r="Y89" s="276"/>
      <c r="Z89" s="276"/>
      <c r="AA89" s="192"/>
      <c r="AB89" s="192"/>
      <c r="AC89" s="192"/>
      <c r="AD89" s="192"/>
      <c r="AE89" s="192"/>
      <c r="AF89" s="192"/>
      <c r="AG89" s="192"/>
      <c r="AH89" s="192"/>
      <c r="AI89" s="192"/>
    </row>
    <row r="90" ht="15.0" customHeight="1">
      <c r="A90" s="58" t="s">
        <v>9395</v>
      </c>
      <c r="B90" s="166" t="s">
        <v>9383</v>
      </c>
      <c r="C90" s="166" t="s">
        <v>876</v>
      </c>
      <c r="D90" s="166" t="s">
        <v>9391</v>
      </c>
      <c r="E90" s="58" t="s">
        <v>8008</v>
      </c>
      <c r="F90" s="58" t="s">
        <v>9396</v>
      </c>
      <c r="G90" s="166" t="s">
        <v>9397</v>
      </c>
      <c r="H90" s="166" t="s">
        <v>9386</v>
      </c>
      <c r="I90" s="58" t="s">
        <v>3359</v>
      </c>
      <c r="J90" s="333">
        <f t="shared" si="5"/>
        <v>45874</v>
      </c>
      <c r="K90" s="58"/>
      <c r="L90" s="58" t="s">
        <v>3394</v>
      </c>
      <c r="M90" s="276"/>
      <c r="N90" s="276"/>
      <c r="O90" s="276"/>
      <c r="P90" s="276"/>
      <c r="Q90" s="276"/>
      <c r="R90" s="276"/>
      <c r="S90" s="276"/>
      <c r="T90" s="276"/>
      <c r="U90" s="276"/>
      <c r="V90" s="276"/>
      <c r="W90" s="276"/>
      <c r="X90" s="276"/>
      <c r="Y90" s="276"/>
      <c r="Z90" s="276"/>
      <c r="AA90" s="192"/>
      <c r="AB90" s="192"/>
      <c r="AC90" s="192"/>
      <c r="AD90" s="192"/>
      <c r="AE90" s="192"/>
      <c r="AF90" s="192"/>
      <c r="AG90" s="192"/>
      <c r="AH90" s="192"/>
      <c r="AI90" s="192"/>
    </row>
    <row r="91" ht="15.0" customHeight="1">
      <c r="A91" s="58" t="s">
        <v>9398</v>
      </c>
      <c r="B91" s="166" t="s">
        <v>9383</v>
      </c>
      <c r="C91" s="166" t="s">
        <v>878</v>
      </c>
      <c r="D91" s="166" t="s">
        <v>9391</v>
      </c>
      <c r="E91" s="58" t="s">
        <v>8008</v>
      </c>
      <c r="F91" s="58" t="s">
        <v>9217</v>
      </c>
      <c r="G91" s="166" t="s">
        <v>9386</v>
      </c>
      <c r="H91" s="166" t="s">
        <v>9386</v>
      </c>
      <c r="I91" s="58" t="s">
        <v>3359</v>
      </c>
      <c r="J91" s="333">
        <f t="shared" si="5"/>
        <v>45874</v>
      </c>
      <c r="K91" s="58"/>
      <c r="L91" s="58" t="s">
        <v>3394</v>
      </c>
      <c r="M91" s="276"/>
      <c r="N91" s="276"/>
      <c r="O91" s="276"/>
      <c r="P91" s="276"/>
      <c r="Q91" s="276"/>
      <c r="R91" s="276"/>
      <c r="S91" s="276"/>
      <c r="T91" s="276"/>
      <c r="U91" s="276"/>
      <c r="V91" s="276"/>
      <c r="W91" s="276"/>
      <c r="X91" s="276"/>
      <c r="Y91" s="276"/>
      <c r="Z91" s="276"/>
      <c r="AA91" s="192"/>
      <c r="AB91" s="192"/>
      <c r="AC91" s="192"/>
      <c r="AD91" s="192"/>
      <c r="AE91" s="192"/>
      <c r="AF91" s="192"/>
      <c r="AG91" s="192"/>
      <c r="AH91" s="192"/>
      <c r="AI91" s="192"/>
    </row>
    <row r="92" ht="15.0" customHeight="1">
      <c r="A92" s="201" t="s">
        <v>9399</v>
      </c>
      <c r="B92" s="195" t="s">
        <v>9383</v>
      </c>
      <c r="C92" s="195" t="s">
        <v>880</v>
      </c>
      <c r="D92" s="195" t="s">
        <v>9391</v>
      </c>
      <c r="E92" s="201" t="s">
        <v>8008</v>
      </c>
      <c r="F92" s="201" t="s">
        <v>9400</v>
      </c>
      <c r="G92" s="195" t="s">
        <v>9397</v>
      </c>
      <c r="H92" s="195" t="s">
        <v>9386</v>
      </c>
      <c r="I92" s="201" t="s">
        <v>3360</v>
      </c>
      <c r="J92" s="337">
        <f t="shared" si="5"/>
        <v>45874</v>
      </c>
      <c r="K92" s="201"/>
      <c r="L92" s="201" t="s">
        <v>3394</v>
      </c>
      <c r="M92" s="276"/>
      <c r="N92" s="276"/>
      <c r="O92" s="276"/>
      <c r="P92" s="276"/>
      <c r="Q92" s="276"/>
      <c r="R92" s="276"/>
      <c r="S92" s="276"/>
      <c r="T92" s="276"/>
      <c r="U92" s="276"/>
      <c r="V92" s="276"/>
      <c r="W92" s="276"/>
      <c r="X92" s="276"/>
      <c r="Y92" s="276"/>
      <c r="Z92" s="276"/>
      <c r="AA92" s="192"/>
      <c r="AB92" s="192"/>
      <c r="AC92" s="192"/>
      <c r="AD92" s="192"/>
      <c r="AE92" s="192"/>
      <c r="AF92" s="192"/>
      <c r="AG92" s="192"/>
      <c r="AH92" s="192"/>
      <c r="AI92" s="192"/>
    </row>
    <row r="93" ht="15.0" customHeight="1">
      <c r="A93" s="215"/>
      <c r="B93" s="309" t="s">
        <v>881</v>
      </c>
      <c r="C93" s="305"/>
      <c r="D93" s="305"/>
      <c r="E93" s="215"/>
      <c r="F93" s="215"/>
      <c r="G93" s="305"/>
      <c r="H93" s="305"/>
      <c r="I93" s="215"/>
      <c r="J93" s="458"/>
      <c r="K93" s="215"/>
      <c r="L93" s="215"/>
      <c r="M93" s="276"/>
      <c r="N93" s="276"/>
      <c r="O93" s="276"/>
      <c r="P93" s="276"/>
      <c r="Q93" s="276"/>
      <c r="R93" s="276"/>
      <c r="S93" s="276"/>
      <c r="T93" s="276"/>
      <c r="U93" s="276"/>
      <c r="V93" s="276"/>
      <c r="W93" s="276"/>
      <c r="X93" s="276"/>
      <c r="Y93" s="276"/>
      <c r="Z93" s="276"/>
      <c r="AA93" s="192"/>
      <c r="AB93" s="192"/>
      <c r="AC93" s="192"/>
      <c r="AD93" s="192"/>
      <c r="AE93" s="192"/>
      <c r="AF93" s="192"/>
      <c r="AG93" s="192"/>
      <c r="AH93" s="192"/>
      <c r="AI93" s="192"/>
    </row>
    <row r="94" ht="15.0" customHeight="1">
      <c r="A94" s="58" t="s">
        <v>9401</v>
      </c>
      <c r="B94" s="166" t="s">
        <v>9402</v>
      </c>
      <c r="C94" s="166" t="s">
        <v>883</v>
      </c>
      <c r="D94" s="166" t="s">
        <v>9403</v>
      </c>
      <c r="E94" s="58" t="s">
        <v>8008</v>
      </c>
      <c r="F94" s="58" t="s">
        <v>3362</v>
      </c>
      <c r="G94" s="166" t="s">
        <v>9404</v>
      </c>
      <c r="H94" s="166" t="s">
        <v>9404</v>
      </c>
      <c r="I94" s="58" t="s">
        <v>3359</v>
      </c>
      <c r="J94" s="456">
        <f t="shared" ref="J94:J96" si="6">DATE(2025,8,5)</f>
        <v>45874</v>
      </c>
      <c r="K94" s="58"/>
      <c r="L94" s="58" t="s">
        <v>9066</v>
      </c>
      <c r="M94" s="276"/>
      <c r="N94" s="276"/>
      <c r="O94" s="276"/>
      <c r="P94" s="276"/>
      <c r="Q94" s="276"/>
      <c r="R94" s="276"/>
      <c r="S94" s="276"/>
      <c r="T94" s="276"/>
      <c r="U94" s="276"/>
      <c r="V94" s="276"/>
      <c r="W94" s="276"/>
      <c r="X94" s="276"/>
      <c r="Y94" s="276"/>
      <c r="Z94" s="276"/>
      <c r="AA94" s="192"/>
      <c r="AB94" s="192"/>
      <c r="AC94" s="192"/>
      <c r="AD94" s="192"/>
      <c r="AE94" s="192"/>
      <c r="AF94" s="192"/>
      <c r="AG94" s="192"/>
      <c r="AH94" s="192"/>
      <c r="AI94" s="192"/>
    </row>
    <row r="95" ht="15.0" customHeight="1">
      <c r="A95" s="189" t="s">
        <v>9405</v>
      </c>
      <c r="B95" s="54" t="s">
        <v>9406</v>
      </c>
      <c r="C95" s="54" t="s">
        <v>885</v>
      </c>
      <c r="D95" s="54" t="s">
        <v>9407</v>
      </c>
      <c r="E95" s="189" t="s">
        <v>8008</v>
      </c>
      <c r="F95" s="189" t="s">
        <v>3362</v>
      </c>
      <c r="G95" s="54" t="s">
        <v>9408</v>
      </c>
      <c r="H95" s="54" t="s">
        <v>9408</v>
      </c>
      <c r="I95" s="189" t="s">
        <v>3359</v>
      </c>
      <c r="J95" s="460">
        <f t="shared" si="6"/>
        <v>45874</v>
      </c>
      <c r="K95" s="189"/>
      <c r="L95" s="189" t="s">
        <v>9066</v>
      </c>
      <c r="M95" s="276"/>
      <c r="N95" s="276"/>
      <c r="O95" s="276"/>
      <c r="P95" s="276"/>
      <c r="Q95" s="276"/>
      <c r="R95" s="276"/>
      <c r="S95" s="276"/>
      <c r="T95" s="276"/>
      <c r="U95" s="276"/>
      <c r="V95" s="276"/>
      <c r="W95" s="276"/>
      <c r="X95" s="276"/>
      <c r="Y95" s="276"/>
      <c r="Z95" s="276"/>
      <c r="AA95" s="192"/>
      <c r="AB95" s="192"/>
      <c r="AC95" s="192"/>
      <c r="AD95" s="192"/>
      <c r="AE95" s="192"/>
      <c r="AF95" s="192"/>
      <c r="AG95" s="192"/>
      <c r="AH95" s="192"/>
      <c r="AI95" s="192"/>
    </row>
    <row r="96" ht="15.0" customHeight="1">
      <c r="A96" s="58" t="s">
        <v>9409</v>
      </c>
      <c r="B96" s="166" t="s">
        <v>9410</v>
      </c>
      <c r="C96" s="166" t="s">
        <v>887</v>
      </c>
      <c r="D96" s="166" t="s">
        <v>9411</v>
      </c>
      <c r="E96" s="58" t="s">
        <v>8008</v>
      </c>
      <c r="F96" s="58" t="s">
        <v>9412</v>
      </c>
      <c r="G96" s="166" t="s">
        <v>9413</v>
      </c>
      <c r="H96" s="166" t="s">
        <v>9413</v>
      </c>
      <c r="I96" s="58" t="s">
        <v>3359</v>
      </c>
      <c r="J96" s="456">
        <f t="shared" si="6"/>
        <v>45874</v>
      </c>
      <c r="K96" s="58"/>
      <c r="L96" s="58" t="s">
        <v>9066</v>
      </c>
      <c r="M96" s="276"/>
      <c r="N96" s="276"/>
      <c r="O96" s="276"/>
      <c r="P96" s="276"/>
      <c r="Q96" s="276"/>
      <c r="R96" s="276"/>
      <c r="S96" s="276"/>
      <c r="T96" s="276"/>
      <c r="U96" s="276"/>
      <c r="V96" s="276"/>
      <c r="W96" s="276"/>
      <c r="X96" s="276"/>
      <c r="Y96" s="276"/>
      <c r="Z96" s="276"/>
      <c r="AA96" s="192"/>
      <c r="AB96" s="192"/>
      <c r="AC96" s="192"/>
      <c r="AD96" s="192"/>
      <c r="AE96" s="192"/>
      <c r="AF96" s="192"/>
      <c r="AG96" s="192"/>
      <c r="AH96" s="192"/>
      <c r="AI96" s="192"/>
    </row>
    <row r="97" ht="15.0" customHeight="1">
      <c r="A97" s="58" t="s">
        <v>9414</v>
      </c>
      <c r="B97" s="166" t="s">
        <v>9415</v>
      </c>
      <c r="C97" s="166" t="s">
        <v>889</v>
      </c>
      <c r="D97" s="166" t="s">
        <v>9416</v>
      </c>
      <c r="E97" s="58" t="s">
        <v>8008</v>
      </c>
      <c r="F97" s="58" t="s">
        <v>3362</v>
      </c>
      <c r="G97" s="166" t="s">
        <v>9417</v>
      </c>
      <c r="H97" s="166" t="s">
        <v>9417</v>
      </c>
      <c r="I97" s="58" t="s">
        <v>3359</v>
      </c>
      <c r="J97" s="333">
        <v>45924.0</v>
      </c>
      <c r="K97" s="58"/>
      <c r="L97" s="58" t="s">
        <v>9066</v>
      </c>
      <c r="M97" s="276"/>
      <c r="N97" s="276"/>
      <c r="O97" s="276"/>
      <c r="P97" s="276"/>
      <c r="Q97" s="276"/>
      <c r="R97" s="276"/>
      <c r="S97" s="276"/>
      <c r="T97" s="276"/>
      <c r="U97" s="276"/>
      <c r="V97" s="276"/>
      <c r="W97" s="276"/>
      <c r="X97" s="276"/>
      <c r="Y97" s="276"/>
      <c r="Z97" s="276"/>
      <c r="AA97" s="192"/>
      <c r="AB97" s="192"/>
      <c r="AC97" s="192"/>
      <c r="AD97" s="192"/>
      <c r="AE97" s="192"/>
      <c r="AF97" s="192"/>
      <c r="AG97" s="192"/>
      <c r="AH97" s="192"/>
      <c r="AI97" s="192"/>
    </row>
    <row r="98" ht="15.0" customHeight="1">
      <c r="A98" s="58" t="s">
        <v>9418</v>
      </c>
      <c r="B98" s="166" t="s">
        <v>9419</v>
      </c>
      <c r="C98" s="166" t="s">
        <v>891</v>
      </c>
      <c r="D98" s="166" t="s">
        <v>9420</v>
      </c>
      <c r="E98" s="58" t="s">
        <v>8008</v>
      </c>
      <c r="F98" s="58" t="s">
        <v>3362</v>
      </c>
      <c r="G98" s="166" t="s">
        <v>9421</v>
      </c>
      <c r="H98" s="166" t="s">
        <v>9421</v>
      </c>
      <c r="I98" s="58" t="s">
        <v>3359</v>
      </c>
      <c r="J98" s="333">
        <v>45924.0</v>
      </c>
      <c r="K98" s="58"/>
      <c r="L98" s="58" t="s">
        <v>9066</v>
      </c>
      <c r="M98" s="276"/>
      <c r="N98" s="276"/>
      <c r="O98" s="276"/>
      <c r="P98" s="276"/>
      <c r="Q98" s="276"/>
      <c r="R98" s="276"/>
      <c r="S98" s="276"/>
      <c r="T98" s="276"/>
      <c r="U98" s="276"/>
      <c r="V98" s="276"/>
      <c r="W98" s="276"/>
      <c r="X98" s="276"/>
      <c r="Y98" s="276"/>
      <c r="Z98" s="276"/>
      <c r="AA98" s="192"/>
      <c r="AB98" s="192"/>
      <c r="AC98" s="192"/>
      <c r="AD98" s="192"/>
      <c r="AE98" s="192"/>
      <c r="AF98" s="192"/>
      <c r="AG98" s="192"/>
      <c r="AH98" s="192"/>
      <c r="AI98" s="192"/>
    </row>
    <row r="99" ht="15.0" customHeight="1">
      <c r="A99" s="58" t="s">
        <v>9422</v>
      </c>
      <c r="B99" s="166" t="s">
        <v>9423</v>
      </c>
      <c r="C99" s="166" t="s">
        <v>893</v>
      </c>
      <c r="D99" s="166" t="s">
        <v>9424</v>
      </c>
      <c r="E99" s="58" t="s">
        <v>8008</v>
      </c>
      <c r="F99" s="58" t="s">
        <v>9425</v>
      </c>
      <c r="G99" s="166" t="s">
        <v>9426</v>
      </c>
      <c r="H99" s="166" t="s">
        <v>9426</v>
      </c>
      <c r="I99" s="58" t="s">
        <v>3359</v>
      </c>
      <c r="J99" s="333">
        <v>45924.0</v>
      </c>
      <c r="K99" s="58"/>
      <c r="L99" s="58" t="s">
        <v>9066</v>
      </c>
      <c r="M99" s="276"/>
      <c r="N99" s="276"/>
      <c r="O99" s="276"/>
      <c r="P99" s="276"/>
      <c r="Q99" s="276"/>
      <c r="R99" s="276"/>
      <c r="S99" s="276"/>
      <c r="T99" s="276"/>
      <c r="U99" s="276"/>
      <c r="V99" s="276"/>
      <c r="W99" s="276"/>
      <c r="X99" s="276"/>
      <c r="Y99" s="276"/>
      <c r="Z99" s="276"/>
      <c r="AA99" s="192"/>
      <c r="AB99" s="192"/>
      <c r="AC99" s="192"/>
      <c r="AD99" s="192"/>
      <c r="AE99" s="192"/>
      <c r="AF99" s="192"/>
      <c r="AG99" s="192"/>
      <c r="AH99" s="192"/>
      <c r="AI99" s="192"/>
    </row>
    <row r="100" ht="15.0" customHeight="1">
      <c r="A100" s="58" t="s">
        <v>9427</v>
      </c>
      <c r="B100" s="166" t="s">
        <v>9428</v>
      </c>
      <c r="C100" s="166" t="s">
        <v>895</v>
      </c>
      <c r="D100" s="166" t="s">
        <v>9429</v>
      </c>
      <c r="E100" s="58" t="s">
        <v>8008</v>
      </c>
      <c r="F100" s="58" t="s">
        <v>3362</v>
      </c>
      <c r="G100" s="166" t="s">
        <v>9430</v>
      </c>
      <c r="H100" s="166" t="s">
        <v>9430</v>
      </c>
      <c r="I100" s="58" t="s">
        <v>3359</v>
      </c>
      <c r="J100" s="333">
        <v>45924.0</v>
      </c>
      <c r="K100" s="58"/>
      <c r="L100" s="58" t="s">
        <v>9066</v>
      </c>
      <c r="M100" s="276"/>
      <c r="N100" s="276"/>
      <c r="O100" s="276"/>
      <c r="P100" s="276"/>
      <c r="Q100" s="276"/>
      <c r="R100" s="276"/>
      <c r="S100" s="276"/>
      <c r="T100" s="276"/>
      <c r="U100" s="276"/>
      <c r="V100" s="276"/>
      <c r="W100" s="276"/>
      <c r="X100" s="276"/>
      <c r="Y100" s="276"/>
      <c r="Z100" s="276"/>
      <c r="AA100" s="192"/>
      <c r="AB100" s="192"/>
      <c r="AC100" s="192"/>
      <c r="AD100" s="192"/>
      <c r="AE100" s="192"/>
      <c r="AF100" s="192"/>
      <c r="AG100" s="192"/>
      <c r="AH100" s="192"/>
      <c r="AI100" s="192"/>
    </row>
    <row r="101" ht="15.0" customHeight="1">
      <c r="A101" s="58" t="s">
        <v>9431</v>
      </c>
      <c r="B101" s="461" t="s">
        <v>9432</v>
      </c>
      <c r="C101" s="461" t="s">
        <v>897</v>
      </c>
      <c r="D101" s="461" t="s">
        <v>9433</v>
      </c>
      <c r="E101" s="437" t="s">
        <v>8008</v>
      </c>
      <c r="F101" s="437" t="s">
        <v>9434</v>
      </c>
      <c r="G101" s="461" t="s">
        <v>9435</v>
      </c>
      <c r="H101" s="461" t="s">
        <v>9435</v>
      </c>
      <c r="I101" s="437" t="s">
        <v>3359</v>
      </c>
      <c r="J101" s="438">
        <v>45924.0</v>
      </c>
      <c r="K101" s="437"/>
      <c r="L101" s="58" t="s">
        <v>9066</v>
      </c>
      <c r="M101" s="459"/>
      <c r="N101" s="459"/>
      <c r="O101" s="459"/>
      <c r="P101" s="459"/>
      <c r="Q101" s="459"/>
      <c r="R101" s="459"/>
      <c r="S101" s="459"/>
      <c r="T101" s="459"/>
      <c r="U101" s="459"/>
      <c r="V101" s="459"/>
      <c r="W101" s="459"/>
      <c r="X101" s="459"/>
      <c r="Y101" s="459"/>
      <c r="Z101" s="459"/>
      <c r="AA101" s="459"/>
      <c r="AB101" s="459"/>
      <c r="AC101" s="459"/>
      <c r="AD101" s="459"/>
      <c r="AE101" s="459"/>
      <c r="AF101" s="459"/>
      <c r="AG101" s="459"/>
      <c r="AH101" s="459"/>
      <c r="AI101" s="459"/>
    </row>
    <row r="102" ht="15.0" customHeight="1">
      <c r="A102" s="58" t="s">
        <v>9436</v>
      </c>
      <c r="B102" s="461" t="s">
        <v>9437</v>
      </c>
      <c r="C102" s="461" t="s">
        <v>899</v>
      </c>
      <c r="D102" s="461" t="s">
        <v>9438</v>
      </c>
      <c r="E102" s="437" t="s">
        <v>8008</v>
      </c>
      <c r="F102" s="437" t="s">
        <v>9439</v>
      </c>
      <c r="G102" s="461" t="s">
        <v>9440</v>
      </c>
      <c r="H102" s="461" t="s">
        <v>9440</v>
      </c>
      <c r="I102" s="437" t="s">
        <v>3359</v>
      </c>
      <c r="J102" s="438">
        <v>45924.0</v>
      </c>
      <c r="K102" s="437"/>
      <c r="L102" s="58" t="s">
        <v>9066</v>
      </c>
      <c r="M102" s="459"/>
      <c r="N102" s="459"/>
      <c r="O102" s="459"/>
      <c r="P102" s="459"/>
      <c r="Q102" s="459"/>
      <c r="R102" s="459"/>
      <c r="S102" s="459"/>
      <c r="T102" s="459"/>
      <c r="U102" s="459"/>
      <c r="V102" s="459"/>
      <c r="W102" s="459"/>
      <c r="X102" s="459"/>
      <c r="Y102" s="459"/>
      <c r="Z102" s="459"/>
      <c r="AA102" s="459"/>
      <c r="AB102" s="459"/>
      <c r="AC102" s="459"/>
      <c r="AD102" s="459"/>
      <c r="AE102" s="459"/>
      <c r="AF102" s="459"/>
      <c r="AG102" s="459"/>
      <c r="AH102" s="459"/>
      <c r="AI102" s="459"/>
    </row>
    <row r="103" ht="15.0" customHeight="1">
      <c r="A103" s="58" t="s">
        <v>9441</v>
      </c>
      <c r="B103" s="461" t="s">
        <v>9442</v>
      </c>
      <c r="C103" s="461" t="s">
        <v>901</v>
      </c>
      <c r="D103" s="461" t="s">
        <v>9443</v>
      </c>
      <c r="E103" s="437" t="s">
        <v>8008</v>
      </c>
      <c r="F103" s="437" t="s">
        <v>9444</v>
      </c>
      <c r="G103" s="461" t="s">
        <v>9445</v>
      </c>
      <c r="H103" s="461" t="s">
        <v>9445</v>
      </c>
      <c r="I103" s="437" t="s">
        <v>3359</v>
      </c>
      <c r="J103" s="438">
        <v>45924.0</v>
      </c>
      <c r="K103" s="437"/>
      <c r="L103" s="58" t="s">
        <v>9066</v>
      </c>
      <c r="M103" s="459"/>
      <c r="N103" s="459"/>
      <c r="O103" s="459"/>
      <c r="P103" s="459"/>
      <c r="Q103" s="459"/>
      <c r="R103" s="459"/>
      <c r="S103" s="459"/>
      <c r="T103" s="459"/>
      <c r="U103" s="459"/>
      <c r="V103" s="459"/>
      <c r="W103" s="459"/>
      <c r="X103" s="459"/>
      <c r="Y103" s="459"/>
      <c r="Z103" s="459"/>
      <c r="AA103" s="459"/>
      <c r="AB103" s="459"/>
      <c r="AC103" s="459"/>
      <c r="AD103" s="459"/>
      <c r="AE103" s="459"/>
      <c r="AF103" s="459"/>
      <c r="AG103" s="459"/>
      <c r="AH103" s="459"/>
      <c r="AI103" s="459"/>
    </row>
    <row r="104" ht="15.75" customHeight="1">
      <c r="A104" s="266"/>
      <c r="B104" s="124"/>
      <c r="C104" s="124"/>
      <c r="D104" s="124"/>
      <c r="E104" s="147"/>
      <c r="F104" s="147"/>
      <c r="G104" s="124"/>
      <c r="H104" s="124"/>
      <c r="I104" s="147"/>
      <c r="J104" s="367"/>
      <c r="K104" s="147"/>
      <c r="L104" s="147"/>
      <c r="M104" s="276"/>
      <c r="N104" s="276"/>
      <c r="O104" s="276"/>
      <c r="P104" s="276"/>
      <c r="Q104" s="276"/>
      <c r="R104" s="276"/>
      <c r="S104" s="276"/>
      <c r="T104" s="276"/>
      <c r="U104" s="276"/>
      <c r="V104" s="276"/>
      <c r="W104" s="276"/>
      <c r="X104" s="276"/>
      <c r="Y104" s="276"/>
      <c r="Z104" s="276"/>
      <c r="AA104" s="192"/>
      <c r="AB104" s="192"/>
      <c r="AC104" s="192"/>
      <c r="AD104" s="192"/>
      <c r="AE104" s="192"/>
      <c r="AF104" s="192"/>
      <c r="AG104" s="192"/>
      <c r="AH104" s="192"/>
      <c r="AI104" s="192"/>
    </row>
    <row r="105" ht="15.75" customHeight="1">
      <c r="A105" s="266"/>
      <c r="B105" s="124"/>
      <c r="C105" s="124"/>
      <c r="D105" s="124"/>
      <c r="E105" s="147"/>
      <c r="F105" s="147"/>
      <c r="G105" s="124"/>
      <c r="H105" s="124"/>
      <c r="I105" s="147"/>
      <c r="J105" s="367"/>
      <c r="K105" s="147"/>
      <c r="L105" s="147"/>
      <c r="M105" s="276"/>
      <c r="N105" s="276"/>
      <c r="O105" s="276"/>
      <c r="P105" s="276"/>
      <c r="Q105" s="276"/>
      <c r="R105" s="276"/>
      <c r="S105" s="276"/>
      <c r="T105" s="276"/>
      <c r="U105" s="276"/>
      <c r="V105" s="276"/>
      <c r="W105" s="276"/>
      <c r="X105" s="276"/>
      <c r="Y105" s="276"/>
      <c r="Z105" s="276"/>
      <c r="AA105" s="192"/>
      <c r="AB105" s="192"/>
      <c r="AC105" s="192"/>
      <c r="AD105" s="192"/>
      <c r="AE105" s="192"/>
      <c r="AF105" s="192"/>
      <c r="AG105" s="192"/>
      <c r="AH105" s="192"/>
      <c r="AI105" s="192"/>
    </row>
    <row r="106" ht="15.75" customHeight="1">
      <c r="A106" s="266"/>
      <c r="B106" s="124"/>
      <c r="C106" s="124"/>
      <c r="D106" s="124"/>
      <c r="E106" s="147"/>
      <c r="F106" s="147"/>
      <c r="G106" s="124"/>
      <c r="H106" s="124"/>
      <c r="I106" s="147"/>
      <c r="J106" s="367"/>
      <c r="K106" s="147"/>
      <c r="L106" s="147"/>
      <c r="M106" s="276"/>
      <c r="N106" s="276"/>
      <c r="O106" s="276"/>
      <c r="P106" s="276"/>
      <c r="Q106" s="276"/>
      <c r="R106" s="276"/>
      <c r="S106" s="276"/>
      <c r="T106" s="276"/>
      <c r="U106" s="276"/>
      <c r="V106" s="276"/>
      <c r="W106" s="276"/>
      <c r="X106" s="276"/>
      <c r="Y106" s="276"/>
      <c r="Z106" s="276"/>
      <c r="AA106" s="192"/>
      <c r="AB106" s="192"/>
      <c r="AC106" s="192"/>
      <c r="AD106" s="192"/>
      <c r="AE106" s="192"/>
      <c r="AF106" s="192"/>
      <c r="AG106" s="192"/>
      <c r="AH106" s="192"/>
      <c r="AI106" s="192"/>
    </row>
    <row r="107" ht="15.75" customHeight="1">
      <c r="A107" s="266"/>
      <c r="B107" s="124"/>
      <c r="C107" s="124"/>
      <c r="D107" s="124"/>
      <c r="E107" s="147"/>
      <c r="F107" s="147"/>
      <c r="G107" s="124"/>
      <c r="H107" s="124"/>
      <c r="I107" s="147"/>
      <c r="J107" s="367"/>
      <c r="K107" s="147"/>
      <c r="L107" s="147"/>
      <c r="M107" s="276"/>
      <c r="N107" s="276"/>
      <c r="O107" s="276"/>
      <c r="P107" s="276"/>
      <c r="Q107" s="276"/>
      <c r="R107" s="276"/>
      <c r="S107" s="276"/>
      <c r="T107" s="276"/>
      <c r="U107" s="276"/>
      <c r="V107" s="276"/>
      <c r="W107" s="276"/>
      <c r="X107" s="276"/>
      <c r="Y107" s="276"/>
      <c r="Z107" s="276"/>
      <c r="AA107" s="192"/>
      <c r="AB107" s="192"/>
      <c r="AC107" s="192"/>
      <c r="AD107" s="192"/>
      <c r="AE107" s="192"/>
      <c r="AF107" s="192"/>
      <c r="AG107" s="192"/>
      <c r="AH107" s="192"/>
      <c r="AI107" s="192"/>
    </row>
    <row r="108" ht="15.75" customHeight="1">
      <c r="A108" s="266"/>
      <c r="B108" s="124"/>
      <c r="C108" s="124"/>
      <c r="D108" s="124"/>
      <c r="E108" s="147"/>
      <c r="F108" s="147"/>
      <c r="G108" s="124"/>
      <c r="H108" s="124"/>
      <c r="I108" s="147"/>
      <c r="J108" s="367"/>
      <c r="K108" s="147"/>
      <c r="L108" s="147"/>
      <c r="M108" s="276"/>
      <c r="N108" s="276"/>
      <c r="O108" s="276"/>
      <c r="P108" s="276"/>
      <c r="Q108" s="276"/>
      <c r="R108" s="276"/>
      <c r="S108" s="276"/>
      <c r="T108" s="276"/>
      <c r="U108" s="276"/>
      <c r="V108" s="276"/>
      <c r="W108" s="276"/>
      <c r="X108" s="276"/>
      <c r="Y108" s="276"/>
      <c r="Z108" s="276"/>
      <c r="AA108" s="192"/>
      <c r="AB108" s="192"/>
      <c r="AC108" s="192"/>
      <c r="AD108" s="192"/>
      <c r="AE108" s="192"/>
      <c r="AF108" s="192"/>
      <c r="AG108" s="192"/>
      <c r="AH108" s="192"/>
      <c r="AI108" s="192"/>
    </row>
    <row r="109" ht="15.75" customHeight="1">
      <c r="A109" s="266"/>
      <c r="B109" s="124"/>
      <c r="C109" s="124"/>
      <c r="D109" s="124"/>
      <c r="E109" s="147"/>
      <c r="F109" s="147"/>
      <c r="G109" s="124"/>
      <c r="H109" s="124"/>
      <c r="I109" s="147"/>
      <c r="J109" s="367"/>
      <c r="K109" s="147"/>
      <c r="L109" s="147"/>
      <c r="M109" s="276"/>
      <c r="N109" s="276"/>
      <c r="O109" s="276"/>
      <c r="P109" s="276"/>
      <c r="Q109" s="276"/>
      <c r="R109" s="276"/>
      <c r="S109" s="276"/>
      <c r="T109" s="276"/>
      <c r="U109" s="276"/>
      <c r="V109" s="276"/>
      <c r="W109" s="276"/>
      <c r="X109" s="276"/>
      <c r="Y109" s="276"/>
      <c r="Z109" s="276"/>
      <c r="AA109" s="192"/>
      <c r="AB109" s="192"/>
      <c r="AC109" s="192"/>
      <c r="AD109" s="192"/>
      <c r="AE109" s="192"/>
      <c r="AF109" s="192"/>
      <c r="AG109" s="192"/>
      <c r="AH109" s="192"/>
      <c r="AI109" s="192"/>
    </row>
    <row r="110" ht="15.75" customHeight="1">
      <c r="A110" s="266"/>
      <c r="B110" s="124"/>
      <c r="C110" s="124"/>
      <c r="D110" s="124"/>
      <c r="E110" s="147"/>
      <c r="F110" s="147"/>
      <c r="G110" s="124"/>
      <c r="H110" s="124"/>
      <c r="I110" s="147"/>
      <c r="J110" s="367"/>
      <c r="K110" s="147"/>
      <c r="L110" s="147"/>
      <c r="M110" s="276"/>
      <c r="N110" s="276"/>
      <c r="O110" s="276"/>
      <c r="P110" s="276"/>
      <c r="Q110" s="276"/>
      <c r="R110" s="276"/>
      <c r="S110" s="276"/>
      <c r="T110" s="276"/>
      <c r="U110" s="276"/>
      <c r="V110" s="276"/>
      <c r="W110" s="276"/>
      <c r="X110" s="276"/>
      <c r="Y110" s="276"/>
      <c r="Z110" s="276"/>
      <c r="AA110" s="192"/>
      <c r="AB110" s="192"/>
      <c r="AC110" s="192"/>
      <c r="AD110" s="192"/>
      <c r="AE110" s="192"/>
      <c r="AF110" s="192"/>
      <c r="AG110" s="192"/>
      <c r="AH110" s="192"/>
      <c r="AI110" s="192"/>
    </row>
    <row r="111" ht="15.75" customHeight="1">
      <c r="A111" s="266"/>
      <c r="B111" s="124"/>
      <c r="C111" s="124"/>
      <c r="D111" s="124"/>
      <c r="E111" s="147"/>
      <c r="F111" s="147"/>
      <c r="G111" s="124"/>
      <c r="H111" s="124"/>
      <c r="I111" s="147"/>
      <c r="J111" s="367"/>
      <c r="K111" s="147"/>
      <c r="L111" s="147"/>
      <c r="M111" s="276"/>
      <c r="N111" s="276"/>
      <c r="O111" s="276"/>
      <c r="P111" s="276"/>
      <c r="Q111" s="276"/>
      <c r="R111" s="276"/>
      <c r="S111" s="276"/>
      <c r="T111" s="276"/>
      <c r="U111" s="276"/>
      <c r="V111" s="276"/>
      <c r="W111" s="276"/>
      <c r="X111" s="276"/>
      <c r="Y111" s="276"/>
      <c r="Z111" s="276"/>
      <c r="AA111" s="192"/>
      <c r="AB111" s="192"/>
      <c r="AC111" s="192"/>
      <c r="AD111" s="192"/>
      <c r="AE111" s="192"/>
      <c r="AF111" s="192"/>
      <c r="AG111" s="192"/>
      <c r="AH111" s="192"/>
      <c r="AI111" s="192"/>
    </row>
    <row r="112" ht="15.75" customHeight="1">
      <c r="A112" s="266"/>
      <c r="B112" s="124"/>
      <c r="C112" s="124"/>
      <c r="D112" s="124"/>
      <c r="E112" s="147"/>
      <c r="F112" s="147"/>
      <c r="G112" s="124"/>
      <c r="H112" s="124"/>
      <c r="I112" s="147"/>
      <c r="J112" s="367"/>
      <c r="K112" s="147"/>
      <c r="L112" s="147"/>
      <c r="M112" s="276"/>
      <c r="N112" s="276"/>
      <c r="O112" s="276"/>
      <c r="P112" s="276"/>
      <c r="Q112" s="276"/>
      <c r="R112" s="276"/>
      <c r="S112" s="276"/>
      <c r="T112" s="276"/>
      <c r="U112" s="276"/>
      <c r="V112" s="276"/>
      <c r="W112" s="276"/>
      <c r="X112" s="276"/>
      <c r="Y112" s="276"/>
      <c r="Z112" s="276"/>
      <c r="AA112" s="192"/>
      <c r="AB112" s="192"/>
      <c r="AC112" s="192"/>
      <c r="AD112" s="192"/>
      <c r="AE112" s="192"/>
      <c r="AF112" s="192"/>
      <c r="AG112" s="192"/>
      <c r="AH112" s="192"/>
      <c r="AI112" s="192"/>
    </row>
    <row r="113" ht="15.75" customHeight="1">
      <c r="A113" s="266"/>
      <c r="B113" s="124"/>
      <c r="C113" s="124"/>
      <c r="D113" s="124"/>
      <c r="E113" s="147"/>
      <c r="F113" s="147"/>
      <c r="G113" s="124"/>
      <c r="H113" s="124"/>
      <c r="I113" s="147"/>
      <c r="J113" s="367"/>
      <c r="K113" s="147"/>
      <c r="L113" s="147"/>
      <c r="M113" s="276"/>
      <c r="N113" s="276"/>
      <c r="O113" s="276"/>
      <c r="P113" s="276"/>
      <c r="Q113" s="276"/>
      <c r="R113" s="276"/>
      <c r="S113" s="276"/>
      <c r="T113" s="276"/>
      <c r="U113" s="276"/>
      <c r="V113" s="276"/>
      <c r="W113" s="276"/>
      <c r="X113" s="276"/>
      <c r="Y113" s="276"/>
      <c r="Z113" s="276"/>
      <c r="AA113" s="192"/>
      <c r="AB113" s="192"/>
      <c r="AC113" s="192"/>
      <c r="AD113" s="192"/>
      <c r="AE113" s="192"/>
      <c r="AF113" s="192"/>
      <c r="AG113" s="192"/>
      <c r="AH113" s="192"/>
      <c r="AI113" s="192"/>
    </row>
    <row r="114" ht="15.75" customHeight="1">
      <c r="A114" s="266"/>
      <c r="B114" s="124"/>
      <c r="C114" s="124"/>
      <c r="D114" s="124"/>
      <c r="E114" s="147"/>
      <c r="F114" s="147"/>
      <c r="G114" s="124"/>
      <c r="H114" s="124"/>
      <c r="I114" s="147"/>
      <c r="J114" s="367"/>
      <c r="K114" s="147"/>
      <c r="L114" s="147"/>
      <c r="M114" s="276"/>
      <c r="N114" s="276"/>
      <c r="O114" s="276"/>
      <c r="P114" s="276"/>
      <c r="Q114" s="276"/>
      <c r="R114" s="276"/>
      <c r="S114" s="276"/>
      <c r="T114" s="276"/>
      <c r="U114" s="276"/>
      <c r="V114" s="276"/>
      <c r="W114" s="276"/>
      <c r="X114" s="276"/>
      <c r="Y114" s="276"/>
      <c r="Z114" s="276"/>
      <c r="AA114" s="192"/>
      <c r="AB114" s="192"/>
      <c r="AC114" s="192"/>
      <c r="AD114" s="192"/>
      <c r="AE114" s="192"/>
      <c r="AF114" s="192"/>
      <c r="AG114" s="192"/>
      <c r="AH114" s="192"/>
      <c r="AI114" s="192"/>
    </row>
    <row r="115" ht="15.75" customHeight="1">
      <c r="A115" s="266"/>
      <c r="B115" s="124"/>
      <c r="C115" s="124"/>
      <c r="D115" s="124"/>
      <c r="E115" s="147"/>
      <c r="F115" s="147"/>
      <c r="G115" s="124"/>
      <c r="H115" s="124"/>
      <c r="I115" s="147"/>
      <c r="J115" s="367"/>
      <c r="K115" s="147"/>
      <c r="L115" s="147"/>
      <c r="M115" s="276"/>
      <c r="N115" s="276"/>
      <c r="O115" s="276"/>
      <c r="P115" s="276"/>
      <c r="Q115" s="276"/>
      <c r="R115" s="276"/>
      <c r="S115" s="276"/>
      <c r="T115" s="276"/>
      <c r="U115" s="276"/>
      <c r="V115" s="276"/>
      <c r="W115" s="276"/>
      <c r="X115" s="276"/>
      <c r="Y115" s="276"/>
      <c r="Z115" s="276"/>
      <c r="AA115" s="192"/>
      <c r="AB115" s="192"/>
      <c r="AC115" s="192"/>
      <c r="AD115" s="192"/>
      <c r="AE115" s="192"/>
      <c r="AF115" s="192"/>
      <c r="AG115" s="192"/>
      <c r="AH115" s="192"/>
      <c r="AI115" s="192"/>
    </row>
    <row r="116" ht="15.75" customHeight="1">
      <c r="A116" s="266"/>
      <c r="B116" s="124"/>
      <c r="C116" s="124"/>
      <c r="D116" s="124"/>
      <c r="E116" s="147"/>
      <c r="F116" s="147"/>
      <c r="G116" s="124"/>
      <c r="H116" s="124"/>
      <c r="I116" s="147"/>
      <c r="J116" s="367"/>
      <c r="K116" s="147"/>
      <c r="L116" s="147"/>
      <c r="M116" s="276"/>
      <c r="N116" s="276"/>
      <c r="O116" s="276"/>
      <c r="P116" s="276"/>
      <c r="Q116" s="276"/>
      <c r="R116" s="276"/>
      <c r="S116" s="276"/>
      <c r="T116" s="276"/>
      <c r="U116" s="276"/>
      <c r="V116" s="276"/>
      <c r="W116" s="276"/>
      <c r="X116" s="276"/>
      <c r="Y116" s="276"/>
      <c r="Z116" s="276"/>
      <c r="AA116" s="192"/>
      <c r="AB116" s="192"/>
      <c r="AC116" s="192"/>
      <c r="AD116" s="192"/>
      <c r="AE116" s="192"/>
      <c r="AF116" s="192"/>
      <c r="AG116" s="192"/>
      <c r="AH116" s="192"/>
      <c r="AI116" s="192"/>
    </row>
    <row r="117" ht="15.75" customHeight="1">
      <c r="A117" s="266"/>
      <c r="B117" s="124"/>
      <c r="C117" s="124"/>
      <c r="D117" s="124"/>
      <c r="E117" s="147"/>
      <c r="F117" s="147"/>
      <c r="G117" s="124"/>
      <c r="H117" s="124"/>
      <c r="I117" s="147"/>
      <c r="J117" s="367"/>
      <c r="K117" s="147"/>
      <c r="L117" s="147"/>
      <c r="M117" s="276"/>
      <c r="N117" s="276"/>
      <c r="O117" s="276"/>
      <c r="P117" s="276"/>
      <c r="Q117" s="276"/>
      <c r="R117" s="276"/>
      <c r="S117" s="276"/>
      <c r="T117" s="276"/>
      <c r="U117" s="276"/>
      <c r="V117" s="276"/>
      <c r="W117" s="276"/>
      <c r="X117" s="276"/>
      <c r="Y117" s="276"/>
      <c r="Z117" s="276"/>
      <c r="AA117" s="192"/>
      <c r="AB117" s="192"/>
      <c r="AC117" s="192"/>
      <c r="AD117" s="192"/>
      <c r="AE117" s="192"/>
      <c r="AF117" s="192"/>
      <c r="AG117" s="192"/>
      <c r="AH117" s="192"/>
      <c r="AI117" s="192"/>
    </row>
    <row r="118" ht="15.75" customHeight="1">
      <c r="A118" s="266"/>
      <c r="B118" s="124"/>
      <c r="C118" s="124"/>
      <c r="D118" s="124"/>
      <c r="E118" s="147"/>
      <c r="F118" s="147"/>
      <c r="G118" s="124"/>
      <c r="H118" s="124"/>
      <c r="I118" s="147"/>
      <c r="J118" s="367"/>
      <c r="K118" s="147"/>
      <c r="L118" s="147"/>
      <c r="M118" s="276"/>
      <c r="N118" s="276"/>
      <c r="O118" s="276"/>
      <c r="P118" s="276"/>
      <c r="Q118" s="276"/>
      <c r="R118" s="276"/>
      <c r="S118" s="276"/>
      <c r="T118" s="276"/>
      <c r="U118" s="276"/>
      <c r="V118" s="276"/>
      <c r="W118" s="276"/>
      <c r="X118" s="276"/>
      <c r="Y118" s="276"/>
      <c r="Z118" s="276"/>
      <c r="AA118" s="192"/>
      <c r="AB118" s="192"/>
      <c r="AC118" s="192"/>
      <c r="AD118" s="192"/>
      <c r="AE118" s="192"/>
      <c r="AF118" s="192"/>
      <c r="AG118" s="192"/>
      <c r="AH118" s="192"/>
      <c r="AI118" s="192"/>
    </row>
    <row r="119" ht="15.75" customHeight="1">
      <c r="A119" s="266"/>
      <c r="B119" s="124"/>
      <c r="C119" s="124"/>
      <c r="D119" s="124"/>
      <c r="E119" s="147"/>
      <c r="F119" s="147"/>
      <c r="G119" s="124"/>
      <c r="H119" s="124"/>
      <c r="I119" s="147"/>
      <c r="J119" s="367"/>
      <c r="K119" s="147"/>
      <c r="L119" s="147"/>
      <c r="M119" s="276"/>
      <c r="N119" s="276"/>
      <c r="O119" s="276"/>
      <c r="P119" s="276"/>
      <c r="Q119" s="276"/>
      <c r="R119" s="276"/>
      <c r="S119" s="276"/>
      <c r="T119" s="276"/>
      <c r="U119" s="276"/>
      <c r="V119" s="276"/>
      <c r="W119" s="276"/>
      <c r="X119" s="276"/>
      <c r="Y119" s="276"/>
      <c r="Z119" s="276"/>
      <c r="AA119" s="192"/>
      <c r="AB119" s="192"/>
      <c r="AC119" s="192"/>
      <c r="AD119" s="192"/>
      <c r="AE119" s="192"/>
      <c r="AF119" s="192"/>
      <c r="AG119" s="192"/>
      <c r="AH119" s="192"/>
      <c r="AI119" s="192"/>
    </row>
    <row r="120" ht="15.75" customHeight="1">
      <c r="A120" s="266"/>
      <c r="B120" s="124"/>
      <c r="C120" s="124"/>
      <c r="D120" s="124"/>
      <c r="E120" s="147"/>
      <c r="F120" s="147"/>
      <c r="G120" s="124"/>
      <c r="H120" s="124"/>
      <c r="I120" s="147"/>
      <c r="J120" s="367"/>
      <c r="K120" s="147"/>
      <c r="L120" s="147"/>
      <c r="M120" s="276"/>
      <c r="N120" s="276"/>
      <c r="O120" s="276"/>
      <c r="P120" s="276"/>
      <c r="Q120" s="276"/>
      <c r="R120" s="276"/>
      <c r="S120" s="276"/>
      <c r="T120" s="276"/>
      <c r="U120" s="276"/>
      <c r="V120" s="276"/>
      <c r="W120" s="276"/>
      <c r="X120" s="276"/>
      <c r="Y120" s="276"/>
      <c r="Z120" s="276"/>
      <c r="AA120" s="192"/>
      <c r="AB120" s="192"/>
      <c r="AC120" s="192"/>
      <c r="AD120" s="192"/>
      <c r="AE120" s="192"/>
      <c r="AF120" s="192"/>
      <c r="AG120" s="192"/>
      <c r="AH120" s="192"/>
      <c r="AI120" s="192"/>
    </row>
    <row r="121" ht="15.75" customHeight="1">
      <c r="A121" s="350"/>
      <c r="B121" s="7"/>
      <c r="C121" s="7"/>
      <c r="D121" s="7"/>
      <c r="E121" s="462"/>
      <c r="F121" s="462"/>
      <c r="G121" s="7"/>
      <c r="H121" s="7"/>
      <c r="I121" s="462"/>
      <c r="J121" s="462"/>
      <c r="K121" s="462"/>
      <c r="L121" s="462"/>
      <c r="M121" s="463"/>
      <c r="N121" s="463"/>
      <c r="O121" s="463"/>
      <c r="P121" s="463"/>
      <c r="Q121" s="463"/>
      <c r="R121" s="463"/>
      <c r="S121" s="463"/>
      <c r="T121" s="463"/>
      <c r="U121" s="463"/>
      <c r="V121" s="463"/>
      <c r="W121" s="463"/>
      <c r="X121" s="463"/>
      <c r="Y121" s="463"/>
      <c r="Z121" s="463"/>
      <c r="AA121" s="463"/>
      <c r="AB121" s="463"/>
      <c r="AC121" s="463"/>
      <c r="AD121" s="463"/>
      <c r="AE121" s="463"/>
      <c r="AF121" s="463"/>
      <c r="AG121" s="463"/>
      <c r="AH121" s="463"/>
      <c r="AI121" s="463"/>
    </row>
    <row r="122" ht="15.75" customHeight="1">
      <c r="A122" s="350"/>
      <c r="B122" s="7"/>
      <c r="C122" s="7"/>
      <c r="D122" s="7"/>
      <c r="E122" s="462"/>
      <c r="F122" s="462"/>
      <c r="G122" s="7"/>
      <c r="H122" s="7"/>
      <c r="I122" s="462"/>
      <c r="J122" s="462"/>
      <c r="K122" s="462"/>
      <c r="L122" s="462"/>
      <c r="M122" s="463"/>
      <c r="N122" s="463"/>
      <c r="O122" s="463"/>
      <c r="P122" s="463"/>
      <c r="Q122" s="463"/>
      <c r="R122" s="463"/>
      <c r="S122" s="463"/>
      <c r="T122" s="463"/>
      <c r="U122" s="463"/>
      <c r="V122" s="463"/>
      <c r="W122" s="463"/>
      <c r="X122" s="463"/>
      <c r="Y122" s="463"/>
      <c r="Z122" s="463"/>
      <c r="AA122" s="463"/>
      <c r="AB122" s="463"/>
      <c r="AC122" s="463"/>
      <c r="AD122" s="463"/>
      <c r="AE122" s="463"/>
      <c r="AF122" s="463"/>
      <c r="AG122" s="463"/>
      <c r="AH122" s="463"/>
      <c r="AI122" s="463"/>
    </row>
    <row r="123" ht="15.75" customHeight="1">
      <c r="A123" s="350"/>
      <c r="B123" s="7"/>
      <c r="C123" s="7"/>
      <c r="D123" s="7"/>
      <c r="E123" s="462"/>
      <c r="F123" s="462"/>
      <c r="G123" s="7"/>
      <c r="H123" s="7"/>
      <c r="I123" s="462"/>
      <c r="J123" s="462"/>
      <c r="K123" s="462"/>
      <c r="L123" s="462"/>
      <c r="M123" s="463"/>
      <c r="N123" s="463"/>
      <c r="O123" s="463"/>
      <c r="P123" s="463"/>
      <c r="Q123" s="463"/>
      <c r="R123" s="463"/>
      <c r="S123" s="463"/>
      <c r="T123" s="463"/>
      <c r="U123" s="463"/>
      <c r="V123" s="463"/>
      <c r="W123" s="463"/>
      <c r="X123" s="463"/>
      <c r="Y123" s="463"/>
      <c r="Z123" s="463"/>
      <c r="AA123" s="463"/>
      <c r="AB123" s="463"/>
      <c r="AC123" s="463"/>
      <c r="AD123" s="463"/>
      <c r="AE123" s="463"/>
      <c r="AF123" s="463"/>
      <c r="AG123" s="463"/>
      <c r="AH123" s="463"/>
      <c r="AI123" s="463"/>
    </row>
    <row r="124" ht="15.75" customHeight="1">
      <c r="A124" s="350"/>
      <c r="B124" s="7"/>
      <c r="C124" s="7"/>
      <c r="D124" s="7"/>
      <c r="E124" s="462"/>
      <c r="F124" s="462"/>
      <c r="G124" s="7"/>
      <c r="H124" s="7"/>
      <c r="I124" s="462"/>
      <c r="J124" s="462"/>
      <c r="K124" s="462"/>
      <c r="L124" s="462"/>
      <c r="M124" s="463"/>
      <c r="N124" s="463"/>
      <c r="O124" s="463"/>
      <c r="P124" s="463"/>
      <c r="Q124" s="463"/>
      <c r="R124" s="463"/>
      <c r="S124" s="463"/>
      <c r="T124" s="463"/>
      <c r="U124" s="463"/>
      <c r="V124" s="463"/>
      <c r="W124" s="463"/>
      <c r="X124" s="463"/>
      <c r="Y124" s="463"/>
      <c r="Z124" s="463"/>
      <c r="AA124" s="463"/>
      <c r="AB124" s="463"/>
      <c r="AC124" s="463"/>
      <c r="AD124" s="463"/>
      <c r="AE124" s="463"/>
      <c r="AF124" s="463"/>
      <c r="AG124" s="463"/>
      <c r="AH124" s="463"/>
      <c r="AI124" s="463"/>
    </row>
    <row r="125" ht="15.75" customHeight="1">
      <c r="A125" s="350"/>
      <c r="B125" s="7"/>
      <c r="C125" s="7"/>
      <c r="D125" s="7"/>
      <c r="E125" s="462"/>
      <c r="F125" s="462"/>
      <c r="G125" s="7"/>
      <c r="H125" s="7"/>
      <c r="I125" s="462"/>
      <c r="J125" s="462"/>
      <c r="K125" s="462"/>
      <c r="L125" s="462"/>
      <c r="M125" s="463"/>
      <c r="N125" s="463"/>
      <c r="O125" s="463"/>
      <c r="P125" s="463"/>
      <c r="Q125" s="463"/>
      <c r="R125" s="463"/>
      <c r="S125" s="463"/>
      <c r="T125" s="463"/>
      <c r="U125" s="463"/>
      <c r="V125" s="463"/>
      <c r="W125" s="463"/>
      <c r="X125" s="463"/>
      <c r="Y125" s="463"/>
      <c r="Z125" s="463"/>
      <c r="AA125" s="463"/>
      <c r="AB125" s="463"/>
      <c r="AC125" s="463"/>
      <c r="AD125" s="463"/>
      <c r="AE125" s="463"/>
      <c r="AF125" s="463"/>
      <c r="AG125" s="463"/>
      <c r="AH125" s="463"/>
      <c r="AI125" s="463"/>
    </row>
    <row r="126" ht="15.75" customHeight="1">
      <c r="A126" s="350"/>
      <c r="B126" s="7"/>
      <c r="C126" s="7"/>
      <c r="D126" s="7"/>
      <c r="E126" s="462"/>
      <c r="F126" s="462"/>
      <c r="G126" s="7"/>
      <c r="H126" s="7"/>
      <c r="I126" s="462"/>
      <c r="J126" s="462"/>
      <c r="K126" s="462"/>
      <c r="L126" s="462"/>
      <c r="M126" s="463"/>
      <c r="N126" s="463"/>
      <c r="O126" s="463"/>
      <c r="P126" s="463"/>
      <c r="Q126" s="463"/>
      <c r="R126" s="463"/>
      <c r="S126" s="463"/>
      <c r="T126" s="463"/>
      <c r="U126" s="463"/>
      <c r="V126" s="463"/>
      <c r="W126" s="463"/>
      <c r="X126" s="463"/>
      <c r="Y126" s="463"/>
      <c r="Z126" s="463"/>
      <c r="AA126" s="463"/>
      <c r="AB126" s="463"/>
      <c r="AC126" s="463"/>
      <c r="AD126" s="463"/>
      <c r="AE126" s="463"/>
      <c r="AF126" s="463"/>
      <c r="AG126" s="463"/>
      <c r="AH126" s="463"/>
      <c r="AI126" s="463"/>
    </row>
    <row r="127" ht="15.75" customHeight="1">
      <c r="A127" s="350"/>
      <c r="B127" s="7"/>
      <c r="C127" s="7"/>
      <c r="D127" s="7"/>
      <c r="E127" s="462"/>
      <c r="F127" s="462"/>
      <c r="G127" s="7"/>
      <c r="H127" s="7"/>
      <c r="I127" s="462"/>
      <c r="J127" s="462"/>
      <c r="K127" s="462"/>
      <c r="L127" s="462"/>
      <c r="M127" s="463"/>
      <c r="N127" s="463"/>
      <c r="O127" s="463"/>
      <c r="P127" s="463"/>
      <c r="Q127" s="463"/>
      <c r="R127" s="463"/>
      <c r="S127" s="463"/>
      <c r="T127" s="463"/>
      <c r="U127" s="463"/>
      <c r="V127" s="463"/>
      <c r="W127" s="463"/>
      <c r="X127" s="463"/>
      <c r="Y127" s="463"/>
      <c r="Z127" s="463"/>
      <c r="AA127" s="463"/>
      <c r="AB127" s="463"/>
      <c r="AC127" s="463"/>
      <c r="AD127" s="463"/>
      <c r="AE127" s="463"/>
      <c r="AF127" s="463"/>
      <c r="AG127" s="463"/>
      <c r="AH127" s="463"/>
      <c r="AI127" s="463"/>
    </row>
    <row r="128" ht="15.75" customHeight="1">
      <c r="A128" s="350"/>
      <c r="B128" s="7"/>
      <c r="C128" s="7"/>
      <c r="D128" s="7"/>
      <c r="E128" s="462"/>
      <c r="F128" s="462"/>
      <c r="G128" s="7"/>
      <c r="H128" s="7"/>
      <c r="I128" s="462"/>
      <c r="J128" s="462"/>
      <c r="K128" s="462"/>
      <c r="L128" s="462"/>
      <c r="M128" s="463"/>
      <c r="N128" s="463"/>
      <c r="O128" s="463"/>
      <c r="P128" s="463"/>
      <c r="Q128" s="463"/>
      <c r="R128" s="463"/>
      <c r="S128" s="463"/>
      <c r="T128" s="463"/>
      <c r="U128" s="463"/>
      <c r="V128" s="463"/>
      <c r="W128" s="463"/>
      <c r="X128" s="463"/>
      <c r="Y128" s="463"/>
      <c r="Z128" s="463"/>
      <c r="AA128" s="463"/>
      <c r="AB128" s="463"/>
      <c r="AC128" s="463"/>
      <c r="AD128" s="463"/>
      <c r="AE128" s="463"/>
      <c r="AF128" s="463"/>
      <c r="AG128" s="463"/>
      <c r="AH128" s="463"/>
      <c r="AI128" s="463"/>
    </row>
    <row r="129" ht="15.75" customHeight="1">
      <c r="A129" s="350"/>
      <c r="B129" s="7"/>
      <c r="C129" s="7"/>
      <c r="D129" s="7"/>
      <c r="E129" s="462"/>
      <c r="F129" s="462"/>
      <c r="G129" s="7"/>
      <c r="H129" s="7"/>
      <c r="I129" s="462"/>
      <c r="J129" s="462"/>
      <c r="K129" s="462"/>
      <c r="L129" s="462"/>
      <c r="M129" s="463"/>
      <c r="N129" s="463"/>
      <c r="O129" s="463"/>
      <c r="P129" s="463"/>
      <c r="Q129" s="463"/>
      <c r="R129" s="463"/>
      <c r="S129" s="463"/>
      <c r="T129" s="463"/>
      <c r="U129" s="463"/>
      <c r="V129" s="463"/>
      <c r="W129" s="463"/>
      <c r="X129" s="463"/>
      <c r="Y129" s="463"/>
      <c r="Z129" s="463"/>
      <c r="AA129" s="463"/>
      <c r="AB129" s="463"/>
      <c r="AC129" s="463"/>
      <c r="AD129" s="463"/>
      <c r="AE129" s="463"/>
      <c r="AF129" s="463"/>
      <c r="AG129" s="463"/>
      <c r="AH129" s="463"/>
      <c r="AI129" s="463"/>
    </row>
    <row r="130" ht="15.75" customHeight="1">
      <c r="A130" s="350"/>
      <c r="B130" s="7"/>
      <c r="C130" s="7"/>
      <c r="D130" s="7"/>
      <c r="E130" s="462"/>
      <c r="F130" s="462"/>
      <c r="G130" s="7"/>
      <c r="H130" s="7"/>
      <c r="I130" s="462"/>
      <c r="J130" s="462"/>
      <c r="K130" s="462"/>
      <c r="L130" s="462"/>
      <c r="M130" s="463"/>
      <c r="N130" s="463"/>
      <c r="O130" s="463"/>
      <c r="P130" s="463"/>
      <c r="Q130" s="463"/>
      <c r="R130" s="463"/>
      <c r="S130" s="463"/>
      <c r="T130" s="463"/>
      <c r="U130" s="463"/>
      <c r="V130" s="463"/>
      <c r="W130" s="463"/>
      <c r="X130" s="463"/>
      <c r="Y130" s="463"/>
      <c r="Z130" s="463"/>
      <c r="AA130" s="463"/>
      <c r="AB130" s="463"/>
      <c r="AC130" s="463"/>
      <c r="AD130" s="463"/>
      <c r="AE130" s="463"/>
      <c r="AF130" s="463"/>
      <c r="AG130" s="463"/>
      <c r="AH130" s="463"/>
      <c r="AI130" s="463"/>
    </row>
    <row r="131" ht="15.75" customHeight="1">
      <c r="A131" s="350"/>
      <c r="B131" s="7"/>
      <c r="C131" s="7"/>
      <c r="D131" s="7"/>
      <c r="E131" s="462"/>
      <c r="F131" s="462"/>
      <c r="G131" s="7"/>
      <c r="H131" s="7"/>
      <c r="I131" s="462"/>
      <c r="J131" s="462"/>
      <c r="K131" s="462"/>
      <c r="L131" s="462"/>
      <c r="M131" s="463"/>
      <c r="N131" s="463"/>
      <c r="O131" s="463"/>
      <c r="P131" s="463"/>
      <c r="Q131" s="463"/>
      <c r="R131" s="463"/>
      <c r="S131" s="463"/>
      <c r="T131" s="463"/>
      <c r="U131" s="463"/>
      <c r="V131" s="463"/>
      <c r="W131" s="463"/>
      <c r="X131" s="463"/>
      <c r="Y131" s="463"/>
      <c r="Z131" s="463"/>
      <c r="AA131" s="463"/>
      <c r="AB131" s="463"/>
      <c r="AC131" s="463"/>
      <c r="AD131" s="463"/>
      <c r="AE131" s="463"/>
      <c r="AF131" s="463"/>
      <c r="AG131" s="463"/>
      <c r="AH131" s="463"/>
      <c r="AI131" s="463"/>
    </row>
    <row r="132" ht="15.75" customHeight="1">
      <c r="A132" s="350"/>
      <c r="B132" s="7"/>
      <c r="C132" s="7"/>
      <c r="D132" s="7"/>
      <c r="E132" s="462"/>
      <c r="F132" s="462"/>
      <c r="G132" s="7"/>
      <c r="H132" s="7"/>
      <c r="I132" s="462"/>
      <c r="J132" s="462"/>
      <c r="K132" s="462"/>
      <c r="L132" s="462"/>
      <c r="M132" s="463"/>
      <c r="N132" s="463"/>
      <c r="O132" s="463"/>
      <c r="P132" s="463"/>
      <c r="Q132" s="463"/>
      <c r="R132" s="463"/>
      <c r="S132" s="463"/>
      <c r="T132" s="463"/>
      <c r="U132" s="463"/>
      <c r="V132" s="463"/>
      <c r="W132" s="463"/>
      <c r="X132" s="463"/>
      <c r="Y132" s="463"/>
      <c r="Z132" s="463"/>
      <c r="AA132" s="463"/>
      <c r="AB132" s="463"/>
      <c r="AC132" s="463"/>
      <c r="AD132" s="463"/>
      <c r="AE132" s="463"/>
      <c r="AF132" s="463"/>
      <c r="AG132" s="463"/>
      <c r="AH132" s="463"/>
      <c r="AI132" s="463"/>
    </row>
    <row r="133" ht="15.75" customHeight="1">
      <c r="A133" s="350"/>
      <c r="B133" s="7"/>
      <c r="C133" s="7"/>
      <c r="D133" s="7"/>
      <c r="E133" s="462"/>
      <c r="F133" s="462"/>
      <c r="G133" s="7"/>
      <c r="H133" s="7"/>
      <c r="I133" s="462"/>
      <c r="J133" s="462"/>
      <c r="K133" s="462"/>
      <c r="L133" s="462"/>
      <c r="M133" s="463"/>
      <c r="N133" s="463"/>
      <c r="O133" s="463"/>
      <c r="P133" s="463"/>
      <c r="Q133" s="463"/>
      <c r="R133" s="463"/>
      <c r="S133" s="463"/>
      <c r="T133" s="463"/>
      <c r="U133" s="463"/>
      <c r="V133" s="463"/>
      <c r="W133" s="463"/>
      <c r="X133" s="463"/>
      <c r="Y133" s="463"/>
      <c r="Z133" s="463"/>
      <c r="AA133" s="463"/>
      <c r="AB133" s="463"/>
      <c r="AC133" s="463"/>
      <c r="AD133" s="463"/>
      <c r="AE133" s="463"/>
      <c r="AF133" s="463"/>
      <c r="AG133" s="463"/>
      <c r="AH133" s="463"/>
      <c r="AI133" s="463"/>
    </row>
    <row r="134" ht="15.75" customHeight="1">
      <c r="A134" s="350"/>
      <c r="B134" s="7"/>
      <c r="C134" s="7"/>
      <c r="D134" s="7"/>
      <c r="E134" s="462"/>
      <c r="F134" s="462"/>
      <c r="G134" s="7"/>
      <c r="H134" s="7"/>
      <c r="I134" s="462"/>
      <c r="J134" s="462"/>
      <c r="K134" s="462"/>
      <c r="L134" s="462"/>
      <c r="M134" s="463"/>
      <c r="N134" s="463"/>
      <c r="O134" s="463"/>
      <c r="P134" s="463"/>
      <c r="Q134" s="463"/>
      <c r="R134" s="463"/>
      <c r="S134" s="463"/>
      <c r="T134" s="463"/>
      <c r="U134" s="463"/>
      <c r="V134" s="463"/>
      <c r="W134" s="463"/>
      <c r="X134" s="463"/>
      <c r="Y134" s="463"/>
      <c r="Z134" s="463"/>
      <c r="AA134" s="463"/>
      <c r="AB134" s="463"/>
      <c r="AC134" s="463"/>
      <c r="AD134" s="463"/>
      <c r="AE134" s="463"/>
      <c r="AF134" s="463"/>
      <c r="AG134" s="463"/>
      <c r="AH134" s="463"/>
      <c r="AI134" s="463"/>
    </row>
    <row r="135" ht="15.75" customHeight="1">
      <c r="A135" s="350"/>
      <c r="B135" s="7"/>
      <c r="C135" s="7"/>
      <c r="D135" s="7"/>
      <c r="E135" s="462"/>
      <c r="F135" s="462"/>
      <c r="G135" s="7"/>
      <c r="H135" s="7"/>
      <c r="I135" s="462"/>
      <c r="J135" s="462"/>
      <c r="K135" s="462"/>
      <c r="L135" s="462"/>
      <c r="M135" s="463"/>
      <c r="N135" s="463"/>
      <c r="O135" s="463"/>
      <c r="P135" s="463"/>
      <c r="Q135" s="463"/>
      <c r="R135" s="463"/>
      <c r="S135" s="463"/>
      <c r="T135" s="463"/>
      <c r="U135" s="463"/>
      <c r="V135" s="463"/>
      <c r="W135" s="463"/>
      <c r="X135" s="463"/>
      <c r="Y135" s="463"/>
      <c r="Z135" s="463"/>
      <c r="AA135" s="463"/>
      <c r="AB135" s="463"/>
      <c r="AC135" s="463"/>
      <c r="AD135" s="463"/>
      <c r="AE135" s="463"/>
      <c r="AF135" s="463"/>
      <c r="AG135" s="463"/>
      <c r="AH135" s="463"/>
      <c r="AI135" s="463"/>
    </row>
    <row r="136" ht="15.75" customHeight="1">
      <c r="A136" s="350"/>
      <c r="B136" s="7"/>
      <c r="C136" s="7"/>
      <c r="D136" s="7"/>
      <c r="E136" s="462"/>
      <c r="F136" s="462"/>
      <c r="G136" s="7"/>
      <c r="H136" s="7"/>
      <c r="I136" s="462"/>
      <c r="J136" s="462"/>
      <c r="K136" s="462"/>
      <c r="L136" s="462"/>
      <c r="M136" s="463"/>
      <c r="N136" s="463"/>
      <c r="O136" s="463"/>
      <c r="P136" s="463"/>
      <c r="Q136" s="463"/>
      <c r="R136" s="463"/>
      <c r="S136" s="463"/>
      <c r="T136" s="463"/>
      <c r="U136" s="463"/>
      <c r="V136" s="463"/>
      <c r="W136" s="463"/>
      <c r="X136" s="463"/>
      <c r="Y136" s="463"/>
      <c r="Z136" s="463"/>
      <c r="AA136" s="463"/>
      <c r="AB136" s="463"/>
      <c r="AC136" s="463"/>
      <c r="AD136" s="463"/>
      <c r="AE136" s="463"/>
      <c r="AF136" s="463"/>
      <c r="AG136" s="463"/>
      <c r="AH136" s="463"/>
      <c r="AI136" s="463"/>
    </row>
    <row r="137" ht="15.75" customHeight="1">
      <c r="A137" s="350"/>
      <c r="B137" s="7"/>
      <c r="C137" s="7"/>
      <c r="D137" s="7"/>
      <c r="E137" s="462"/>
      <c r="F137" s="462"/>
      <c r="G137" s="7"/>
      <c r="H137" s="7"/>
      <c r="I137" s="462"/>
      <c r="J137" s="462"/>
      <c r="K137" s="462"/>
      <c r="L137" s="462"/>
      <c r="M137" s="463"/>
      <c r="N137" s="463"/>
      <c r="O137" s="463"/>
      <c r="P137" s="463"/>
      <c r="Q137" s="463"/>
      <c r="R137" s="463"/>
      <c r="S137" s="463"/>
      <c r="T137" s="463"/>
      <c r="U137" s="463"/>
      <c r="V137" s="463"/>
      <c r="W137" s="463"/>
      <c r="X137" s="463"/>
      <c r="Y137" s="463"/>
      <c r="Z137" s="463"/>
      <c r="AA137" s="463"/>
      <c r="AB137" s="463"/>
      <c r="AC137" s="463"/>
      <c r="AD137" s="463"/>
      <c r="AE137" s="463"/>
      <c r="AF137" s="463"/>
      <c r="AG137" s="463"/>
      <c r="AH137" s="463"/>
      <c r="AI137" s="463"/>
    </row>
    <row r="138" ht="15.75" customHeight="1">
      <c r="A138" s="350"/>
      <c r="B138" s="7"/>
      <c r="C138" s="7"/>
      <c r="D138" s="7"/>
      <c r="E138" s="462"/>
      <c r="F138" s="462"/>
      <c r="G138" s="7"/>
      <c r="H138" s="7"/>
      <c r="I138" s="462"/>
      <c r="J138" s="462"/>
      <c r="K138" s="462"/>
      <c r="L138" s="462"/>
      <c r="M138" s="463"/>
      <c r="N138" s="463"/>
      <c r="O138" s="463"/>
      <c r="P138" s="463"/>
      <c r="Q138" s="463"/>
      <c r="R138" s="463"/>
      <c r="S138" s="463"/>
      <c r="T138" s="463"/>
      <c r="U138" s="463"/>
      <c r="V138" s="463"/>
      <c r="W138" s="463"/>
      <c r="X138" s="463"/>
      <c r="Y138" s="463"/>
      <c r="Z138" s="463"/>
      <c r="AA138" s="463"/>
      <c r="AB138" s="463"/>
      <c r="AC138" s="463"/>
      <c r="AD138" s="463"/>
      <c r="AE138" s="463"/>
      <c r="AF138" s="463"/>
      <c r="AG138" s="463"/>
      <c r="AH138" s="463"/>
      <c r="AI138" s="463"/>
    </row>
    <row r="139" ht="15.75" customHeight="1">
      <c r="A139" s="350"/>
      <c r="B139" s="7"/>
      <c r="C139" s="7"/>
      <c r="D139" s="7"/>
      <c r="E139" s="462"/>
      <c r="F139" s="462"/>
      <c r="G139" s="7"/>
      <c r="H139" s="7"/>
      <c r="I139" s="462"/>
      <c r="J139" s="462"/>
      <c r="K139" s="462"/>
      <c r="L139" s="462"/>
      <c r="M139" s="463"/>
      <c r="N139" s="463"/>
      <c r="O139" s="463"/>
      <c r="P139" s="463"/>
      <c r="Q139" s="463"/>
      <c r="R139" s="463"/>
      <c r="S139" s="463"/>
      <c r="T139" s="463"/>
      <c r="U139" s="463"/>
      <c r="V139" s="463"/>
      <c r="W139" s="463"/>
      <c r="X139" s="463"/>
      <c r="Y139" s="463"/>
      <c r="Z139" s="463"/>
      <c r="AA139" s="463"/>
      <c r="AB139" s="463"/>
      <c r="AC139" s="463"/>
      <c r="AD139" s="463"/>
      <c r="AE139" s="463"/>
      <c r="AF139" s="463"/>
      <c r="AG139" s="463"/>
      <c r="AH139" s="463"/>
      <c r="AI139" s="463"/>
    </row>
    <row r="140" ht="15.75" customHeight="1">
      <c r="A140" s="350"/>
      <c r="B140" s="7"/>
      <c r="C140" s="7"/>
      <c r="D140" s="7"/>
      <c r="E140" s="462"/>
      <c r="F140" s="462"/>
      <c r="G140" s="7"/>
      <c r="H140" s="7"/>
      <c r="I140" s="462"/>
      <c r="J140" s="462"/>
      <c r="K140" s="462"/>
      <c r="L140" s="462"/>
      <c r="M140" s="463"/>
      <c r="N140" s="463"/>
      <c r="O140" s="463"/>
      <c r="P140" s="463"/>
      <c r="Q140" s="463"/>
      <c r="R140" s="463"/>
      <c r="S140" s="463"/>
      <c r="T140" s="463"/>
      <c r="U140" s="463"/>
      <c r="V140" s="463"/>
      <c r="W140" s="463"/>
      <c r="X140" s="463"/>
      <c r="Y140" s="463"/>
      <c r="Z140" s="463"/>
      <c r="AA140" s="463"/>
      <c r="AB140" s="463"/>
      <c r="AC140" s="463"/>
      <c r="AD140" s="463"/>
      <c r="AE140" s="463"/>
      <c r="AF140" s="463"/>
      <c r="AG140" s="463"/>
      <c r="AH140" s="463"/>
      <c r="AI140" s="463"/>
    </row>
    <row r="141" ht="15.75" customHeight="1">
      <c r="A141" s="350"/>
      <c r="B141" s="7"/>
      <c r="C141" s="7"/>
      <c r="D141" s="7"/>
      <c r="E141" s="462"/>
      <c r="F141" s="462"/>
      <c r="G141" s="7"/>
      <c r="H141" s="7"/>
      <c r="I141" s="462"/>
      <c r="J141" s="462"/>
      <c r="K141" s="462"/>
      <c r="L141" s="462"/>
      <c r="M141" s="463"/>
      <c r="N141" s="463"/>
      <c r="O141" s="463"/>
      <c r="P141" s="463"/>
      <c r="Q141" s="463"/>
      <c r="R141" s="463"/>
      <c r="S141" s="463"/>
      <c r="T141" s="463"/>
      <c r="U141" s="463"/>
      <c r="V141" s="463"/>
      <c r="W141" s="463"/>
      <c r="X141" s="463"/>
      <c r="Y141" s="463"/>
      <c r="Z141" s="463"/>
      <c r="AA141" s="463"/>
      <c r="AB141" s="463"/>
      <c r="AC141" s="463"/>
      <c r="AD141" s="463"/>
      <c r="AE141" s="463"/>
      <c r="AF141" s="463"/>
      <c r="AG141" s="463"/>
      <c r="AH141" s="463"/>
      <c r="AI141" s="463"/>
    </row>
    <row r="142" ht="15.75" customHeight="1">
      <c r="A142" s="350"/>
      <c r="B142" s="7"/>
      <c r="C142" s="7"/>
      <c r="D142" s="7"/>
      <c r="E142" s="462"/>
      <c r="F142" s="462"/>
      <c r="G142" s="7"/>
      <c r="H142" s="7"/>
      <c r="I142" s="462"/>
      <c r="J142" s="462"/>
      <c r="K142" s="462"/>
      <c r="L142" s="462"/>
      <c r="M142" s="463"/>
      <c r="N142" s="463"/>
      <c r="O142" s="463"/>
      <c r="P142" s="463"/>
      <c r="Q142" s="463"/>
      <c r="R142" s="463"/>
      <c r="S142" s="463"/>
      <c r="T142" s="463"/>
      <c r="U142" s="463"/>
      <c r="V142" s="463"/>
      <c r="W142" s="463"/>
      <c r="X142" s="463"/>
      <c r="Y142" s="463"/>
      <c r="Z142" s="463"/>
      <c r="AA142" s="463"/>
      <c r="AB142" s="463"/>
      <c r="AC142" s="463"/>
      <c r="AD142" s="463"/>
      <c r="AE142" s="463"/>
      <c r="AF142" s="463"/>
      <c r="AG142" s="463"/>
      <c r="AH142" s="463"/>
      <c r="AI142" s="463"/>
    </row>
    <row r="143" ht="15.75" customHeight="1">
      <c r="A143" s="350"/>
      <c r="B143" s="7"/>
      <c r="C143" s="7"/>
      <c r="D143" s="7"/>
      <c r="E143" s="462"/>
      <c r="F143" s="462"/>
      <c r="G143" s="7"/>
      <c r="H143" s="7"/>
      <c r="I143" s="462"/>
      <c r="J143" s="462"/>
      <c r="K143" s="462"/>
      <c r="L143" s="462"/>
      <c r="M143" s="350"/>
      <c r="N143" s="350"/>
      <c r="O143" s="350"/>
      <c r="P143" s="350"/>
      <c r="Q143" s="350"/>
      <c r="R143" s="350"/>
      <c r="S143" s="350"/>
      <c r="T143" s="350"/>
      <c r="U143" s="350"/>
      <c r="V143" s="350"/>
      <c r="W143" s="350"/>
      <c r="X143" s="350"/>
      <c r="Y143" s="350"/>
      <c r="Z143" s="350"/>
      <c r="AA143" s="350"/>
      <c r="AB143" s="350"/>
      <c r="AC143" s="350"/>
      <c r="AD143" s="350"/>
      <c r="AE143" s="350"/>
      <c r="AF143" s="350"/>
      <c r="AG143" s="350"/>
      <c r="AH143" s="350"/>
      <c r="AI143" s="350"/>
    </row>
    <row r="144" ht="15.75" customHeight="1">
      <c r="A144" s="350"/>
      <c r="B144" s="7"/>
      <c r="C144" s="7"/>
      <c r="D144" s="7"/>
      <c r="E144" s="462"/>
      <c r="F144" s="462"/>
      <c r="G144" s="7"/>
      <c r="H144" s="7"/>
      <c r="I144" s="462"/>
      <c r="J144" s="462"/>
      <c r="K144" s="462"/>
      <c r="L144" s="462"/>
      <c r="M144" s="350"/>
      <c r="N144" s="350"/>
      <c r="O144" s="350"/>
      <c r="P144" s="350"/>
      <c r="Q144" s="350"/>
      <c r="R144" s="350"/>
      <c r="S144" s="350"/>
      <c r="T144" s="350"/>
      <c r="U144" s="350"/>
      <c r="V144" s="350"/>
      <c r="W144" s="350"/>
      <c r="X144" s="350"/>
      <c r="Y144" s="350"/>
      <c r="Z144" s="350"/>
      <c r="AA144" s="350"/>
      <c r="AB144" s="350"/>
      <c r="AC144" s="350"/>
      <c r="AD144" s="350"/>
      <c r="AE144" s="350"/>
      <c r="AF144" s="350"/>
      <c r="AG144" s="350"/>
      <c r="AH144" s="350"/>
      <c r="AI144" s="350"/>
    </row>
    <row r="145" ht="15.75" customHeight="1">
      <c r="A145" s="350"/>
      <c r="B145" s="7"/>
      <c r="C145" s="7"/>
      <c r="D145" s="7"/>
      <c r="E145" s="462"/>
      <c r="F145" s="462"/>
      <c r="G145" s="7"/>
      <c r="H145" s="7"/>
      <c r="I145" s="462"/>
      <c r="J145" s="462"/>
      <c r="K145" s="462"/>
      <c r="L145" s="462"/>
      <c r="M145" s="350"/>
      <c r="N145" s="350"/>
      <c r="O145" s="350"/>
      <c r="P145" s="350"/>
      <c r="Q145" s="350"/>
      <c r="R145" s="350"/>
      <c r="S145" s="350"/>
      <c r="T145" s="350"/>
      <c r="U145" s="350"/>
      <c r="V145" s="350"/>
      <c r="W145" s="350"/>
      <c r="X145" s="350"/>
      <c r="Y145" s="350"/>
      <c r="Z145" s="350"/>
      <c r="AA145" s="350"/>
      <c r="AB145" s="350"/>
      <c r="AC145" s="350"/>
      <c r="AD145" s="350"/>
      <c r="AE145" s="350"/>
      <c r="AF145" s="350"/>
      <c r="AG145" s="350"/>
      <c r="AH145" s="350"/>
      <c r="AI145" s="350"/>
    </row>
    <row r="146" ht="15.75" customHeight="1">
      <c r="A146" s="350"/>
      <c r="B146" s="7"/>
      <c r="C146" s="7"/>
      <c r="D146" s="7"/>
      <c r="E146" s="462"/>
      <c r="F146" s="462"/>
      <c r="G146" s="7"/>
      <c r="H146" s="7"/>
      <c r="I146" s="462"/>
      <c r="J146" s="462"/>
      <c r="K146" s="462"/>
      <c r="L146" s="462"/>
      <c r="M146" s="350"/>
      <c r="N146" s="350"/>
      <c r="O146" s="350"/>
      <c r="P146" s="350"/>
      <c r="Q146" s="350"/>
      <c r="R146" s="350"/>
      <c r="S146" s="350"/>
      <c r="T146" s="350"/>
      <c r="U146" s="350"/>
      <c r="V146" s="350"/>
      <c r="W146" s="350"/>
      <c r="X146" s="350"/>
      <c r="Y146" s="350"/>
      <c r="Z146" s="350"/>
      <c r="AA146" s="350"/>
      <c r="AB146" s="350"/>
      <c r="AC146" s="350"/>
      <c r="AD146" s="350"/>
      <c r="AE146" s="350"/>
      <c r="AF146" s="350"/>
      <c r="AG146" s="350"/>
      <c r="AH146" s="350"/>
      <c r="AI146" s="350"/>
    </row>
    <row r="147" ht="15.75" customHeight="1">
      <c r="A147" s="350"/>
      <c r="B147" s="7"/>
      <c r="C147" s="7"/>
      <c r="D147" s="7"/>
      <c r="E147" s="462"/>
      <c r="F147" s="462"/>
      <c r="G147" s="7"/>
      <c r="H147" s="7"/>
      <c r="I147" s="462"/>
      <c r="J147" s="462"/>
      <c r="K147" s="462"/>
      <c r="L147" s="462"/>
      <c r="M147" s="350"/>
      <c r="N147" s="350"/>
      <c r="O147" s="350"/>
      <c r="P147" s="350"/>
      <c r="Q147" s="350"/>
      <c r="R147" s="350"/>
      <c r="S147" s="350"/>
      <c r="T147" s="350"/>
      <c r="U147" s="350"/>
      <c r="V147" s="350"/>
      <c r="W147" s="350"/>
      <c r="X147" s="350"/>
      <c r="Y147" s="350"/>
      <c r="Z147" s="350"/>
      <c r="AA147" s="350"/>
      <c r="AB147" s="350"/>
      <c r="AC147" s="350"/>
      <c r="AD147" s="350"/>
      <c r="AE147" s="350"/>
      <c r="AF147" s="350"/>
      <c r="AG147" s="350"/>
      <c r="AH147" s="350"/>
      <c r="AI147" s="350"/>
    </row>
    <row r="148" ht="15.75" customHeight="1">
      <c r="A148" s="350"/>
      <c r="B148" s="7"/>
      <c r="C148" s="7"/>
      <c r="D148" s="7"/>
      <c r="E148" s="462"/>
      <c r="F148" s="462"/>
      <c r="G148" s="7"/>
      <c r="H148" s="7"/>
      <c r="I148" s="462"/>
      <c r="J148" s="462"/>
      <c r="K148" s="462"/>
      <c r="L148" s="462"/>
      <c r="M148" s="350"/>
      <c r="N148" s="350"/>
      <c r="O148" s="350"/>
      <c r="P148" s="350"/>
      <c r="Q148" s="350"/>
      <c r="R148" s="350"/>
      <c r="S148" s="350"/>
      <c r="T148" s="350"/>
      <c r="U148" s="350"/>
      <c r="V148" s="350"/>
      <c r="W148" s="350"/>
      <c r="X148" s="350"/>
      <c r="Y148" s="350"/>
      <c r="Z148" s="350"/>
      <c r="AA148" s="350"/>
      <c r="AB148" s="350"/>
      <c r="AC148" s="350"/>
      <c r="AD148" s="350"/>
      <c r="AE148" s="350"/>
      <c r="AF148" s="350"/>
      <c r="AG148" s="350"/>
      <c r="AH148" s="350"/>
      <c r="AI148" s="350"/>
    </row>
    <row r="149" ht="15.75" customHeight="1">
      <c r="A149" s="350"/>
      <c r="B149" s="7"/>
      <c r="C149" s="7"/>
      <c r="D149" s="7"/>
      <c r="E149" s="462"/>
      <c r="F149" s="462"/>
      <c r="G149" s="7"/>
      <c r="H149" s="7"/>
      <c r="I149" s="462"/>
      <c r="J149" s="462"/>
      <c r="K149" s="462"/>
      <c r="L149" s="462"/>
      <c r="M149" s="350"/>
      <c r="N149" s="350"/>
      <c r="O149" s="350"/>
      <c r="P149" s="350"/>
      <c r="Q149" s="350"/>
      <c r="R149" s="350"/>
      <c r="S149" s="350"/>
      <c r="T149" s="350"/>
      <c r="U149" s="350"/>
      <c r="V149" s="350"/>
      <c r="W149" s="350"/>
      <c r="X149" s="350"/>
      <c r="Y149" s="350"/>
      <c r="Z149" s="350"/>
      <c r="AA149" s="350"/>
      <c r="AB149" s="350"/>
      <c r="AC149" s="350"/>
      <c r="AD149" s="350"/>
      <c r="AE149" s="350"/>
      <c r="AF149" s="350"/>
      <c r="AG149" s="350"/>
      <c r="AH149" s="350"/>
      <c r="AI149" s="350"/>
    </row>
    <row r="150" ht="15.75" customHeight="1">
      <c r="A150" s="350"/>
      <c r="B150" s="7"/>
      <c r="C150" s="7"/>
      <c r="D150" s="7"/>
      <c r="E150" s="462"/>
      <c r="F150" s="462"/>
      <c r="G150" s="7"/>
      <c r="H150" s="7"/>
      <c r="I150" s="462"/>
      <c r="J150" s="462"/>
      <c r="K150" s="462"/>
      <c r="L150" s="462"/>
      <c r="M150" s="350"/>
      <c r="N150" s="350"/>
      <c r="O150" s="350"/>
      <c r="P150" s="350"/>
      <c r="Q150" s="350"/>
      <c r="R150" s="350"/>
      <c r="S150" s="350"/>
      <c r="T150" s="350"/>
      <c r="U150" s="350"/>
      <c r="V150" s="350"/>
      <c r="W150" s="350"/>
      <c r="X150" s="350"/>
      <c r="Y150" s="350"/>
      <c r="Z150" s="350"/>
      <c r="AA150" s="350"/>
      <c r="AB150" s="350"/>
      <c r="AC150" s="350"/>
      <c r="AD150" s="350"/>
      <c r="AE150" s="350"/>
      <c r="AF150" s="350"/>
      <c r="AG150" s="350"/>
      <c r="AH150" s="350"/>
      <c r="AI150" s="350"/>
    </row>
    <row r="151" ht="15.75" customHeight="1">
      <c r="A151" s="350"/>
      <c r="B151" s="7"/>
      <c r="C151" s="7"/>
      <c r="D151" s="7"/>
      <c r="E151" s="462"/>
      <c r="F151" s="462"/>
      <c r="G151" s="7"/>
      <c r="H151" s="7"/>
      <c r="I151" s="462"/>
      <c r="J151" s="462"/>
      <c r="K151" s="462"/>
      <c r="L151" s="462"/>
      <c r="M151" s="350"/>
      <c r="N151" s="350"/>
      <c r="O151" s="350"/>
      <c r="P151" s="350"/>
      <c r="Q151" s="350"/>
      <c r="R151" s="350"/>
      <c r="S151" s="350"/>
      <c r="T151" s="350"/>
      <c r="U151" s="350"/>
      <c r="V151" s="350"/>
      <c r="W151" s="350"/>
      <c r="X151" s="350"/>
      <c r="Y151" s="350"/>
      <c r="Z151" s="350"/>
      <c r="AA151" s="350"/>
      <c r="AB151" s="350"/>
      <c r="AC151" s="350"/>
      <c r="AD151" s="350"/>
      <c r="AE151" s="350"/>
      <c r="AF151" s="350"/>
      <c r="AG151" s="350"/>
      <c r="AH151" s="350"/>
      <c r="AI151" s="350"/>
    </row>
    <row r="152" ht="15.75" customHeight="1">
      <c r="A152" s="350"/>
      <c r="B152" s="7"/>
      <c r="C152" s="7"/>
      <c r="D152" s="7"/>
      <c r="E152" s="462"/>
      <c r="F152" s="462"/>
      <c r="G152" s="7"/>
      <c r="H152" s="7"/>
      <c r="I152" s="462"/>
      <c r="J152" s="462"/>
      <c r="K152" s="462"/>
      <c r="L152" s="462"/>
      <c r="M152" s="350"/>
      <c r="N152" s="350"/>
      <c r="O152" s="350"/>
      <c r="P152" s="350"/>
      <c r="Q152" s="350"/>
      <c r="R152" s="350"/>
      <c r="S152" s="350"/>
      <c r="T152" s="350"/>
      <c r="U152" s="350"/>
      <c r="V152" s="350"/>
      <c r="W152" s="350"/>
      <c r="X152" s="350"/>
      <c r="Y152" s="350"/>
      <c r="Z152" s="350"/>
      <c r="AA152" s="350"/>
      <c r="AB152" s="350"/>
      <c r="AC152" s="350"/>
      <c r="AD152" s="350"/>
      <c r="AE152" s="350"/>
      <c r="AF152" s="350"/>
      <c r="AG152" s="350"/>
      <c r="AH152" s="350"/>
      <c r="AI152" s="350"/>
    </row>
    <row r="153" ht="15.75" customHeight="1">
      <c r="A153" s="350"/>
      <c r="B153" s="7"/>
      <c r="C153" s="7"/>
      <c r="D153" s="7"/>
      <c r="E153" s="462"/>
      <c r="F153" s="462"/>
      <c r="G153" s="7"/>
      <c r="H153" s="7"/>
      <c r="I153" s="462"/>
      <c r="J153" s="462"/>
      <c r="K153" s="462"/>
      <c r="L153" s="462"/>
      <c r="M153" s="350"/>
      <c r="N153" s="350"/>
      <c r="O153" s="350"/>
      <c r="P153" s="350"/>
      <c r="Q153" s="350"/>
      <c r="R153" s="350"/>
      <c r="S153" s="350"/>
      <c r="T153" s="350"/>
      <c r="U153" s="350"/>
      <c r="V153" s="350"/>
      <c r="W153" s="350"/>
      <c r="X153" s="350"/>
      <c r="Y153" s="350"/>
      <c r="Z153" s="350"/>
      <c r="AA153" s="350"/>
      <c r="AB153" s="350"/>
      <c r="AC153" s="350"/>
      <c r="AD153" s="350"/>
      <c r="AE153" s="350"/>
      <c r="AF153" s="350"/>
      <c r="AG153" s="350"/>
      <c r="AH153" s="350"/>
      <c r="AI153" s="350"/>
    </row>
    <row r="154" ht="15.75" customHeight="1">
      <c r="A154" s="350"/>
      <c r="B154" s="7"/>
      <c r="C154" s="7"/>
      <c r="D154" s="7"/>
      <c r="E154" s="462"/>
      <c r="F154" s="462"/>
      <c r="G154" s="7"/>
      <c r="H154" s="7"/>
      <c r="I154" s="462"/>
      <c r="J154" s="462"/>
      <c r="K154" s="462"/>
      <c r="L154" s="462"/>
      <c r="M154" s="350"/>
      <c r="N154" s="350"/>
      <c r="O154" s="350"/>
      <c r="P154" s="350"/>
      <c r="Q154" s="350"/>
      <c r="R154" s="350"/>
      <c r="S154" s="350"/>
      <c r="T154" s="350"/>
      <c r="U154" s="350"/>
      <c r="V154" s="350"/>
      <c r="W154" s="350"/>
      <c r="X154" s="350"/>
      <c r="Y154" s="350"/>
      <c r="Z154" s="350"/>
      <c r="AA154" s="350"/>
      <c r="AB154" s="350"/>
      <c r="AC154" s="350"/>
      <c r="AD154" s="350"/>
      <c r="AE154" s="350"/>
      <c r="AF154" s="350"/>
      <c r="AG154" s="350"/>
      <c r="AH154" s="350"/>
      <c r="AI154" s="350"/>
    </row>
    <row r="155" ht="15.75" customHeight="1">
      <c r="A155" s="350"/>
      <c r="B155" s="7"/>
      <c r="C155" s="7"/>
      <c r="D155" s="7"/>
      <c r="E155" s="462"/>
      <c r="F155" s="462"/>
      <c r="G155" s="7"/>
      <c r="H155" s="7"/>
      <c r="I155" s="462"/>
      <c r="J155" s="462"/>
      <c r="K155" s="462"/>
      <c r="L155" s="462"/>
      <c r="M155" s="350"/>
      <c r="N155" s="350"/>
      <c r="O155" s="350"/>
      <c r="P155" s="350"/>
      <c r="Q155" s="350"/>
      <c r="R155" s="350"/>
      <c r="S155" s="350"/>
      <c r="T155" s="350"/>
      <c r="U155" s="350"/>
      <c r="V155" s="350"/>
      <c r="W155" s="350"/>
      <c r="X155" s="350"/>
      <c r="Y155" s="350"/>
      <c r="Z155" s="350"/>
      <c r="AA155" s="350"/>
      <c r="AB155" s="350"/>
      <c r="AC155" s="350"/>
      <c r="AD155" s="350"/>
      <c r="AE155" s="350"/>
      <c r="AF155" s="350"/>
      <c r="AG155" s="350"/>
      <c r="AH155" s="350"/>
      <c r="AI155" s="350"/>
    </row>
    <row r="156" ht="15.75" customHeight="1">
      <c r="A156" s="350"/>
      <c r="B156" s="7"/>
      <c r="C156" s="7"/>
      <c r="D156" s="7"/>
      <c r="E156" s="462"/>
      <c r="F156" s="462"/>
      <c r="G156" s="7"/>
      <c r="H156" s="7"/>
      <c r="I156" s="462"/>
      <c r="J156" s="462"/>
      <c r="K156" s="462"/>
      <c r="L156" s="462"/>
      <c r="M156" s="350"/>
      <c r="N156" s="350"/>
      <c r="O156" s="350"/>
      <c r="P156" s="350"/>
      <c r="Q156" s="350"/>
      <c r="R156" s="350"/>
      <c r="S156" s="350"/>
      <c r="T156" s="350"/>
      <c r="U156" s="350"/>
      <c r="V156" s="350"/>
      <c r="W156" s="350"/>
      <c r="X156" s="350"/>
      <c r="Y156" s="350"/>
      <c r="Z156" s="350"/>
      <c r="AA156" s="350"/>
      <c r="AB156" s="350"/>
      <c r="AC156" s="350"/>
      <c r="AD156" s="350"/>
      <c r="AE156" s="350"/>
      <c r="AF156" s="350"/>
      <c r="AG156" s="350"/>
      <c r="AH156" s="350"/>
      <c r="AI156" s="350"/>
    </row>
    <row r="157" ht="15.75" customHeight="1">
      <c r="A157" s="350"/>
      <c r="B157" s="7"/>
      <c r="C157" s="7"/>
      <c r="D157" s="7"/>
      <c r="E157" s="462"/>
      <c r="F157" s="462"/>
      <c r="G157" s="7"/>
      <c r="H157" s="7"/>
      <c r="I157" s="462"/>
      <c r="J157" s="462"/>
      <c r="K157" s="462"/>
      <c r="L157" s="462"/>
      <c r="M157" s="350"/>
      <c r="N157" s="350"/>
      <c r="O157" s="350"/>
      <c r="P157" s="350"/>
      <c r="Q157" s="350"/>
      <c r="R157" s="350"/>
      <c r="S157" s="350"/>
      <c r="T157" s="350"/>
      <c r="U157" s="350"/>
      <c r="V157" s="350"/>
      <c r="W157" s="350"/>
      <c r="X157" s="350"/>
      <c r="Y157" s="350"/>
      <c r="Z157" s="350"/>
      <c r="AA157" s="350"/>
      <c r="AB157" s="350"/>
      <c r="AC157" s="350"/>
      <c r="AD157" s="350"/>
      <c r="AE157" s="350"/>
      <c r="AF157" s="350"/>
      <c r="AG157" s="350"/>
      <c r="AH157" s="350"/>
      <c r="AI157" s="350"/>
    </row>
    <row r="158" ht="15.75" customHeight="1">
      <c r="A158" s="350"/>
      <c r="B158" s="7"/>
      <c r="C158" s="7"/>
      <c r="D158" s="7"/>
      <c r="E158" s="462"/>
      <c r="F158" s="462"/>
      <c r="G158" s="7"/>
      <c r="H158" s="7"/>
      <c r="I158" s="462"/>
      <c r="J158" s="462"/>
      <c r="K158" s="462"/>
      <c r="L158" s="462"/>
      <c r="M158" s="350"/>
      <c r="N158" s="350"/>
      <c r="O158" s="350"/>
      <c r="P158" s="350"/>
      <c r="Q158" s="350"/>
      <c r="R158" s="350"/>
      <c r="S158" s="350"/>
      <c r="T158" s="350"/>
      <c r="U158" s="350"/>
      <c r="V158" s="350"/>
      <c r="W158" s="350"/>
      <c r="X158" s="350"/>
      <c r="Y158" s="350"/>
      <c r="Z158" s="350"/>
      <c r="AA158" s="350"/>
      <c r="AB158" s="350"/>
      <c r="AC158" s="350"/>
      <c r="AD158" s="350"/>
      <c r="AE158" s="350"/>
      <c r="AF158" s="350"/>
      <c r="AG158" s="350"/>
      <c r="AH158" s="350"/>
      <c r="AI158" s="350"/>
    </row>
    <row r="159" ht="15.75" customHeight="1">
      <c r="A159" s="350"/>
      <c r="B159" s="7"/>
      <c r="C159" s="7"/>
      <c r="D159" s="7"/>
      <c r="E159" s="462"/>
      <c r="F159" s="462"/>
      <c r="G159" s="7"/>
      <c r="H159" s="7"/>
      <c r="I159" s="462"/>
      <c r="J159" s="462"/>
      <c r="K159" s="462"/>
      <c r="L159" s="462"/>
      <c r="M159" s="350"/>
      <c r="N159" s="350"/>
      <c r="O159" s="350"/>
      <c r="P159" s="350"/>
      <c r="Q159" s="350"/>
      <c r="R159" s="350"/>
      <c r="S159" s="350"/>
      <c r="T159" s="350"/>
      <c r="U159" s="350"/>
      <c r="V159" s="350"/>
      <c r="W159" s="350"/>
      <c r="X159" s="350"/>
      <c r="Y159" s="350"/>
      <c r="Z159" s="350"/>
      <c r="AA159" s="350"/>
      <c r="AB159" s="350"/>
      <c r="AC159" s="350"/>
      <c r="AD159" s="350"/>
      <c r="AE159" s="350"/>
      <c r="AF159" s="350"/>
      <c r="AG159" s="350"/>
      <c r="AH159" s="350"/>
      <c r="AI159" s="350"/>
    </row>
    <row r="160" ht="15.75" customHeight="1">
      <c r="A160" s="350"/>
      <c r="B160" s="7"/>
      <c r="C160" s="7"/>
      <c r="D160" s="7"/>
      <c r="E160" s="462"/>
      <c r="F160" s="462"/>
      <c r="G160" s="7"/>
      <c r="H160" s="7"/>
      <c r="I160" s="462"/>
      <c r="J160" s="462"/>
      <c r="K160" s="462"/>
      <c r="L160" s="462"/>
      <c r="M160" s="350"/>
      <c r="N160" s="350"/>
      <c r="O160" s="350"/>
      <c r="P160" s="350"/>
      <c r="Q160" s="350"/>
      <c r="R160" s="350"/>
      <c r="S160" s="350"/>
      <c r="T160" s="350"/>
      <c r="U160" s="350"/>
      <c r="V160" s="350"/>
      <c r="W160" s="350"/>
      <c r="X160" s="350"/>
      <c r="Y160" s="350"/>
      <c r="Z160" s="350"/>
      <c r="AA160" s="350"/>
      <c r="AB160" s="350"/>
      <c r="AC160" s="350"/>
      <c r="AD160" s="350"/>
      <c r="AE160" s="350"/>
      <c r="AF160" s="350"/>
      <c r="AG160" s="350"/>
      <c r="AH160" s="350"/>
      <c r="AI160" s="350"/>
    </row>
    <row r="161" ht="15.75" customHeight="1">
      <c r="A161" s="350"/>
      <c r="B161" s="7"/>
      <c r="C161" s="7"/>
      <c r="D161" s="7"/>
      <c r="E161" s="462"/>
      <c r="F161" s="462"/>
      <c r="G161" s="7"/>
      <c r="H161" s="7"/>
      <c r="I161" s="462"/>
      <c r="J161" s="462"/>
      <c r="K161" s="462"/>
      <c r="L161" s="462"/>
      <c r="M161" s="350"/>
      <c r="N161" s="350"/>
      <c r="O161" s="350"/>
      <c r="P161" s="350"/>
      <c r="Q161" s="350"/>
      <c r="R161" s="350"/>
      <c r="S161" s="350"/>
      <c r="T161" s="350"/>
      <c r="U161" s="350"/>
      <c r="V161" s="350"/>
      <c r="W161" s="350"/>
      <c r="X161" s="350"/>
      <c r="Y161" s="350"/>
      <c r="Z161" s="350"/>
      <c r="AA161" s="350"/>
      <c r="AB161" s="350"/>
      <c r="AC161" s="350"/>
      <c r="AD161" s="350"/>
      <c r="AE161" s="350"/>
      <c r="AF161" s="350"/>
      <c r="AG161" s="350"/>
      <c r="AH161" s="350"/>
      <c r="AI161" s="350"/>
    </row>
    <row r="162" ht="15.75" customHeight="1">
      <c r="A162" s="350"/>
      <c r="B162" s="7"/>
      <c r="C162" s="7"/>
      <c r="D162" s="7"/>
      <c r="E162" s="462"/>
      <c r="F162" s="462"/>
      <c r="G162" s="7"/>
      <c r="H162" s="7"/>
      <c r="I162" s="462"/>
      <c r="J162" s="462"/>
      <c r="K162" s="462"/>
      <c r="L162" s="462"/>
      <c r="M162" s="350"/>
      <c r="N162" s="350"/>
      <c r="O162" s="350"/>
      <c r="P162" s="350"/>
      <c r="Q162" s="350"/>
      <c r="R162" s="350"/>
      <c r="S162" s="350"/>
      <c r="T162" s="350"/>
      <c r="U162" s="350"/>
      <c r="V162" s="350"/>
      <c r="W162" s="350"/>
      <c r="X162" s="350"/>
      <c r="Y162" s="350"/>
      <c r="Z162" s="350"/>
      <c r="AA162" s="350"/>
      <c r="AB162" s="350"/>
      <c r="AC162" s="350"/>
      <c r="AD162" s="350"/>
      <c r="AE162" s="350"/>
      <c r="AF162" s="350"/>
      <c r="AG162" s="350"/>
      <c r="AH162" s="350"/>
      <c r="AI162" s="350"/>
    </row>
    <row r="163" ht="15.75" customHeight="1">
      <c r="A163" s="350"/>
      <c r="B163" s="7"/>
      <c r="C163" s="7"/>
      <c r="D163" s="7"/>
      <c r="E163" s="462"/>
      <c r="F163" s="462"/>
      <c r="G163" s="7"/>
      <c r="H163" s="7"/>
      <c r="I163" s="462"/>
      <c r="J163" s="462"/>
      <c r="K163" s="462"/>
      <c r="L163" s="462"/>
      <c r="M163" s="350"/>
      <c r="N163" s="350"/>
      <c r="O163" s="350"/>
      <c r="P163" s="350"/>
      <c r="Q163" s="350"/>
      <c r="R163" s="350"/>
      <c r="S163" s="350"/>
      <c r="T163" s="350"/>
      <c r="U163" s="350"/>
      <c r="V163" s="350"/>
      <c r="W163" s="350"/>
      <c r="X163" s="350"/>
      <c r="Y163" s="350"/>
      <c r="Z163" s="350"/>
      <c r="AA163" s="350"/>
      <c r="AB163" s="350"/>
      <c r="AC163" s="350"/>
      <c r="AD163" s="350"/>
      <c r="AE163" s="350"/>
      <c r="AF163" s="350"/>
      <c r="AG163" s="350"/>
      <c r="AH163" s="350"/>
      <c r="AI163" s="350"/>
    </row>
    <row r="164" ht="15.75" customHeight="1">
      <c r="A164" s="350"/>
      <c r="B164" s="7"/>
      <c r="C164" s="7"/>
      <c r="D164" s="7"/>
      <c r="E164" s="462"/>
      <c r="F164" s="462"/>
      <c r="G164" s="7"/>
      <c r="H164" s="7"/>
      <c r="I164" s="462"/>
      <c r="J164" s="462"/>
      <c r="K164" s="462"/>
      <c r="L164" s="462"/>
      <c r="M164" s="350"/>
      <c r="N164" s="350"/>
      <c r="O164" s="350"/>
      <c r="P164" s="350"/>
      <c r="Q164" s="350"/>
      <c r="R164" s="350"/>
      <c r="S164" s="350"/>
      <c r="T164" s="350"/>
      <c r="U164" s="350"/>
      <c r="V164" s="350"/>
      <c r="W164" s="350"/>
      <c r="X164" s="350"/>
      <c r="Y164" s="350"/>
      <c r="Z164" s="350"/>
      <c r="AA164" s="350"/>
      <c r="AB164" s="350"/>
      <c r="AC164" s="350"/>
      <c r="AD164" s="350"/>
      <c r="AE164" s="350"/>
      <c r="AF164" s="350"/>
      <c r="AG164" s="350"/>
      <c r="AH164" s="350"/>
      <c r="AI164" s="350"/>
    </row>
    <row r="165" ht="15.75" customHeight="1">
      <c r="A165" s="350"/>
      <c r="B165" s="7"/>
      <c r="C165" s="7"/>
      <c r="D165" s="7"/>
      <c r="E165" s="462"/>
      <c r="F165" s="462"/>
      <c r="G165" s="7"/>
      <c r="H165" s="7"/>
      <c r="I165" s="462"/>
      <c r="J165" s="462"/>
      <c r="K165" s="462"/>
      <c r="L165" s="462"/>
      <c r="M165" s="350"/>
      <c r="N165" s="350"/>
      <c r="O165" s="350"/>
      <c r="P165" s="350"/>
      <c r="Q165" s="350"/>
      <c r="R165" s="350"/>
      <c r="S165" s="350"/>
      <c r="T165" s="350"/>
      <c r="U165" s="350"/>
      <c r="V165" s="350"/>
      <c r="W165" s="350"/>
      <c r="X165" s="350"/>
      <c r="Y165" s="350"/>
      <c r="Z165" s="350"/>
      <c r="AA165" s="350"/>
      <c r="AB165" s="350"/>
      <c r="AC165" s="350"/>
      <c r="AD165" s="350"/>
      <c r="AE165" s="350"/>
      <c r="AF165" s="350"/>
      <c r="AG165" s="350"/>
      <c r="AH165" s="350"/>
      <c r="AI165" s="350"/>
    </row>
    <row r="166" ht="15.75" customHeight="1">
      <c r="A166" s="350"/>
      <c r="B166" s="7"/>
      <c r="C166" s="7"/>
      <c r="D166" s="7"/>
      <c r="E166" s="462"/>
      <c r="F166" s="462"/>
      <c r="G166" s="7"/>
      <c r="H166" s="7"/>
      <c r="I166" s="462"/>
      <c r="J166" s="462"/>
      <c r="K166" s="462"/>
      <c r="L166" s="462"/>
      <c r="M166" s="350"/>
      <c r="N166" s="350"/>
      <c r="O166" s="350"/>
      <c r="P166" s="350"/>
      <c r="Q166" s="350"/>
      <c r="R166" s="350"/>
      <c r="S166" s="350"/>
      <c r="T166" s="350"/>
      <c r="U166" s="350"/>
      <c r="V166" s="350"/>
      <c r="W166" s="350"/>
      <c r="X166" s="350"/>
      <c r="Y166" s="350"/>
      <c r="Z166" s="350"/>
      <c r="AA166" s="350"/>
      <c r="AB166" s="350"/>
      <c r="AC166" s="350"/>
      <c r="AD166" s="350"/>
      <c r="AE166" s="350"/>
      <c r="AF166" s="350"/>
      <c r="AG166" s="350"/>
      <c r="AH166" s="350"/>
      <c r="AI166" s="350"/>
    </row>
    <row r="167" ht="15.75" customHeight="1">
      <c r="A167" s="350"/>
      <c r="B167" s="7"/>
      <c r="C167" s="7"/>
      <c r="D167" s="7"/>
      <c r="E167" s="462"/>
      <c r="F167" s="462"/>
      <c r="G167" s="7"/>
      <c r="H167" s="7"/>
      <c r="I167" s="462"/>
      <c r="J167" s="462"/>
      <c r="K167" s="462"/>
      <c r="L167" s="462"/>
      <c r="M167" s="350"/>
      <c r="N167" s="350"/>
      <c r="O167" s="350"/>
      <c r="P167" s="350"/>
      <c r="Q167" s="350"/>
      <c r="R167" s="350"/>
      <c r="S167" s="350"/>
      <c r="T167" s="350"/>
      <c r="U167" s="350"/>
      <c r="V167" s="350"/>
      <c r="W167" s="350"/>
      <c r="X167" s="350"/>
      <c r="Y167" s="350"/>
      <c r="Z167" s="350"/>
      <c r="AA167" s="350"/>
      <c r="AB167" s="350"/>
      <c r="AC167" s="350"/>
      <c r="AD167" s="350"/>
      <c r="AE167" s="350"/>
      <c r="AF167" s="350"/>
      <c r="AG167" s="350"/>
      <c r="AH167" s="350"/>
      <c r="AI167" s="350"/>
    </row>
    <row r="168" ht="15.75" customHeight="1">
      <c r="A168" s="350"/>
      <c r="B168" s="7"/>
      <c r="C168" s="7"/>
      <c r="D168" s="7"/>
      <c r="E168" s="462"/>
      <c r="F168" s="462"/>
      <c r="G168" s="7"/>
      <c r="H168" s="7"/>
      <c r="I168" s="462"/>
      <c r="J168" s="462"/>
      <c r="K168" s="462"/>
      <c r="L168" s="462"/>
      <c r="M168" s="350"/>
      <c r="N168" s="350"/>
      <c r="O168" s="350"/>
      <c r="P168" s="350"/>
      <c r="Q168" s="350"/>
      <c r="R168" s="350"/>
      <c r="S168" s="350"/>
      <c r="T168" s="350"/>
      <c r="U168" s="350"/>
      <c r="V168" s="350"/>
      <c r="W168" s="350"/>
      <c r="X168" s="350"/>
      <c r="Y168" s="350"/>
      <c r="Z168" s="350"/>
      <c r="AA168" s="350"/>
      <c r="AB168" s="350"/>
      <c r="AC168" s="350"/>
      <c r="AD168" s="350"/>
      <c r="AE168" s="350"/>
      <c r="AF168" s="350"/>
      <c r="AG168" s="350"/>
      <c r="AH168" s="350"/>
      <c r="AI168" s="350"/>
    </row>
    <row r="169" ht="15.75" customHeight="1">
      <c r="A169" s="350"/>
      <c r="B169" s="7"/>
      <c r="C169" s="7"/>
      <c r="D169" s="7"/>
      <c r="E169" s="462"/>
      <c r="F169" s="462"/>
      <c r="G169" s="7"/>
      <c r="H169" s="7"/>
      <c r="I169" s="462"/>
      <c r="J169" s="462"/>
      <c r="K169" s="462"/>
      <c r="L169" s="462"/>
      <c r="M169" s="350"/>
      <c r="N169" s="350"/>
      <c r="O169" s="350"/>
      <c r="P169" s="350"/>
      <c r="Q169" s="350"/>
      <c r="R169" s="350"/>
      <c r="S169" s="350"/>
      <c r="T169" s="350"/>
      <c r="U169" s="350"/>
      <c r="V169" s="350"/>
      <c r="W169" s="350"/>
      <c r="X169" s="350"/>
      <c r="Y169" s="350"/>
      <c r="Z169" s="350"/>
      <c r="AA169" s="350"/>
      <c r="AB169" s="350"/>
      <c r="AC169" s="350"/>
      <c r="AD169" s="350"/>
      <c r="AE169" s="350"/>
      <c r="AF169" s="350"/>
      <c r="AG169" s="350"/>
      <c r="AH169" s="350"/>
      <c r="AI169" s="350"/>
    </row>
    <row r="170" ht="15.75" customHeight="1">
      <c r="A170" s="350"/>
      <c r="B170" s="7"/>
      <c r="C170" s="7"/>
      <c r="D170" s="7"/>
      <c r="E170" s="462"/>
      <c r="F170" s="462"/>
      <c r="G170" s="7"/>
      <c r="H170" s="7"/>
      <c r="I170" s="462"/>
      <c r="J170" s="462"/>
      <c r="K170" s="462"/>
      <c r="L170" s="462"/>
      <c r="M170" s="350"/>
      <c r="N170" s="350"/>
      <c r="O170" s="350"/>
      <c r="P170" s="350"/>
      <c r="Q170" s="350"/>
      <c r="R170" s="350"/>
      <c r="S170" s="350"/>
      <c r="T170" s="350"/>
      <c r="U170" s="350"/>
      <c r="V170" s="350"/>
      <c r="W170" s="350"/>
      <c r="X170" s="350"/>
      <c r="Y170" s="350"/>
      <c r="Z170" s="350"/>
      <c r="AA170" s="350"/>
      <c r="AB170" s="350"/>
      <c r="AC170" s="350"/>
      <c r="AD170" s="350"/>
      <c r="AE170" s="350"/>
      <c r="AF170" s="350"/>
      <c r="AG170" s="350"/>
      <c r="AH170" s="350"/>
      <c r="AI170" s="350"/>
    </row>
    <row r="171" ht="15.75" customHeight="1">
      <c r="A171" s="350"/>
      <c r="B171" s="7"/>
      <c r="C171" s="7"/>
      <c r="D171" s="7"/>
      <c r="E171" s="462"/>
      <c r="F171" s="462"/>
      <c r="G171" s="7"/>
      <c r="H171" s="7"/>
      <c r="I171" s="462"/>
      <c r="J171" s="462"/>
      <c r="K171" s="462"/>
      <c r="L171" s="462"/>
      <c r="M171" s="350"/>
      <c r="N171" s="350"/>
      <c r="O171" s="350"/>
      <c r="P171" s="350"/>
      <c r="Q171" s="350"/>
      <c r="R171" s="350"/>
      <c r="S171" s="350"/>
      <c r="T171" s="350"/>
      <c r="U171" s="350"/>
      <c r="V171" s="350"/>
      <c r="W171" s="350"/>
      <c r="X171" s="350"/>
      <c r="Y171" s="350"/>
      <c r="Z171" s="350"/>
      <c r="AA171" s="350"/>
      <c r="AB171" s="350"/>
      <c r="AC171" s="350"/>
      <c r="AD171" s="350"/>
      <c r="AE171" s="350"/>
      <c r="AF171" s="350"/>
      <c r="AG171" s="350"/>
      <c r="AH171" s="350"/>
      <c r="AI171" s="350"/>
    </row>
    <row r="172" ht="15.75" customHeight="1">
      <c r="A172" s="350"/>
      <c r="B172" s="7"/>
      <c r="C172" s="7"/>
      <c r="D172" s="7"/>
      <c r="E172" s="462"/>
      <c r="F172" s="462"/>
      <c r="G172" s="7"/>
      <c r="H172" s="7"/>
      <c r="I172" s="462"/>
      <c r="J172" s="462"/>
      <c r="K172" s="462"/>
      <c r="L172" s="462"/>
      <c r="M172" s="350"/>
      <c r="N172" s="350"/>
      <c r="O172" s="350"/>
      <c r="P172" s="350"/>
      <c r="Q172" s="350"/>
      <c r="R172" s="350"/>
      <c r="S172" s="350"/>
      <c r="T172" s="350"/>
      <c r="U172" s="350"/>
      <c r="V172" s="350"/>
      <c r="W172" s="350"/>
      <c r="X172" s="350"/>
      <c r="Y172" s="350"/>
      <c r="Z172" s="350"/>
      <c r="AA172" s="350"/>
      <c r="AB172" s="350"/>
      <c r="AC172" s="350"/>
      <c r="AD172" s="350"/>
      <c r="AE172" s="350"/>
      <c r="AF172" s="350"/>
      <c r="AG172" s="350"/>
      <c r="AH172" s="350"/>
      <c r="AI172" s="350"/>
    </row>
    <row r="173" ht="15.75" customHeight="1">
      <c r="A173" s="350"/>
      <c r="B173" s="7"/>
      <c r="C173" s="7"/>
      <c r="D173" s="7"/>
      <c r="E173" s="462"/>
      <c r="F173" s="462"/>
      <c r="G173" s="7"/>
      <c r="H173" s="7"/>
      <c r="I173" s="462"/>
      <c r="J173" s="462"/>
      <c r="K173" s="462"/>
      <c r="L173" s="462"/>
      <c r="M173" s="350"/>
      <c r="N173" s="350"/>
      <c r="O173" s="350"/>
      <c r="P173" s="350"/>
      <c r="Q173" s="350"/>
      <c r="R173" s="350"/>
      <c r="S173" s="350"/>
      <c r="T173" s="350"/>
      <c r="U173" s="350"/>
      <c r="V173" s="350"/>
      <c r="W173" s="350"/>
      <c r="X173" s="350"/>
      <c r="Y173" s="350"/>
      <c r="Z173" s="350"/>
      <c r="AA173" s="350"/>
      <c r="AB173" s="350"/>
      <c r="AC173" s="350"/>
      <c r="AD173" s="350"/>
      <c r="AE173" s="350"/>
      <c r="AF173" s="350"/>
      <c r="AG173" s="350"/>
      <c r="AH173" s="350"/>
      <c r="AI173" s="350"/>
    </row>
    <row r="174" ht="15.75" customHeight="1">
      <c r="A174" s="350"/>
      <c r="B174" s="7"/>
      <c r="C174" s="7"/>
      <c r="D174" s="7"/>
      <c r="E174" s="462"/>
      <c r="F174" s="462"/>
      <c r="G174" s="7"/>
      <c r="H174" s="7"/>
      <c r="I174" s="462"/>
      <c r="J174" s="462"/>
      <c r="K174" s="462"/>
      <c r="L174" s="462"/>
      <c r="M174" s="350"/>
      <c r="N174" s="350"/>
      <c r="O174" s="350"/>
      <c r="P174" s="350"/>
      <c r="Q174" s="350"/>
      <c r="R174" s="350"/>
      <c r="S174" s="350"/>
      <c r="T174" s="350"/>
      <c r="U174" s="350"/>
      <c r="V174" s="350"/>
      <c r="W174" s="350"/>
      <c r="X174" s="350"/>
      <c r="Y174" s="350"/>
      <c r="Z174" s="350"/>
      <c r="AA174" s="350"/>
      <c r="AB174" s="350"/>
      <c r="AC174" s="350"/>
      <c r="AD174" s="350"/>
      <c r="AE174" s="350"/>
      <c r="AF174" s="350"/>
      <c r="AG174" s="350"/>
      <c r="AH174" s="350"/>
      <c r="AI174" s="350"/>
    </row>
    <row r="175" ht="15.75" customHeight="1">
      <c r="A175" s="350"/>
      <c r="B175" s="7"/>
      <c r="C175" s="7"/>
      <c r="D175" s="7"/>
      <c r="E175" s="462"/>
      <c r="F175" s="462"/>
      <c r="G175" s="7"/>
      <c r="H175" s="7"/>
      <c r="I175" s="462"/>
      <c r="J175" s="462"/>
      <c r="K175" s="462"/>
      <c r="L175" s="462"/>
      <c r="M175" s="350"/>
      <c r="N175" s="350"/>
      <c r="O175" s="350"/>
      <c r="P175" s="350"/>
      <c r="Q175" s="350"/>
      <c r="R175" s="350"/>
      <c r="S175" s="350"/>
      <c r="T175" s="350"/>
      <c r="U175" s="350"/>
      <c r="V175" s="350"/>
      <c r="W175" s="350"/>
      <c r="X175" s="350"/>
      <c r="Y175" s="350"/>
      <c r="Z175" s="350"/>
      <c r="AA175" s="350"/>
      <c r="AB175" s="350"/>
      <c r="AC175" s="350"/>
      <c r="AD175" s="350"/>
      <c r="AE175" s="350"/>
      <c r="AF175" s="350"/>
      <c r="AG175" s="350"/>
      <c r="AH175" s="350"/>
      <c r="AI175" s="350"/>
    </row>
    <row r="176" ht="15.75" customHeight="1">
      <c r="A176" s="350"/>
      <c r="B176" s="7"/>
      <c r="C176" s="7"/>
      <c r="D176" s="7"/>
      <c r="E176" s="462"/>
      <c r="F176" s="462"/>
      <c r="G176" s="7"/>
      <c r="H176" s="7"/>
      <c r="I176" s="462"/>
      <c r="J176" s="462"/>
      <c r="K176" s="462"/>
      <c r="L176" s="462"/>
      <c r="M176" s="350"/>
      <c r="N176" s="350"/>
      <c r="O176" s="350"/>
      <c r="P176" s="350"/>
      <c r="Q176" s="350"/>
      <c r="R176" s="350"/>
      <c r="S176" s="350"/>
      <c r="T176" s="350"/>
      <c r="U176" s="350"/>
      <c r="V176" s="350"/>
      <c r="W176" s="350"/>
      <c r="X176" s="350"/>
      <c r="Y176" s="350"/>
      <c r="Z176" s="350"/>
      <c r="AA176" s="350"/>
      <c r="AB176" s="350"/>
      <c r="AC176" s="350"/>
      <c r="AD176" s="350"/>
      <c r="AE176" s="350"/>
      <c r="AF176" s="350"/>
      <c r="AG176" s="350"/>
      <c r="AH176" s="350"/>
      <c r="AI176" s="350"/>
    </row>
    <row r="177" ht="15.75" customHeight="1">
      <c r="A177" s="350"/>
      <c r="B177" s="7"/>
      <c r="C177" s="7"/>
      <c r="D177" s="7"/>
      <c r="E177" s="462"/>
      <c r="F177" s="462"/>
      <c r="G177" s="7"/>
      <c r="H177" s="7"/>
      <c r="I177" s="462"/>
      <c r="J177" s="462"/>
      <c r="K177" s="462"/>
      <c r="L177" s="462"/>
      <c r="M177" s="350"/>
      <c r="N177" s="350"/>
      <c r="O177" s="350"/>
      <c r="P177" s="350"/>
      <c r="Q177" s="350"/>
      <c r="R177" s="350"/>
      <c r="S177" s="350"/>
      <c r="T177" s="350"/>
      <c r="U177" s="350"/>
      <c r="V177" s="350"/>
      <c r="W177" s="350"/>
      <c r="X177" s="350"/>
      <c r="Y177" s="350"/>
      <c r="Z177" s="350"/>
      <c r="AA177" s="350"/>
      <c r="AB177" s="350"/>
      <c r="AC177" s="350"/>
      <c r="AD177" s="350"/>
      <c r="AE177" s="350"/>
      <c r="AF177" s="350"/>
      <c r="AG177" s="350"/>
      <c r="AH177" s="350"/>
      <c r="AI177" s="350"/>
    </row>
    <row r="178" ht="15.75" customHeight="1">
      <c r="A178" s="350"/>
      <c r="B178" s="7"/>
      <c r="C178" s="7"/>
      <c r="D178" s="7"/>
      <c r="E178" s="462"/>
      <c r="F178" s="462"/>
      <c r="G178" s="7"/>
      <c r="H178" s="7"/>
      <c r="I178" s="462"/>
      <c r="J178" s="462"/>
      <c r="K178" s="462"/>
      <c r="L178" s="462"/>
      <c r="M178" s="350"/>
      <c r="N178" s="350"/>
      <c r="O178" s="350"/>
      <c r="P178" s="350"/>
      <c r="Q178" s="350"/>
      <c r="R178" s="350"/>
      <c r="S178" s="350"/>
      <c r="T178" s="350"/>
      <c r="U178" s="350"/>
      <c r="V178" s="350"/>
      <c r="W178" s="350"/>
      <c r="X178" s="350"/>
      <c r="Y178" s="350"/>
      <c r="Z178" s="350"/>
      <c r="AA178" s="350"/>
      <c r="AB178" s="350"/>
      <c r="AC178" s="350"/>
      <c r="AD178" s="350"/>
      <c r="AE178" s="350"/>
      <c r="AF178" s="350"/>
      <c r="AG178" s="350"/>
      <c r="AH178" s="350"/>
      <c r="AI178" s="350"/>
    </row>
    <row r="179" ht="15.75" customHeight="1">
      <c r="A179" s="350"/>
      <c r="B179" s="7"/>
      <c r="C179" s="7"/>
      <c r="D179" s="7"/>
      <c r="E179" s="462"/>
      <c r="F179" s="462"/>
      <c r="G179" s="7"/>
      <c r="H179" s="7"/>
      <c r="I179" s="462"/>
      <c r="J179" s="462"/>
      <c r="K179" s="462"/>
      <c r="L179" s="462"/>
      <c r="M179" s="350"/>
      <c r="N179" s="350"/>
      <c r="O179" s="350"/>
      <c r="P179" s="350"/>
      <c r="Q179" s="350"/>
      <c r="R179" s="350"/>
      <c r="S179" s="350"/>
      <c r="T179" s="350"/>
      <c r="U179" s="350"/>
      <c r="V179" s="350"/>
      <c r="W179" s="350"/>
      <c r="X179" s="350"/>
      <c r="Y179" s="350"/>
      <c r="Z179" s="350"/>
      <c r="AA179" s="350"/>
      <c r="AB179" s="350"/>
      <c r="AC179" s="350"/>
      <c r="AD179" s="350"/>
      <c r="AE179" s="350"/>
      <c r="AF179" s="350"/>
      <c r="AG179" s="350"/>
      <c r="AH179" s="350"/>
      <c r="AI179" s="350"/>
    </row>
    <row r="180" ht="15.75" customHeight="1">
      <c r="A180" s="350"/>
      <c r="B180" s="7"/>
      <c r="C180" s="7"/>
      <c r="D180" s="7"/>
      <c r="E180" s="462"/>
      <c r="F180" s="462"/>
      <c r="G180" s="7"/>
      <c r="H180" s="7"/>
      <c r="I180" s="462"/>
      <c r="J180" s="462"/>
      <c r="K180" s="462"/>
      <c r="L180" s="462"/>
      <c r="M180" s="350"/>
      <c r="N180" s="350"/>
      <c r="O180" s="350"/>
      <c r="P180" s="350"/>
      <c r="Q180" s="350"/>
      <c r="R180" s="350"/>
      <c r="S180" s="350"/>
      <c r="T180" s="350"/>
      <c r="U180" s="350"/>
      <c r="V180" s="350"/>
      <c r="W180" s="350"/>
      <c r="X180" s="350"/>
      <c r="Y180" s="350"/>
      <c r="Z180" s="350"/>
      <c r="AA180" s="350"/>
      <c r="AB180" s="350"/>
      <c r="AC180" s="350"/>
      <c r="AD180" s="350"/>
      <c r="AE180" s="350"/>
      <c r="AF180" s="350"/>
      <c r="AG180" s="350"/>
      <c r="AH180" s="350"/>
      <c r="AI180" s="350"/>
    </row>
    <row r="181" ht="15.75" customHeight="1">
      <c r="A181" s="350"/>
      <c r="B181" s="7"/>
      <c r="C181" s="7"/>
      <c r="D181" s="7"/>
      <c r="E181" s="462"/>
      <c r="F181" s="462"/>
      <c r="G181" s="7"/>
      <c r="H181" s="7"/>
      <c r="I181" s="462"/>
      <c r="J181" s="462"/>
      <c r="K181" s="462"/>
      <c r="L181" s="462"/>
      <c r="M181" s="350"/>
      <c r="N181" s="350"/>
      <c r="O181" s="350"/>
      <c r="P181" s="350"/>
      <c r="Q181" s="350"/>
      <c r="R181" s="350"/>
      <c r="S181" s="350"/>
      <c r="T181" s="350"/>
      <c r="U181" s="350"/>
      <c r="V181" s="350"/>
      <c r="W181" s="350"/>
      <c r="X181" s="350"/>
      <c r="Y181" s="350"/>
      <c r="Z181" s="350"/>
      <c r="AA181" s="350"/>
      <c r="AB181" s="350"/>
      <c r="AC181" s="350"/>
      <c r="AD181" s="350"/>
      <c r="AE181" s="350"/>
      <c r="AF181" s="350"/>
      <c r="AG181" s="350"/>
      <c r="AH181" s="350"/>
      <c r="AI181" s="350"/>
    </row>
    <row r="182" ht="15.75" customHeight="1">
      <c r="A182" s="350"/>
      <c r="B182" s="7"/>
      <c r="C182" s="7"/>
      <c r="D182" s="7"/>
      <c r="E182" s="462"/>
      <c r="F182" s="462"/>
      <c r="G182" s="7"/>
      <c r="H182" s="7"/>
      <c r="I182" s="462"/>
      <c r="J182" s="462"/>
      <c r="K182" s="462"/>
      <c r="L182" s="462"/>
      <c r="M182" s="350"/>
      <c r="N182" s="350"/>
      <c r="O182" s="350"/>
      <c r="P182" s="350"/>
      <c r="Q182" s="350"/>
      <c r="R182" s="350"/>
      <c r="S182" s="350"/>
      <c r="T182" s="350"/>
      <c r="U182" s="350"/>
      <c r="V182" s="350"/>
      <c r="W182" s="350"/>
      <c r="X182" s="350"/>
      <c r="Y182" s="350"/>
      <c r="Z182" s="350"/>
      <c r="AA182" s="350"/>
      <c r="AB182" s="350"/>
      <c r="AC182" s="350"/>
      <c r="AD182" s="350"/>
      <c r="AE182" s="350"/>
      <c r="AF182" s="350"/>
      <c r="AG182" s="350"/>
      <c r="AH182" s="350"/>
      <c r="AI182" s="350"/>
    </row>
    <row r="183" ht="15.75" customHeight="1">
      <c r="A183" s="350"/>
      <c r="B183" s="7"/>
      <c r="C183" s="7"/>
      <c r="D183" s="7"/>
      <c r="E183" s="462"/>
      <c r="F183" s="462"/>
      <c r="G183" s="7"/>
      <c r="H183" s="7"/>
      <c r="I183" s="462"/>
      <c r="J183" s="462"/>
      <c r="K183" s="462"/>
      <c r="L183" s="462"/>
      <c r="M183" s="350"/>
      <c r="N183" s="350"/>
      <c r="O183" s="350"/>
      <c r="P183" s="350"/>
      <c r="Q183" s="350"/>
      <c r="R183" s="350"/>
      <c r="S183" s="350"/>
      <c r="T183" s="350"/>
      <c r="U183" s="350"/>
      <c r="V183" s="350"/>
      <c r="W183" s="350"/>
      <c r="X183" s="350"/>
      <c r="Y183" s="350"/>
      <c r="Z183" s="350"/>
      <c r="AA183" s="350"/>
      <c r="AB183" s="350"/>
      <c r="AC183" s="350"/>
      <c r="AD183" s="350"/>
      <c r="AE183" s="350"/>
      <c r="AF183" s="350"/>
      <c r="AG183" s="350"/>
      <c r="AH183" s="350"/>
      <c r="AI183" s="350"/>
    </row>
    <row r="184" ht="15.75" customHeight="1">
      <c r="A184" s="350"/>
      <c r="B184" s="7"/>
      <c r="C184" s="7"/>
      <c r="D184" s="7"/>
      <c r="E184" s="462"/>
      <c r="F184" s="462"/>
      <c r="G184" s="7"/>
      <c r="H184" s="7"/>
      <c r="I184" s="462"/>
      <c r="J184" s="462"/>
      <c r="K184" s="462"/>
      <c r="L184" s="462"/>
      <c r="M184" s="350"/>
      <c r="N184" s="350"/>
      <c r="O184" s="350"/>
      <c r="P184" s="350"/>
      <c r="Q184" s="350"/>
      <c r="R184" s="350"/>
      <c r="S184" s="350"/>
      <c r="T184" s="350"/>
      <c r="U184" s="350"/>
      <c r="V184" s="350"/>
      <c r="W184" s="350"/>
      <c r="X184" s="350"/>
      <c r="Y184" s="350"/>
      <c r="Z184" s="350"/>
      <c r="AA184" s="350"/>
      <c r="AB184" s="350"/>
      <c r="AC184" s="350"/>
      <c r="AD184" s="350"/>
      <c r="AE184" s="350"/>
      <c r="AF184" s="350"/>
      <c r="AG184" s="350"/>
      <c r="AH184" s="350"/>
      <c r="AI184" s="350"/>
    </row>
    <row r="185" ht="15.75" customHeight="1">
      <c r="A185" s="350"/>
      <c r="B185" s="7"/>
      <c r="C185" s="7"/>
      <c r="D185" s="7"/>
      <c r="E185" s="462"/>
      <c r="F185" s="462"/>
      <c r="G185" s="7"/>
      <c r="H185" s="7"/>
      <c r="I185" s="462"/>
      <c r="J185" s="462"/>
      <c r="K185" s="462"/>
      <c r="L185" s="462"/>
      <c r="M185" s="350"/>
      <c r="N185" s="350"/>
      <c r="O185" s="350"/>
      <c r="P185" s="350"/>
      <c r="Q185" s="350"/>
      <c r="R185" s="350"/>
      <c r="S185" s="350"/>
      <c r="T185" s="350"/>
      <c r="U185" s="350"/>
      <c r="V185" s="350"/>
      <c r="W185" s="350"/>
      <c r="X185" s="350"/>
      <c r="Y185" s="350"/>
      <c r="Z185" s="350"/>
      <c r="AA185" s="350"/>
      <c r="AB185" s="350"/>
      <c r="AC185" s="350"/>
      <c r="AD185" s="350"/>
      <c r="AE185" s="350"/>
      <c r="AF185" s="350"/>
      <c r="AG185" s="350"/>
      <c r="AH185" s="350"/>
      <c r="AI185" s="350"/>
    </row>
    <row r="186" ht="15.75" customHeight="1">
      <c r="A186" s="350"/>
      <c r="B186" s="7"/>
      <c r="C186" s="7"/>
      <c r="D186" s="7"/>
      <c r="E186" s="462"/>
      <c r="F186" s="462"/>
      <c r="G186" s="7"/>
      <c r="H186" s="7"/>
      <c r="I186" s="462"/>
      <c r="J186" s="462"/>
      <c r="K186" s="462"/>
      <c r="L186" s="462"/>
      <c r="M186" s="350"/>
      <c r="N186" s="350"/>
      <c r="O186" s="350"/>
      <c r="P186" s="350"/>
      <c r="Q186" s="350"/>
      <c r="R186" s="350"/>
      <c r="S186" s="350"/>
      <c r="T186" s="350"/>
      <c r="U186" s="350"/>
      <c r="V186" s="350"/>
      <c r="W186" s="350"/>
      <c r="X186" s="350"/>
      <c r="Y186" s="350"/>
      <c r="Z186" s="350"/>
      <c r="AA186" s="350"/>
      <c r="AB186" s="350"/>
      <c r="AC186" s="350"/>
      <c r="AD186" s="350"/>
      <c r="AE186" s="350"/>
      <c r="AF186" s="350"/>
      <c r="AG186" s="350"/>
      <c r="AH186" s="350"/>
      <c r="AI186" s="350"/>
    </row>
    <row r="187" ht="15.75" customHeight="1">
      <c r="A187" s="350"/>
      <c r="B187" s="7"/>
      <c r="C187" s="7"/>
      <c r="D187" s="7"/>
      <c r="E187" s="462"/>
      <c r="F187" s="462"/>
      <c r="G187" s="7"/>
      <c r="H187" s="7"/>
      <c r="I187" s="462"/>
      <c r="J187" s="462"/>
      <c r="K187" s="462"/>
      <c r="L187" s="462"/>
      <c r="M187" s="350"/>
      <c r="N187" s="350"/>
      <c r="O187" s="350"/>
      <c r="P187" s="350"/>
      <c r="Q187" s="350"/>
      <c r="R187" s="350"/>
      <c r="S187" s="350"/>
      <c r="T187" s="350"/>
      <c r="U187" s="350"/>
      <c r="V187" s="350"/>
      <c r="W187" s="350"/>
      <c r="X187" s="350"/>
      <c r="Y187" s="350"/>
      <c r="Z187" s="350"/>
      <c r="AA187" s="350"/>
      <c r="AB187" s="350"/>
      <c r="AC187" s="350"/>
      <c r="AD187" s="350"/>
      <c r="AE187" s="350"/>
      <c r="AF187" s="350"/>
      <c r="AG187" s="350"/>
      <c r="AH187" s="350"/>
      <c r="AI187" s="350"/>
    </row>
    <row r="188" ht="15.75" customHeight="1">
      <c r="A188" s="350"/>
      <c r="B188" s="7"/>
      <c r="C188" s="7"/>
      <c r="D188" s="7"/>
      <c r="E188" s="462"/>
      <c r="F188" s="462"/>
      <c r="G188" s="7"/>
      <c r="H188" s="7"/>
      <c r="I188" s="462"/>
      <c r="J188" s="462"/>
      <c r="K188" s="462"/>
      <c r="L188" s="462"/>
      <c r="M188" s="350"/>
      <c r="N188" s="350"/>
      <c r="O188" s="350"/>
      <c r="P188" s="350"/>
      <c r="Q188" s="350"/>
      <c r="R188" s="350"/>
      <c r="S188" s="350"/>
      <c r="T188" s="350"/>
      <c r="U188" s="350"/>
      <c r="V188" s="350"/>
      <c r="W188" s="350"/>
      <c r="X188" s="350"/>
      <c r="Y188" s="350"/>
      <c r="Z188" s="350"/>
      <c r="AA188" s="350"/>
      <c r="AB188" s="350"/>
      <c r="AC188" s="350"/>
      <c r="AD188" s="350"/>
      <c r="AE188" s="350"/>
      <c r="AF188" s="350"/>
      <c r="AG188" s="350"/>
      <c r="AH188" s="350"/>
      <c r="AI188" s="350"/>
    </row>
    <row r="189" ht="15.75" customHeight="1">
      <c r="A189" s="350"/>
      <c r="B189" s="7"/>
      <c r="C189" s="7"/>
      <c r="D189" s="7"/>
      <c r="E189" s="462"/>
      <c r="F189" s="462"/>
      <c r="G189" s="7"/>
      <c r="H189" s="7"/>
      <c r="I189" s="462"/>
      <c r="J189" s="462"/>
      <c r="K189" s="462"/>
      <c r="L189" s="462"/>
      <c r="M189" s="350"/>
      <c r="N189" s="350"/>
      <c r="O189" s="350"/>
      <c r="P189" s="350"/>
      <c r="Q189" s="350"/>
      <c r="R189" s="350"/>
      <c r="S189" s="350"/>
      <c r="T189" s="350"/>
      <c r="U189" s="350"/>
      <c r="V189" s="350"/>
      <c r="W189" s="350"/>
      <c r="X189" s="350"/>
      <c r="Y189" s="350"/>
      <c r="Z189" s="350"/>
      <c r="AA189" s="350"/>
      <c r="AB189" s="350"/>
      <c r="AC189" s="350"/>
      <c r="AD189" s="350"/>
      <c r="AE189" s="350"/>
      <c r="AF189" s="350"/>
      <c r="AG189" s="350"/>
      <c r="AH189" s="350"/>
      <c r="AI189" s="350"/>
    </row>
    <row r="190" ht="15.75" customHeight="1">
      <c r="A190" s="350"/>
      <c r="B190" s="7"/>
      <c r="C190" s="7"/>
      <c r="D190" s="7"/>
      <c r="E190" s="462"/>
      <c r="F190" s="462"/>
      <c r="G190" s="7"/>
      <c r="H190" s="7"/>
      <c r="I190" s="462"/>
      <c r="J190" s="462"/>
      <c r="K190" s="462"/>
      <c r="L190" s="462"/>
      <c r="M190" s="350"/>
      <c r="N190" s="350"/>
      <c r="O190" s="350"/>
      <c r="P190" s="350"/>
      <c r="Q190" s="350"/>
      <c r="R190" s="350"/>
      <c r="S190" s="350"/>
      <c r="T190" s="350"/>
      <c r="U190" s="350"/>
      <c r="V190" s="350"/>
      <c r="W190" s="350"/>
      <c r="X190" s="350"/>
      <c r="Y190" s="350"/>
      <c r="Z190" s="350"/>
      <c r="AA190" s="350"/>
      <c r="AB190" s="350"/>
      <c r="AC190" s="350"/>
      <c r="AD190" s="350"/>
      <c r="AE190" s="350"/>
      <c r="AF190" s="350"/>
      <c r="AG190" s="350"/>
      <c r="AH190" s="350"/>
      <c r="AI190" s="350"/>
    </row>
    <row r="191" ht="15.75" customHeight="1">
      <c r="A191" s="350"/>
      <c r="B191" s="7"/>
      <c r="C191" s="7"/>
      <c r="D191" s="7"/>
      <c r="E191" s="462"/>
      <c r="F191" s="462"/>
      <c r="G191" s="7"/>
      <c r="H191" s="7"/>
      <c r="I191" s="462"/>
      <c r="J191" s="462"/>
      <c r="K191" s="462"/>
      <c r="L191" s="462"/>
      <c r="M191" s="350"/>
      <c r="N191" s="350"/>
      <c r="O191" s="350"/>
      <c r="P191" s="350"/>
      <c r="Q191" s="350"/>
      <c r="R191" s="350"/>
      <c r="S191" s="350"/>
      <c r="T191" s="350"/>
      <c r="U191" s="350"/>
      <c r="V191" s="350"/>
      <c r="W191" s="350"/>
      <c r="X191" s="350"/>
      <c r="Y191" s="350"/>
      <c r="Z191" s="350"/>
      <c r="AA191" s="350"/>
      <c r="AB191" s="350"/>
      <c r="AC191" s="350"/>
      <c r="AD191" s="350"/>
      <c r="AE191" s="350"/>
      <c r="AF191" s="350"/>
      <c r="AG191" s="350"/>
      <c r="AH191" s="350"/>
      <c r="AI191" s="350"/>
    </row>
    <row r="192" ht="15.75" customHeight="1">
      <c r="A192" s="350"/>
      <c r="B192" s="7"/>
      <c r="C192" s="7"/>
      <c r="D192" s="7"/>
      <c r="E192" s="462"/>
      <c r="F192" s="462"/>
      <c r="G192" s="7"/>
      <c r="H192" s="7"/>
      <c r="I192" s="462"/>
      <c r="J192" s="462"/>
      <c r="K192" s="462"/>
      <c r="L192" s="462"/>
      <c r="M192" s="350"/>
      <c r="N192" s="350"/>
      <c r="O192" s="350"/>
      <c r="P192" s="350"/>
      <c r="Q192" s="350"/>
      <c r="R192" s="350"/>
      <c r="S192" s="350"/>
      <c r="T192" s="350"/>
      <c r="U192" s="350"/>
      <c r="V192" s="350"/>
      <c r="W192" s="350"/>
      <c r="X192" s="350"/>
      <c r="Y192" s="350"/>
      <c r="Z192" s="350"/>
      <c r="AA192" s="350"/>
      <c r="AB192" s="350"/>
      <c r="AC192" s="350"/>
      <c r="AD192" s="350"/>
      <c r="AE192" s="350"/>
      <c r="AF192" s="350"/>
      <c r="AG192" s="350"/>
      <c r="AH192" s="350"/>
      <c r="AI192" s="350"/>
    </row>
    <row r="193" ht="15.75" customHeight="1">
      <c r="A193" s="350"/>
      <c r="B193" s="7"/>
      <c r="C193" s="7"/>
      <c r="D193" s="7"/>
      <c r="E193" s="462"/>
      <c r="F193" s="462"/>
      <c r="G193" s="7"/>
      <c r="H193" s="7"/>
      <c r="I193" s="462"/>
      <c r="J193" s="462"/>
      <c r="K193" s="462"/>
      <c r="L193" s="462"/>
      <c r="M193" s="350"/>
      <c r="N193" s="350"/>
      <c r="O193" s="350"/>
      <c r="P193" s="350"/>
      <c r="Q193" s="350"/>
      <c r="R193" s="350"/>
      <c r="S193" s="350"/>
      <c r="T193" s="350"/>
      <c r="U193" s="350"/>
      <c r="V193" s="350"/>
      <c r="W193" s="350"/>
      <c r="X193" s="350"/>
      <c r="Y193" s="350"/>
      <c r="Z193" s="350"/>
      <c r="AA193" s="350"/>
      <c r="AB193" s="350"/>
      <c r="AC193" s="350"/>
      <c r="AD193" s="350"/>
      <c r="AE193" s="350"/>
      <c r="AF193" s="350"/>
      <c r="AG193" s="350"/>
      <c r="AH193" s="350"/>
      <c r="AI193" s="350"/>
    </row>
    <row r="194" ht="15.75" customHeight="1">
      <c r="A194" s="350"/>
      <c r="B194" s="7"/>
      <c r="C194" s="7"/>
      <c r="D194" s="7"/>
      <c r="E194" s="462"/>
      <c r="F194" s="462"/>
      <c r="G194" s="7"/>
      <c r="H194" s="7"/>
      <c r="I194" s="462"/>
      <c r="J194" s="462"/>
      <c r="K194" s="462"/>
      <c r="L194" s="462"/>
      <c r="M194" s="350"/>
      <c r="N194" s="350"/>
      <c r="O194" s="350"/>
      <c r="P194" s="350"/>
      <c r="Q194" s="350"/>
      <c r="R194" s="350"/>
      <c r="S194" s="350"/>
      <c r="T194" s="350"/>
      <c r="U194" s="350"/>
      <c r="V194" s="350"/>
      <c r="W194" s="350"/>
      <c r="X194" s="350"/>
      <c r="Y194" s="350"/>
      <c r="Z194" s="350"/>
      <c r="AA194" s="350"/>
      <c r="AB194" s="350"/>
      <c r="AC194" s="350"/>
      <c r="AD194" s="350"/>
      <c r="AE194" s="350"/>
      <c r="AF194" s="350"/>
      <c r="AG194" s="350"/>
      <c r="AH194" s="350"/>
      <c r="AI194" s="350"/>
    </row>
    <row r="195" ht="15.75" customHeight="1">
      <c r="A195" s="350"/>
      <c r="B195" s="7"/>
      <c r="C195" s="7"/>
      <c r="D195" s="7"/>
      <c r="E195" s="462"/>
      <c r="F195" s="462"/>
      <c r="G195" s="7"/>
      <c r="H195" s="7"/>
      <c r="I195" s="462"/>
      <c r="J195" s="462"/>
      <c r="K195" s="462"/>
      <c r="L195" s="462"/>
      <c r="M195" s="350"/>
      <c r="N195" s="350"/>
      <c r="O195" s="350"/>
      <c r="P195" s="350"/>
      <c r="Q195" s="350"/>
      <c r="R195" s="350"/>
      <c r="S195" s="350"/>
      <c r="T195" s="350"/>
      <c r="U195" s="350"/>
      <c r="V195" s="350"/>
      <c r="W195" s="350"/>
      <c r="X195" s="350"/>
      <c r="Y195" s="350"/>
      <c r="Z195" s="350"/>
      <c r="AA195" s="350"/>
      <c r="AB195" s="350"/>
      <c r="AC195" s="350"/>
      <c r="AD195" s="350"/>
      <c r="AE195" s="350"/>
      <c r="AF195" s="350"/>
      <c r="AG195" s="350"/>
      <c r="AH195" s="350"/>
      <c r="AI195" s="350"/>
    </row>
    <row r="196" ht="15.75" customHeight="1">
      <c r="A196" s="350"/>
      <c r="B196" s="7"/>
      <c r="C196" s="7"/>
      <c r="D196" s="7"/>
      <c r="E196" s="462"/>
      <c r="F196" s="462"/>
      <c r="G196" s="7"/>
      <c r="H196" s="7"/>
      <c r="I196" s="462"/>
      <c r="J196" s="462"/>
      <c r="K196" s="462"/>
      <c r="L196" s="462"/>
      <c r="M196" s="350"/>
      <c r="N196" s="350"/>
      <c r="O196" s="350"/>
      <c r="P196" s="350"/>
      <c r="Q196" s="350"/>
      <c r="R196" s="350"/>
      <c r="S196" s="350"/>
      <c r="T196" s="350"/>
      <c r="U196" s="350"/>
      <c r="V196" s="350"/>
      <c r="W196" s="350"/>
      <c r="X196" s="350"/>
      <c r="Y196" s="350"/>
      <c r="Z196" s="350"/>
      <c r="AA196" s="350"/>
      <c r="AB196" s="350"/>
      <c r="AC196" s="350"/>
      <c r="AD196" s="350"/>
      <c r="AE196" s="350"/>
      <c r="AF196" s="350"/>
      <c r="AG196" s="350"/>
      <c r="AH196" s="350"/>
      <c r="AI196" s="350"/>
    </row>
    <row r="197" ht="15.75" customHeight="1">
      <c r="A197" s="350"/>
      <c r="B197" s="7"/>
      <c r="C197" s="7"/>
      <c r="D197" s="7"/>
      <c r="E197" s="462"/>
      <c r="F197" s="462"/>
      <c r="G197" s="7"/>
      <c r="H197" s="7"/>
      <c r="I197" s="462"/>
      <c r="J197" s="462"/>
      <c r="K197" s="462"/>
      <c r="L197" s="462"/>
      <c r="M197" s="350"/>
      <c r="N197" s="350"/>
      <c r="O197" s="350"/>
      <c r="P197" s="350"/>
      <c r="Q197" s="350"/>
      <c r="R197" s="350"/>
      <c r="S197" s="350"/>
      <c r="T197" s="350"/>
      <c r="U197" s="350"/>
      <c r="V197" s="350"/>
      <c r="W197" s="350"/>
      <c r="X197" s="350"/>
      <c r="Y197" s="350"/>
      <c r="Z197" s="350"/>
      <c r="AA197" s="350"/>
      <c r="AB197" s="350"/>
      <c r="AC197" s="350"/>
      <c r="AD197" s="350"/>
      <c r="AE197" s="350"/>
      <c r="AF197" s="350"/>
      <c r="AG197" s="350"/>
      <c r="AH197" s="350"/>
      <c r="AI197" s="350"/>
    </row>
    <row r="198" ht="15.75" customHeight="1">
      <c r="A198" s="350"/>
      <c r="B198" s="7"/>
      <c r="C198" s="7"/>
      <c r="D198" s="7"/>
      <c r="E198" s="462"/>
      <c r="F198" s="462"/>
      <c r="G198" s="7"/>
      <c r="H198" s="7"/>
      <c r="I198" s="462"/>
      <c r="J198" s="462"/>
      <c r="K198" s="462"/>
      <c r="L198" s="462"/>
      <c r="M198" s="350"/>
      <c r="N198" s="350"/>
      <c r="O198" s="350"/>
      <c r="P198" s="350"/>
      <c r="Q198" s="350"/>
      <c r="R198" s="350"/>
      <c r="S198" s="350"/>
      <c r="T198" s="350"/>
      <c r="U198" s="350"/>
      <c r="V198" s="350"/>
      <c r="W198" s="350"/>
      <c r="X198" s="350"/>
      <c r="Y198" s="350"/>
      <c r="Z198" s="350"/>
      <c r="AA198" s="350"/>
      <c r="AB198" s="350"/>
      <c r="AC198" s="350"/>
      <c r="AD198" s="350"/>
      <c r="AE198" s="350"/>
      <c r="AF198" s="350"/>
      <c r="AG198" s="350"/>
      <c r="AH198" s="350"/>
      <c r="AI198" s="350"/>
    </row>
    <row r="199" ht="15.75" customHeight="1">
      <c r="A199" s="350"/>
      <c r="B199" s="7"/>
      <c r="C199" s="7"/>
      <c r="D199" s="7"/>
      <c r="E199" s="462"/>
      <c r="F199" s="462"/>
      <c r="G199" s="7"/>
      <c r="H199" s="7"/>
      <c r="I199" s="462"/>
      <c r="J199" s="462"/>
      <c r="K199" s="462"/>
      <c r="L199" s="462"/>
      <c r="M199" s="350"/>
      <c r="N199" s="350"/>
      <c r="O199" s="350"/>
      <c r="P199" s="350"/>
      <c r="Q199" s="350"/>
      <c r="R199" s="350"/>
      <c r="S199" s="350"/>
      <c r="T199" s="350"/>
      <c r="U199" s="350"/>
      <c r="V199" s="350"/>
      <c r="W199" s="350"/>
      <c r="X199" s="350"/>
      <c r="Y199" s="350"/>
      <c r="Z199" s="350"/>
      <c r="AA199" s="350"/>
      <c r="AB199" s="350"/>
      <c r="AC199" s="350"/>
      <c r="AD199" s="350"/>
      <c r="AE199" s="350"/>
      <c r="AF199" s="350"/>
      <c r="AG199" s="350"/>
      <c r="AH199" s="350"/>
      <c r="AI199" s="350"/>
    </row>
    <row r="200" ht="15.75" customHeight="1">
      <c r="A200" s="350"/>
      <c r="B200" s="7"/>
      <c r="C200" s="7"/>
      <c r="D200" s="7"/>
      <c r="E200" s="462"/>
      <c r="F200" s="462"/>
      <c r="G200" s="7"/>
      <c r="H200" s="7"/>
      <c r="I200" s="462"/>
      <c r="J200" s="462"/>
      <c r="K200" s="462"/>
      <c r="L200" s="462"/>
      <c r="M200" s="350"/>
      <c r="N200" s="350"/>
      <c r="O200" s="350"/>
      <c r="P200" s="350"/>
      <c r="Q200" s="350"/>
      <c r="R200" s="350"/>
      <c r="S200" s="350"/>
      <c r="T200" s="350"/>
      <c r="U200" s="350"/>
      <c r="V200" s="350"/>
      <c r="W200" s="350"/>
      <c r="X200" s="350"/>
      <c r="Y200" s="350"/>
      <c r="Z200" s="350"/>
      <c r="AA200" s="350"/>
      <c r="AB200" s="350"/>
      <c r="AC200" s="350"/>
      <c r="AD200" s="350"/>
      <c r="AE200" s="350"/>
      <c r="AF200" s="350"/>
      <c r="AG200" s="350"/>
      <c r="AH200" s="350"/>
      <c r="AI200" s="350"/>
    </row>
    <row r="201" ht="15.75" customHeight="1">
      <c r="A201" s="350"/>
      <c r="B201" s="7"/>
      <c r="C201" s="7"/>
      <c r="D201" s="7"/>
      <c r="E201" s="462"/>
      <c r="F201" s="462"/>
      <c r="G201" s="7"/>
      <c r="H201" s="7"/>
      <c r="I201" s="462"/>
      <c r="J201" s="462"/>
      <c r="K201" s="462"/>
      <c r="L201" s="462"/>
      <c r="M201" s="350"/>
      <c r="N201" s="350"/>
      <c r="O201" s="350"/>
      <c r="P201" s="350"/>
      <c r="Q201" s="350"/>
      <c r="R201" s="350"/>
      <c r="S201" s="350"/>
      <c r="T201" s="350"/>
      <c r="U201" s="350"/>
      <c r="V201" s="350"/>
      <c r="W201" s="350"/>
      <c r="X201" s="350"/>
      <c r="Y201" s="350"/>
      <c r="Z201" s="350"/>
      <c r="AA201" s="350"/>
      <c r="AB201" s="350"/>
      <c r="AC201" s="350"/>
      <c r="AD201" s="350"/>
      <c r="AE201" s="350"/>
      <c r="AF201" s="350"/>
      <c r="AG201" s="350"/>
      <c r="AH201" s="350"/>
      <c r="AI201" s="350"/>
    </row>
    <row r="202" ht="15.75" customHeight="1">
      <c r="A202" s="350"/>
      <c r="B202" s="7"/>
      <c r="C202" s="7"/>
      <c r="D202" s="7"/>
      <c r="E202" s="462"/>
      <c r="F202" s="462"/>
      <c r="G202" s="7"/>
      <c r="H202" s="7"/>
      <c r="I202" s="462"/>
      <c r="J202" s="462"/>
      <c r="K202" s="462"/>
      <c r="L202" s="462"/>
      <c r="M202" s="350"/>
      <c r="N202" s="350"/>
      <c r="O202" s="350"/>
      <c r="P202" s="350"/>
      <c r="Q202" s="350"/>
      <c r="R202" s="350"/>
      <c r="S202" s="350"/>
      <c r="T202" s="350"/>
      <c r="U202" s="350"/>
      <c r="V202" s="350"/>
      <c r="W202" s="350"/>
      <c r="X202" s="350"/>
      <c r="Y202" s="350"/>
      <c r="Z202" s="350"/>
      <c r="AA202" s="350"/>
      <c r="AB202" s="350"/>
      <c r="AC202" s="350"/>
      <c r="AD202" s="350"/>
      <c r="AE202" s="350"/>
      <c r="AF202" s="350"/>
      <c r="AG202" s="350"/>
      <c r="AH202" s="350"/>
      <c r="AI202" s="350"/>
    </row>
    <row r="203" ht="15.75" customHeight="1">
      <c r="A203" s="350"/>
      <c r="B203" s="7"/>
      <c r="C203" s="7"/>
      <c r="D203" s="7"/>
      <c r="E203" s="462"/>
      <c r="F203" s="462"/>
      <c r="G203" s="7"/>
      <c r="H203" s="7"/>
      <c r="I203" s="462"/>
      <c r="J203" s="462"/>
      <c r="K203" s="462"/>
      <c r="L203" s="462"/>
      <c r="M203" s="350"/>
      <c r="N203" s="350"/>
      <c r="O203" s="350"/>
      <c r="P203" s="350"/>
      <c r="Q203" s="350"/>
      <c r="R203" s="350"/>
      <c r="S203" s="350"/>
      <c r="T203" s="350"/>
      <c r="U203" s="350"/>
      <c r="V203" s="350"/>
      <c r="W203" s="350"/>
      <c r="X203" s="350"/>
      <c r="Y203" s="350"/>
      <c r="Z203" s="350"/>
      <c r="AA203" s="350"/>
      <c r="AB203" s="350"/>
      <c r="AC203" s="350"/>
      <c r="AD203" s="350"/>
      <c r="AE203" s="350"/>
      <c r="AF203" s="350"/>
      <c r="AG203" s="350"/>
      <c r="AH203" s="350"/>
      <c r="AI203" s="350"/>
    </row>
    <row r="204" ht="15.75" customHeight="1">
      <c r="A204" s="350"/>
      <c r="B204" s="7"/>
      <c r="C204" s="7"/>
      <c r="D204" s="7"/>
      <c r="E204" s="462"/>
      <c r="F204" s="462"/>
      <c r="G204" s="7"/>
      <c r="H204" s="7"/>
      <c r="I204" s="462"/>
      <c r="J204" s="462"/>
      <c r="K204" s="462"/>
      <c r="L204" s="462"/>
      <c r="M204" s="350"/>
      <c r="N204" s="350"/>
      <c r="O204" s="350"/>
      <c r="P204" s="350"/>
      <c r="Q204" s="350"/>
      <c r="R204" s="350"/>
      <c r="S204" s="350"/>
      <c r="T204" s="350"/>
      <c r="U204" s="350"/>
      <c r="V204" s="350"/>
      <c r="W204" s="350"/>
      <c r="X204" s="350"/>
      <c r="Y204" s="350"/>
      <c r="Z204" s="350"/>
      <c r="AA204" s="350"/>
      <c r="AB204" s="350"/>
      <c r="AC204" s="350"/>
      <c r="AD204" s="350"/>
      <c r="AE204" s="350"/>
      <c r="AF204" s="350"/>
      <c r="AG204" s="350"/>
      <c r="AH204" s="350"/>
      <c r="AI204" s="350"/>
    </row>
    <row r="205" ht="15.75" customHeight="1">
      <c r="A205" s="350"/>
      <c r="B205" s="7"/>
      <c r="C205" s="7"/>
      <c r="D205" s="7"/>
      <c r="E205" s="462"/>
      <c r="F205" s="462"/>
      <c r="G205" s="7"/>
      <c r="H205" s="7"/>
      <c r="I205" s="462"/>
      <c r="J205" s="462"/>
      <c r="K205" s="462"/>
      <c r="L205" s="462"/>
      <c r="M205" s="350"/>
      <c r="N205" s="350"/>
      <c r="O205" s="350"/>
      <c r="P205" s="350"/>
      <c r="Q205" s="350"/>
      <c r="R205" s="350"/>
      <c r="S205" s="350"/>
      <c r="T205" s="350"/>
      <c r="U205" s="350"/>
      <c r="V205" s="350"/>
      <c r="W205" s="350"/>
      <c r="X205" s="350"/>
      <c r="Y205" s="350"/>
      <c r="Z205" s="350"/>
      <c r="AA205" s="350"/>
      <c r="AB205" s="350"/>
      <c r="AC205" s="350"/>
      <c r="AD205" s="350"/>
      <c r="AE205" s="350"/>
      <c r="AF205" s="350"/>
      <c r="AG205" s="350"/>
      <c r="AH205" s="350"/>
      <c r="AI205" s="350"/>
    </row>
    <row r="206" ht="15.75" customHeight="1">
      <c r="A206" s="350"/>
      <c r="B206" s="7"/>
      <c r="C206" s="7"/>
      <c r="D206" s="7"/>
      <c r="E206" s="462"/>
      <c r="F206" s="462"/>
      <c r="G206" s="7"/>
      <c r="H206" s="7"/>
      <c r="I206" s="462"/>
      <c r="J206" s="462"/>
      <c r="K206" s="462"/>
      <c r="L206" s="462"/>
      <c r="M206" s="350"/>
      <c r="N206" s="350"/>
      <c r="O206" s="350"/>
      <c r="P206" s="350"/>
      <c r="Q206" s="350"/>
      <c r="R206" s="350"/>
      <c r="S206" s="350"/>
      <c r="T206" s="350"/>
      <c r="U206" s="350"/>
      <c r="V206" s="350"/>
      <c r="W206" s="350"/>
      <c r="X206" s="350"/>
      <c r="Y206" s="350"/>
      <c r="Z206" s="350"/>
      <c r="AA206" s="350"/>
      <c r="AB206" s="350"/>
      <c r="AC206" s="350"/>
      <c r="AD206" s="350"/>
      <c r="AE206" s="350"/>
      <c r="AF206" s="350"/>
      <c r="AG206" s="350"/>
      <c r="AH206" s="350"/>
      <c r="AI206" s="350"/>
    </row>
    <row r="207" ht="15.75" customHeight="1">
      <c r="A207" s="350"/>
      <c r="B207" s="7"/>
      <c r="C207" s="7"/>
      <c r="D207" s="7"/>
      <c r="E207" s="462"/>
      <c r="F207" s="462"/>
      <c r="G207" s="7"/>
      <c r="H207" s="7"/>
      <c r="I207" s="462"/>
      <c r="J207" s="462"/>
      <c r="K207" s="462"/>
      <c r="L207" s="462"/>
      <c r="M207" s="350"/>
      <c r="N207" s="350"/>
      <c r="O207" s="350"/>
      <c r="P207" s="350"/>
      <c r="Q207" s="350"/>
      <c r="R207" s="350"/>
      <c r="S207" s="350"/>
      <c r="T207" s="350"/>
      <c r="U207" s="350"/>
      <c r="V207" s="350"/>
      <c r="W207" s="350"/>
      <c r="X207" s="350"/>
      <c r="Y207" s="350"/>
      <c r="Z207" s="350"/>
      <c r="AA207" s="350"/>
      <c r="AB207" s="350"/>
      <c r="AC207" s="350"/>
      <c r="AD207" s="350"/>
      <c r="AE207" s="350"/>
      <c r="AF207" s="350"/>
      <c r="AG207" s="350"/>
      <c r="AH207" s="350"/>
      <c r="AI207" s="350"/>
    </row>
    <row r="208" ht="15.75" customHeight="1">
      <c r="A208" s="350"/>
      <c r="B208" s="7"/>
      <c r="C208" s="7"/>
      <c r="D208" s="7"/>
      <c r="E208" s="462"/>
      <c r="F208" s="462"/>
      <c r="G208" s="7"/>
      <c r="H208" s="7"/>
      <c r="I208" s="462"/>
      <c r="J208" s="462"/>
      <c r="K208" s="462"/>
      <c r="L208" s="462"/>
      <c r="M208" s="350"/>
      <c r="N208" s="350"/>
      <c r="O208" s="350"/>
      <c r="P208" s="350"/>
      <c r="Q208" s="350"/>
      <c r="R208" s="350"/>
      <c r="S208" s="350"/>
      <c r="T208" s="350"/>
      <c r="U208" s="350"/>
      <c r="V208" s="350"/>
      <c r="W208" s="350"/>
      <c r="X208" s="350"/>
      <c r="Y208" s="350"/>
      <c r="Z208" s="350"/>
      <c r="AA208" s="350"/>
      <c r="AB208" s="350"/>
      <c r="AC208" s="350"/>
      <c r="AD208" s="350"/>
      <c r="AE208" s="350"/>
      <c r="AF208" s="350"/>
      <c r="AG208" s="350"/>
      <c r="AH208" s="350"/>
      <c r="AI208" s="350"/>
    </row>
    <row r="209" ht="15.75" customHeight="1">
      <c r="A209" s="350"/>
      <c r="B209" s="7"/>
      <c r="C209" s="7"/>
      <c r="D209" s="7"/>
      <c r="E209" s="462"/>
      <c r="F209" s="462"/>
      <c r="G209" s="7"/>
      <c r="H209" s="7"/>
      <c r="I209" s="462"/>
      <c r="J209" s="462"/>
      <c r="K209" s="462"/>
      <c r="L209" s="462"/>
      <c r="M209" s="350"/>
      <c r="N209" s="350"/>
      <c r="O209" s="350"/>
      <c r="P209" s="350"/>
      <c r="Q209" s="350"/>
      <c r="R209" s="350"/>
      <c r="S209" s="350"/>
      <c r="T209" s="350"/>
      <c r="U209" s="350"/>
      <c r="V209" s="350"/>
      <c r="W209" s="350"/>
      <c r="X209" s="350"/>
      <c r="Y209" s="350"/>
      <c r="Z209" s="350"/>
      <c r="AA209" s="350"/>
      <c r="AB209" s="350"/>
      <c r="AC209" s="350"/>
      <c r="AD209" s="350"/>
      <c r="AE209" s="350"/>
      <c r="AF209" s="350"/>
      <c r="AG209" s="350"/>
      <c r="AH209" s="350"/>
      <c r="AI209" s="350"/>
    </row>
    <row r="210" ht="15.75" customHeight="1">
      <c r="A210" s="350"/>
      <c r="B210" s="7"/>
      <c r="C210" s="7"/>
      <c r="D210" s="7"/>
      <c r="E210" s="462"/>
      <c r="F210" s="462"/>
      <c r="G210" s="7"/>
      <c r="H210" s="7"/>
      <c r="I210" s="462"/>
      <c r="J210" s="462"/>
      <c r="K210" s="462"/>
      <c r="L210" s="462"/>
      <c r="M210" s="350"/>
      <c r="N210" s="350"/>
      <c r="O210" s="350"/>
      <c r="P210" s="350"/>
      <c r="Q210" s="350"/>
      <c r="R210" s="350"/>
      <c r="S210" s="350"/>
      <c r="T210" s="350"/>
      <c r="U210" s="350"/>
      <c r="V210" s="350"/>
      <c r="W210" s="350"/>
      <c r="X210" s="350"/>
      <c r="Y210" s="350"/>
      <c r="Z210" s="350"/>
      <c r="AA210" s="350"/>
      <c r="AB210" s="350"/>
      <c r="AC210" s="350"/>
      <c r="AD210" s="350"/>
      <c r="AE210" s="350"/>
      <c r="AF210" s="350"/>
      <c r="AG210" s="350"/>
      <c r="AH210" s="350"/>
      <c r="AI210" s="350"/>
    </row>
    <row r="211" ht="15.75" customHeight="1">
      <c r="A211" s="350"/>
      <c r="B211" s="7"/>
      <c r="C211" s="7"/>
      <c r="D211" s="7"/>
      <c r="E211" s="462"/>
      <c r="F211" s="462"/>
      <c r="G211" s="7"/>
      <c r="H211" s="7"/>
      <c r="I211" s="462"/>
      <c r="J211" s="462"/>
      <c r="K211" s="462"/>
      <c r="L211" s="462"/>
      <c r="M211" s="350"/>
      <c r="N211" s="350"/>
      <c r="O211" s="350"/>
      <c r="P211" s="350"/>
      <c r="Q211" s="350"/>
      <c r="R211" s="350"/>
      <c r="S211" s="350"/>
      <c r="T211" s="350"/>
      <c r="U211" s="350"/>
      <c r="V211" s="350"/>
      <c r="W211" s="350"/>
      <c r="X211" s="350"/>
      <c r="Y211" s="350"/>
      <c r="Z211" s="350"/>
      <c r="AA211" s="350"/>
      <c r="AB211" s="350"/>
      <c r="AC211" s="350"/>
      <c r="AD211" s="350"/>
      <c r="AE211" s="350"/>
      <c r="AF211" s="350"/>
      <c r="AG211" s="350"/>
      <c r="AH211" s="350"/>
      <c r="AI211" s="350"/>
    </row>
    <row r="212" ht="15.75" customHeight="1">
      <c r="A212" s="350"/>
      <c r="B212" s="7"/>
      <c r="C212" s="7"/>
      <c r="D212" s="7"/>
      <c r="E212" s="462"/>
      <c r="F212" s="462"/>
      <c r="G212" s="7"/>
      <c r="H212" s="7"/>
      <c r="I212" s="462"/>
      <c r="J212" s="462"/>
      <c r="K212" s="462"/>
      <c r="L212" s="462"/>
      <c r="M212" s="350"/>
      <c r="N212" s="350"/>
      <c r="O212" s="350"/>
      <c r="P212" s="350"/>
      <c r="Q212" s="350"/>
      <c r="R212" s="350"/>
      <c r="S212" s="350"/>
      <c r="T212" s="350"/>
      <c r="U212" s="350"/>
      <c r="V212" s="350"/>
      <c r="W212" s="350"/>
      <c r="X212" s="350"/>
      <c r="Y212" s="350"/>
      <c r="Z212" s="350"/>
      <c r="AA212" s="350"/>
      <c r="AB212" s="350"/>
      <c r="AC212" s="350"/>
      <c r="AD212" s="350"/>
      <c r="AE212" s="350"/>
      <c r="AF212" s="350"/>
      <c r="AG212" s="350"/>
      <c r="AH212" s="350"/>
      <c r="AI212" s="350"/>
    </row>
    <row r="213" ht="15.75" customHeight="1">
      <c r="A213" s="350"/>
      <c r="B213" s="7"/>
      <c r="C213" s="7"/>
      <c r="D213" s="7"/>
      <c r="E213" s="462"/>
      <c r="F213" s="462"/>
      <c r="G213" s="7"/>
      <c r="H213" s="7"/>
      <c r="I213" s="462"/>
      <c r="J213" s="462"/>
      <c r="K213" s="462"/>
      <c r="L213" s="462"/>
      <c r="M213" s="350"/>
      <c r="N213" s="350"/>
      <c r="O213" s="350"/>
      <c r="P213" s="350"/>
      <c r="Q213" s="350"/>
      <c r="R213" s="350"/>
      <c r="S213" s="350"/>
      <c r="T213" s="350"/>
      <c r="U213" s="350"/>
      <c r="V213" s="350"/>
      <c r="W213" s="350"/>
      <c r="X213" s="350"/>
      <c r="Y213" s="350"/>
      <c r="Z213" s="350"/>
      <c r="AA213" s="350"/>
      <c r="AB213" s="350"/>
      <c r="AC213" s="350"/>
      <c r="AD213" s="350"/>
      <c r="AE213" s="350"/>
      <c r="AF213" s="350"/>
      <c r="AG213" s="350"/>
      <c r="AH213" s="350"/>
      <c r="AI213" s="350"/>
    </row>
    <row r="214" ht="15.75" customHeight="1">
      <c r="A214" s="350"/>
      <c r="B214" s="7"/>
      <c r="C214" s="7"/>
      <c r="D214" s="7"/>
      <c r="E214" s="462"/>
      <c r="F214" s="462"/>
      <c r="G214" s="7"/>
      <c r="H214" s="7"/>
      <c r="I214" s="462"/>
      <c r="J214" s="462"/>
      <c r="K214" s="462"/>
      <c r="L214" s="462"/>
      <c r="M214" s="350"/>
      <c r="N214" s="350"/>
      <c r="O214" s="350"/>
      <c r="P214" s="350"/>
      <c r="Q214" s="350"/>
      <c r="R214" s="350"/>
      <c r="S214" s="350"/>
      <c r="T214" s="350"/>
      <c r="U214" s="350"/>
      <c r="V214" s="350"/>
      <c r="W214" s="350"/>
      <c r="X214" s="350"/>
      <c r="Y214" s="350"/>
      <c r="Z214" s="350"/>
      <c r="AA214" s="350"/>
      <c r="AB214" s="350"/>
      <c r="AC214" s="350"/>
      <c r="AD214" s="350"/>
      <c r="AE214" s="350"/>
      <c r="AF214" s="350"/>
      <c r="AG214" s="350"/>
      <c r="AH214" s="350"/>
      <c r="AI214" s="350"/>
    </row>
    <row r="215" ht="15.75" customHeight="1">
      <c r="A215" s="350"/>
      <c r="B215" s="7"/>
      <c r="C215" s="7"/>
      <c r="D215" s="7"/>
      <c r="E215" s="462"/>
      <c r="F215" s="462"/>
      <c r="G215" s="7"/>
      <c r="H215" s="7"/>
      <c r="I215" s="462"/>
      <c r="J215" s="462"/>
      <c r="K215" s="462"/>
      <c r="L215" s="462"/>
      <c r="M215" s="350"/>
      <c r="N215" s="350"/>
      <c r="O215" s="350"/>
      <c r="P215" s="350"/>
      <c r="Q215" s="350"/>
      <c r="R215" s="350"/>
      <c r="S215" s="350"/>
      <c r="T215" s="350"/>
      <c r="U215" s="350"/>
      <c r="V215" s="350"/>
      <c r="W215" s="350"/>
      <c r="X215" s="350"/>
      <c r="Y215" s="350"/>
      <c r="Z215" s="350"/>
      <c r="AA215" s="350"/>
      <c r="AB215" s="350"/>
      <c r="AC215" s="350"/>
      <c r="AD215" s="350"/>
      <c r="AE215" s="350"/>
      <c r="AF215" s="350"/>
      <c r="AG215" s="350"/>
      <c r="AH215" s="350"/>
      <c r="AI215" s="350"/>
    </row>
    <row r="216" ht="15.75" customHeight="1">
      <c r="A216" s="350"/>
      <c r="B216" s="7"/>
      <c r="C216" s="7"/>
      <c r="D216" s="7"/>
      <c r="E216" s="462"/>
      <c r="F216" s="462"/>
      <c r="G216" s="7"/>
      <c r="H216" s="7"/>
      <c r="I216" s="462"/>
      <c r="J216" s="462"/>
      <c r="K216" s="462"/>
      <c r="L216" s="462"/>
      <c r="M216" s="350"/>
      <c r="N216" s="350"/>
      <c r="O216" s="350"/>
      <c r="P216" s="350"/>
      <c r="Q216" s="350"/>
      <c r="R216" s="350"/>
      <c r="S216" s="350"/>
      <c r="T216" s="350"/>
      <c r="U216" s="350"/>
      <c r="V216" s="350"/>
      <c r="W216" s="350"/>
      <c r="X216" s="350"/>
      <c r="Y216" s="350"/>
      <c r="Z216" s="350"/>
      <c r="AA216" s="350"/>
      <c r="AB216" s="350"/>
      <c r="AC216" s="350"/>
      <c r="AD216" s="350"/>
      <c r="AE216" s="350"/>
      <c r="AF216" s="350"/>
      <c r="AG216" s="350"/>
      <c r="AH216" s="350"/>
      <c r="AI216" s="350"/>
    </row>
    <row r="217" ht="15.75" customHeight="1">
      <c r="A217" s="350"/>
      <c r="B217" s="7"/>
      <c r="C217" s="7"/>
      <c r="D217" s="7"/>
      <c r="E217" s="462"/>
      <c r="F217" s="462"/>
      <c r="G217" s="7"/>
      <c r="H217" s="7"/>
      <c r="I217" s="462"/>
      <c r="J217" s="462"/>
      <c r="K217" s="462"/>
      <c r="L217" s="462"/>
      <c r="M217" s="350"/>
      <c r="N217" s="350"/>
      <c r="O217" s="350"/>
      <c r="P217" s="350"/>
      <c r="Q217" s="350"/>
      <c r="R217" s="350"/>
      <c r="S217" s="350"/>
      <c r="T217" s="350"/>
      <c r="U217" s="350"/>
      <c r="V217" s="350"/>
      <c r="W217" s="350"/>
      <c r="X217" s="350"/>
      <c r="Y217" s="350"/>
      <c r="Z217" s="350"/>
      <c r="AA217" s="350"/>
      <c r="AB217" s="350"/>
      <c r="AC217" s="350"/>
      <c r="AD217" s="350"/>
      <c r="AE217" s="350"/>
      <c r="AF217" s="350"/>
      <c r="AG217" s="350"/>
      <c r="AH217" s="350"/>
      <c r="AI217" s="350"/>
    </row>
    <row r="218" ht="15.75" customHeight="1">
      <c r="A218" s="350"/>
      <c r="B218" s="7"/>
      <c r="C218" s="7"/>
      <c r="D218" s="7"/>
      <c r="E218" s="462"/>
      <c r="F218" s="462"/>
      <c r="G218" s="7"/>
      <c r="H218" s="7"/>
      <c r="I218" s="462"/>
      <c r="J218" s="462"/>
      <c r="K218" s="462"/>
      <c r="L218" s="462"/>
      <c r="M218" s="350"/>
      <c r="N218" s="350"/>
      <c r="O218" s="350"/>
      <c r="P218" s="350"/>
      <c r="Q218" s="350"/>
      <c r="R218" s="350"/>
      <c r="S218" s="350"/>
      <c r="T218" s="350"/>
      <c r="U218" s="350"/>
      <c r="V218" s="350"/>
      <c r="W218" s="350"/>
      <c r="X218" s="350"/>
      <c r="Y218" s="350"/>
      <c r="Z218" s="350"/>
      <c r="AA218" s="350"/>
      <c r="AB218" s="350"/>
      <c r="AC218" s="350"/>
      <c r="AD218" s="350"/>
      <c r="AE218" s="350"/>
      <c r="AF218" s="350"/>
      <c r="AG218" s="350"/>
      <c r="AH218" s="350"/>
      <c r="AI218" s="350"/>
    </row>
    <row r="219" ht="15.75" customHeight="1">
      <c r="A219" s="350"/>
      <c r="B219" s="7"/>
      <c r="C219" s="7"/>
      <c r="D219" s="7"/>
      <c r="E219" s="462"/>
      <c r="F219" s="462"/>
      <c r="G219" s="7"/>
      <c r="H219" s="7"/>
      <c r="I219" s="462"/>
      <c r="J219" s="462"/>
      <c r="K219" s="462"/>
      <c r="L219" s="462"/>
      <c r="M219" s="350"/>
      <c r="N219" s="350"/>
      <c r="O219" s="350"/>
      <c r="P219" s="350"/>
      <c r="Q219" s="350"/>
      <c r="R219" s="350"/>
      <c r="S219" s="350"/>
      <c r="T219" s="350"/>
      <c r="U219" s="350"/>
      <c r="V219" s="350"/>
      <c r="W219" s="350"/>
      <c r="X219" s="350"/>
      <c r="Y219" s="350"/>
      <c r="Z219" s="350"/>
      <c r="AA219" s="350"/>
      <c r="AB219" s="350"/>
      <c r="AC219" s="350"/>
      <c r="AD219" s="350"/>
      <c r="AE219" s="350"/>
      <c r="AF219" s="350"/>
      <c r="AG219" s="350"/>
      <c r="AH219" s="350"/>
      <c r="AI219" s="350"/>
    </row>
    <row r="220" ht="15.75" customHeight="1">
      <c r="A220" s="350"/>
      <c r="B220" s="7"/>
      <c r="C220" s="7"/>
      <c r="D220" s="7"/>
      <c r="E220" s="462"/>
      <c r="F220" s="462"/>
      <c r="G220" s="7"/>
      <c r="H220" s="7"/>
      <c r="I220" s="462"/>
      <c r="J220" s="462"/>
      <c r="K220" s="462"/>
      <c r="L220" s="462"/>
      <c r="M220" s="350"/>
      <c r="N220" s="350"/>
      <c r="O220" s="350"/>
      <c r="P220" s="350"/>
      <c r="Q220" s="350"/>
      <c r="R220" s="350"/>
      <c r="S220" s="350"/>
      <c r="T220" s="350"/>
      <c r="U220" s="350"/>
      <c r="V220" s="350"/>
      <c r="W220" s="350"/>
      <c r="X220" s="350"/>
      <c r="Y220" s="350"/>
      <c r="Z220" s="350"/>
      <c r="AA220" s="350"/>
      <c r="AB220" s="350"/>
      <c r="AC220" s="350"/>
      <c r="AD220" s="350"/>
      <c r="AE220" s="350"/>
      <c r="AF220" s="350"/>
      <c r="AG220" s="350"/>
      <c r="AH220" s="350"/>
      <c r="AI220" s="350"/>
    </row>
    <row r="221" ht="15.75" customHeight="1">
      <c r="A221" s="350"/>
      <c r="B221" s="7"/>
      <c r="C221" s="7"/>
      <c r="D221" s="7"/>
      <c r="E221" s="462"/>
      <c r="F221" s="462"/>
      <c r="G221" s="7"/>
      <c r="H221" s="7"/>
      <c r="I221" s="462"/>
      <c r="J221" s="462"/>
      <c r="K221" s="462"/>
      <c r="L221" s="462"/>
      <c r="M221" s="350"/>
      <c r="N221" s="350"/>
      <c r="O221" s="350"/>
      <c r="P221" s="350"/>
      <c r="Q221" s="350"/>
      <c r="R221" s="350"/>
      <c r="S221" s="350"/>
      <c r="T221" s="350"/>
      <c r="U221" s="350"/>
      <c r="V221" s="350"/>
      <c r="W221" s="350"/>
      <c r="X221" s="350"/>
      <c r="Y221" s="350"/>
      <c r="Z221" s="350"/>
      <c r="AA221" s="350"/>
      <c r="AB221" s="350"/>
      <c r="AC221" s="350"/>
      <c r="AD221" s="350"/>
      <c r="AE221" s="350"/>
      <c r="AF221" s="350"/>
      <c r="AG221" s="350"/>
      <c r="AH221" s="350"/>
      <c r="AI221" s="350"/>
    </row>
    <row r="222" ht="15.75" customHeight="1">
      <c r="A222" s="350"/>
      <c r="B222" s="7"/>
      <c r="C222" s="7"/>
      <c r="D222" s="7"/>
      <c r="E222" s="462"/>
      <c r="F222" s="462"/>
      <c r="G222" s="7"/>
      <c r="H222" s="7"/>
      <c r="I222" s="462"/>
      <c r="J222" s="462"/>
      <c r="K222" s="462"/>
      <c r="L222" s="462"/>
      <c r="M222" s="350"/>
      <c r="N222" s="350"/>
      <c r="O222" s="350"/>
      <c r="P222" s="350"/>
      <c r="Q222" s="350"/>
      <c r="R222" s="350"/>
      <c r="S222" s="350"/>
      <c r="T222" s="350"/>
      <c r="U222" s="350"/>
      <c r="V222" s="350"/>
      <c r="W222" s="350"/>
      <c r="X222" s="350"/>
      <c r="Y222" s="350"/>
      <c r="Z222" s="350"/>
      <c r="AA222" s="350"/>
      <c r="AB222" s="350"/>
      <c r="AC222" s="350"/>
      <c r="AD222" s="350"/>
      <c r="AE222" s="350"/>
      <c r="AF222" s="350"/>
      <c r="AG222" s="350"/>
      <c r="AH222" s="350"/>
      <c r="AI222" s="350"/>
    </row>
    <row r="223" ht="15.75" customHeight="1">
      <c r="A223" s="350"/>
      <c r="B223" s="7"/>
      <c r="C223" s="7"/>
      <c r="D223" s="7"/>
      <c r="E223" s="462"/>
      <c r="F223" s="462"/>
      <c r="G223" s="7"/>
      <c r="H223" s="7"/>
      <c r="I223" s="462"/>
      <c r="J223" s="462"/>
      <c r="K223" s="462"/>
      <c r="L223" s="462"/>
      <c r="M223" s="350"/>
      <c r="N223" s="350"/>
      <c r="O223" s="350"/>
      <c r="P223" s="350"/>
      <c r="Q223" s="350"/>
      <c r="R223" s="350"/>
      <c r="S223" s="350"/>
      <c r="T223" s="350"/>
      <c r="U223" s="350"/>
      <c r="V223" s="350"/>
      <c r="W223" s="350"/>
      <c r="X223" s="350"/>
      <c r="Y223" s="350"/>
      <c r="Z223" s="350"/>
      <c r="AA223" s="350"/>
      <c r="AB223" s="350"/>
      <c r="AC223" s="350"/>
      <c r="AD223" s="350"/>
      <c r="AE223" s="350"/>
      <c r="AF223" s="350"/>
      <c r="AG223" s="350"/>
      <c r="AH223" s="350"/>
      <c r="AI223" s="350"/>
    </row>
    <row r="224" ht="15.75" customHeight="1">
      <c r="A224" s="350"/>
      <c r="B224" s="7"/>
      <c r="C224" s="7"/>
      <c r="D224" s="7"/>
      <c r="E224" s="462"/>
      <c r="F224" s="462"/>
      <c r="G224" s="7"/>
      <c r="H224" s="7"/>
      <c r="I224" s="462"/>
      <c r="J224" s="462"/>
      <c r="K224" s="462"/>
      <c r="L224" s="462"/>
      <c r="M224" s="350"/>
      <c r="N224" s="350"/>
      <c r="O224" s="350"/>
      <c r="P224" s="350"/>
      <c r="Q224" s="350"/>
      <c r="R224" s="350"/>
      <c r="S224" s="350"/>
      <c r="T224" s="350"/>
      <c r="U224" s="350"/>
      <c r="V224" s="350"/>
      <c r="W224" s="350"/>
      <c r="X224" s="350"/>
      <c r="Y224" s="350"/>
      <c r="Z224" s="350"/>
      <c r="AA224" s="350"/>
      <c r="AB224" s="350"/>
      <c r="AC224" s="350"/>
      <c r="AD224" s="350"/>
      <c r="AE224" s="350"/>
      <c r="AF224" s="350"/>
      <c r="AG224" s="350"/>
      <c r="AH224" s="350"/>
      <c r="AI224" s="350"/>
    </row>
    <row r="225" ht="15.75" customHeight="1">
      <c r="A225" s="350"/>
      <c r="B225" s="7"/>
      <c r="C225" s="7"/>
      <c r="D225" s="7"/>
      <c r="E225" s="462"/>
      <c r="F225" s="462"/>
      <c r="G225" s="7"/>
      <c r="H225" s="7"/>
      <c r="I225" s="462"/>
      <c r="J225" s="462"/>
      <c r="K225" s="462"/>
      <c r="L225" s="462"/>
      <c r="M225" s="350"/>
      <c r="N225" s="350"/>
      <c r="O225" s="350"/>
      <c r="P225" s="350"/>
      <c r="Q225" s="350"/>
      <c r="R225" s="350"/>
      <c r="S225" s="350"/>
      <c r="T225" s="350"/>
      <c r="U225" s="350"/>
      <c r="V225" s="350"/>
      <c r="W225" s="350"/>
      <c r="X225" s="350"/>
      <c r="Y225" s="350"/>
      <c r="Z225" s="350"/>
      <c r="AA225" s="350"/>
      <c r="AB225" s="350"/>
      <c r="AC225" s="350"/>
      <c r="AD225" s="350"/>
      <c r="AE225" s="350"/>
      <c r="AF225" s="350"/>
      <c r="AG225" s="350"/>
      <c r="AH225" s="350"/>
      <c r="AI225" s="350"/>
    </row>
    <row r="226" ht="15.75" customHeight="1">
      <c r="A226" s="350"/>
      <c r="B226" s="7"/>
      <c r="C226" s="7"/>
      <c r="D226" s="7"/>
      <c r="E226" s="462"/>
      <c r="F226" s="462"/>
      <c r="G226" s="7"/>
      <c r="H226" s="7"/>
      <c r="I226" s="462"/>
      <c r="J226" s="462"/>
      <c r="K226" s="462"/>
      <c r="L226" s="462"/>
      <c r="M226" s="350"/>
      <c r="N226" s="350"/>
      <c r="O226" s="350"/>
      <c r="P226" s="350"/>
      <c r="Q226" s="350"/>
      <c r="R226" s="350"/>
      <c r="S226" s="350"/>
      <c r="T226" s="350"/>
      <c r="U226" s="350"/>
      <c r="V226" s="350"/>
      <c r="W226" s="350"/>
      <c r="X226" s="350"/>
      <c r="Y226" s="350"/>
      <c r="Z226" s="350"/>
      <c r="AA226" s="350"/>
      <c r="AB226" s="350"/>
      <c r="AC226" s="350"/>
      <c r="AD226" s="350"/>
      <c r="AE226" s="350"/>
      <c r="AF226" s="350"/>
      <c r="AG226" s="350"/>
      <c r="AH226" s="350"/>
      <c r="AI226" s="350"/>
    </row>
    <row r="227" ht="15.75" customHeight="1">
      <c r="A227" s="350"/>
      <c r="B227" s="7"/>
      <c r="C227" s="7"/>
      <c r="D227" s="7"/>
      <c r="E227" s="462"/>
      <c r="F227" s="462"/>
      <c r="G227" s="7"/>
      <c r="H227" s="7"/>
      <c r="I227" s="462"/>
      <c r="J227" s="462"/>
      <c r="K227" s="462"/>
      <c r="L227" s="462"/>
      <c r="M227" s="350"/>
      <c r="N227" s="350"/>
      <c r="O227" s="350"/>
      <c r="P227" s="350"/>
      <c r="Q227" s="350"/>
      <c r="R227" s="350"/>
      <c r="S227" s="350"/>
      <c r="T227" s="350"/>
      <c r="U227" s="350"/>
      <c r="V227" s="350"/>
      <c r="W227" s="350"/>
      <c r="X227" s="350"/>
      <c r="Y227" s="350"/>
      <c r="Z227" s="350"/>
      <c r="AA227" s="350"/>
      <c r="AB227" s="350"/>
      <c r="AC227" s="350"/>
      <c r="AD227" s="350"/>
      <c r="AE227" s="350"/>
      <c r="AF227" s="350"/>
      <c r="AG227" s="350"/>
      <c r="AH227" s="350"/>
      <c r="AI227" s="350"/>
    </row>
    <row r="228" ht="15.75" customHeight="1">
      <c r="A228" s="350"/>
      <c r="B228" s="7"/>
      <c r="C228" s="7"/>
      <c r="D228" s="7"/>
      <c r="E228" s="462"/>
      <c r="F228" s="462"/>
      <c r="G228" s="7"/>
      <c r="H228" s="7"/>
      <c r="I228" s="462"/>
      <c r="J228" s="462"/>
      <c r="K228" s="462"/>
      <c r="L228" s="462"/>
      <c r="M228" s="350"/>
      <c r="N228" s="350"/>
      <c r="O228" s="350"/>
      <c r="P228" s="350"/>
      <c r="Q228" s="350"/>
      <c r="R228" s="350"/>
      <c r="S228" s="350"/>
      <c r="T228" s="350"/>
      <c r="U228" s="350"/>
      <c r="V228" s="350"/>
      <c r="W228" s="350"/>
      <c r="X228" s="350"/>
      <c r="Y228" s="350"/>
      <c r="Z228" s="350"/>
      <c r="AA228" s="350"/>
      <c r="AB228" s="350"/>
      <c r="AC228" s="350"/>
      <c r="AD228" s="350"/>
      <c r="AE228" s="350"/>
      <c r="AF228" s="350"/>
      <c r="AG228" s="350"/>
      <c r="AH228" s="350"/>
      <c r="AI228" s="350"/>
    </row>
    <row r="229" ht="15.75" customHeight="1">
      <c r="A229" s="350"/>
      <c r="B229" s="7"/>
      <c r="C229" s="7"/>
      <c r="D229" s="7"/>
      <c r="E229" s="462"/>
      <c r="F229" s="462"/>
      <c r="G229" s="7"/>
      <c r="H229" s="7"/>
      <c r="I229" s="462"/>
      <c r="J229" s="462"/>
      <c r="K229" s="462"/>
      <c r="L229" s="462"/>
      <c r="M229" s="350"/>
      <c r="N229" s="350"/>
      <c r="O229" s="350"/>
      <c r="P229" s="350"/>
      <c r="Q229" s="350"/>
      <c r="R229" s="350"/>
      <c r="S229" s="350"/>
      <c r="T229" s="350"/>
      <c r="U229" s="350"/>
      <c r="V229" s="350"/>
      <c r="W229" s="350"/>
      <c r="X229" s="350"/>
      <c r="Y229" s="350"/>
      <c r="Z229" s="350"/>
      <c r="AA229" s="350"/>
      <c r="AB229" s="350"/>
      <c r="AC229" s="350"/>
      <c r="AD229" s="350"/>
      <c r="AE229" s="350"/>
      <c r="AF229" s="350"/>
      <c r="AG229" s="350"/>
      <c r="AH229" s="350"/>
      <c r="AI229" s="350"/>
    </row>
    <row r="230" ht="15.75" customHeight="1">
      <c r="A230" s="350"/>
      <c r="B230" s="7"/>
      <c r="C230" s="7"/>
      <c r="D230" s="7"/>
      <c r="E230" s="462"/>
      <c r="F230" s="462"/>
      <c r="G230" s="7"/>
      <c r="H230" s="7"/>
      <c r="I230" s="462"/>
      <c r="J230" s="462"/>
      <c r="K230" s="462"/>
      <c r="L230" s="462"/>
      <c r="M230" s="350"/>
      <c r="N230" s="350"/>
      <c r="O230" s="350"/>
      <c r="P230" s="350"/>
      <c r="Q230" s="350"/>
      <c r="R230" s="350"/>
      <c r="S230" s="350"/>
      <c r="T230" s="350"/>
      <c r="U230" s="350"/>
      <c r="V230" s="350"/>
      <c r="W230" s="350"/>
      <c r="X230" s="350"/>
      <c r="Y230" s="350"/>
      <c r="Z230" s="350"/>
      <c r="AA230" s="350"/>
      <c r="AB230" s="350"/>
      <c r="AC230" s="350"/>
      <c r="AD230" s="350"/>
      <c r="AE230" s="350"/>
      <c r="AF230" s="350"/>
      <c r="AG230" s="350"/>
      <c r="AH230" s="350"/>
      <c r="AI230" s="350"/>
    </row>
    <row r="231" ht="15.75" customHeight="1">
      <c r="A231" s="350"/>
      <c r="B231" s="7"/>
      <c r="C231" s="7"/>
      <c r="D231" s="7"/>
      <c r="E231" s="462"/>
      <c r="F231" s="462"/>
      <c r="G231" s="7"/>
      <c r="H231" s="7"/>
      <c r="I231" s="462"/>
      <c r="J231" s="462"/>
      <c r="K231" s="462"/>
      <c r="L231" s="462"/>
      <c r="M231" s="350"/>
      <c r="N231" s="350"/>
      <c r="O231" s="350"/>
      <c r="P231" s="350"/>
      <c r="Q231" s="350"/>
      <c r="R231" s="350"/>
      <c r="S231" s="350"/>
      <c r="T231" s="350"/>
      <c r="U231" s="350"/>
      <c r="V231" s="350"/>
      <c r="W231" s="350"/>
      <c r="X231" s="350"/>
      <c r="Y231" s="350"/>
      <c r="Z231" s="350"/>
      <c r="AA231" s="350"/>
      <c r="AB231" s="350"/>
      <c r="AC231" s="350"/>
      <c r="AD231" s="350"/>
      <c r="AE231" s="350"/>
      <c r="AF231" s="350"/>
      <c r="AG231" s="350"/>
      <c r="AH231" s="350"/>
      <c r="AI231" s="350"/>
    </row>
    <row r="232" ht="15.75" customHeight="1">
      <c r="A232" s="350"/>
      <c r="B232" s="7"/>
      <c r="C232" s="7"/>
      <c r="D232" s="7"/>
      <c r="E232" s="462"/>
      <c r="F232" s="462"/>
      <c r="G232" s="7"/>
      <c r="H232" s="7"/>
      <c r="I232" s="462"/>
      <c r="J232" s="462"/>
      <c r="K232" s="462"/>
      <c r="L232" s="462"/>
      <c r="M232" s="350"/>
      <c r="N232" s="350"/>
      <c r="O232" s="350"/>
      <c r="P232" s="350"/>
      <c r="Q232" s="350"/>
      <c r="R232" s="350"/>
      <c r="S232" s="350"/>
      <c r="T232" s="350"/>
      <c r="U232" s="350"/>
      <c r="V232" s="350"/>
      <c r="W232" s="350"/>
      <c r="X232" s="350"/>
      <c r="Y232" s="350"/>
      <c r="Z232" s="350"/>
      <c r="AA232" s="350"/>
      <c r="AB232" s="350"/>
      <c r="AC232" s="350"/>
      <c r="AD232" s="350"/>
      <c r="AE232" s="350"/>
      <c r="AF232" s="350"/>
      <c r="AG232" s="350"/>
      <c r="AH232" s="350"/>
      <c r="AI232" s="350"/>
    </row>
    <row r="233" ht="15.75" customHeight="1">
      <c r="A233" s="350"/>
      <c r="B233" s="7"/>
      <c r="C233" s="7"/>
      <c r="D233" s="7"/>
      <c r="E233" s="462"/>
      <c r="F233" s="462"/>
      <c r="G233" s="7"/>
      <c r="H233" s="7"/>
      <c r="I233" s="462"/>
      <c r="J233" s="462"/>
      <c r="K233" s="462"/>
      <c r="L233" s="462"/>
      <c r="M233" s="350"/>
      <c r="N233" s="350"/>
      <c r="O233" s="350"/>
      <c r="P233" s="350"/>
      <c r="Q233" s="350"/>
      <c r="R233" s="350"/>
      <c r="S233" s="350"/>
      <c r="T233" s="350"/>
      <c r="U233" s="350"/>
      <c r="V233" s="350"/>
      <c r="W233" s="350"/>
      <c r="X233" s="350"/>
      <c r="Y233" s="350"/>
      <c r="Z233" s="350"/>
      <c r="AA233" s="350"/>
      <c r="AB233" s="350"/>
      <c r="AC233" s="350"/>
      <c r="AD233" s="350"/>
      <c r="AE233" s="350"/>
      <c r="AF233" s="350"/>
      <c r="AG233" s="350"/>
      <c r="AH233" s="350"/>
      <c r="AI233" s="350"/>
    </row>
    <row r="234" ht="15.75" customHeight="1">
      <c r="A234" s="350"/>
      <c r="B234" s="7"/>
      <c r="C234" s="7"/>
      <c r="D234" s="7"/>
      <c r="E234" s="462"/>
      <c r="F234" s="462"/>
      <c r="G234" s="7"/>
      <c r="H234" s="7"/>
      <c r="I234" s="462"/>
      <c r="J234" s="462"/>
      <c r="K234" s="462"/>
      <c r="L234" s="462"/>
      <c r="M234" s="350"/>
      <c r="N234" s="350"/>
      <c r="O234" s="350"/>
      <c r="P234" s="350"/>
      <c r="Q234" s="350"/>
      <c r="R234" s="350"/>
      <c r="S234" s="350"/>
      <c r="T234" s="350"/>
      <c r="U234" s="350"/>
      <c r="V234" s="350"/>
      <c r="W234" s="350"/>
      <c r="X234" s="350"/>
      <c r="Y234" s="350"/>
      <c r="Z234" s="350"/>
      <c r="AA234" s="350"/>
      <c r="AB234" s="350"/>
      <c r="AC234" s="350"/>
      <c r="AD234" s="350"/>
      <c r="AE234" s="350"/>
      <c r="AF234" s="350"/>
      <c r="AG234" s="350"/>
      <c r="AH234" s="350"/>
      <c r="AI234" s="350"/>
    </row>
    <row r="235" ht="15.75" customHeight="1">
      <c r="A235" s="350"/>
      <c r="B235" s="7"/>
      <c r="C235" s="7"/>
      <c r="D235" s="7"/>
      <c r="E235" s="462"/>
      <c r="F235" s="462"/>
      <c r="G235" s="7"/>
      <c r="H235" s="7"/>
      <c r="I235" s="462"/>
      <c r="J235" s="462"/>
      <c r="K235" s="462"/>
      <c r="L235" s="462"/>
      <c r="M235" s="350"/>
      <c r="N235" s="350"/>
      <c r="O235" s="350"/>
      <c r="P235" s="350"/>
      <c r="Q235" s="350"/>
      <c r="R235" s="350"/>
      <c r="S235" s="350"/>
      <c r="T235" s="350"/>
      <c r="U235" s="350"/>
      <c r="V235" s="350"/>
      <c r="W235" s="350"/>
      <c r="X235" s="350"/>
      <c r="Y235" s="350"/>
      <c r="Z235" s="350"/>
      <c r="AA235" s="350"/>
      <c r="AB235" s="350"/>
      <c r="AC235" s="350"/>
      <c r="AD235" s="350"/>
      <c r="AE235" s="350"/>
      <c r="AF235" s="350"/>
      <c r="AG235" s="350"/>
      <c r="AH235" s="350"/>
      <c r="AI235" s="350"/>
    </row>
    <row r="236" ht="15.75" customHeight="1">
      <c r="A236" s="350"/>
      <c r="B236" s="7"/>
      <c r="C236" s="7"/>
      <c r="D236" s="7"/>
      <c r="E236" s="462"/>
      <c r="F236" s="462"/>
      <c r="G236" s="7"/>
      <c r="H236" s="7"/>
      <c r="I236" s="462"/>
      <c r="J236" s="462"/>
      <c r="K236" s="462"/>
      <c r="L236" s="462"/>
      <c r="M236" s="350"/>
      <c r="N236" s="350"/>
      <c r="O236" s="350"/>
      <c r="P236" s="350"/>
      <c r="Q236" s="350"/>
      <c r="R236" s="350"/>
      <c r="S236" s="350"/>
      <c r="T236" s="350"/>
      <c r="U236" s="350"/>
      <c r="V236" s="350"/>
      <c r="W236" s="350"/>
      <c r="X236" s="350"/>
      <c r="Y236" s="350"/>
      <c r="Z236" s="350"/>
      <c r="AA236" s="350"/>
      <c r="AB236" s="350"/>
      <c r="AC236" s="350"/>
      <c r="AD236" s="350"/>
      <c r="AE236" s="350"/>
      <c r="AF236" s="350"/>
      <c r="AG236" s="350"/>
      <c r="AH236" s="350"/>
      <c r="AI236" s="350"/>
    </row>
    <row r="237" ht="15.75" customHeight="1">
      <c r="A237" s="350"/>
      <c r="B237" s="7"/>
      <c r="C237" s="7"/>
      <c r="D237" s="7"/>
      <c r="E237" s="462"/>
      <c r="F237" s="462"/>
      <c r="G237" s="7"/>
      <c r="H237" s="7"/>
      <c r="I237" s="462"/>
      <c r="J237" s="462"/>
      <c r="K237" s="462"/>
      <c r="L237" s="462"/>
      <c r="M237" s="350"/>
      <c r="N237" s="350"/>
      <c r="O237" s="350"/>
      <c r="P237" s="350"/>
      <c r="Q237" s="350"/>
      <c r="R237" s="350"/>
      <c r="S237" s="350"/>
      <c r="T237" s="350"/>
      <c r="U237" s="350"/>
      <c r="V237" s="350"/>
      <c r="W237" s="350"/>
      <c r="X237" s="350"/>
      <c r="Y237" s="350"/>
      <c r="Z237" s="350"/>
      <c r="AA237" s="350"/>
      <c r="AB237" s="350"/>
      <c r="AC237" s="350"/>
      <c r="AD237" s="350"/>
      <c r="AE237" s="350"/>
      <c r="AF237" s="350"/>
      <c r="AG237" s="350"/>
      <c r="AH237" s="350"/>
      <c r="AI237" s="350"/>
    </row>
    <row r="238" ht="15.75" customHeight="1">
      <c r="A238" s="350"/>
      <c r="B238" s="7"/>
      <c r="C238" s="7"/>
      <c r="D238" s="7"/>
      <c r="E238" s="462"/>
      <c r="F238" s="462"/>
      <c r="G238" s="7"/>
      <c r="H238" s="7"/>
      <c r="I238" s="462"/>
      <c r="J238" s="462"/>
      <c r="K238" s="462"/>
      <c r="L238" s="462"/>
      <c r="M238" s="350"/>
      <c r="N238" s="350"/>
      <c r="O238" s="350"/>
      <c r="P238" s="350"/>
      <c r="Q238" s="350"/>
      <c r="R238" s="350"/>
      <c r="S238" s="350"/>
      <c r="T238" s="350"/>
      <c r="U238" s="350"/>
      <c r="V238" s="350"/>
      <c r="W238" s="350"/>
      <c r="X238" s="350"/>
      <c r="Y238" s="350"/>
      <c r="Z238" s="350"/>
      <c r="AA238" s="350"/>
      <c r="AB238" s="350"/>
      <c r="AC238" s="350"/>
      <c r="AD238" s="350"/>
      <c r="AE238" s="350"/>
      <c r="AF238" s="350"/>
      <c r="AG238" s="350"/>
      <c r="AH238" s="350"/>
      <c r="AI238" s="350"/>
    </row>
    <row r="239" ht="15.75" customHeight="1">
      <c r="A239" s="350"/>
      <c r="B239" s="7"/>
      <c r="C239" s="7"/>
      <c r="D239" s="7"/>
      <c r="E239" s="462"/>
      <c r="F239" s="462"/>
      <c r="G239" s="7"/>
      <c r="H239" s="7"/>
      <c r="I239" s="462"/>
      <c r="J239" s="462"/>
      <c r="K239" s="462"/>
      <c r="L239" s="462"/>
      <c r="M239" s="350"/>
      <c r="N239" s="350"/>
      <c r="O239" s="350"/>
      <c r="P239" s="350"/>
      <c r="Q239" s="350"/>
      <c r="R239" s="350"/>
      <c r="S239" s="350"/>
      <c r="T239" s="350"/>
      <c r="U239" s="350"/>
      <c r="V239" s="350"/>
      <c r="W239" s="350"/>
      <c r="X239" s="350"/>
      <c r="Y239" s="350"/>
      <c r="Z239" s="350"/>
      <c r="AA239" s="350"/>
      <c r="AB239" s="350"/>
      <c r="AC239" s="350"/>
      <c r="AD239" s="350"/>
      <c r="AE239" s="350"/>
      <c r="AF239" s="350"/>
      <c r="AG239" s="350"/>
      <c r="AH239" s="350"/>
      <c r="AI239" s="350"/>
    </row>
    <row r="240" ht="15.75" customHeight="1">
      <c r="A240" s="350"/>
      <c r="B240" s="7"/>
      <c r="C240" s="7"/>
      <c r="D240" s="7"/>
      <c r="E240" s="462"/>
      <c r="F240" s="462"/>
      <c r="G240" s="7"/>
      <c r="H240" s="7"/>
      <c r="I240" s="462"/>
      <c r="J240" s="462"/>
      <c r="K240" s="462"/>
      <c r="L240" s="462"/>
      <c r="M240" s="350"/>
      <c r="N240" s="350"/>
      <c r="O240" s="350"/>
      <c r="P240" s="350"/>
      <c r="Q240" s="350"/>
      <c r="R240" s="350"/>
      <c r="S240" s="350"/>
      <c r="T240" s="350"/>
      <c r="U240" s="350"/>
      <c r="V240" s="350"/>
      <c r="W240" s="350"/>
      <c r="X240" s="350"/>
      <c r="Y240" s="350"/>
      <c r="Z240" s="350"/>
      <c r="AA240" s="350"/>
      <c r="AB240" s="350"/>
      <c r="AC240" s="350"/>
      <c r="AD240" s="350"/>
      <c r="AE240" s="350"/>
      <c r="AF240" s="350"/>
      <c r="AG240" s="350"/>
      <c r="AH240" s="350"/>
      <c r="AI240" s="350"/>
    </row>
    <row r="241" ht="15.75" customHeight="1">
      <c r="A241" s="350"/>
      <c r="B241" s="7"/>
      <c r="C241" s="7"/>
      <c r="D241" s="7"/>
      <c r="E241" s="462"/>
      <c r="F241" s="462"/>
      <c r="G241" s="7"/>
      <c r="H241" s="7"/>
      <c r="I241" s="462"/>
      <c r="J241" s="462"/>
      <c r="K241" s="462"/>
      <c r="L241" s="462"/>
      <c r="M241" s="350"/>
      <c r="N241" s="350"/>
      <c r="O241" s="350"/>
      <c r="P241" s="350"/>
      <c r="Q241" s="350"/>
      <c r="R241" s="350"/>
      <c r="S241" s="350"/>
      <c r="T241" s="350"/>
      <c r="U241" s="350"/>
      <c r="V241" s="350"/>
      <c r="W241" s="350"/>
      <c r="X241" s="350"/>
      <c r="Y241" s="350"/>
      <c r="Z241" s="350"/>
      <c r="AA241" s="350"/>
      <c r="AB241" s="350"/>
      <c r="AC241" s="350"/>
      <c r="AD241" s="350"/>
      <c r="AE241" s="350"/>
      <c r="AF241" s="350"/>
      <c r="AG241" s="350"/>
      <c r="AH241" s="350"/>
      <c r="AI241" s="350"/>
    </row>
    <row r="242" ht="15.75" customHeight="1">
      <c r="A242" s="350"/>
      <c r="B242" s="7"/>
      <c r="C242" s="7"/>
      <c r="D242" s="7"/>
      <c r="E242" s="462"/>
      <c r="F242" s="462"/>
      <c r="G242" s="7"/>
      <c r="H242" s="7"/>
      <c r="I242" s="462"/>
      <c r="J242" s="462"/>
      <c r="K242" s="462"/>
      <c r="L242" s="462"/>
      <c r="M242" s="350"/>
      <c r="N242" s="350"/>
      <c r="O242" s="350"/>
      <c r="P242" s="350"/>
      <c r="Q242" s="350"/>
      <c r="R242" s="350"/>
      <c r="S242" s="350"/>
      <c r="T242" s="350"/>
      <c r="U242" s="350"/>
      <c r="V242" s="350"/>
      <c r="W242" s="350"/>
      <c r="X242" s="350"/>
      <c r="Y242" s="350"/>
      <c r="Z242" s="350"/>
      <c r="AA242" s="350"/>
      <c r="AB242" s="350"/>
      <c r="AC242" s="350"/>
      <c r="AD242" s="350"/>
      <c r="AE242" s="350"/>
      <c r="AF242" s="350"/>
      <c r="AG242" s="350"/>
      <c r="AH242" s="350"/>
      <c r="AI242" s="350"/>
    </row>
    <row r="243" ht="15.75" customHeight="1">
      <c r="A243" s="350"/>
      <c r="B243" s="7"/>
      <c r="C243" s="7"/>
      <c r="D243" s="7"/>
      <c r="E243" s="462"/>
      <c r="F243" s="462"/>
      <c r="G243" s="7"/>
      <c r="H243" s="7"/>
      <c r="I243" s="462"/>
      <c r="J243" s="462"/>
      <c r="K243" s="462"/>
      <c r="L243" s="462"/>
      <c r="M243" s="350"/>
      <c r="N243" s="350"/>
      <c r="O243" s="350"/>
      <c r="P243" s="350"/>
      <c r="Q243" s="350"/>
      <c r="R243" s="350"/>
      <c r="S243" s="350"/>
      <c r="T243" s="350"/>
      <c r="U243" s="350"/>
      <c r="V243" s="350"/>
      <c r="W243" s="350"/>
      <c r="X243" s="350"/>
      <c r="Y243" s="350"/>
      <c r="Z243" s="350"/>
      <c r="AA243" s="350"/>
      <c r="AB243" s="350"/>
      <c r="AC243" s="350"/>
      <c r="AD243" s="350"/>
      <c r="AE243" s="350"/>
      <c r="AF243" s="350"/>
      <c r="AG243" s="350"/>
      <c r="AH243" s="350"/>
      <c r="AI243" s="350"/>
    </row>
    <row r="244" ht="15.75" customHeight="1">
      <c r="A244" s="350"/>
      <c r="B244" s="7"/>
      <c r="C244" s="7"/>
      <c r="D244" s="7"/>
      <c r="E244" s="462"/>
      <c r="F244" s="462"/>
      <c r="G244" s="7"/>
      <c r="H244" s="7"/>
      <c r="I244" s="462"/>
      <c r="J244" s="462"/>
      <c r="K244" s="462"/>
      <c r="L244" s="462"/>
      <c r="M244" s="350"/>
      <c r="N244" s="350"/>
      <c r="O244" s="350"/>
      <c r="P244" s="350"/>
      <c r="Q244" s="350"/>
      <c r="R244" s="350"/>
      <c r="S244" s="350"/>
      <c r="T244" s="350"/>
      <c r="U244" s="350"/>
      <c r="V244" s="350"/>
      <c r="W244" s="350"/>
      <c r="X244" s="350"/>
      <c r="Y244" s="350"/>
      <c r="Z244" s="350"/>
      <c r="AA244" s="350"/>
      <c r="AB244" s="350"/>
      <c r="AC244" s="350"/>
      <c r="AD244" s="350"/>
      <c r="AE244" s="350"/>
      <c r="AF244" s="350"/>
      <c r="AG244" s="350"/>
      <c r="AH244" s="350"/>
      <c r="AI244" s="350"/>
    </row>
    <row r="245" ht="15.75" customHeight="1">
      <c r="A245" s="350"/>
      <c r="B245" s="7"/>
      <c r="C245" s="7"/>
      <c r="D245" s="7"/>
      <c r="E245" s="462"/>
      <c r="F245" s="462"/>
      <c r="G245" s="7"/>
      <c r="H245" s="7"/>
      <c r="I245" s="462"/>
      <c r="J245" s="462"/>
      <c r="K245" s="462"/>
      <c r="L245" s="462"/>
      <c r="M245" s="350"/>
      <c r="N245" s="350"/>
      <c r="O245" s="350"/>
      <c r="P245" s="350"/>
      <c r="Q245" s="350"/>
      <c r="R245" s="350"/>
      <c r="S245" s="350"/>
      <c r="T245" s="350"/>
      <c r="U245" s="350"/>
      <c r="V245" s="350"/>
      <c r="W245" s="350"/>
      <c r="X245" s="350"/>
      <c r="Y245" s="350"/>
      <c r="Z245" s="350"/>
      <c r="AA245" s="350"/>
      <c r="AB245" s="350"/>
      <c r="AC245" s="350"/>
      <c r="AD245" s="350"/>
      <c r="AE245" s="350"/>
      <c r="AF245" s="350"/>
      <c r="AG245" s="350"/>
      <c r="AH245" s="350"/>
      <c r="AI245" s="350"/>
    </row>
    <row r="246" ht="15.75" customHeight="1">
      <c r="A246" s="350"/>
      <c r="B246" s="7"/>
      <c r="C246" s="7"/>
      <c r="D246" s="7"/>
      <c r="E246" s="462"/>
      <c r="F246" s="462"/>
      <c r="G246" s="7"/>
      <c r="H246" s="7"/>
      <c r="I246" s="462"/>
      <c r="J246" s="462"/>
      <c r="K246" s="462"/>
      <c r="L246" s="462"/>
      <c r="M246" s="350"/>
      <c r="N246" s="350"/>
      <c r="O246" s="350"/>
      <c r="P246" s="350"/>
      <c r="Q246" s="350"/>
      <c r="R246" s="350"/>
      <c r="S246" s="350"/>
      <c r="T246" s="350"/>
      <c r="U246" s="350"/>
      <c r="V246" s="350"/>
      <c r="W246" s="350"/>
      <c r="X246" s="350"/>
      <c r="Y246" s="350"/>
      <c r="Z246" s="350"/>
      <c r="AA246" s="350"/>
      <c r="AB246" s="350"/>
      <c r="AC246" s="350"/>
      <c r="AD246" s="350"/>
      <c r="AE246" s="350"/>
      <c r="AF246" s="350"/>
      <c r="AG246" s="350"/>
      <c r="AH246" s="350"/>
      <c r="AI246" s="350"/>
    </row>
    <row r="247" ht="15.75" customHeight="1">
      <c r="A247" s="350"/>
      <c r="B247" s="7"/>
      <c r="C247" s="7"/>
      <c r="D247" s="7"/>
      <c r="E247" s="462"/>
      <c r="F247" s="462"/>
      <c r="G247" s="7"/>
      <c r="H247" s="7"/>
      <c r="I247" s="462"/>
      <c r="J247" s="462"/>
      <c r="K247" s="462"/>
      <c r="L247" s="462"/>
      <c r="M247" s="350"/>
      <c r="N247" s="350"/>
      <c r="O247" s="350"/>
      <c r="P247" s="350"/>
      <c r="Q247" s="350"/>
      <c r="R247" s="350"/>
      <c r="S247" s="350"/>
      <c r="T247" s="350"/>
      <c r="U247" s="350"/>
      <c r="V247" s="350"/>
      <c r="W247" s="350"/>
      <c r="X247" s="350"/>
      <c r="Y247" s="350"/>
      <c r="Z247" s="350"/>
      <c r="AA247" s="350"/>
      <c r="AB247" s="350"/>
      <c r="AC247" s="350"/>
      <c r="AD247" s="350"/>
      <c r="AE247" s="350"/>
      <c r="AF247" s="350"/>
      <c r="AG247" s="350"/>
      <c r="AH247" s="350"/>
      <c r="AI247" s="350"/>
    </row>
    <row r="248" ht="15.75" customHeight="1">
      <c r="A248" s="350"/>
      <c r="B248" s="7"/>
      <c r="C248" s="7"/>
      <c r="D248" s="7"/>
      <c r="E248" s="462"/>
      <c r="F248" s="462"/>
      <c r="G248" s="7"/>
      <c r="H248" s="7"/>
      <c r="I248" s="462"/>
      <c r="J248" s="462"/>
      <c r="K248" s="462"/>
      <c r="L248" s="462"/>
      <c r="M248" s="350"/>
      <c r="N248" s="350"/>
      <c r="O248" s="350"/>
      <c r="P248" s="350"/>
      <c r="Q248" s="350"/>
      <c r="R248" s="350"/>
      <c r="S248" s="350"/>
      <c r="T248" s="350"/>
      <c r="U248" s="350"/>
      <c r="V248" s="350"/>
      <c r="W248" s="350"/>
      <c r="X248" s="350"/>
      <c r="Y248" s="350"/>
      <c r="Z248" s="350"/>
      <c r="AA248" s="350"/>
      <c r="AB248" s="350"/>
      <c r="AC248" s="350"/>
      <c r="AD248" s="350"/>
      <c r="AE248" s="350"/>
      <c r="AF248" s="350"/>
      <c r="AG248" s="350"/>
      <c r="AH248" s="350"/>
      <c r="AI248" s="350"/>
    </row>
    <row r="249" ht="15.75" customHeight="1">
      <c r="A249" s="350"/>
      <c r="B249" s="7"/>
      <c r="C249" s="7"/>
      <c r="D249" s="7"/>
      <c r="E249" s="462"/>
      <c r="F249" s="462"/>
      <c r="G249" s="7"/>
      <c r="H249" s="7"/>
      <c r="I249" s="462"/>
      <c r="J249" s="462"/>
      <c r="K249" s="462"/>
      <c r="L249" s="462"/>
      <c r="M249" s="350"/>
      <c r="N249" s="350"/>
      <c r="O249" s="350"/>
      <c r="P249" s="350"/>
      <c r="Q249" s="350"/>
      <c r="R249" s="350"/>
      <c r="S249" s="350"/>
      <c r="T249" s="350"/>
      <c r="U249" s="350"/>
      <c r="V249" s="350"/>
      <c r="W249" s="350"/>
      <c r="X249" s="350"/>
      <c r="Y249" s="350"/>
      <c r="Z249" s="350"/>
      <c r="AA249" s="350"/>
      <c r="AB249" s="350"/>
      <c r="AC249" s="350"/>
      <c r="AD249" s="350"/>
      <c r="AE249" s="350"/>
      <c r="AF249" s="350"/>
      <c r="AG249" s="350"/>
      <c r="AH249" s="350"/>
      <c r="AI249" s="350"/>
    </row>
    <row r="250" ht="15.75" customHeight="1">
      <c r="A250" s="350"/>
      <c r="B250" s="7"/>
      <c r="C250" s="7"/>
      <c r="D250" s="7"/>
      <c r="E250" s="462"/>
      <c r="F250" s="462"/>
      <c r="G250" s="7"/>
      <c r="H250" s="7"/>
      <c r="I250" s="462"/>
      <c r="J250" s="462"/>
      <c r="K250" s="462"/>
      <c r="L250" s="462"/>
      <c r="M250" s="350"/>
      <c r="N250" s="350"/>
      <c r="O250" s="350"/>
      <c r="P250" s="350"/>
      <c r="Q250" s="350"/>
      <c r="R250" s="350"/>
      <c r="S250" s="350"/>
      <c r="T250" s="350"/>
      <c r="U250" s="350"/>
      <c r="V250" s="350"/>
      <c r="W250" s="350"/>
      <c r="X250" s="350"/>
      <c r="Y250" s="350"/>
      <c r="Z250" s="350"/>
      <c r="AA250" s="350"/>
      <c r="AB250" s="350"/>
      <c r="AC250" s="350"/>
      <c r="AD250" s="350"/>
      <c r="AE250" s="350"/>
      <c r="AF250" s="350"/>
      <c r="AG250" s="350"/>
      <c r="AH250" s="350"/>
      <c r="AI250" s="350"/>
    </row>
    <row r="251" ht="15.75" customHeight="1">
      <c r="A251" s="350"/>
      <c r="B251" s="7"/>
      <c r="C251" s="7"/>
      <c r="D251" s="7"/>
      <c r="E251" s="462"/>
      <c r="F251" s="462"/>
      <c r="G251" s="7"/>
      <c r="H251" s="7"/>
      <c r="I251" s="462"/>
      <c r="J251" s="462"/>
      <c r="K251" s="462"/>
      <c r="L251" s="462"/>
      <c r="M251" s="350"/>
      <c r="N251" s="350"/>
      <c r="O251" s="350"/>
      <c r="P251" s="350"/>
      <c r="Q251" s="350"/>
      <c r="R251" s="350"/>
      <c r="S251" s="350"/>
      <c r="T251" s="350"/>
      <c r="U251" s="350"/>
      <c r="V251" s="350"/>
      <c r="W251" s="350"/>
      <c r="X251" s="350"/>
      <c r="Y251" s="350"/>
      <c r="Z251" s="350"/>
      <c r="AA251" s="350"/>
      <c r="AB251" s="350"/>
      <c r="AC251" s="350"/>
      <c r="AD251" s="350"/>
      <c r="AE251" s="350"/>
      <c r="AF251" s="350"/>
      <c r="AG251" s="350"/>
      <c r="AH251" s="350"/>
      <c r="AI251" s="350"/>
    </row>
    <row r="252" ht="15.75" customHeight="1">
      <c r="A252" s="350"/>
      <c r="B252" s="7"/>
      <c r="C252" s="7"/>
      <c r="D252" s="7"/>
      <c r="E252" s="462"/>
      <c r="F252" s="462"/>
      <c r="G252" s="7"/>
      <c r="H252" s="7"/>
      <c r="I252" s="462"/>
      <c r="J252" s="462"/>
      <c r="K252" s="462"/>
      <c r="L252" s="462"/>
      <c r="M252" s="350"/>
      <c r="N252" s="350"/>
      <c r="O252" s="350"/>
      <c r="P252" s="350"/>
      <c r="Q252" s="350"/>
      <c r="R252" s="350"/>
      <c r="S252" s="350"/>
      <c r="T252" s="350"/>
      <c r="U252" s="350"/>
      <c r="V252" s="350"/>
      <c r="W252" s="350"/>
      <c r="X252" s="350"/>
      <c r="Y252" s="350"/>
      <c r="Z252" s="350"/>
      <c r="AA252" s="350"/>
      <c r="AB252" s="350"/>
      <c r="AC252" s="350"/>
      <c r="AD252" s="350"/>
      <c r="AE252" s="350"/>
      <c r="AF252" s="350"/>
      <c r="AG252" s="350"/>
      <c r="AH252" s="350"/>
      <c r="AI252" s="350"/>
    </row>
    <row r="253" ht="15.75" customHeight="1">
      <c r="A253" s="350"/>
      <c r="B253" s="7"/>
      <c r="C253" s="7"/>
      <c r="D253" s="7"/>
      <c r="E253" s="462"/>
      <c r="F253" s="462"/>
      <c r="G253" s="7"/>
      <c r="H253" s="7"/>
      <c r="I253" s="462"/>
      <c r="J253" s="462"/>
      <c r="K253" s="462"/>
      <c r="L253" s="462"/>
      <c r="M253" s="350"/>
      <c r="N253" s="350"/>
      <c r="O253" s="350"/>
      <c r="P253" s="350"/>
      <c r="Q253" s="350"/>
      <c r="R253" s="350"/>
      <c r="S253" s="350"/>
      <c r="T253" s="350"/>
      <c r="U253" s="350"/>
      <c r="V253" s="350"/>
      <c r="W253" s="350"/>
      <c r="X253" s="350"/>
      <c r="Y253" s="350"/>
      <c r="Z253" s="350"/>
      <c r="AA253" s="350"/>
      <c r="AB253" s="350"/>
      <c r="AC253" s="350"/>
      <c r="AD253" s="350"/>
      <c r="AE253" s="350"/>
      <c r="AF253" s="350"/>
      <c r="AG253" s="350"/>
      <c r="AH253" s="350"/>
      <c r="AI253" s="350"/>
    </row>
    <row r="254" ht="15.75" customHeight="1">
      <c r="A254" s="350"/>
      <c r="B254" s="7"/>
      <c r="C254" s="7"/>
      <c r="D254" s="7"/>
      <c r="E254" s="462"/>
      <c r="F254" s="462"/>
      <c r="G254" s="7"/>
      <c r="H254" s="7"/>
      <c r="I254" s="462"/>
      <c r="J254" s="462"/>
      <c r="K254" s="462"/>
      <c r="L254" s="462"/>
      <c r="M254" s="350"/>
      <c r="N254" s="350"/>
      <c r="O254" s="350"/>
      <c r="P254" s="350"/>
      <c r="Q254" s="350"/>
      <c r="R254" s="350"/>
      <c r="S254" s="350"/>
      <c r="T254" s="350"/>
      <c r="U254" s="350"/>
      <c r="V254" s="350"/>
      <c r="W254" s="350"/>
      <c r="X254" s="350"/>
      <c r="Y254" s="350"/>
      <c r="Z254" s="350"/>
      <c r="AA254" s="350"/>
      <c r="AB254" s="350"/>
      <c r="AC254" s="350"/>
      <c r="AD254" s="350"/>
      <c r="AE254" s="350"/>
      <c r="AF254" s="350"/>
      <c r="AG254" s="350"/>
      <c r="AH254" s="350"/>
      <c r="AI254" s="350"/>
    </row>
    <row r="255" ht="15.75" customHeight="1">
      <c r="A255" s="350"/>
      <c r="B255" s="7"/>
      <c r="C255" s="7"/>
      <c r="D255" s="7"/>
      <c r="E255" s="462"/>
      <c r="F255" s="462"/>
      <c r="G255" s="7"/>
      <c r="H255" s="7"/>
      <c r="I255" s="462"/>
      <c r="J255" s="462"/>
      <c r="K255" s="462"/>
      <c r="L255" s="462"/>
      <c r="M255" s="350"/>
      <c r="N255" s="350"/>
      <c r="O255" s="350"/>
      <c r="P255" s="350"/>
      <c r="Q255" s="350"/>
      <c r="R255" s="350"/>
      <c r="S255" s="350"/>
      <c r="T255" s="350"/>
      <c r="U255" s="350"/>
      <c r="V255" s="350"/>
      <c r="W255" s="350"/>
      <c r="X255" s="350"/>
      <c r="Y255" s="350"/>
      <c r="Z255" s="350"/>
      <c r="AA255" s="350"/>
      <c r="AB255" s="350"/>
      <c r="AC255" s="350"/>
      <c r="AD255" s="350"/>
      <c r="AE255" s="350"/>
      <c r="AF255" s="350"/>
      <c r="AG255" s="350"/>
      <c r="AH255" s="350"/>
      <c r="AI255" s="350"/>
    </row>
    <row r="256" ht="15.75" customHeight="1">
      <c r="A256" s="350"/>
      <c r="B256" s="7"/>
      <c r="C256" s="7"/>
      <c r="D256" s="7"/>
      <c r="E256" s="462"/>
      <c r="F256" s="462"/>
      <c r="G256" s="7"/>
      <c r="H256" s="7"/>
      <c r="I256" s="462"/>
      <c r="J256" s="462"/>
      <c r="K256" s="462"/>
      <c r="L256" s="462"/>
      <c r="M256" s="350"/>
      <c r="N256" s="350"/>
      <c r="O256" s="350"/>
      <c r="P256" s="350"/>
      <c r="Q256" s="350"/>
      <c r="R256" s="350"/>
      <c r="S256" s="350"/>
      <c r="T256" s="350"/>
      <c r="U256" s="350"/>
      <c r="V256" s="350"/>
      <c r="W256" s="350"/>
      <c r="X256" s="350"/>
      <c r="Y256" s="350"/>
      <c r="Z256" s="350"/>
      <c r="AA256" s="350"/>
      <c r="AB256" s="350"/>
      <c r="AC256" s="350"/>
      <c r="AD256" s="350"/>
      <c r="AE256" s="350"/>
      <c r="AF256" s="350"/>
      <c r="AG256" s="350"/>
      <c r="AH256" s="350"/>
      <c r="AI256" s="350"/>
    </row>
    <row r="257" ht="15.75" customHeight="1">
      <c r="A257" s="350"/>
      <c r="B257" s="7"/>
      <c r="C257" s="7"/>
      <c r="D257" s="7"/>
      <c r="E257" s="462"/>
      <c r="F257" s="462"/>
      <c r="G257" s="7"/>
      <c r="H257" s="7"/>
      <c r="I257" s="462"/>
      <c r="J257" s="462"/>
      <c r="K257" s="462"/>
      <c r="L257" s="462"/>
      <c r="M257" s="350"/>
      <c r="N257" s="350"/>
      <c r="O257" s="350"/>
      <c r="P257" s="350"/>
      <c r="Q257" s="350"/>
      <c r="R257" s="350"/>
      <c r="S257" s="350"/>
      <c r="T257" s="350"/>
      <c r="U257" s="350"/>
      <c r="V257" s="350"/>
      <c r="W257" s="350"/>
      <c r="X257" s="350"/>
      <c r="Y257" s="350"/>
      <c r="Z257" s="350"/>
      <c r="AA257" s="350"/>
      <c r="AB257" s="350"/>
      <c r="AC257" s="350"/>
      <c r="AD257" s="350"/>
      <c r="AE257" s="350"/>
      <c r="AF257" s="350"/>
      <c r="AG257" s="350"/>
      <c r="AH257" s="350"/>
      <c r="AI257" s="350"/>
    </row>
    <row r="258" ht="15.75" customHeight="1">
      <c r="A258" s="350"/>
      <c r="B258" s="7"/>
      <c r="C258" s="7"/>
      <c r="D258" s="7"/>
      <c r="E258" s="462"/>
      <c r="F258" s="462"/>
      <c r="G258" s="7"/>
      <c r="H258" s="7"/>
      <c r="I258" s="462"/>
      <c r="J258" s="462"/>
      <c r="K258" s="462"/>
      <c r="L258" s="462"/>
      <c r="M258" s="350"/>
      <c r="N258" s="350"/>
      <c r="O258" s="350"/>
      <c r="P258" s="350"/>
      <c r="Q258" s="350"/>
      <c r="R258" s="350"/>
      <c r="S258" s="350"/>
      <c r="T258" s="350"/>
      <c r="U258" s="350"/>
      <c r="V258" s="350"/>
      <c r="W258" s="350"/>
      <c r="X258" s="350"/>
      <c r="Y258" s="350"/>
      <c r="Z258" s="350"/>
      <c r="AA258" s="350"/>
      <c r="AB258" s="350"/>
      <c r="AC258" s="350"/>
      <c r="AD258" s="350"/>
      <c r="AE258" s="350"/>
      <c r="AF258" s="350"/>
      <c r="AG258" s="350"/>
      <c r="AH258" s="350"/>
      <c r="AI258" s="350"/>
    </row>
    <row r="259" ht="15.75" customHeight="1">
      <c r="A259" s="350"/>
      <c r="B259" s="7"/>
      <c r="C259" s="7"/>
      <c r="D259" s="7"/>
      <c r="E259" s="462"/>
      <c r="F259" s="462"/>
      <c r="G259" s="7"/>
      <c r="H259" s="7"/>
      <c r="I259" s="462"/>
      <c r="J259" s="462"/>
      <c r="K259" s="462"/>
      <c r="L259" s="462"/>
      <c r="M259" s="350"/>
      <c r="N259" s="350"/>
      <c r="O259" s="350"/>
      <c r="P259" s="350"/>
      <c r="Q259" s="350"/>
      <c r="R259" s="350"/>
      <c r="S259" s="350"/>
      <c r="T259" s="350"/>
      <c r="U259" s="350"/>
      <c r="V259" s="350"/>
      <c r="W259" s="350"/>
      <c r="X259" s="350"/>
      <c r="Y259" s="350"/>
      <c r="Z259" s="350"/>
      <c r="AA259" s="350"/>
      <c r="AB259" s="350"/>
      <c r="AC259" s="350"/>
      <c r="AD259" s="350"/>
      <c r="AE259" s="350"/>
      <c r="AF259" s="350"/>
      <c r="AG259" s="350"/>
      <c r="AH259" s="350"/>
      <c r="AI259" s="350"/>
    </row>
    <row r="260" ht="15.75" customHeight="1">
      <c r="A260" s="350"/>
      <c r="B260" s="7"/>
      <c r="C260" s="7"/>
      <c r="D260" s="7"/>
      <c r="E260" s="462"/>
      <c r="F260" s="462"/>
      <c r="G260" s="7"/>
      <c r="H260" s="7"/>
      <c r="I260" s="462"/>
      <c r="J260" s="462"/>
      <c r="K260" s="462"/>
      <c r="L260" s="462"/>
      <c r="M260" s="350"/>
      <c r="N260" s="350"/>
      <c r="O260" s="350"/>
      <c r="P260" s="350"/>
      <c r="Q260" s="350"/>
      <c r="R260" s="350"/>
      <c r="S260" s="350"/>
      <c r="T260" s="350"/>
      <c r="U260" s="350"/>
      <c r="V260" s="350"/>
      <c r="W260" s="350"/>
      <c r="X260" s="350"/>
      <c r="Y260" s="350"/>
      <c r="Z260" s="350"/>
      <c r="AA260" s="350"/>
      <c r="AB260" s="350"/>
      <c r="AC260" s="350"/>
      <c r="AD260" s="350"/>
      <c r="AE260" s="350"/>
      <c r="AF260" s="350"/>
      <c r="AG260" s="350"/>
      <c r="AH260" s="350"/>
      <c r="AI260" s="350"/>
    </row>
    <row r="261" ht="15.75" customHeight="1">
      <c r="A261" s="350"/>
      <c r="B261" s="7"/>
      <c r="C261" s="7"/>
      <c r="D261" s="7"/>
      <c r="E261" s="462"/>
      <c r="F261" s="462"/>
      <c r="G261" s="7"/>
      <c r="H261" s="7"/>
      <c r="I261" s="462"/>
      <c r="J261" s="462"/>
      <c r="K261" s="462"/>
      <c r="L261" s="462"/>
      <c r="M261" s="350"/>
      <c r="N261" s="350"/>
      <c r="O261" s="350"/>
      <c r="P261" s="350"/>
      <c r="Q261" s="350"/>
      <c r="R261" s="350"/>
      <c r="S261" s="350"/>
      <c r="T261" s="350"/>
      <c r="U261" s="350"/>
      <c r="V261" s="350"/>
      <c r="W261" s="350"/>
      <c r="X261" s="350"/>
      <c r="Y261" s="350"/>
      <c r="Z261" s="350"/>
      <c r="AA261" s="350"/>
      <c r="AB261" s="350"/>
      <c r="AC261" s="350"/>
      <c r="AD261" s="350"/>
      <c r="AE261" s="350"/>
      <c r="AF261" s="350"/>
      <c r="AG261" s="350"/>
      <c r="AH261" s="350"/>
      <c r="AI261" s="350"/>
    </row>
    <row r="262" ht="15.75" customHeight="1">
      <c r="A262" s="350"/>
      <c r="B262" s="7"/>
      <c r="C262" s="7"/>
      <c r="D262" s="7"/>
      <c r="E262" s="462"/>
      <c r="F262" s="462"/>
      <c r="G262" s="7"/>
      <c r="H262" s="7"/>
      <c r="I262" s="462"/>
      <c r="J262" s="462"/>
      <c r="K262" s="462"/>
      <c r="L262" s="462"/>
      <c r="M262" s="350"/>
      <c r="N262" s="350"/>
      <c r="O262" s="350"/>
      <c r="P262" s="350"/>
      <c r="Q262" s="350"/>
      <c r="R262" s="350"/>
      <c r="S262" s="350"/>
      <c r="T262" s="350"/>
      <c r="U262" s="350"/>
      <c r="V262" s="350"/>
      <c r="W262" s="350"/>
      <c r="X262" s="350"/>
      <c r="Y262" s="350"/>
      <c r="Z262" s="350"/>
      <c r="AA262" s="350"/>
      <c r="AB262" s="350"/>
      <c r="AC262" s="350"/>
      <c r="AD262" s="350"/>
      <c r="AE262" s="350"/>
      <c r="AF262" s="350"/>
      <c r="AG262" s="350"/>
      <c r="AH262" s="350"/>
      <c r="AI262" s="350"/>
    </row>
    <row r="263" ht="15.75" customHeight="1">
      <c r="A263" s="350"/>
      <c r="B263" s="7"/>
      <c r="C263" s="7"/>
      <c r="D263" s="7"/>
      <c r="E263" s="462"/>
      <c r="F263" s="462"/>
      <c r="G263" s="7"/>
      <c r="H263" s="7"/>
      <c r="I263" s="462"/>
      <c r="J263" s="462"/>
      <c r="K263" s="462"/>
      <c r="L263" s="462"/>
      <c r="M263" s="350"/>
      <c r="N263" s="350"/>
      <c r="O263" s="350"/>
      <c r="P263" s="350"/>
      <c r="Q263" s="350"/>
      <c r="R263" s="350"/>
      <c r="S263" s="350"/>
      <c r="T263" s="350"/>
      <c r="U263" s="350"/>
      <c r="V263" s="350"/>
      <c r="W263" s="350"/>
      <c r="X263" s="350"/>
      <c r="Y263" s="350"/>
      <c r="Z263" s="350"/>
      <c r="AA263" s="350"/>
      <c r="AB263" s="350"/>
      <c r="AC263" s="350"/>
      <c r="AD263" s="350"/>
      <c r="AE263" s="350"/>
      <c r="AF263" s="350"/>
      <c r="AG263" s="350"/>
      <c r="AH263" s="350"/>
      <c r="AI263" s="350"/>
    </row>
    <row r="264" ht="15.75" customHeight="1">
      <c r="A264" s="350"/>
      <c r="B264" s="7"/>
      <c r="C264" s="7"/>
      <c r="D264" s="7"/>
      <c r="E264" s="462"/>
      <c r="F264" s="462"/>
      <c r="G264" s="7"/>
      <c r="H264" s="7"/>
      <c r="I264" s="462"/>
      <c r="J264" s="462"/>
      <c r="K264" s="462"/>
      <c r="L264" s="462"/>
      <c r="M264" s="350"/>
      <c r="N264" s="350"/>
      <c r="O264" s="350"/>
      <c r="P264" s="350"/>
      <c r="Q264" s="350"/>
      <c r="R264" s="350"/>
      <c r="S264" s="350"/>
      <c r="T264" s="350"/>
      <c r="U264" s="350"/>
      <c r="V264" s="350"/>
      <c r="W264" s="350"/>
      <c r="X264" s="350"/>
      <c r="Y264" s="350"/>
      <c r="Z264" s="350"/>
      <c r="AA264" s="350"/>
      <c r="AB264" s="350"/>
      <c r="AC264" s="350"/>
      <c r="AD264" s="350"/>
      <c r="AE264" s="350"/>
      <c r="AF264" s="350"/>
      <c r="AG264" s="350"/>
      <c r="AH264" s="350"/>
      <c r="AI264" s="350"/>
    </row>
    <row r="265" ht="15.75" customHeight="1">
      <c r="A265" s="350"/>
      <c r="B265" s="7"/>
      <c r="C265" s="7"/>
      <c r="D265" s="7"/>
      <c r="E265" s="462"/>
      <c r="F265" s="462"/>
      <c r="G265" s="7"/>
      <c r="H265" s="7"/>
      <c r="I265" s="462"/>
      <c r="J265" s="462"/>
      <c r="K265" s="462"/>
      <c r="L265" s="462"/>
      <c r="M265" s="350"/>
      <c r="N265" s="350"/>
      <c r="O265" s="350"/>
      <c r="P265" s="350"/>
      <c r="Q265" s="350"/>
      <c r="R265" s="350"/>
      <c r="S265" s="350"/>
      <c r="T265" s="350"/>
      <c r="U265" s="350"/>
      <c r="V265" s="350"/>
      <c r="W265" s="350"/>
      <c r="X265" s="350"/>
      <c r="Y265" s="350"/>
      <c r="Z265" s="350"/>
      <c r="AA265" s="350"/>
      <c r="AB265" s="350"/>
      <c r="AC265" s="350"/>
      <c r="AD265" s="350"/>
      <c r="AE265" s="350"/>
      <c r="AF265" s="350"/>
      <c r="AG265" s="350"/>
      <c r="AH265" s="350"/>
      <c r="AI265" s="350"/>
    </row>
    <row r="266" ht="15.75" customHeight="1">
      <c r="A266" s="350"/>
      <c r="B266" s="7"/>
      <c r="C266" s="7"/>
      <c r="D266" s="7"/>
      <c r="E266" s="462"/>
      <c r="F266" s="462"/>
      <c r="G266" s="7"/>
      <c r="H266" s="7"/>
      <c r="I266" s="462"/>
      <c r="J266" s="462"/>
      <c r="K266" s="462"/>
      <c r="L266" s="462"/>
      <c r="M266" s="350"/>
      <c r="N266" s="350"/>
      <c r="O266" s="350"/>
      <c r="P266" s="350"/>
      <c r="Q266" s="350"/>
      <c r="R266" s="350"/>
      <c r="S266" s="350"/>
      <c r="T266" s="350"/>
      <c r="U266" s="350"/>
      <c r="V266" s="350"/>
      <c r="W266" s="350"/>
      <c r="X266" s="350"/>
      <c r="Y266" s="350"/>
      <c r="Z266" s="350"/>
      <c r="AA266" s="350"/>
      <c r="AB266" s="350"/>
      <c r="AC266" s="350"/>
      <c r="AD266" s="350"/>
      <c r="AE266" s="350"/>
      <c r="AF266" s="350"/>
      <c r="AG266" s="350"/>
      <c r="AH266" s="350"/>
      <c r="AI266" s="350"/>
    </row>
    <row r="267" ht="15.75" customHeight="1">
      <c r="A267" s="350"/>
      <c r="B267" s="7"/>
      <c r="C267" s="7"/>
      <c r="D267" s="7"/>
      <c r="E267" s="462"/>
      <c r="F267" s="462"/>
      <c r="G267" s="7"/>
      <c r="H267" s="7"/>
      <c r="I267" s="462"/>
      <c r="J267" s="462"/>
      <c r="K267" s="462"/>
      <c r="L267" s="462"/>
      <c r="M267" s="350"/>
      <c r="N267" s="350"/>
      <c r="O267" s="350"/>
      <c r="P267" s="350"/>
      <c r="Q267" s="350"/>
      <c r="R267" s="350"/>
      <c r="S267" s="350"/>
      <c r="T267" s="350"/>
      <c r="U267" s="350"/>
      <c r="V267" s="350"/>
      <c r="W267" s="350"/>
      <c r="X267" s="350"/>
      <c r="Y267" s="350"/>
      <c r="Z267" s="350"/>
      <c r="AA267" s="350"/>
      <c r="AB267" s="350"/>
      <c r="AC267" s="350"/>
      <c r="AD267" s="350"/>
      <c r="AE267" s="350"/>
      <c r="AF267" s="350"/>
      <c r="AG267" s="350"/>
      <c r="AH267" s="350"/>
      <c r="AI267" s="350"/>
    </row>
    <row r="268" ht="15.75" customHeight="1">
      <c r="A268" s="350"/>
      <c r="B268" s="7"/>
      <c r="C268" s="7"/>
      <c r="D268" s="7"/>
      <c r="E268" s="462"/>
      <c r="F268" s="462"/>
      <c r="G268" s="7"/>
      <c r="H268" s="7"/>
      <c r="I268" s="462"/>
      <c r="J268" s="462"/>
      <c r="K268" s="462"/>
      <c r="L268" s="462"/>
      <c r="M268" s="350"/>
      <c r="N268" s="350"/>
      <c r="O268" s="350"/>
      <c r="P268" s="350"/>
      <c r="Q268" s="350"/>
      <c r="R268" s="350"/>
      <c r="S268" s="350"/>
      <c r="T268" s="350"/>
      <c r="U268" s="350"/>
      <c r="V268" s="350"/>
      <c r="W268" s="350"/>
      <c r="X268" s="350"/>
      <c r="Y268" s="350"/>
      <c r="Z268" s="350"/>
      <c r="AA268" s="350"/>
      <c r="AB268" s="350"/>
      <c r="AC268" s="350"/>
      <c r="AD268" s="350"/>
      <c r="AE268" s="350"/>
      <c r="AF268" s="350"/>
      <c r="AG268" s="350"/>
      <c r="AH268" s="350"/>
      <c r="AI268" s="350"/>
    </row>
    <row r="269" ht="15.75" customHeight="1">
      <c r="A269" s="350"/>
      <c r="B269" s="7"/>
      <c r="C269" s="7"/>
      <c r="D269" s="7"/>
      <c r="E269" s="462"/>
      <c r="F269" s="462"/>
      <c r="G269" s="7"/>
      <c r="H269" s="7"/>
      <c r="I269" s="462"/>
      <c r="J269" s="462"/>
      <c r="K269" s="462"/>
      <c r="L269" s="462"/>
      <c r="M269" s="350"/>
      <c r="N269" s="350"/>
      <c r="O269" s="350"/>
      <c r="P269" s="350"/>
      <c r="Q269" s="350"/>
      <c r="R269" s="350"/>
      <c r="S269" s="350"/>
      <c r="T269" s="350"/>
      <c r="U269" s="350"/>
      <c r="V269" s="350"/>
      <c r="W269" s="350"/>
      <c r="X269" s="350"/>
      <c r="Y269" s="350"/>
      <c r="Z269" s="350"/>
      <c r="AA269" s="350"/>
      <c r="AB269" s="350"/>
      <c r="AC269" s="350"/>
      <c r="AD269" s="350"/>
      <c r="AE269" s="350"/>
      <c r="AF269" s="350"/>
      <c r="AG269" s="350"/>
      <c r="AH269" s="350"/>
      <c r="AI269" s="350"/>
    </row>
    <row r="270" ht="15.75" customHeight="1">
      <c r="A270" s="350"/>
      <c r="B270" s="7"/>
      <c r="C270" s="7"/>
      <c r="D270" s="7"/>
      <c r="E270" s="462"/>
      <c r="F270" s="462"/>
      <c r="G270" s="7"/>
      <c r="H270" s="7"/>
      <c r="I270" s="462"/>
      <c r="J270" s="462"/>
      <c r="K270" s="462"/>
      <c r="L270" s="462"/>
      <c r="M270" s="350"/>
      <c r="N270" s="350"/>
      <c r="O270" s="350"/>
      <c r="P270" s="350"/>
      <c r="Q270" s="350"/>
      <c r="R270" s="350"/>
      <c r="S270" s="350"/>
      <c r="T270" s="350"/>
      <c r="U270" s="350"/>
      <c r="V270" s="350"/>
      <c r="W270" s="350"/>
      <c r="X270" s="350"/>
      <c r="Y270" s="350"/>
      <c r="Z270" s="350"/>
      <c r="AA270" s="350"/>
      <c r="AB270" s="350"/>
      <c r="AC270" s="350"/>
      <c r="AD270" s="350"/>
      <c r="AE270" s="350"/>
      <c r="AF270" s="350"/>
      <c r="AG270" s="350"/>
      <c r="AH270" s="350"/>
      <c r="AI270" s="350"/>
    </row>
    <row r="271" ht="15.75" customHeight="1">
      <c r="A271" s="350"/>
      <c r="B271" s="7"/>
      <c r="C271" s="7"/>
      <c r="D271" s="7"/>
      <c r="E271" s="462"/>
      <c r="F271" s="462"/>
      <c r="G271" s="7"/>
      <c r="H271" s="7"/>
      <c r="I271" s="462"/>
      <c r="J271" s="462"/>
      <c r="K271" s="462"/>
      <c r="L271" s="462"/>
      <c r="M271" s="350"/>
      <c r="N271" s="350"/>
      <c r="O271" s="350"/>
      <c r="P271" s="350"/>
      <c r="Q271" s="350"/>
      <c r="R271" s="350"/>
      <c r="S271" s="350"/>
      <c r="T271" s="350"/>
      <c r="U271" s="350"/>
      <c r="V271" s="350"/>
      <c r="W271" s="350"/>
      <c r="X271" s="350"/>
      <c r="Y271" s="350"/>
      <c r="Z271" s="350"/>
      <c r="AA271" s="350"/>
      <c r="AB271" s="350"/>
      <c r="AC271" s="350"/>
      <c r="AD271" s="350"/>
      <c r="AE271" s="350"/>
      <c r="AF271" s="350"/>
      <c r="AG271" s="350"/>
      <c r="AH271" s="350"/>
      <c r="AI271" s="350"/>
    </row>
    <row r="272" ht="15.75" customHeight="1">
      <c r="A272" s="350"/>
      <c r="B272" s="7"/>
      <c r="C272" s="7"/>
      <c r="D272" s="7"/>
      <c r="E272" s="462"/>
      <c r="F272" s="462"/>
      <c r="G272" s="7"/>
      <c r="H272" s="7"/>
      <c r="I272" s="462"/>
      <c r="J272" s="462"/>
      <c r="K272" s="462"/>
      <c r="L272" s="462"/>
      <c r="M272" s="350"/>
      <c r="N272" s="350"/>
      <c r="O272" s="350"/>
      <c r="P272" s="350"/>
      <c r="Q272" s="350"/>
      <c r="R272" s="350"/>
      <c r="S272" s="350"/>
      <c r="T272" s="350"/>
      <c r="U272" s="350"/>
      <c r="V272" s="350"/>
      <c r="W272" s="350"/>
      <c r="X272" s="350"/>
      <c r="Y272" s="350"/>
      <c r="Z272" s="350"/>
      <c r="AA272" s="350"/>
      <c r="AB272" s="350"/>
      <c r="AC272" s="350"/>
      <c r="AD272" s="350"/>
      <c r="AE272" s="350"/>
      <c r="AF272" s="350"/>
      <c r="AG272" s="350"/>
      <c r="AH272" s="350"/>
      <c r="AI272" s="350"/>
    </row>
    <row r="273" ht="15.75" customHeight="1">
      <c r="A273" s="350"/>
      <c r="B273" s="7"/>
      <c r="C273" s="7"/>
      <c r="D273" s="7"/>
      <c r="E273" s="462"/>
      <c r="F273" s="462"/>
      <c r="G273" s="7"/>
      <c r="H273" s="7"/>
      <c r="I273" s="462"/>
      <c r="J273" s="462"/>
      <c r="K273" s="462"/>
      <c r="L273" s="462"/>
      <c r="M273" s="350"/>
      <c r="N273" s="350"/>
      <c r="O273" s="350"/>
      <c r="P273" s="350"/>
      <c r="Q273" s="350"/>
      <c r="R273" s="350"/>
      <c r="S273" s="350"/>
      <c r="T273" s="350"/>
      <c r="U273" s="350"/>
      <c r="V273" s="350"/>
      <c r="W273" s="350"/>
      <c r="X273" s="350"/>
      <c r="Y273" s="350"/>
      <c r="Z273" s="350"/>
      <c r="AA273" s="350"/>
      <c r="AB273" s="350"/>
      <c r="AC273" s="350"/>
      <c r="AD273" s="350"/>
      <c r="AE273" s="350"/>
      <c r="AF273" s="350"/>
      <c r="AG273" s="350"/>
      <c r="AH273" s="350"/>
      <c r="AI273" s="350"/>
    </row>
    <row r="274" ht="15.75" customHeight="1">
      <c r="A274" s="350"/>
      <c r="B274" s="7"/>
      <c r="C274" s="7"/>
      <c r="D274" s="7"/>
      <c r="E274" s="462"/>
      <c r="F274" s="462"/>
      <c r="G274" s="7"/>
      <c r="H274" s="7"/>
      <c r="I274" s="462"/>
      <c r="J274" s="462"/>
      <c r="K274" s="462"/>
      <c r="L274" s="462"/>
      <c r="M274" s="350"/>
      <c r="N274" s="350"/>
      <c r="O274" s="350"/>
      <c r="P274" s="350"/>
      <c r="Q274" s="350"/>
      <c r="R274" s="350"/>
      <c r="S274" s="350"/>
      <c r="T274" s="350"/>
      <c r="U274" s="350"/>
      <c r="V274" s="350"/>
      <c r="W274" s="350"/>
      <c r="X274" s="350"/>
      <c r="Y274" s="350"/>
      <c r="Z274" s="350"/>
      <c r="AA274" s="350"/>
      <c r="AB274" s="350"/>
      <c r="AC274" s="350"/>
      <c r="AD274" s="350"/>
      <c r="AE274" s="350"/>
      <c r="AF274" s="350"/>
      <c r="AG274" s="350"/>
      <c r="AH274" s="350"/>
      <c r="AI274" s="350"/>
    </row>
    <row r="275" ht="15.75" customHeight="1">
      <c r="A275" s="350"/>
      <c r="B275" s="7"/>
      <c r="C275" s="7"/>
      <c r="D275" s="7"/>
      <c r="E275" s="462"/>
      <c r="F275" s="462"/>
      <c r="G275" s="7"/>
      <c r="H275" s="7"/>
      <c r="I275" s="462"/>
      <c r="J275" s="462"/>
      <c r="K275" s="462"/>
      <c r="L275" s="462"/>
      <c r="M275" s="350"/>
      <c r="N275" s="350"/>
      <c r="O275" s="350"/>
      <c r="P275" s="350"/>
      <c r="Q275" s="350"/>
      <c r="R275" s="350"/>
      <c r="S275" s="350"/>
      <c r="T275" s="350"/>
      <c r="U275" s="350"/>
      <c r="V275" s="350"/>
      <c r="W275" s="350"/>
      <c r="X275" s="350"/>
      <c r="Y275" s="350"/>
      <c r="Z275" s="350"/>
      <c r="AA275" s="350"/>
      <c r="AB275" s="350"/>
      <c r="AC275" s="350"/>
      <c r="AD275" s="350"/>
      <c r="AE275" s="350"/>
      <c r="AF275" s="350"/>
      <c r="AG275" s="350"/>
      <c r="AH275" s="350"/>
      <c r="AI275" s="350"/>
    </row>
    <row r="276" ht="15.75" customHeight="1">
      <c r="A276" s="350"/>
      <c r="B276" s="7"/>
      <c r="C276" s="7"/>
      <c r="D276" s="7"/>
      <c r="E276" s="462"/>
      <c r="F276" s="462"/>
      <c r="G276" s="7"/>
      <c r="H276" s="7"/>
      <c r="I276" s="462"/>
      <c r="J276" s="462"/>
      <c r="K276" s="462"/>
      <c r="L276" s="462"/>
      <c r="M276" s="350"/>
      <c r="N276" s="350"/>
      <c r="O276" s="350"/>
      <c r="P276" s="350"/>
      <c r="Q276" s="350"/>
      <c r="R276" s="350"/>
      <c r="S276" s="350"/>
      <c r="T276" s="350"/>
      <c r="U276" s="350"/>
      <c r="V276" s="350"/>
      <c r="W276" s="350"/>
      <c r="X276" s="350"/>
      <c r="Y276" s="350"/>
      <c r="Z276" s="350"/>
      <c r="AA276" s="350"/>
      <c r="AB276" s="350"/>
      <c r="AC276" s="350"/>
      <c r="AD276" s="350"/>
      <c r="AE276" s="350"/>
      <c r="AF276" s="350"/>
      <c r="AG276" s="350"/>
      <c r="AH276" s="350"/>
      <c r="AI276" s="350"/>
    </row>
    <row r="277" ht="15.75" customHeight="1">
      <c r="A277" s="350"/>
      <c r="B277" s="7"/>
      <c r="C277" s="7"/>
      <c r="D277" s="7"/>
      <c r="E277" s="462"/>
      <c r="F277" s="462"/>
      <c r="G277" s="7"/>
      <c r="H277" s="7"/>
      <c r="I277" s="462"/>
      <c r="J277" s="462"/>
      <c r="K277" s="462"/>
      <c r="L277" s="462"/>
      <c r="M277" s="350"/>
      <c r="N277" s="350"/>
      <c r="O277" s="350"/>
      <c r="P277" s="350"/>
      <c r="Q277" s="350"/>
      <c r="R277" s="350"/>
      <c r="S277" s="350"/>
      <c r="T277" s="350"/>
      <c r="U277" s="350"/>
      <c r="V277" s="350"/>
      <c r="W277" s="350"/>
      <c r="X277" s="350"/>
      <c r="Y277" s="350"/>
      <c r="Z277" s="350"/>
      <c r="AA277" s="350"/>
      <c r="AB277" s="350"/>
      <c r="AC277" s="350"/>
      <c r="AD277" s="350"/>
      <c r="AE277" s="350"/>
      <c r="AF277" s="350"/>
      <c r="AG277" s="350"/>
      <c r="AH277" s="350"/>
      <c r="AI277" s="350"/>
    </row>
    <row r="278" ht="15.75" customHeight="1">
      <c r="A278" s="350"/>
      <c r="B278" s="7"/>
      <c r="C278" s="7"/>
      <c r="D278" s="7"/>
      <c r="E278" s="462"/>
      <c r="F278" s="462"/>
      <c r="G278" s="7"/>
      <c r="H278" s="7"/>
      <c r="I278" s="462"/>
      <c r="J278" s="462"/>
      <c r="K278" s="462"/>
      <c r="L278" s="462"/>
      <c r="M278" s="350"/>
      <c r="N278" s="350"/>
      <c r="O278" s="350"/>
      <c r="P278" s="350"/>
      <c r="Q278" s="350"/>
      <c r="R278" s="350"/>
      <c r="S278" s="350"/>
      <c r="T278" s="350"/>
      <c r="U278" s="350"/>
      <c r="V278" s="350"/>
      <c r="W278" s="350"/>
      <c r="X278" s="350"/>
      <c r="Y278" s="350"/>
      <c r="Z278" s="350"/>
      <c r="AA278" s="350"/>
      <c r="AB278" s="350"/>
      <c r="AC278" s="350"/>
      <c r="AD278" s="350"/>
      <c r="AE278" s="350"/>
      <c r="AF278" s="350"/>
      <c r="AG278" s="350"/>
      <c r="AH278" s="350"/>
      <c r="AI278" s="350"/>
    </row>
    <row r="279" ht="15.75" customHeight="1">
      <c r="A279" s="350"/>
      <c r="B279" s="7"/>
      <c r="C279" s="7"/>
      <c r="D279" s="7"/>
      <c r="E279" s="462"/>
      <c r="F279" s="462"/>
      <c r="G279" s="7"/>
      <c r="H279" s="7"/>
      <c r="I279" s="462"/>
      <c r="J279" s="462"/>
      <c r="K279" s="462"/>
      <c r="L279" s="462"/>
      <c r="M279" s="350"/>
      <c r="N279" s="350"/>
      <c r="O279" s="350"/>
      <c r="P279" s="350"/>
      <c r="Q279" s="350"/>
      <c r="R279" s="350"/>
      <c r="S279" s="350"/>
      <c r="T279" s="350"/>
      <c r="U279" s="350"/>
      <c r="V279" s="350"/>
      <c r="W279" s="350"/>
      <c r="X279" s="350"/>
      <c r="Y279" s="350"/>
      <c r="Z279" s="350"/>
      <c r="AA279" s="350"/>
      <c r="AB279" s="350"/>
      <c r="AC279" s="350"/>
      <c r="AD279" s="350"/>
      <c r="AE279" s="350"/>
      <c r="AF279" s="350"/>
      <c r="AG279" s="350"/>
      <c r="AH279" s="350"/>
      <c r="AI279" s="350"/>
    </row>
    <row r="280" ht="15.75" customHeight="1">
      <c r="A280" s="350"/>
      <c r="B280" s="7"/>
      <c r="C280" s="7"/>
      <c r="D280" s="7"/>
      <c r="E280" s="462"/>
      <c r="F280" s="462"/>
      <c r="G280" s="7"/>
      <c r="H280" s="7"/>
      <c r="I280" s="462"/>
      <c r="J280" s="462"/>
      <c r="K280" s="462"/>
      <c r="L280" s="462"/>
      <c r="M280" s="350"/>
      <c r="N280" s="350"/>
      <c r="O280" s="350"/>
      <c r="P280" s="350"/>
      <c r="Q280" s="350"/>
      <c r="R280" s="350"/>
      <c r="S280" s="350"/>
      <c r="T280" s="350"/>
      <c r="U280" s="350"/>
      <c r="V280" s="350"/>
      <c r="W280" s="350"/>
      <c r="X280" s="350"/>
      <c r="Y280" s="350"/>
      <c r="Z280" s="350"/>
      <c r="AA280" s="350"/>
      <c r="AB280" s="350"/>
      <c r="AC280" s="350"/>
      <c r="AD280" s="350"/>
      <c r="AE280" s="350"/>
      <c r="AF280" s="350"/>
      <c r="AG280" s="350"/>
      <c r="AH280" s="350"/>
      <c r="AI280" s="350"/>
    </row>
    <row r="281" ht="15.75" customHeight="1">
      <c r="A281" s="350"/>
      <c r="B281" s="7"/>
      <c r="C281" s="7"/>
      <c r="D281" s="7"/>
      <c r="E281" s="462"/>
      <c r="F281" s="462"/>
      <c r="G281" s="7"/>
      <c r="H281" s="7"/>
      <c r="I281" s="462"/>
      <c r="J281" s="462"/>
      <c r="K281" s="462"/>
      <c r="L281" s="462"/>
      <c r="M281" s="350"/>
      <c r="N281" s="350"/>
      <c r="O281" s="350"/>
      <c r="P281" s="350"/>
      <c r="Q281" s="350"/>
      <c r="R281" s="350"/>
      <c r="S281" s="350"/>
      <c r="T281" s="350"/>
      <c r="U281" s="350"/>
      <c r="V281" s="350"/>
      <c r="W281" s="350"/>
      <c r="X281" s="350"/>
      <c r="Y281" s="350"/>
      <c r="Z281" s="350"/>
      <c r="AA281" s="350"/>
      <c r="AB281" s="350"/>
      <c r="AC281" s="350"/>
      <c r="AD281" s="350"/>
      <c r="AE281" s="350"/>
      <c r="AF281" s="350"/>
      <c r="AG281" s="350"/>
      <c r="AH281" s="350"/>
      <c r="AI281" s="350"/>
    </row>
    <row r="282" ht="15.75" customHeight="1">
      <c r="A282" s="350"/>
      <c r="B282" s="7"/>
      <c r="C282" s="7"/>
      <c r="D282" s="7"/>
      <c r="E282" s="462"/>
      <c r="F282" s="462"/>
      <c r="G282" s="7"/>
      <c r="H282" s="7"/>
      <c r="I282" s="462"/>
      <c r="J282" s="462"/>
      <c r="K282" s="462"/>
      <c r="L282" s="462"/>
      <c r="M282" s="350"/>
      <c r="N282" s="350"/>
      <c r="O282" s="350"/>
      <c r="P282" s="350"/>
      <c r="Q282" s="350"/>
      <c r="R282" s="350"/>
      <c r="S282" s="350"/>
      <c r="T282" s="350"/>
      <c r="U282" s="350"/>
      <c r="V282" s="350"/>
      <c r="W282" s="350"/>
      <c r="X282" s="350"/>
      <c r="Y282" s="350"/>
      <c r="Z282" s="350"/>
      <c r="AA282" s="350"/>
      <c r="AB282" s="350"/>
      <c r="AC282" s="350"/>
      <c r="AD282" s="350"/>
      <c r="AE282" s="350"/>
      <c r="AF282" s="350"/>
      <c r="AG282" s="350"/>
      <c r="AH282" s="350"/>
      <c r="AI282" s="350"/>
    </row>
    <row r="283" ht="15.75" customHeight="1">
      <c r="A283" s="350"/>
      <c r="B283" s="7"/>
      <c r="C283" s="7"/>
      <c r="D283" s="7"/>
      <c r="E283" s="462"/>
      <c r="F283" s="462"/>
      <c r="G283" s="7"/>
      <c r="H283" s="7"/>
      <c r="I283" s="462"/>
      <c r="J283" s="462"/>
      <c r="K283" s="462"/>
      <c r="L283" s="462"/>
      <c r="M283" s="350"/>
      <c r="N283" s="350"/>
      <c r="O283" s="350"/>
      <c r="P283" s="350"/>
      <c r="Q283" s="350"/>
      <c r="R283" s="350"/>
      <c r="S283" s="350"/>
      <c r="T283" s="350"/>
      <c r="U283" s="350"/>
      <c r="V283" s="350"/>
      <c r="W283" s="350"/>
      <c r="X283" s="350"/>
      <c r="Y283" s="350"/>
      <c r="Z283" s="350"/>
      <c r="AA283" s="350"/>
      <c r="AB283" s="350"/>
      <c r="AC283" s="350"/>
      <c r="AD283" s="350"/>
      <c r="AE283" s="350"/>
      <c r="AF283" s="350"/>
      <c r="AG283" s="350"/>
      <c r="AH283" s="350"/>
      <c r="AI283" s="350"/>
    </row>
    <row r="284" ht="15.75" customHeight="1">
      <c r="A284" s="350"/>
      <c r="B284" s="7"/>
      <c r="C284" s="7"/>
      <c r="D284" s="7"/>
      <c r="E284" s="462"/>
      <c r="F284" s="462"/>
      <c r="G284" s="7"/>
      <c r="H284" s="7"/>
      <c r="I284" s="462"/>
      <c r="J284" s="462"/>
      <c r="K284" s="462"/>
      <c r="L284" s="462"/>
      <c r="M284" s="350"/>
      <c r="N284" s="350"/>
      <c r="O284" s="350"/>
      <c r="P284" s="350"/>
      <c r="Q284" s="350"/>
      <c r="R284" s="350"/>
      <c r="S284" s="350"/>
      <c r="T284" s="350"/>
      <c r="U284" s="350"/>
      <c r="V284" s="350"/>
      <c r="W284" s="350"/>
      <c r="X284" s="350"/>
      <c r="Y284" s="350"/>
      <c r="Z284" s="350"/>
      <c r="AA284" s="350"/>
      <c r="AB284" s="350"/>
      <c r="AC284" s="350"/>
      <c r="AD284" s="350"/>
      <c r="AE284" s="350"/>
      <c r="AF284" s="350"/>
      <c r="AG284" s="350"/>
      <c r="AH284" s="350"/>
      <c r="AI284" s="350"/>
    </row>
    <row r="285" ht="15.75" customHeight="1">
      <c r="A285" s="350"/>
      <c r="B285" s="7"/>
      <c r="C285" s="7"/>
      <c r="D285" s="7"/>
      <c r="E285" s="462"/>
      <c r="F285" s="462"/>
      <c r="G285" s="7"/>
      <c r="H285" s="7"/>
      <c r="I285" s="462"/>
      <c r="J285" s="462"/>
      <c r="K285" s="462"/>
      <c r="L285" s="462"/>
      <c r="M285" s="350"/>
      <c r="N285" s="350"/>
      <c r="O285" s="350"/>
      <c r="P285" s="350"/>
      <c r="Q285" s="350"/>
      <c r="R285" s="350"/>
      <c r="S285" s="350"/>
      <c r="T285" s="350"/>
      <c r="U285" s="350"/>
      <c r="V285" s="350"/>
      <c r="W285" s="350"/>
      <c r="X285" s="350"/>
      <c r="Y285" s="350"/>
      <c r="Z285" s="350"/>
      <c r="AA285" s="350"/>
      <c r="AB285" s="350"/>
      <c r="AC285" s="350"/>
      <c r="AD285" s="350"/>
      <c r="AE285" s="350"/>
      <c r="AF285" s="350"/>
      <c r="AG285" s="350"/>
      <c r="AH285" s="350"/>
      <c r="AI285" s="350"/>
    </row>
    <row r="286" ht="15.75" customHeight="1">
      <c r="A286" s="350"/>
      <c r="B286" s="7"/>
      <c r="C286" s="7"/>
      <c r="D286" s="7"/>
      <c r="E286" s="462"/>
      <c r="F286" s="462"/>
      <c r="G286" s="7"/>
      <c r="H286" s="7"/>
      <c r="I286" s="462"/>
      <c r="J286" s="462"/>
      <c r="K286" s="462"/>
      <c r="L286" s="462"/>
      <c r="M286" s="350"/>
      <c r="N286" s="350"/>
      <c r="O286" s="350"/>
      <c r="P286" s="350"/>
      <c r="Q286" s="350"/>
      <c r="R286" s="350"/>
      <c r="S286" s="350"/>
      <c r="T286" s="350"/>
      <c r="U286" s="350"/>
      <c r="V286" s="350"/>
      <c r="W286" s="350"/>
      <c r="X286" s="350"/>
      <c r="Y286" s="350"/>
      <c r="Z286" s="350"/>
      <c r="AA286" s="350"/>
      <c r="AB286" s="350"/>
      <c r="AC286" s="350"/>
      <c r="AD286" s="350"/>
      <c r="AE286" s="350"/>
      <c r="AF286" s="350"/>
      <c r="AG286" s="350"/>
      <c r="AH286" s="350"/>
      <c r="AI286" s="350"/>
    </row>
    <row r="287" ht="15.75" customHeight="1">
      <c r="A287" s="350"/>
      <c r="B287" s="7"/>
      <c r="C287" s="7"/>
      <c r="D287" s="7"/>
      <c r="E287" s="462"/>
      <c r="F287" s="462"/>
      <c r="G287" s="7"/>
      <c r="H287" s="7"/>
      <c r="I287" s="462"/>
      <c r="J287" s="462"/>
      <c r="K287" s="462"/>
      <c r="L287" s="462"/>
      <c r="M287" s="350"/>
      <c r="N287" s="350"/>
      <c r="O287" s="350"/>
      <c r="P287" s="350"/>
      <c r="Q287" s="350"/>
      <c r="R287" s="350"/>
      <c r="S287" s="350"/>
      <c r="T287" s="350"/>
      <c r="U287" s="350"/>
      <c r="V287" s="350"/>
      <c r="W287" s="350"/>
      <c r="X287" s="350"/>
      <c r="Y287" s="350"/>
      <c r="Z287" s="350"/>
      <c r="AA287" s="350"/>
      <c r="AB287" s="350"/>
      <c r="AC287" s="350"/>
      <c r="AD287" s="350"/>
      <c r="AE287" s="350"/>
      <c r="AF287" s="350"/>
      <c r="AG287" s="350"/>
      <c r="AH287" s="350"/>
      <c r="AI287" s="350"/>
    </row>
    <row r="288" ht="15.75" customHeight="1">
      <c r="A288" s="350"/>
      <c r="B288" s="7"/>
      <c r="C288" s="7"/>
      <c r="D288" s="7"/>
      <c r="E288" s="462"/>
      <c r="F288" s="462"/>
      <c r="G288" s="7"/>
      <c r="H288" s="7"/>
      <c r="I288" s="462"/>
      <c r="J288" s="462"/>
      <c r="K288" s="462"/>
      <c r="L288" s="462"/>
      <c r="M288" s="350"/>
      <c r="N288" s="350"/>
      <c r="O288" s="350"/>
      <c r="P288" s="350"/>
      <c r="Q288" s="350"/>
      <c r="R288" s="350"/>
      <c r="S288" s="350"/>
      <c r="T288" s="350"/>
      <c r="U288" s="350"/>
      <c r="V288" s="350"/>
      <c r="W288" s="350"/>
      <c r="X288" s="350"/>
      <c r="Y288" s="350"/>
      <c r="Z288" s="350"/>
      <c r="AA288" s="350"/>
      <c r="AB288" s="350"/>
      <c r="AC288" s="350"/>
      <c r="AD288" s="350"/>
      <c r="AE288" s="350"/>
      <c r="AF288" s="350"/>
      <c r="AG288" s="350"/>
      <c r="AH288" s="350"/>
      <c r="AI288" s="350"/>
    </row>
    <row r="289" ht="15.75" customHeight="1">
      <c r="A289" s="350"/>
      <c r="B289" s="7"/>
      <c r="C289" s="7"/>
      <c r="D289" s="7"/>
      <c r="E289" s="462"/>
      <c r="F289" s="462"/>
      <c r="G289" s="7"/>
      <c r="H289" s="7"/>
      <c r="I289" s="462"/>
      <c r="J289" s="462"/>
      <c r="K289" s="462"/>
      <c r="L289" s="462"/>
      <c r="M289" s="350"/>
      <c r="N289" s="350"/>
      <c r="O289" s="350"/>
      <c r="P289" s="350"/>
      <c r="Q289" s="350"/>
      <c r="R289" s="350"/>
      <c r="S289" s="350"/>
      <c r="T289" s="350"/>
      <c r="U289" s="350"/>
      <c r="V289" s="350"/>
      <c r="W289" s="350"/>
      <c r="X289" s="350"/>
      <c r="Y289" s="350"/>
      <c r="Z289" s="350"/>
      <c r="AA289" s="350"/>
      <c r="AB289" s="350"/>
      <c r="AC289" s="350"/>
      <c r="AD289" s="350"/>
      <c r="AE289" s="350"/>
      <c r="AF289" s="350"/>
      <c r="AG289" s="350"/>
      <c r="AH289" s="350"/>
      <c r="AI289" s="350"/>
    </row>
    <row r="290" ht="15.75" customHeight="1">
      <c r="A290" s="350"/>
      <c r="B290" s="7"/>
      <c r="C290" s="7"/>
      <c r="D290" s="7"/>
      <c r="E290" s="462"/>
      <c r="F290" s="462"/>
      <c r="G290" s="7"/>
      <c r="H290" s="7"/>
      <c r="I290" s="462"/>
      <c r="J290" s="462"/>
      <c r="K290" s="462"/>
      <c r="L290" s="462"/>
      <c r="M290" s="350"/>
      <c r="N290" s="350"/>
      <c r="O290" s="350"/>
      <c r="P290" s="350"/>
      <c r="Q290" s="350"/>
      <c r="R290" s="350"/>
      <c r="S290" s="350"/>
      <c r="T290" s="350"/>
      <c r="U290" s="350"/>
      <c r="V290" s="350"/>
      <c r="W290" s="350"/>
      <c r="X290" s="350"/>
      <c r="Y290" s="350"/>
      <c r="Z290" s="350"/>
      <c r="AA290" s="350"/>
      <c r="AB290" s="350"/>
      <c r="AC290" s="350"/>
      <c r="AD290" s="350"/>
      <c r="AE290" s="350"/>
      <c r="AF290" s="350"/>
      <c r="AG290" s="350"/>
      <c r="AH290" s="350"/>
      <c r="AI290" s="350"/>
    </row>
    <row r="291" ht="15.75" customHeight="1">
      <c r="A291" s="350"/>
      <c r="B291" s="7"/>
      <c r="C291" s="7"/>
      <c r="D291" s="7"/>
      <c r="E291" s="462"/>
      <c r="F291" s="462"/>
      <c r="G291" s="7"/>
      <c r="H291" s="7"/>
      <c r="I291" s="462"/>
      <c r="J291" s="462"/>
      <c r="K291" s="462"/>
      <c r="L291" s="462"/>
      <c r="M291" s="350"/>
      <c r="N291" s="350"/>
      <c r="O291" s="350"/>
      <c r="P291" s="350"/>
      <c r="Q291" s="350"/>
      <c r="R291" s="350"/>
      <c r="S291" s="350"/>
      <c r="T291" s="350"/>
      <c r="U291" s="350"/>
      <c r="V291" s="350"/>
      <c r="W291" s="350"/>
      <c r="X291" s="350"/>
      <c r="Y291" s="350"/>
      <c r="Z291" s="350"/>
      <c r="AA291" s="350"/>
      <c r="AB291" s="350"/>
      <c r="AC291" s="350"/>
      <c r="AD291" s="350"/>
      <c r="AE291" s="350"/>
      <c r="AF291" s="350"/>
      <c r="AG291" s="350"/>
      <c r="AH291" s="350"/>
      <c r="AI291" s="350"/>
    </row>
    <row r="292" ht="15.75" customHeight="1">
      <c r="A292" s="350"/>
      <c r="B292" s="7"/>
      <c r="C292" s="7"/>
      <c r="D292" s="7"/>
      <c r="E292" s="462"/>
      <c r="F292" s="462"/>
      <c r="G292" s="7"/>
      <c r="H292" s="7"/>
      <c r="I292" s="462"/>
      <c r="J292" s="462"/>
      <c r="K292" s="462"/>
      <c r="L292" s="462"/>
      <c r="M292" s="350"/>
      <c r="N292" s="350"/>
      <c r="O292" s="350"/>
      <c r="P292" s="350"/>
      <c r="Q292" s="350"/>
      <c r="R292" s="350"/>
      <c r="S292" s="350"/>
      <c r="T292" s="350"/>
      <c r="U292" s="350"/>
      <c r="V292" s="350"/>
      <c r="W292" s="350"/>
      <c r="X292" s="350"/>
      <c r="Y292" s="350"/>
      <c r="Z292" s="350"/>
      <c r="AA292" s="350"/>
      <c r="AB292" s="350"/>
      <c r="AC292" s="350"/>
      <c r="AD292" s="350"/>
      <c r="AE292" s="350"/>
      <c r="AF292" s="350"/>
      <c r="AG292" s="350"/>
      <c r="AH292" s="350"/>
      <c r="AI292" s="350"/>
    </row>
    <row r="293" ht="15.75" customHeight="1">
      <c r="A293" s="350"/>
      <c r="B293" s="7"/>
      <c r="C293" s="7"/>
      <c r="D293" s="7"/>
      <c r="E293" s="462"/>
      <c r="F293" s="462"/>
      <c r="G293" s="7"/>
      <c r="H293" s="7"/>
      <c r="I293" s="462"/>
      <c r="J293" s="462"/>
      <c r="K293" s="462"/>
      <c r="L293" s="462"/>
      <c r="M293" s="350"/>
      <c r="N293" s="350"/>
      <c r="O293" s="350"/>
      <c r="P293" s="350"/>
      <c r="Q293" s="350"/>
      <c r="R293" s="350"/>
      <c r="S293" s="350"/>
      <c r="T293" s="350"/>
      <c r="U293" s="350"/>
      <c r="V293" s="350"/>
      <c r="W293" s="350"/>
      <c r="X293" s="350"/>
      <c r="Y293" s="350"/>
      <c r="Z293" s="350"/>
      <c r="AA293" s="350"/>
      <c r="AB293" s="350"/>
      <c r="AC293" s="350"/>
      <c r="AD293" s="350"/>
      <c r="AE293" s="350"/>
      <c r="AF293" s="350"/>
      <c r="AG293" s="350"/>
      <c r="AH293" s="350"/>
      <c r="AI293" s="350"/>
    </row>
    <row r="294" ht="15.75" customHeight="1">
      <c r="A294" s="350"/>
      <c r="B294" s="7"/>
      <c r="C294" s="7"/>
      <c r="D294" s="7"/>
      <c r="E294" s="462"/>
      <c r="F294" s="462"/>
      <c r="G294" s="7"/>
      <c r="H294" s="7"/>
      <c r="I294" s="462"/>
      <c r="J294" s="462"/>
      <c r="K294" s="462"/>
      <c r="L294" s="462"/>
      <c r="M294" s="350"/>
      <c r="N294" s="350"/>
      <c r="O294" s="350"/>
      <c r="P294" s="350"/>
      <c r="Q294" s="350"/>
      <c r="R294" s="350"/>
      <c r="S294" s="350"/>
      <c r="T294" s="350"/>
      <c r="U294" s="350"/>
      <c r="V294" s="350"/>
      <c r="W294" s="350"/>
      <c r="X294" s="350"/>
      <c r="Y294" s="350"/>
      <c r="Z294" s="350"/>
      <c r="AA294" s="350"/>
      <c r="AB294" s="350"/>
      <c r="AC294" s="350"/>
      <c r="AD294" s="350"/>
      <c r="AE294" s="350"/>
      <c r="AF294" s="350"/>
      <c r="AG294" s="350"/>
      <c r="AH294" s="350"/>
      <c r="AI294" s="350"/>
    </row>
    <row r="295" ht="15.75" customHeight="1">
      <c r="A295" s="350"/>
      <c r="B295" s="7"/>
      <c r="C295" s="7"/>
      <c r="D295" s="7"/>
      <c r="E295" s="462"/>
      <c r="F295" s="462"/>
      <c r="G295" s="7"/>
      <c r="H295" s="7"/>
      <c r="I295" s="462"/>
      <c r="J295" s="462"/>
      <c r="K295" s="462"/>
      <c r="L295" s="462"/>
      <c r="M295" s="350"/>
      <c r="N295" s="350"/>
      <c r="O295" s="350"/>
      <c r="P295" s="350"/>
      <c r="Q295" s="350"/>
      <c r="R295" s="350"/>
      <c r="S295" s="350"/>
      <c r="T295" s="350"/>
      <c r="U295" s="350"/>
      <c r="V295" s="350"/>
      <c r="W295" s="350"/>
      <c r="X295" s="350"/>
      <c r="Y295" s="350"/>
      <c r="Z295" s="350"/>
      <c r="AA295" s="350"/>
      <c r="AB295" s="350"/>
      <c r="AC295" s="350"/>
      <c r="AD295" s="350"/>
      <c r="AE295" s="350"/>
      <c r="AF295" s="350"/>
      <c r="AG295" s="350"/>
      <c r="AH295" s="350"/>
      <c r="AI295" s="350"/>
    </row>
    <row r="296" ht="15.75" customHeight="1">
      <c r="A296" s="350"/>
      <c r="B296" s="7"/>
      <c r="C296" s="7"/>
      <c r="D296" s="7"/>
      <c r="E296" s="462"/>
      <c r="F296" s="462"/>
      <c r="G296" s="7"/>
      <c r="H296" s="7"/>
      <c r="I296" s="462"/>
      <c r="J296" s="462"/>
      <c r="K296" s="462"/>
      <c r="L296" s="462"/>
      <c r="M296" s="350"/>
      <c r="N296" s="350"/>
      <c r="O296" s="350"/>
      <c r="P296" s="350"/>
      <c r="Q296" s="350"/>
      <c r="R296" s="350"/>
      <c r="S296" s="350"/>
      <c r="T296" s="350"/>
      <c r="U296" s="350"/>
      <c r="V296" s="350"/>
      <c r="W296" s="350"/>
      <c r="X296" s="350"/>
      <c r="Y296" s="350"/>
      <c r="Z296" s="350"/>
      <c r="AA296" s="350"/>
      <c r="AB296" s="350"/>
      <c r="AC296" s="350"/>
      <c r="AD296" s="350"/>
      <c r="AE296" s="350"/>
      <c r="AF296" s="350"/>
      <c r="AG296" s="350"/>
      <c r="AH296" s="350"/>
      <c r="AI296" s="350"/>
    </row>
    <row r="297" ht="15.75" customHeight="1">
      <c r="A297" s="350"/>
      <c r="B297" s="7"/>
      <c r="C297" s="7"/>
      <c r="D297" s="7"/>
      <c r="E297" s="462"/>
      <c r="F297" s="462"/>
      <c r="G297" s="7"/>
      <c r="H297" s="7"/>
      <c r="I297" s="462"/>
      <c r="J297" s="462"/>
      <c r="K297" s="462"/>
      <c r="L297" s="462"/>
      <c r="M297" s="350"/>
      <c r="N297" s="350"/>
      <c r="O297" s="350"/>
      <c r="P297" s="350"/>
      <c r="Q297" s="350"/>
      <c r="R297" s="350"/>
      <c r="S297" s="350"/>
      <c r="T297" s="350"/>
      <c r="U297" s="350"/>
      <c r="V297" s="350"/>
      <c r="W297" s="350"/>
      <c r="X297" s="350"/>
      <c r="Y297" s="350"/>
      <c r="Z297" s="350"/>
      <c r="AA297" s="350"/>
      <c r="AB297" s="350"/>
      <c r="AC297" s="350"/>
      <c r="AD297" s="350"/>
      <c r="AE297" s="350"/>
      <c r="AF297" s="350"/>
      <c r="AG297" s="350"/>
      <c r="AH297" s="350"/>
      <c r="AI297" s="350"/>
    </row>
    <row r="298" ht="15.75" customHeight="1">
      <c r="A298" s="350"/>
      <c r="B298" s="7"/>
      <c r="C298" s="7"/>
      <c r="D298" s="7"/>
      <c r="E298" s="462"/>
      <c r="F298" s="462"/>
      <c r="G298" s="7"/>
      <c r="H298" s="7"/>
      <c r="I298" s="462"/>
      <c r="J298" s="462"/>
      <c r="K298" s="462"/>
      <c r="L298" s="462"/>
      <c r="M298" s="350"/>
      <c r="N298" s="350"/>
      <c r="O298" s="350"/>
      <c r="P298" s="350"/>
      <c r="Q298" s="350"/>
      <c r="R298" s="350"/>
      <c r="S298" s="350"/>
      <c r="T298" s="350"/>
      <c r="U298" s="350"/>
      <c r="V298" s="350"/>
      <c r="W298" s="350"/>
      <c r="X298" s="350"/>
      <c r="Y298" s="350"/>
      <c r="Z298" s="350"/>
      <c r="AA298" s="350"/>
      <c r="AB298" s="350"/>
      <c r="AC298" s="350"/>
      <c r="AD298" s="350"/>
      <c r="AE298" s="350"/>
      <c r="AF298" s="350"/>
      <c r="AG298" s="350"/>
      <c r="AH298" s="350"/>
      <c r="AI298" s="350"/>
    </row>
    <row r="299" ht="15.75" customHeight="1">
      <c r="A299" s="350"/>
      <c r="B299" s="7"/>
      <c r="C299" s="7"/>
      <c r="D299" s="7"/>
      <c r="E299" s="462"/>
      <c r="F299" s="462"/>
      <c r="G299" s="7"/>
      <c r="H299" s="7"/>
      <c r="I299" s="462"/>
      <c r="J299" s="462"/>
      <c r="K299" s="462"/>
      <c r="L299" s="462"/>
      <c r="M299" s="350"/>
      <c r="N299" s="350"/>
      <c r="O299" s="350"/>
      <c r="P299" s="350"/>
      <c r="Q299" s="350"/>
      <c r="R299" s="350"/>
      <c r="S299" s="350"/>
      <c r="T299" s="350"/>
      <c r="U299" s="350"/>
      <c r="V299" s="350"/>
      <c r="W299" s="350"/>
      <c r="X299" s="350"/>
      <c r="Y299" s="350"/>
      <c r="Z299" s="350"/>
      <c r="AA299" s="350"/>
      <c r="AB299" s="350"/>
      <c r="AC299" s="350"/>
      <c r="AD299" s="350"/>
      <c r="AE299" s="350"/>
      <c r="AF299" s="350"/>
      <c r="AG299" s="350"/>
      <c r="AH299" s="350"/>
      <c r="AI299" s="350"/>
    </row>
    <row r="300" ht="15.75" customHeight="1">
      <c r="A300" s="350"/>
      <c r="B300" s="7"/>
      <c r="C300" s="7"/>
      <c r="D300" s="7"/>
      <c r="E300" s="462"/>
      <c r="F300" s="462"/>
      <c r="G300" s="7"/>
      <c r="H300" s="7"/>
      <c r="I300" s="462"/>
      <c r="J300" s="462"/>
      <c r="K300" s="462"/>
      <c r="L300" s="462"/>
      <c r="M300" s="350"/>
      <c r="N300" s="350"/>
      <c r="O300" s="350"/>
      <c r="P300" s="350"/>
      <c r="Q300" s="350"/>
      <c r="R300" s="350"/>
      <c r="S300" s="350"/>
      <c r="T300" s="350"/>
      <c r="U300" s="350"/>
      <c r="V300" s="350"/>
      <c r="W300" s="350"/>
      <c r="X300" s="350"/>
      <c r="Y300" s="350"/>
      <c r="Z300" s="350"/>
      <c r="AA300" s="350"/>
      <c r="AB300" s="350"/>
      <c r="AC300" s="350"/>
      <c r="AD300" s="350"/>
      <c r="AE300" s="350"/>
      <c r="AF300" s="350"/>
      <c r="AG300" s="350"/>
      <c r="AH300" s="350"/>
      <c r="AI300" s="350"/>
    </row>
    <row r="301" ht="15.75" customHeight="1">
      <c r="A301" s="350"/>
      <c r="B301" s="7"/>
      <c r="C301" s="7"/>
      <c r="D301" s="7"/>
      <c r="E301" s="462"/>
      <c r="F301" s="462"/>
      <c r="G301" s="7"/>
      <c r="H301" s="7"/>
      <c r="I301" s="462"/>
      <c r="J301" s="462"/>
      <c r="K301" s="462"/>
      <c r="L301" s="462"/>
      <c r="M301" s="350"/>
      <c r="N301" s="350"/>
      <c r="O301" s="350"/>
      <c r="P301" s="350"/>
      <c r="Q301" s="350"/>
      <c r="R301" s="350"/>
      <c r="S301" s="350"/>
      <c r="T301" s="350"/>
      <c r="U301" s="350"/>
      <c r="V301" s="350"/>
      <c r="W301" s="350"/>
      <c r="X301" s="350"/>
      <c r="Y301" s="350"/>
      <c r="Z301" s="350"/>
      <c r="AA301" s="350"/>
      <c r="AB301" s="350"/>
      <c r="AC301" s="350"/>
      <c r="AD301" s="350"/>
      <c r="AE301" s="350"/>
      <c r="AF301" s="350"/>
      <c r="AG301" s="350"/>
      <c r="AH301" s="350"/>
      <c r="AI301" s="350"/>
    </row>
    <row r="302" ht="15.75" customHeight="1">
      <c r="A302" s="350"/>
      <c r="B302" s="7"/>
      <c r="C302" s="7"/>
      <c r="D302" s="7"/>
      <c r="E302" s="462"/>
      <c r="F302" s="462"/>
      <c r="G302" s="7"/>
      <c r="H302" s="7"/>
      <c r="I302" s="462"/>
      <c r="J302" s="462"/>
      <c r="K302" s="462"/>
      <c r="L302" s="462"/>
      <c r="M302" s="350"/>
      <c r="N302" s="350"/>
      <c r="O302" s="350"/>
      <c r="P302" s="350"/>
      <c r="Q302" s="350"/>
      <c r="R302" s="350"/>
      <c r="S302" s="350"/>
      <c r="T302" s="350"/>
      <c r="U302" s="350"/>
      <c r="V302" s="350"/>
      <c r="W302" s="350"/>
      <c r="X302" s="350"/>
      <c r="Y302" s="350"/>
      <c r="Z302" s="350"/>
      <c r="AA302" s="350"/>
      <c r="AB302" s="350"/>
      <c r="AC302" s="350"/>
      <c r="AD302" s="350"/>
      <c r="AE302" s="350"/>
      <c r="AF302" s="350"/>
      <c r="AG302" s="350"/>
      <c r="AH302" s="350"/>
      <c r="AI302" s="350"/>
    </row>
    <row r="303" ht="15.75" customHeight="1">
      <c r="A303" s="350"/>
      <c r="B303" s="7"/>
      <c r="C303" s="7"/>
      <c r="D303" s="7"/>
      <c r="E303" s="462"/>
      <c r="F303" s="462"/>
      <c r="G303" s="7"/>
      <c r="H303" s="7"/>
      <c r="I303" s="462"/>
      <c r="J303" s="462"/>
      <c r="K303" s="462"/>
      <c r="L303" s="462"/>
      <c r="M303" s="350"/>
      <c r="N303" s="350"/>
      <c r="O303" s="350"/>
      <c r="P303" s="350"/>
      <c r="Q303" s="350"/>
      <c r="R303" s="350"/>
      <c r="S303" s="350"/>
      <c r="T303" s="350"/>
      <c r="U303" s="350"/>
      <c r="V303" s="350"/>
      <c r="W303" s="350"/>
      <c r="X303" s="350"/>
      <c r="Y303" s="350"/>
      <c r="Z303" s="350"/>
      <c r="AA303" s="350"/>
      <c r="AB303" s="350"/>
      <c r="AC303" s="350"/>
      <c r="AD303" s="350"/>
      <c r="AE303" s="350"/>
      <c r="AF303" s="350"/>
      <c r="AG303" s="350"/>
      <c r="AH303" s="350"/>
      <c r="AI303" s="350"/>
    </row>
    <row r="304" ht="15.75" customHeight="1">
      <c r="A304" s="350"/>
      <c r="B304" s="7"/>
      <c r="C304" s="7"/>
      <c r="D304" s="7"/>
      <c r="E304" s="462"/>
      <c r="F304" s="462"/>
      <c r="G304" s="7"/>
      <c r="H304" s="7"/>
      <c r="I304" s="462"/>
      <c r="J304" s="462"/>
      <c r="K304" s="462"/>
      <c r="L304" s="462"/>
      <c r="M304" s="350"/>
      <c r="N304" s="350"/>
      <c r="O304" s="350"/>
      <c r="P304" s="350"/>
      <c r="Q304" s="350"/>
      <c r="R304" s="350"/>
      <c r="S304" s="350"/>
      <c r="T304" s="350"/>
      <c r="U304" s="350"/>
      <c r="V304" s="350"/>
      <c r="W304" s="350"/>
      <c r="X304" s="350"/>
      <c r="Y304" s="350"/>
      <c r="Z304" s="350"/>
      <c r="AA304" s="350"/>
      <c r="AB304" s="350"/>
      <c r="AC304" s="350"/>
      <c r="AD304" s="350"/>
      <c r="AE304" s="350"/>
      <c r="AF304" s="350"/>
      <c r="AG304" s="350"/>
      <c r="AH304" s="350"/>
      <c r="AI304" s="350"/>
    </row>
    <row r="305" ht="15.75" customHeight="1">
      <c r="A305" s="350"/>
      <c r="B305" s="7"/>
      <c r="C305" s="7"/>
      <c r="D305" s="7"/>
      <c r="E305" s="462"/>
      <c r="F305" s="462"/>
      <c r="G305" s="7"/>
      <c r="H305" s="7"/>
      <c r="I305" s="462"/>
      <c r="J305" s="462"/>
      <c r="K305" s="462"/>
      <c r="L305" s="462"/>
      <c r="M305" s="350"/>
      <c r="N305" s="350"/>
      <c r="O305" s="350"/>
      <c r="P305" s="350"/>
      <c r="Q305" s="350"/>
      <c r="R305" s="350"/>
      <c r="S305" s="350"/>
      <c r="T305" s="350"/>
      <c r="U305" s="350"/>
      <c r="V305" s="350"/>
      <c r="W305" s="350"/>
      <c r="X305" s="350"/>
      <c r="Y305" s="350"/>
      <c r="Z305" s="350"/>
      <c r="AA305" s="350"/>
      <c r="AB305" s="350"/>
      <c r="AC305" s="350"/>
      <c r="AD305" s="350"/>
      <c r="AE305" s="350"/>
      <c r="AF305" s="350"/>
      <c r="AG305" s="350"/>
      <c r="AH305" s="350"/>
      <c r="AI305" s="350"/>
    </row>
    <row r="306" ht="15.75" customHeight="1">
      <c r="A306" s="350"/>
      <c r="B306" s="7"/>
      <c r="C306" s="7"/>
      <c r="D306" s="7"/>
      <c r="E306" s="462"/>
      <c r="F306" s="462"/>
      <c r="G306" s="7"/>
      <c r="H306" s="7"/>
      <c r="I306" s="462"/>
      <c r="J306" s="462"/>
      <c r="K306" s="462"/>
      <c r="L306" s="462"/>
      <c r="M306" s="350"/>
      <c r="N306" s="350"/>
      <c r="O306" s="350"/>
      <c r="P306" s="350"/>
      <c r="Q306" s="350"/>
      <c r="R306" s="350"/>
      <c r="S306" s="350"/>
      <c r="T306" s="350"/>
      <c r="U306" s="350"/>
      <c r="V306" s="350"/>
      <c r="W306" s="350"/>
      <c r="X306" s="350"/>
      <c r="Y306" s="350"/>
      <c r="Z306" s="350"/>
      <c r="AA306" s="350"/>
      <c r="AB306" s="350"/>
      <c r="AC306" s="350"/>
      <c r="AD306" s="350"/>
      <c r="AE306" s="350"/>
      <c r="AF306" s="350"/>
      <c r="AG306" s="350"/>
      <c r="AH306" s="350"/>
      <c r="AI306" s="350"/>
    </row>
    <row r="307" ht="15.75" customHeight="1">
      <c r="A307" s="350"/>
      <c r="B307" s="7"/>
      <c r="C307" s="7"/>
      <c r="D307" s="7"/>
      <c r="E307" s="462"/>
      <c r="F307" s="462"/>
      <c r="G307" s="7"/>
      <c r="H307" s="7"/>
      <c r="I307" s="462"/>
      <c r="J307" s="462"/>
      <c r="K307" s="462"/>
      <c r="L307" s="462"/>
      <c r="M307" s="350"/>
      <c r="N307" s="350"/>
      <c r="O307" s="350"/>
      <c r="P307" s="350"/>
      <c r="Q307" s="350"/>
      <c r="R307" s="350"/>
      <c r="S307" s="350"/>
      <c r="T307" s="350"/>
      <c r="U307" s="350"/>
      <c r="V307" s="350"/>
      <c r="W307" s="350"/>
      <c r="X307" s="350"/>
      <c r="Y307" s="350"/>
      <c r="Z307" s="350"/>
      <c r="AA307" s="350"/>
      <c r="AB307" s="350"/>
      <c r="AC307" s="350"/>
      <c r="AD307" s="350"/>
      <c r="AE307" s="350"/>
      <c r="AF307" s="350"/>
      <c r="AG307" s="350"/>
      <c r="AH307" s="350"/>
      <c r="AI307" s="350"/>
    </row>
    <row r="308" ht="15.75" customHeight="1">
      <c r="A308" s="350"/>
      <c r="B308" s="7"/>
      <c r="C308" s="7"/>
      <c r="D308" s="7"/>
      <c r="E308" s="462"/>
      <c r="F308" s="462"/>
      <c r="G308" s="7"/>
      <c r="H308" s="7"/>
      <c r="I308" s="462"/>
      <c r="J308" s="462"/>
      <c r="K308" s="462"/>
      <c r="L308" s="462"/>
      <c r="M308" s="350"/>
      <c r="N308" s="350"/>
      <c r="O308" s="350"/>
      <c r="P308" s="350"/>
      <c r="Q308" s="350"/>
      <c r="R308" s="350"/>
      <c r="S308" s="350"/>
      <c r="T308" s="350"/>
      <c r="U308" s="350"/>
      <c r="V308" s="350"/>
      <c r="W308" s="350"/>
      <c r="X308" s="350"/>
      <c r="Y308" s="350"/>
      <c r="Z308" s="350"/>
      <c r="AA308" s="350"/>
      <c r="AB308" s="350"/>
      <c r="AC308" s="350"/>
      <c r="AD308" s="350"/>
      <c r="AE308" s="350"/>
      <c r="AF308" s="350"/>
      <c r="AG308" s="350"/>
      <c r="AH308" s="350"/>
      <c r="AI308" s="350"/>
    </row>
    <row r="309" ht="15.75" customHeight="1">
      <c r="A309" s="350"/>
      <c r="B309" s="7"/>
      <c r="C309" s="7"/>
      <c r="D309" s="7"/>
      <c r="E309" s="462"/>
      <c r="F309" s="462"/>
      <c r="G309" s="7"/>
      <c r="H309" s="7"/>
      <c r="I309" s="462"/>
      <c r="J309" s="462"/>
      <c r="K309" s="462"/>
      <c r="L309" s="462"/>
      <c r="M309" s="350"/>
      <c r="N309" s="350"/>
      <c r="O309" s="350"/>
      <c r="P309" s="350"/>
      <c r="Q309" s="350"/>
      <c r="R309" s="350"/>
      <c r="S309" s="350"/>
      <c r="T309" s="350"/>
      <c r="U309" s="350"/>
      <c r="V309" s="350"/>
      <c r="W309" s="350"/>
      <c r="X309" s="350"/>
      <c r="Y309" s="350"/>
      <c r="Z309" s="350"/>
      <c r="AA309" s="350"/>
      <c r="AB309" s="350"/>
      <c r="AC309" s="350"/>
      <c r="AD309" s="350"/>
      <c r="AE309" s="350"/>
      <c r="AF309" s="350"/>
      <c r="AG309" s="350"/>
      <c r="AH309" s="350"/>
      <c r="AI309" s="350"/>
    </row>
    <row r="310" ht="15.75" customHeight="1">
      <c r="A310" s="350"/>
      <c r="B310" s="7"/>
      <c r="C310" s="7"/>
      <c r="D310" s="7"/>
      <c r="E310" s="462"/>
      <c r="F310" s="462"/>
      <c r="G310" s="7"/>
      <c r="H310" s="7"/>
      <c r="I310" s="462"/>
      <c r="J310" s="462"/>
      <c r="K310" s="462"/>
      <c r="L310" s="462"/>
      <c r="M310" s="350"/>
      <c r="N310" s="350"/>
      <c r="O310" s="350"/>
      <c r="P310" s="350"/>
      <c r="Q310" s="350"/>
      <c r="R310" s="350"/>
      <c r="S310" s="350"/>
      <c r="T310" s="350"/>
      <c r="U310" s="350"/>
      <c r="V310" s="350"/>
      <c r="W310" s="350"/>
      <c r="X310" s="350"/>
      <c r="Y310" s="350"/>
      <c r="Z310" s="350"/>
      <c r="AA310" s="350"/>
      <c r="AB310" s="350"/>
      <c r="AC310" s="350"/>
      <c r="AD310" s="350"/>
      <c r="AE310" s="350"/>
      <c r="AF310" s="350"/>
      <c r="AG310" s="350"/>
      <c r="AH310" s="350"/>
      <c r="AI310" s="350"/>
    </row>
    <row r="311" ht="15.75" customHeight="1">
      <c r="A311" s="350"/>
      <c r="B311" s="7"/>
      <c r="C311" s="7"/>
      <c r="D311" s="7"/>
      <c r="E311" s="462"/>
      <c r="F311" s="462"/>
      <c r="G311" s="7"/>
      <c r="H311" s="7"/>
      <c r="I311" s="462"/>
      <c r="J311" s="462"/>
      <c r="K311" s="462"/>
      <c r="L311" s="462"/>
      <c r="M311" s="350"/>
      <c r="N311" s="350"/>
      <c r="O311" s="350"/>
      <c r="P311" s="350"/>
      <c r="Q311" s="350"/>
      <c r="R311" s="350"/>
      <c r="S311" s="350"/>
      <c r="T311" s="350"/>
      <c r="U311" s="350"/>
      <c r="V311" s="350"/>
      <c r="W311" s="350"/>
      <c r="X311" s="350"/>
      <c r="Y311" s="350"/>
      <c r="Z311" s="350"/>
      <c r="AA311" s="350"/>
      <c r="AB311" s="350"/>
      <c r="AC311" s="350"/>
      <c r="AD311" s="350"/>
      <c r="AE311" s="350"/>
      <c r="AF311" s="350"/>
      <c r="AG311" s="350"/>
      <c r="AH311" s="350"/>
      <c r="AI311" s="350"/>
    </row>
    <row r="312" ht="15.75" customHeight="1">
      <c r="A312" s="350"/>
      <c r="B312" s="7"/>
      <c r="C312" s="7"/>
      <c r="D312" s="7"/>
      <c r="E312" s="462"/>
      <c r="F312" s="462"/>
      <c r="G312" s="7"/>
      <c r="H312" s="7"/>
      <c r="I312" s="462"/>
      <c r="J312" s="462"/>
      <c r="K312" s="462"/>
      <c r="L312" s="462"/>
      <c r="M312" s="350"/>
      <c r="N312" s="350"/>
      <c r="O312" s="350"/>
      <c r="P312" s="350"/>
      <c r="Q312" s="350"/>
      <c r="R312" s="350"/>
      <c r="S312" s="350"/>
      <c r="T312" s="350"/>
      <c r="U312" s="350"/>
      <c r="V312" s="350"/>
      <c r="W312" s="350"/>
      <c r="X312" s="350"/>
      <c r="Y312" s="350"/>
      <c r="Z312" s="350"/>
      <c r="AA312" s="350"/>
      <c r="AB312" s="350"/>
      <c r="AC312" s="350"/>
      <c r="AD312" s="350"/>
      <c r="AE312" s="350"/>
      <c r="AF312" s="350"/>
      <c r="AG312" s="350"/>
      <c r="AH312" s="350"/>
      <c r="AI312" s="350"/>
    </row>
    <row r="313" ht="15.75" customHeight="1">
      <c r="A313" s="350"/>
      <c r="B313" s="7"/>
      <c r="C313" s="7"/>
      <c r="D313" s="7"/>
      <c r="E313" s="462"/>
      <c r="F313" s="462"/>
      <c r="G313" s="7"/>
      <c r="H313" s="7"/>
      <c r="I313" s="462"/>
      <c r="J313" s="462"/>
      <c r="K313" s="462"/>
      <c r="L313" s="462"/>
      <c r="M313" s="350"/>
      <c r="N313" s="350"/>
      <c r="O313" s="350"/>
      <c r="P313" s="350"/>
      <c r="Q313" s="350"/>
      <c r="R313" s="350"/>
      <c r="S313" s="350"/>
      <c r="T313" s="350"/>
      <c r="U313" s="350"/>
      <c r="V313" s="350"/>
      <c r="W313" s="350"/>
      <c r="X313" s="350"/>
      <c r="Y313" s="350"/>
      <c r="Z313" s="350"/>
      <c r="AA313" s="350"/>
      <c r="AB313" s="350"/>
      <c r="AC313" s="350"/>
      <c r="AD313" s="350"/>
      <c r="AE313" s="350"/>
      <c r="AF313" s="350"/>
      <c r="AG313" s="350"/>
      <c r="AH313" s="350"/>
      <c r="AI313" s="350"/>
    </row>
    <row r="314" ht="15.75" customHeight="1">
      <c r="A314" s="350"/>
      <c r="B314" s="7"/>
      <c r="C314" s="7"/>
      <c r="D314" s="7"/>
      <c r="E314" s="462"/>
      <c r="F314" s="462"/>
      <c r="G314" s="7"/>
      <c r="H314" s="7"/>
      <c r="I314" s="462"/>
      <c r="J314" s="462"/>
      <c r="K314" s="462"/>
      <c r="L314" s="462"/>
      <c r="M314" s="350"/>
      <c r="N314" s="350"/>
      <c r="O314" s="350"/>
      <c r="P314" s="350"/>
      <c r="Q314" s="350"/>
      <c r="R314" s="350"/>
      <c r="S314" s="350"/>
      <c r="T314" s="350"/>
      <c r="U314" s="350"/>
      <c r="V314" s="350"/>
      <c r="W314" s="350"/>
      <c r="X314" s="350"/>
      <c r="Y314" s="350"/>
      <c r="Z314" s="350"/>
      <c r="AA314" s="350"/>
      <c r="AB314" s="350"/>
      <c r="AC314" s="350"/>
      <c r="AD314" s="350"/>
      <c r="AE314" s="350"/>
      <c r="AF314" s="350"/>
      <c r="AG314" s="350"/>
      <c r="AH314" s="350"/>
      <c r="AI314" s="350"/>
    </row>
    <row r="315" ht="15.75" customHeight="1">
      <c r="A315" s="350"/>
      <c r="B315" s="7"/>
      <c r="C315" s="7"/>
      <c r="D315" s="7"/>
      <c r="E315" s="462"/>
      <c r="F315" s="462"/>
      <c r="G315" s="7"/>
      <c r="H315" s="7"/>
      <c r="I315" s="462"/>
      <c r="J315" s="462"/>
      <c r="K315" s="462"/>
      <c r="L315" s="462"/>
      <c r="M315" s="350"/>
      <c r="N315" s="350"/>
      <c r="O315" s="350"/>
      <c r="P315" s="350"/>
      <c r="Q315" s="350"/>
      <c r="R315" s="350"/>
      <c r="S315" s="350"/>
      <c r="T315" s="350"/>
      <c r="U315" s="350"/>
      <c r="V315" s="350"/>
      <c r="W315" s="350"/>
      <c r="X315" s="350"/>
      <c r="Y315" s="350"/>
      <c r="Z315" s="350"/>
      <c r="AA315" s="350"/>
      <c r="AB315" s="350"/>
      <c r="AC315" s="350"/>
      <c r="AD315" s="350"/>
      <c r="AE315" s="350"/>
      <c r="AF315" s="350"/>
      <c r="AG315" s="350"/>
      <c r="AH315" s="350"/>
      <c r="AI315" s="350"/>
    </row>
    <row r="316" ht="15.75" customHeight="1">
      <c r="A316" s="350"/>
      <c r="B316" s="7"/>
      <c r="C316" s="7"/>
      <c r="D316" s="7"/>
      <c r="E316" s="462"/>
      <c r="F316" s="462"/>
      <c r="G316" s="7"/>
      <c r="H316" s="7"/>
      <c r="I316" s="462"/>
      <c r="J316" s="462"/>
      <c r="K316" s="462"/>
      <c r="L316" s="462"/>
      <c r="M316" s="350"/>
      <c r="N316" s="350"/>
      <c r="O316" s="350"/>
      <c r="P316" s="350"/>
      <c r="Q316" s="350"/>
      <c r="R316" s="350"/>
      <c r="S316" s="350"/>
      <c r="T316" s="350"/>
      <c r="U316" s="350"/>
      <c r="V316" s="350"/>
      <c r="W316" s="350"/>
      <c r="X316" s="350"/>
      <c r="Y316" s="350"/>
      <c r="Z316" s="350"/>
      <c r="AA316" s="350"/>
      <c r="AB316" s="350"/>
      <c r="AC316" s="350"/>
      <c r="AD316" s="350"/>
      <c r="AE316" s="350"/>
      <c r="AF316" s="350"/>
      <c r="AG316" s="350"/>
      <c r="AH316" s="350"/>
      <c r="AI316" s="350"/>
    </row>
    <row r="317" ht="15.75" customHeight="1">
      <c r="A317" s="350"/>
      <c r="B317" s="7"/>
      <c r="C317" s="7"/>
      <c r="D317" s="7"/>
      <c r="E317" s="462"/>
      <c r="F317" s="462"/>
      <c r="G317" s="7"/>
      <c r="H317" s="7"/>
      <c r="I317" s="462"/>
      <c r="J317" s="462"/>
      <c r="K317" s="462"/>
      <c r="L317" s="462"/>
      <c r="M317" s="350"/>
      <c r="N317" s="350"/>
      <c r="O317" s="350"/>
      <c r="P317" s="350"/>
      <c r="Q317" s="350"/>
      <c r="R317" s="350"/>
      <c r="S317" s="350"/>
      <c r="T317" s="350"/>
      <c r="U317" s="350"/>
      <c r="V317" s="350"/>
      <c r="W317" s="350"/>
      <c r="X317" s="350"/>
      <c r="Y317" s="350"/>
      <c r="Z317" s="350"/>
      <c r="AA317" s="350"/>
      <c r="AB317" s="350"/>
      <c r="AC317" s="350"/>
      <c r="AD317" s="350"/>
      <c r="AE317" s="350"/>
      <c r="AF317" s="350"/>
      <c r="AG317" s="350"/>
      <c r="AH317" s="350"/>
      <c r="AI317" s="350"/>
    </row>
    <row r="318" ht="15.75" customHeight="1">
      <c r="A318" s="350"/>
      <c r="B318" s="7"/>
      <c r="C318" s="7"/>
      <c r="D318" s="7"/>
      <c r="E318" s="462"/>
      <c r="F318" s="462"/>
      <c r="G318" s="7"/>
      <c r="H318" s="7"/>
      <c r="I318" s="462"/>
      <c r="J318" s="462"/>
      <c r="K318" s="462"/>
      <c r="L318" s="462"/>
      <c r="M318" s="350"/>
      <c r="N318" s="350"/>
      <c r="O318" s="350"/>
      <c r="P318" s="350"/>
      <c r="Q318" s="350"/>
      <c r="R318" s="350"/>
      <c r="S318" s="350"/>
      <c r="T318" s="350"/>
      <c r="U318" s="350"/>
      <c r="V318" s="350"/>
      <c r="W318" s="350"/>
      <c r="X318" s="350"/>
      <c r="Y318" s="350"/>
      <c r="Z318" s="350"/>
      <c r="AA318" s="350"/>
      <c r="AB318" s="350"/>
      <c r="AC318" s="350"/>
      <c r="AD318" s="350"/>
      <c r="AE318" s="350"/>
      <c r="AF318" s="350"/>
      <c r="AG318" s="350"/>
      <c r="AH318" s="350"/>
      <c r="AI318" s="350"/>
    </row>
    <row r="319" ht="15.75" customHeight="1">
      <c r="A319" s="350"/>
      <c r="B319" s="7"/>
      <c r="C319" s="7"/>
      <c r="D319" s="7"/>
      <c r="E319" s="462"/>
      <c r="F319" s="462"/>
      <c r="G319" s="7"/>
      <c r="H319" s="7"/>
      <c r="I319" s="462"/>
      <c r="J319" s="462"/>
      <c r="K319" s="462"/>
      <c r="L319" s="462"/>
      <c r="M319" s="350"/>
      <c r="N319" s="350"/>
      <c r="O319" s="350"/>
      <c r="P319" s="350"/>
      <c r="Q319" s="350"/>
      <c r="R319" s="350"/>
      <c r="S319" s="350"/>
      <c r="T319" s="350"/>
      <c r="U319" s="350"/>
      <c r="V319" s="350"/>
      <c r="W319" s="350"/>
      <c r="X319" s="350"/>
      <c r="Y319" s="350"/>
      <c r="Z319" s="350"/>
      <c r="AA319" s="350"/>
      <c r="AB319" s="350"/>
      <c r="AC319" s="350"/>
      <c r="AD319" s="350"/>
      <c r="AE319" s="350"/>
      <c r="AF319" s="350"/>
      <c r="AG319" s="350"/>
      <c r="AH319" s="350"/>
      <c r="AI319" s="350"/>
    </row>
    <row r="320" ht="15.75" customHeight="1">
      <c r="A320" s="350"/>
      <c r="B320" s="7"/>
      <c r="C320" s="7"/>
      <c r="D320" s="7"/>
      <c r="E320" s="462"/>
      <c r="F320" s="462"/>
      <c r="G320" s="7"/>
      <c r="H320" s="7"/>
      <c r="I320" s="462"/>
      <c r="J320" s="462"/>
      <c r="K320" s="462"/>
      <c r="L320" s="462"/>
      <c r="M320" s="350"/>
      <c r="N320" s="350"/>
      <c r="O320" s="350"/>
      <c r="P320" s="350"/>
      <c r="Q320" s="350"/>
      <c r="R320" s="350"/>
      <c r="S320" s="350"/>
      <c r="T320" s="350"/>
      <c r="U320" s="350"/>
      <c r="V320" s="350"/>
      <c r="W320" s="350"/>
      <c r="X320" s="350"/>
      <c r="Y320" s="350"/>
      <c r="Z320" s="350"/>
      <c r="AA320" s="350"/>
      <c r="AB320" s="350"/>
      <c r="AC320" s="350"/>
      <c r="AD320" s="350"/>
      <c r="AE320" s="350"/>
      <c r="AF320" s="350"/>
      <c r="AG320" s="350"/>
      <c r="AH320" s="350"/>
      <c r="AI320" s="350"/>
    </row>
    <row r="321" ht="15.75" customHeight="1">
      <c r="A321" s="350"/>
      <c r="B321" s="7"/>
      <c r="C321" s="7"/>
      <c r="D321" s="7"/>
      <c r="E321" s="462"/>
      <c r="F321" s="462"/>
      <c r="G321" s="7"/>
      <c r="H321" s="7"/>
      <c r="I321" s="462"/>
      <c r="J321" s="462"/>
      <c r="K321" s="462"/>
      <c r="L321" s="462"/>
      <c r="M321" s="350"/>
      <c r="N321" s="350"/>
      <c r="O321" s="350"/>
      <c r="P321" s="350"/>
      <c r="Q321" s="350"/>
      <c r="R321" s="350"/>
      <c r="S321" s="350"/>
      <c r="T321" s="350"/>
      <c r="U321" s="350"/>
      <c r="V321" s="350"/>
      <c r="W321" s="350"/>
      <c r="X321" s="350"/>
      <c r="Y321" s="350"/>
      <c r="Z321" s="350"/>
      <c r="AA321" s="350"/>
      <c r="AB321" s="350"/>
      <c r="AC321" s="350"/>
      <c r="AD321" s="350"/>
      <c r="AE321" s="350"/>
      <c r="AF321" s="350"/>
      <c r="AG321" s="350"/>
      <c r="AH321" s="350"/>
      <c r="AI321" s="350"/>
    </row>
    <row r="322" ht="15.75" customHeight="1">
      <c r="A322" s="350"/>
      <c r="B322" s="7"/>
      <c r="C322" s="7"/>
      <c r="D322" s="7"/>
      <c r="E322" s="462"/>
      <c r="F322" s="462"/>
      <c r="G322" s="7"/>
      <c r="H322" s="7"/>
      <c r="I322" s="462"/>
      <c r="J322" s="462"/>
      <c r="K322" s="462"/>
      <c r="L322" s="462"/>
      <c r="M322" s="350"/>
      <c r="N322" s="350"/>
      <c r="O322" s="350"/>
      <c r="P322" s="350"/>
      <c r="Q322" s="350"/>
      <c r="R322" s="350"/>
      <c r="S322" s="350"/>
      <c r="T322" s="350"/>
      <c r="U322" s="350"/>
      <c r="V322" s="350"/>
      <c r="W322" s="350"/>
      <c r="X322" s="350"/>
      <c r="Y322" s="350"/>
      <c r="Z322" s="350"/>
      <c r="AA322" s="350"/>
      <c r="AB322" s="350"/>
      <c r="AC322" s="350"/>
      <c r="AD322" s="350"/>
      <c r="AE322" s="350"/>
      <c r="AF322" s="350"/>
      <c r="AG322" s="350"/>
      <c r="AH322" s="350"/>
      <c r="AI322" s="350"/>
    </row>
    <row r="323" ht="15.75" customHeight="1">
      <c r="A323" s="350"/>
      <c r="B323" s="7"/>
      <c r="C323" s="7"/>
      <c r="D323" s="7"/>
      <c r="E323" s="462"/>
      <c r="F323" s="462"/>
      <c r="G323" s="7"/>
      <c r="H323" s="7"/>
      <c r="I323" s="462"/>
      <c r="J323" s="462"/>
      <c r="K323" s="462"/>
      <c r="L323" s="462"/>
      <c r="M323" s="350"/>
      <c r="N323" s="350"/>
      <c r="O323" s="350"/>
      <c r="P323" s="350"/>
      <c r="Q323" s="350"/>
      <c r="R323" s="350"/>
      <c r="S323" s="350"/>
      <c r="T323" s="350"/>
      <c r="U323" s="350"/>
      <c r="V323" s="350"/>
      <c r="W323" s="350"/>
      <c r="X323" s="350"/>
      <c r="Y323" s="350"/>
      <c r="Z323" s="350"/>
      <c r="AA323" s="350"/>
      <c r="AB323" s="350"/>
      <c r="AC323" s="350"/>
      <c r="AD323" s="350"/>
      <c r="AE323" s="350"/>
      <c r="AF323" s="350"/>
      <c r="AG323" s="350"/>
      <c r="AH323" s="350"/>
      <c r="AI323" s="350"/>
    </row>
    <row r="324" ht="15.75" customHeight="1">
      <c r="A324" s="350"/>
      <c r="B324" s="7"/>
      <c r="C324" s="7"/>
      <c r="D324" s="7"/>
      <c r="E324" s="462"/>
      <c r="F324" s="462"/>
      <c r="G324" s="7"/>
      <c r="H324" s="7"/>
      <c r="I324" s="462"/>
      <c r="J324" s="462"/>
      <c r="K324" s="462"/>
      <c r="L324" s="462"/>
      <c r="M324" s="350"/>
      <c r="N324" s="350"/>
      <c r="O324" s="350"/>
      <c r="P324" s="350"/>
      <c r="Q324" s="350"/>
      <c r="R324" s="350"/>
      <c r="S324" s="350"/>
      <c r="T324" s="350"/>
      <c r="U324" s="350"/>
      <c r="V324" s="350"/>
      <c r="W324" s="350"/>
      <c r="X324" s="350"/>
      <c r="Y324" s="350"/>
      <c r="Z324" s="350"/>
      <c r="AA324" s="350"/>
      <c r="AB324" s="350"/>
      <c r="AC324" s="350"/>
      <c r="AD324" s="350"/>
      <c r="AE324" s="350"/>
      <c r="AF324" s="350"/>
      <c r="AG324" s="350"/>
      <c r="AH324" s="350"/>
      <c r="AI324" s="350"/>
    </row>
    <row r="325" ht="15.75" customHeight="1">
      <c r="A325" s="350"/>
      <c r="B325" s="7"/>
      <c r="C325" s="7"/>
      <c r="D325" s="7"/>
      <c r="E325" s="462"/>
      <c r="F325" s="462"/>
      <c r="G325" s="7"/>
      <c r="H325" s="7"/>
      <c r="I325" s="462"/>
      <c r="J325" s="462"/>
      <c r="K325" s="462"/>
      <c r="L325" s="462"/>
      <c r="M325" s="350"/>
      <c r="N325" s="350"/>
      <c r="O325" s="350"/>
      <c r="P325" s="350"/>
      <c r="Q325" s="350"/>
      <c r="R325" s="350"/>
      <c r="S325" s="350"/>
      <c r="T325" s="350"/>
      <c r="U325" s="350"/>
      <c r="V325" s="350"/>
      <c r="W325" s="350"/>
      <c r="X325" s="350"/>
      <c r="Y325" s="350"/>
      <c r="Z325" s="350"/>
      <c r="AA325" s="350"/>
      <c r="AB325" s="350"/>
      <c r="AC325" s="350"/>
      <c r="AD325" s="350"/>
      <c r="AE325" s="350"/>
      <c r="AF325" s="350"/>
      <c r="AG325" s="350"/>
      <c r="AH325" s="350"/>
      <c r="AI325" s="350"/>
    </row>
    <row r="326" ht="15.75" customHeight="1">
      <c r="A326" s="350"/>
      <c r="B326" s="7"/>
      <c r="C326" s="7"/>
      <c r="D326" s="7"/>
      <c r="E326" s="462"/>
      <c r="F326" s="462"/>
      <c r="G326" s="7"/>
      <c r="H326" s="7"/>
      <c r="I326" s="462"/>
      <c r="J326" s="462"/>
      <c r="K326" s="462"/>
      <c r="L326" s="462"/>
      <c r="M326" s="350"/>
      <c r="N326" s="350"/>
      <c r="O326" s="350"/>
      <c r="P326" s="350"/>
      <c r="Q326" s="350"/>
      <c r="R326" s="350"/>
      <c r="S326" s="350"/>
      <c r="T326" s="350"/>
      <c r="U326" s="350"/>
      <c r="V326" s="350"/>
      <c r="W326" s="350"/>
      <c r="X326" s="350"/>
      <c r="Y326" s="350"/>
      <c r="Z326" s="350"/>
      <c r="AA326" s="350"/>
      <c r="AB326" s="350"/>
      <c r="AC326" s="350"/>
      <c r="AD326" s="350"/>
      <c r="AE326" s="350"/>
      <c r="AF326" s="350"/>
      <c r="AG326" s="350"/>
      <c r="AH326" s="350"/>
      <c r="AI326" s="350"/>
    </row>
    <row r="327" ht="15.75" customHeight="1">
      <c r="A327" s="350"/>
      <c r="B327" s="7"/>
      <c r="C327" s="7"/>
      <c r="D327" s="7"/>
      <c r="E327" s="462"/>
      <c r="F327" s="462"/>
      <c r="G327" s="7"/>
      <c r="H327" s="7"/>
      <c r="I327" s="462"/>
      <c r="J327" s="462"/>
      <c r="K327" s="462"/>
      <c r="L327" s="462"/>
      <c r="M327" s="350"/>
      <c r="N327" s="350"/>
      <c r="O327" s="350"/>
      <c r="P327" s="350"/>
      <c r="Q327" s="350"/>
      <c r="R327" s="350"/>
      <c r="S327" s="350"/>
      <c r="T327" s="350"/>
      <c r="U327" s="350"/>
      <c r="V327" s="350"/>
      <c r="W327" s="350"/>
      <c r="X327" s="350"/>
      <c r="Y327" s="350"/>
      <c r="Z327" s="350"/>
      <c r="AA327" s="350"/>
      <c r="AB327" s="350"/>
      <c r="AC327" s="350"/>
      <c r="AD327" s="350"/>
      <c r="AE327" s="350"/>
      <c r="AF327" s="350"/>
      <c r="AG327" s="350"/>
      <c r="AH327" s="350"/>
      <c r="AI327" s="350"/>
    </row>
    <row r="328" ht="15.75" customHeight="1">
      <c r="A328" s="350"/>
      <c r="B328" s="7"/>
      <c r="C328" s="7"/>
      <c r="D328" s="7"/>
      <c r="E328" s="462"/>
      <c r="F328" s="462"/>
      <c r="G328" s="7"/>
      <c r="H328" s="7"/>
      <c r="I328" s="462"/>
      <c r="J328" s="462"/>
      <c r="K328" s="462"/>
      <c r="L328" s="462"/>
      <c r="M328" s="350"/>
      <c r="N328" s="350"/>
      <c r="O328" s="350"/>
      <c r="P328" s="350"/>
      <c r="Q328" s="350"/>
      <c r="R328" s="350"/>
      <c r="S328" s="350"/>
      <c r="T328" s="350"/>
      <c r="U328" s="350"/>
      <c r="V328" s="350"/>
      <c r="W328" s="350"/>
      <c r="X328" s="350"/>
      <c r="Y328" s="350"/>
      <c r="Z328" s="350"/>
      <c r="AA328" s="350"/>
      <c r="AB328" s="350"/>
      <c r="AC328" s="350"/>
      <c r="AD328" s="350"/>
      <c r="AE328" s="350"/>
      <c r="AF328" s="350"/>
      <c r="AG328" s="350"/>
      <c r="AH328" s="350"/>
      <c r="AI328" s="350"/>
    </row>
    <row r="329" ht="15.75" customHeight="1">
      <c r="A329" s="350"/>
      <c r="B329" s="7"/>
      <c r="C329" s="7"/>
      <c r="D329" s="7"/>
      <c r="E329" s="462"/>
      <c r="F329" s="462"/>
      <c r="G329" s="7"/>
      <c r="H329" s="7"/>
      <c r="I329" s="462"/>
      <c r="J329" s="462"/>
      <c r="K329" s="462"/>
      <c r="L329" s="462"/>
      <c r="M329" s="350"/>
      <c r="N329" s="350"/>
      <c r="O329" s="350"/>
      <c r="P329" s="350"/>
      <c r="Q329" s="350"/>
      <c r="R329" s="350"/>
      <c r="S329" s="350"/>
      <c r="T329" s="350"/>
      <c r="U329" s="350"/>
      <c r="V329" s="350"/>
      <c r="W329" s="350"/>
      <c r="X329" s="350"/>
      <c r="Y329" s="350"/>
      <c r="Z329" s="350"/>
      <c r="AA329" s="350"/>
      <c r="AB329" s="350"/>
      <c r="AC329" s="350"/>
      <c r="AD329" s="350"/>
      <c r="AE329" s="350"/>
      <c r="AF329" s="350"/>
      <c r="AG329" s="350"/>
      <c r="AH329" s="350"/>
      <c r="AI329" s="350"/>
    </row>
    <row r="330" ht="15.75" customHeight="1">
      <c r="A330" s="350"/>
      <c r="B330" s="7"/>
      <c r="C330" s="7"/>
      <c r="D330" s="7"/>
      <c r="E330" s="462"/>
      <c r="F330" s="462"/>
      <c r="G330" s="7"/>
      <c r="H330" s="7"/>
      <c r="I330" s="462"/>
      <c r="J330" s="462"/>
      <c r="K330" s="462"/>
      <c r="L330" s="462"/>
      <c r="M330" s="350"/>
      <c r="N330" s="350"/>
      <c r="O330" s="350"/>
      <c r="P330" s="350"/>
      <c r="Q330" s="350"/>
      <c r="R330" s="350"/>
      <c r="S330" s="350"/>
      <c r="T330" s="350"/>
      <c r="U330" s="350"/>
      <c r="V330" s="350"/>
      <c r="W330" s="350"/>
      <c r="X330" s="350"/>
      <c r="Y330" s="350"/>
      <c r="Z330" s="350"/>
      <c r="AA330" s="350"/>
      <c r="AB330" s="350"/>
      <c r="AC330" s="350"/>
      <c r="AD330" s="350"/>
      <c r="AE330" s="350"/>
      <c r="AF330" s="350"/>
      <c r="AG330" s="350"/>
      <c r="AH330" s="350"/>
      <c r="AI330" s="350"/>
    </row>
    <row r="331" ht="15.75" customHeight="1">
      <c r="A331" s="350"/>
      <c r="B331" s="7"/>
      <c r="C331" s="7"/>
      <c r="D331" s="7"/>
      <c r="E331" s="462"/>
      <c r="F331" s="462"/>
      <c r="G331" s="7"/>
      <c r="H331" s="7"/>
      <c r="I331" s="462"/>
      <c r="J331" s="462"/>
      <c r="K331" s="462"/>
      <c r="L331" s="462"/>
      <c r="M331" s="350"/>
      <c r="N331" s="350"/>
      <c r="O331" s="350"/>
      <c r="P331" s="350"/>
      <c r="Q331" s="350"/>
      <c r="R331" s="350"/>
      <c r="S331" s="350"/>
      <c r="T331" s="350"/>
      <c r="U331" s="350"/>
      <c r="V331" s="350"/>
      <c r="W331" s="350"/>
      <c r="X331" s="350"/>
      <c r="Y331" s="350"/>
      <c r="Z331" s="350"/>
      <c r="AA331" s="350"/>
      <c r="AB331" s="350"/>
      <c r="AC331" s="350"/>
      <c r="AD331" s="350"/>
      <c r="AE331" s="350"/>
      <c r="AF331" s="350"/>
      <c r="AG331" s="350"/>
      <c r="AH331" s="350"/>
      <c r="AI331" s="350"/>
    </row>
    <row r="332" ht="15.75" customHeight="1">
      <c r="A332" s="350"/>
      <c r="B332" s="7"/>
      <c r="C332" s="7"/>
      <c r="D332" s="7"/>
      <c r="E332" s="462"/>
      <c r="F332" s="462"/>
      <c r="G332" s="7"/>
      <c r="H332" s="7"/>
      <c r="I332" s="462"/>
      <c r="J332" s="462"/>
      <c r="K332" s="462"/>
      <c r="L332" s="462"/>
      <c r="M332" s="350"/>
      <c r="N332" s="350"/>
      <c r="O332" s="350"/>
      <c r="P332" s="350"/>
      <c r="Q332" s="350"/>
      <c r="R332" s="350"/>
      <c r="S332" s="350"/>
      <c r="T332" s="350"/>
      <c r="U332" s="350"/>
      <c r="V332" s="350"/>
      <c r="W332" s="350"/>
      <c r="X332" s="350"/>
      <c r="Y332" s="350"/>
      <c r="Z332" s="350"/>
      <c r="AA332" s="350"/>
      <c r="AB332" s="350"/>
      <c r="AC332" s="350"/>
      <c r="AD332" s="350"/>
      <c r="AE332" s="350"/>
      <c r="AF332" s="350"/>
      <c r="AG332" s="350"/>
      <c r="AH332" s="350"/>
      <c r="AI332" s="350"/>
    </row>
    <row r="333" ht="15.75" customHeight="1">
      <c r="A333" s="350"/>
      <c r="B333" s="7"/>
      <c r="C333" s="7"/>
      <c r="D333" s="7"/>
      <c r="E333" s="462"/>
      <c r="F333" s="462"/>
      <c r="G333" s="7"/>
      <c r="H333" s="7"/>
      <c r="I333" s="462"/>
      <c r="J333" s="462"/>
      <c r="K333" s="462"/>
      <c r="L333" s="462"/>
      <c r="M333" s="350"/>
      <c r="N333" s="350"/>
      <c r="O333" s="350"/>
      <c r="P333" s="350"/>
      <c r="Q333" s="350"/>
      <c r="R333" s="350"/>
      <c r="S333" s="350"/>
      <c r="T333" s="350"/>
      <c r="U333" s="350"/>
      <c r="V333" s="350"/>
      <c r="W333" s="350"/>
      <c r="X333" s="350"/>
      <c r="Y333" s="350"/>
      <c r="Z333" s="350"/>
      <c r="AA333" s="350"/>
      <c r="AB333" s="350"/>
      <c r="AC333" s="350"/>
      <c r="AD333" s="350"/>
      <c r="AE333" s="350"/>
      <c r="AF333" s="350"/>
      <c r="AG333" s="350"/>
      <c r="AH333" s="350"/>
      <c r="AI333" s="350"/>
    </row>
    <row r="334" ht="15.75" customHeight="1">
      <c r="A334" s="350"/>
      <c r="B334" s="7"/>
      <c r="C334" s="7"/>
      <c r="D334" s="7"/>
      <c r="E334" s="462"/>
      <c r="F334" s="462"/>
      <c r="G334" s="7"/>
      <c r="H334" s="7"/>
      <c r="I334" s="462"/>
      <c r="J334" s="462"/>
      <c r="K334" s="462"/>
      <c r="L334" s="462"/>
      <c r="M334" s="350"/>
      <c r="N334" s="350"/>
      <c r="O334" s="350"/>
      <c r="P334" s="350"/>
      <c r="Q334" s="350"/>
      <c r="R334" s="350"/>
      <c r="S334" s="350"/>
      <c r="T334" s="350"/>
      <c r="U334" s="350"/>
      <c r="V334" s="350"/>
      <c r="W334" s="350"/>
      <c r="X334" s="350"/>
      <c r="Y334" s="350"/>
      <c r="Z334" s="350"/>
      <c r="AA334" s="350"/>
      <c r="AB334" s="350"/>
      <c r="AC334" s="350"/>
      <c r="AD334" s="350"/>
      <c r="AE334" s="350"/>
      <c r="AF334" s="350"/>
      <c r="AG334" s="350"/>
      <c r="AH334" s="350"/>
      <c r="AI334" s="350"/>
    </row>
    <row r="335" ht="15.75" customHeight="1">
      <c r="A335" s="350"/>
      <c r="B335" s="7"/>
      <c r="C335" s="7"/>
      <c r="D335" s="7"/>
      <c r="E335" s="462"/>
      <c r="F335" s="462"/>
      <c r="G335" s="7"/>
      <c r="H335" s="7"/>
      <c r="I335" s="462"/>
      <c r="J335" s="462"/>
      <c r="K335" s="462"/>
      <c r="L335" s="462"/>
      <c r="M335" s="350"/>
      <c r="N335" s="350"/>
      <c r="O335" s="350"/>
      <c r="P335" s="350"/>
      <c r="Q335" s="350"/>
      <c r="R335" s="350"/>
      <c r="S335" s="350"/>
      <c r="T335" s="350"/>
      <c r="U335" s="350"/>
      <c r="V335" s="350"/>
      <c r="W335" s="350"/>
      <c r="X335" s="350"/>
      <c r="Y335" s="350"/>
      <c r="Z335" s="350"/>
      <c r="AA335" s="350"/>
      <c r="AB335" s="350"/>
      <c r="AC335" s="350"/>
      <c r="AD335" s="350"/>
      <c r="AE335" s="350"/>
      <c r="AF335" s="350"/>
      <c r="AG335" s="350"/>
      <c r="AH335" s="350"/>
      <c r="AI335" s="350"/>
    </row>
    <row r="336" ht="15.75" customHeight="1">
      <c r="A336" s="350"/>
      <c r="B336" s="7"/>
      <c r="C336" s="7"/>
      <c r="D336" s="7"/>
      <c r="E336" s="462"/>
      <c r="F336" s="462"/>
      <c r="G336" s="7"/>
      <c r="H336" s="7"/>
      <c r="I336" s="462"/>
      <c r="J336" s="462"/>
      <c r="K336" s="462"/>
      <c r="L336" s="462"/>
      <c r="M336" s="350"/>
      <c r="N336" s="350"/>
      <c r="O336" s="350"/>
      <c r="P336" s="350"/>
      <c r="Q336" s="350"/>
      <c r="R336" s="350"/>
      <c r="S336" s="350"/>
      <c r="T336" s="350"/>
      <c r="U336" s="350"/>
      <c r="V336" s="350"/>
      <c r="W336" s="350"/>
      <c r="X336" s="350"/>
      <c r="Y336" s="350"/>
      <c r="Z336" s="350"/>
      <c r="AA336" s="350"/>
      <c r="AB336" s="350"/>
      <c r="AC336" s="350"/>
      <c r="AD336" s="350"/>
      <c r="AE336" s="350"/>
      <c r="AF336" s="350"/>
      <c r="AG336" s="350"/>
      <c r="AH336" s="350"/>
      <c r="AI336" s="350"/>
    </row>
    <row r="337" ht="15.75" customHeight="1">
      <c r="A337" s="350"/>
      <c r="B337" s="7"/>
      <c r="C337" s="7"/>
      <c r="D337" s="7"/>
      <c r="E337" s="462"/>
      <c r="F337" s="462"/>
      <c r="G337" s="7"/>
      <c r="H337" s="7"/>
      <c r="I337" s="462"/>
      <c r="J337" s="462"/>
      <c r="K337" s="462"/>
      <c r="L337" s="462"/>
      <c r="M337" s="350"/>
      <c r="N337" s="350"/>
      <c r="O337" s="350"/>
      <c r="P337" s="350"/>
      <c r="Q337" s="350"/>
      <c r="R337" s="350"/>
      <c r="S337" s="350"/>
      <c r="T337" s="350"/>
      <c r="U337" s="350"/>
      <c r="V337" s="350"/>
      <c r="W337" s="350"/>
      <c r="X337" s="350"/>
      <c r="Y337" s="350"/>
      <c r="Z337" s="350"/>
      <c r="AA337" s="350"/>
      <c r="AB337" s="350"/>
      <c r="AC337" s="350"/>
      <c r="AD337" s="350"/>
      <c r="AE337" s="350"/>
      <c r="AF337" s="350"/>
      <c r="AG337" s="350"/>
      <c r="AH337" s="350"/>
      <c r="AI337" s="350"/>
    </row>
    <row r="338" ht="15.75" customHeight="1">
      <c r="A338" s="350"/>
      <c r="B338" s="7"/>
      <c r="C338" s="7"/>
      <c r="D338" s="7"/>
      <c r="E338" s="462"/>
      <c r="F338" s="462"/>
      <c r="G338" s="7"/>
      <c r="H338" s="7"/>
      <c r="I338" s="462"/>
      <c r="J338" s="462"/>
      <c r="K338" s="462"/>
      <c r="L338" s="462"/>
      <c r="M338" s="350"/>
      <c r="N338" s="350"/>
      <c r="O338" s="350"/>
      <c r="P338" s="350"/>
      <c r="Q338" s="350"/>
      <c r="R338" s="350"/>
      <c r="S338" s="350"/>
      <c r="T338" s="350"/>
      <c r="U338" s="350"/>
      <c r="V338" s="350"/>
      <c r="W338" s="350"/>
      <c r="X338" s="350"/>
      <c r="Y338" s="350"/>
      <c r="Z338" s="350"/>
      <c r="AA338" s="350"/>
      <c r="AB338" s="350"/>
      <c r="AC338" s="350"/>
      <c r="AD338" s="350"/>
      <c r="AE338" s="350"/>
      <c r="AF338" s="350"/>
      <c r="AG338" s="350"/>
      <c r="AH338" s="350"/>
      <c r="AI338" s="350"/>
    </row>
    <row r="339" ht="15.75" customHeight="1">
      <c r="A339" s="350"/>
      <c r="B339" s="7"/>
      <c r="C339" s="7"/>
      <c r="D339" s="7"/>
      <c r="E339" s="462"/>
      <c r="F339" s="462"/>
      <c r="G339" s="7"/>
      <c r="H339" s="7"/>
      <c r="I339" s="462"/>
      <c r="J339" s="462"/>
      <c r="K339" s="462"/>
      <c r="L339" s="462"/>
      <c r="M339" s="350"/>
      <c r="N339" s="350"/>
      <c r="O339" s="350"/>
      <c r="P339" s="350"/>
      <c r="Q339" s="350"/>
      <c r="R339" s="350"/>
      <c r="S339" s="350"/>
      <c r="T339" s="350"/>
      <c r="U339" s="350"/>
      <c r="V339" s="350"/>
      <c r="W339" s="350"/>
      <c r="X339" s="350"/>
      <c r="Y339" s="350"/>
      <c r="Z339" s="350"/>
      <c r="AA339" s="350"/>
      <c r="AB339" s="350"/>
      <c r="AC339" s="350"/>
      <c r="AD339" s="350"/>
      <c r="AE339" s="350"/>
      <c r="AF339" s="350"/>
      <c r="AG339" s="350"/>
      <c r="AH339" s="350"/>
      <c r="AI339" s="350"/>
    </row>
    <row r="340" ht="15.75" customHeight="1">
      <c r="A340" s="350"/>
      <c r="B340" s="7"/>
      <c r="C340" s="7"/>
      <c r="D340" s="7"/>
      <c r="E340" s="462"/>
      <c r="F340" s="462"/>
      <c r="G340" s="7"/>
      <c r="H340" s="7"/>
      <c r="I340" s="462"/>
      <c r="J340" s="462"/>
      <c r="K340" s="462"/>
      <c r="L340" s="462"/>
      <c r="M340" s="350"/>
      <c r="N340" s="350"/>
      <c r="O340" s="350"/>
      <c r="P340" s="350"/>
      <c r="Q340" s="350"/>
      <c r="R340" s="350"/>
      <c r="S340" s="350"/>
      <c r="T340" s="350"/>
      <c r="U340" s="350"/>
      <c r="V340" s="350"/>
      <c r="W340" s="350"/>
      <c r="X340" s="350"/>
      <c r="Y340" s="350"/>
      <c r="Z340" s="350"/>
      <c r="AA340" s="350"/>
      <c r="AB340" s="350"/>
      <c r="AC340" s="350"/>
      <c r="AD340" s="350"/>
      <c r="AE340" s="350"/>
      <c r="AF340" s="350"/>
      <c r="AG340" s="350"/>
      <c r="AH340" s="350"/>
      <c r="AI340" s="350"/>
    </row>
    <row r="341" ht="15.75" customHeight="1">
      <c r="A341" s="350"/>
      <c r="B341" s="7"/>
      <c r="C341" s="7"/>
      <c r="D341" s="7"/>
      <c r="E341" s="462"/>
      <c r="F341" s="462"/>
      <c r="G341" s="7"/>
      <c r="H341" s="7"/>
      <c r="I341" s="462"/>
      <c r="J341" s="462"/>
      <c r="K341" s="462"/>
      <c r="L341" s="462"/>
      <c r="M341" s="350"/>
      <c r="N341" s="350"/>
      <c r="O341" s="350"/>
      <c r="P341" s="350"/>
      <c r="Q341" s="350"/>
      <c r="R341" s="350"/>
      <c r="S341" s="350"/>
      <c r="T341" s="350"/>
      <c r="U341" s="350"/>
      <c r="V341" s="350"/>
      <c r="W341" s="350"/>
      <c r="X341" s="350"/>
      <c r="Y341" s="350"/>
      <c r="Z341" s="350"/>
      <c r="AA341" s="350"/>
      <c r="AB341" s="350"/>
      <c r="AC341" s="350"/>
      <c r="AD341" s="350"/>
      <c r="AE341" s="350"/>
      <c r="AF341" s="350"/>
      <c r="AG341" s="350"/>
      <c r="AH341" s="350"/>
      <c r="AI341" s="350"/>
    </row>
    <row r="342" ht="15.75" customHeight="1">
      <c r="A342" s="350"/>
      <c r="B342" s="7"/>
      <c r="C342" s="7"/>
      <c r="D342" s="7"/>
      <c r="E342" s="462"/>
      <c r="F342" s="462"/>
      <c r="G342" s="7"/>
      <c r="H342" s="7"/>
      <c r="I342" s="462"/>
      <c r="J342" s="462"/>
      <c r="K342" s="462"/>
      <c r="L342" s="462"/>
      <c r="M342" s="350"/>
      <c r="N342" s="350"/>
      <c r="O342" s="350"/>
      <c r="P342" s="350"/>
      <c r="Q342" s="350"/>
      <c r="R342" s="350"/>
      <c r="S342" s="350"/>
      <c r="T342" s="350"/>
      <c r="U342" s="350"/>
      <c r="V342" s="350"/>
      <c r="W342" s="350"/>
      <c r="X342" s="350"/>
      <c r="Y342" s="350"/>
      <c r="Z342" s="350"/>
      <c r="AA342" s="350"/>
      <c r="AB342" s="350"/>
      <c r="AC342" s="350"/>
      <c r="AD342" s="350"/>
      <c r="AE342" s="350"/>
      <c r="AF342" s="350"/>
      <c r="AG342" s="350"/>
      <c r="AH342" s="350"/>
      <c r="AI342" s="350"/>
    </row>
    <row r="343" ht="15.75" customHeight="1">
      <c r="A343" s="350"/>
      <c r="B343" s="7"/>
      <c r="C343" s="7"/>
      <c r="D343" s="7"/>
      <c r="E343" s="462"/>
      <c r="F343" s="462"/>
      <c r="G343" s="7"/>
      <c r="H343" s="7"/>
      <c r="I343" s="462"/>
      <c r="J343" s="462"/>
      <c r="K343" s="462"/>
      <c r="L343" s="462"/>
      <c r="M343" s="350"/>
      <c r="N343" s="350"/>
      <c r="O343" s="350"/>
      <c r="P343" s="350"/>
      <c r="Q343" s="350"/>
      <c r="R343" s="350"/>
      <c r="S343" s="350"/>
      <c r="T343" s="350"/>
      <c r="U343" s="350"/>
      <c r="V343" s="350"/>
      <c r="W343" s="350"/>
      <c r="X343" s="350"/>
      <c r="Y343" s="350"/>
      <c r="Z343" s="350"/>
      <c r="AA343" s="350"/>
      <c r="AB343" s="350"/>
      <c r="AC343" s="350"/>
      <c r="AD343" s="350"/>
      <c r="AE343" s="350"/>
      <c r="AF343" s="350"/>
      <c r="AG343" s="350"/>
      <c r="AH343" s="350"/>
      <c r="AI343" s="350"/>
    </row>
    <row r="344" ht="15.75" customHeight="1">
      <c r="A344" s="350"/>
      <c r="B344" s="7"/>
      <c r="C344" s="7"/>
      <c r="D344" s="7"/>
      <c r="E344" s="462"/>
      <c r="F344" s="462"/>
      <c r="G344" s="7"/>
      <c r="H344" s="7"/>
      <c r="I344" s="462"/>
      <c r="J344" s="462"/>
      <c r="K344" s="462"/>
      <c r="L344" s="462"/>
      <c r="M344" s="350"/>
      <c r="N344" s="350"/>
      <c r="O344" s="350"/>
      <c r="P344" s="350"/>
      <c r="Q344" s="350"/>
      <c r="R344" s="350"/>
      <c r="S344" s="350"/>
      <c r="T344" s="350"/>
      <c r="U344" s="350"/>
      <c r="V344" s="350"/>
      <c r="W344" s="350"/>
      <c r="X344" s="350"/>
      <c r="Y344" s="350"/>
      <c r="Z344" s="350"/>
      <c r="AA344" s="350"/>
      <c r="AB344" s="350"/>
      <c r="AC344" s="350"/>
      <c r="AD344" s="350"/>
      <c r="AE344" s="350"/>
      <c r="AF344" s="350"/>
      <c r="AG344" s="350"/>
      <c r="AH344" s="350"/>
      <c r="AI344" s="350"/>
    </row>
    <row r="345" ht="15.75" customHeight="1">
      <c r="A345" s="350"/>
      <c r="B345" s="7"/>
      <c r="C345" s="7"/>
      <c r="D345" s="7"/>
      <c r="E345" s="462"/>
      <c r="F345" s="462"/>
      <c r="G345" s="7"/>
      <c r="H345" s="7"/>
      <c r="I345" s="462"/>
      <c r="J345" s="462"/>
      <c r="K345" s="462"/>
      <c r="L345" s="462"/>
      <c r="M345" s="350"/>
      <c r="N345" s="350"/>
      <c r="O345" s="350"/>
      <c r="P345" s="350"/>
      <c r="Q345" s="350"/>
      <c r="R345" s="350"/>
      <c r="S345" s="350"/>
      <c r="T345" s="350"/>
      <c r="U345" s="350"/>
      <c r="V345" s="350"/>
      <c r="W345" s="350"/>
      <c r="X345" s="350"/>
      <c r="Y345" s="350"/>
      <c r="Z345" s="350"/>
      <c r="AA345" s="350"/>
      <c r="AB345" s="350"/>
      <c r="AC345" s="350"/>
      <c r="AD345" s="350"/>
      <c r="AE345" s="350"/>
      <c r="AF345" s="350"/>
      <c r="AG345" s="350"/>
      <c r="AH345" s="350"/>
      <c r="AI345" s="350"/>
    </row>
    <row r="346" ht="15.75" customHeight="1">
      <c r="A346" s="350"/>
      <c r="B346" s="7"/>
      <c r="C346" s="7"/>
      <c r="D346" s="7"/>
      <c r="E346" s="462"/>
      <c r="F346" s="462"/>
      <c r="G346" s="7"/>
      <c r="H346" s="7"/>
      <c r="I346" s="462"/>
      <c r="J346" s="462"/>
      <c r="K346" s="462"/>
      <c r="L346" s="462"/>
      <c r="M346" s="350"/>
      <c r="N346" s="350"/>
      <c r="O346" s="350"/>
      <c r="P346" s="350"/>
      <c r="Q346" s="350"/>
      <c r="R346" s="350"/>
      <c r="S346" s="350"/>
      <c r="T346" s="350"/>
      <c r="U346" s="350"/>
      <c r="V346" s="350"/>
      <c r="W346" s="350"/>
      <c r="X346" s="350"/>
      <c r="Y346" s="350"/>
      <c r="Z346" s="350"/>
      <c r="AA346" s="350"/>
      <c r="AB346" s="350"/>
      <c r="AC346" s="350"/>
      <c r="AD346" s="350"/>
      <c r="AE346" s="350"/>
      <c r="AF346" s="350"/>
      <c r="AG346" s="350"/>
      <c r="AH346" s="350"/>
      <c r="AI346" s="350"/>
    </row>
    <row r="347" ht="15.75" customHeight="1">
      <c r="A347" s="350"/>
      <c r="B347" s="7"/>
      <c r="C347" s="7"/>
      <c r="D347" s="7"/>
      <c r="E347" s="462"/>
      <c r="F347" s="462"/>
      <c r="G347" s="7"/>
      <c r="H347" s="7"/>
      <c r="I347" s="462"/>
      <c r="J347" s="462"/>
      <c r="K347" s="462"/>
      <c r="L347" s="462"/>
      <c r="M347" s="350"/>
      <c r="N347" s="350"/>
      <c r="O347" s="350"/>
      <c r="P347" s="350"/>
      <c r="Q347" s="350"/>
      <c r="R347" s="350"/>
      <c r="S347" s="350"/>
      <c r="T347" s="350"/>
      <c r="U347" s="350"/>
      <c r="V347" s="350"/>
      <c r="W347" s="350"/>
      <c r="X347" s="350"/>
      <c r="Y347" s="350"/>
      <c r="Z347" s="350"/>
      <c r="AA347" s="350"/>
      <c r="AB347" s="350"/>
      <c r="AC347" s="350"/>
      <c r="AD347" s="350"/>
      <c r="AE347" s="350"/>
      <c r="AF347" s="350"/>
      <c r="AG347" s="350"/>
      <c r="AH347" s="350"/>
      <c r="AI347" s="350"/>
    </row>
    <row r="348" ht="15.75" customHeight="1">
      <c r="A348" s="350"/>
      <c r="B348" s="7"/>
      <c r="C348" s="7"/>
      <c r="D348" s="7"/>
      <c r="E348" s="462"/>
      <c r="F348" s="462"/>
      <c r="G348" s="7"/>
      <c r="H348" s="7"/>
      <c r="I348" s="462"/>
      <c r="J348" s="462"/>
      <c r="K348" s="462"/>
      <c r="L348" s="462"/>
      <c r="M348" s="350"/>
      <c r="N348" s="350"/>
      <c r="O348" s="350"/>
      <c r="P348" s="350"/>
      <c r="Q348" s="350"/>
      <c r="R348" s="350"/>
      <c r="S348" s="350"/>
      <c r="T348" s="350"/>
      <c r="U348" s="350"/>
      <c r="V348" s="350"/>
      <c r="W348" s="350"/>
      <c r="X348" s="350"/>
      <c r="Y348" s="350"/>
      <c r="Z348" s="350"/>
      <c r="AA348" s="350"/>
      <c r="AB348" s="350"/>
      <c r="AC348" s="350"/>
      <c r="AD348" s="350"/>
      <c r="AE348" s="350"/>
      <c r="AF348" s="350"/>
      <c r="AG348" s="350"/>
      <c r="AH348" s="350"/>
      <c r="AI348" s="350"/>
    </row>
    <row r="349" ht="15.75" customHeight="1">
      <c r="A349" s="350"/>
      <c r="B349" s="7"/>
      <c r="C349" s="7"/>
      <c r="D349" s="7"/>
      <c r="E349" s="462"/>
      <c r="F349" s="462"/>
      <c r="G349" s="7"/>
      <c r="H349" s="7"/>
      <c r="I349" s="462"/>
      <c r="J349" s="462"/>
      <c r="K349" s="462"/>
      <c r="L349" s="462"/>
      <c r="M349" s="350"/>
      <c r="N349" s="350"/>
      <c r="O349" s="350"/>
      <c r="P349" s="350"/>
      <c r="Q349" s="350"/>
      <c r="R349" s="350"/>
      <c r="S349" s="350"/>
      <c r="T349" s="350"/>
      <c r="U349" s="350"/>
      <c r="V349" s="350"/>
      <c r="W349" s="350"/>
      <c r="X349" s="350"/>
      <c r="Y349" s="350"/>
      <c r="Z349" s="350"/>
      <c r="AA349" s="350"/>
      <c r="AB349" s="350"/>
      <c r="AC349" s="350"/>
      <c r="AD349" s="350"/>
      <c r="AE349" s="350"/>
      <c r="AF349" s="350"/>
      <c r="AG349" s="350"/>
      <c r="AH349" s="350"/>
      <c r="AI349" s="350"/>
    </row>
    <row r="350" ht="15.75" customHeight="1">
      <c r="A350" s="350"/>
      <c r="B350" s="7"/>
      <c r="C350" s="7"/>
      <c r="D350" s="7"/>
      <c r="E350" s="462"/>
      <c r="F350" s="462"/>
      <c r="G350" s="7"/>
      <c r="H350" s="7"/>
      <c r="I350" s="462"/>
      <c r="J350" s="462"/>
      <c r="K350" s="462"/>
      <c r="L350" s="462"/>
      <c r="M350" s="350"/>
      <c r="N350" s="350"/>
      <c r="O350" s="350"/>
      <c r="P350" s="350"/>
      <c r="Q350" s="350"/>
      <c r="R350" s="350"/>
      <c r="S350" s="350"/>
      <c r="T350" s="350"/>
      <c r="U350" s="350"/>
      <c r="V350" s="350"/>
      <c r="W350" s="350"/>
      <c r="X350" s="350"/>
      <c r="Y350" s="350"/>
      <c r="Z350" s="350"/>
      <c r="AA350" s="350"/>
      <c r="AB350" s="350"/>
      <c r="AC350" s="350"/>
      <c r="AD350" s="350"/>
      <c r="AE350" s="350"/>
      <c r="AF350" s="350"/>
      <c r="AG350" s="350"/>
      <c r="AH350" s="350"/>
      <c r="AI350" s="350"/>
    </row>
    <row r="351" ht="15.75" customHeight="1">
      <c r="A351" s="350"/>
      <c r="B351" s="7"/>
      <c r="C351" s="7"/>
      <c r="D351" s="7"/>
      <c r="E351" s="462"/>
      <c r="F351" s="462"/>
      <c r="G351" s="7"/>
      <c r="H351" s="7"/>
      <c r="I351" s="462"/>
      <c r="J351" s="462"/>
      <c r="K351" s="462"/>
      <c r="L351" s="462"/>
      <c r="M351" s="350"/>
      <c r="N351" s="350"/>
      <c r="O351" s="350"/>
      <c r="P351" s="350"/>
      <c r="Q351" s="350"/>
      <c r="R351" s="350"/>
      <c r="S351" s="350"/>
      <c r="T351" s="350"/>
      <c r="U351" s="350"/>
      <c r="V351" s="350"/>
      <c r="W351" s="350"/>
      <c r="X351" s="350"/>
      <c r="Y351" s="350"/>
      <c r="Z351" s="350"/>
      <c r="AA351" s="350"/>
      <c r="AB351" s="350"/>
      <c r="AC351" s="350"/>
      <c r="AD351" s="350"/>
      <c r="AE351" s="350"/>
      <c r="AF351" s="350"/>
      <c r="AG351" s="350"/>
      <c r="AH351" s="350"/>
      <c r="AI351" s="350"/>
    </row>
    <row r="352" ht="15.75" customHeight="1">
      <c r="A352" s="350"/>
      <c r="B352" s="7"/>
      <c r="C352" s="7"/>
      <c r="D352" s="7"/>
      <c r="E352" s="462"/>
      <c r="F352" s="462"/>
      <c r="G352" s="7"/>
      <c r="H352" s="7"/>
      <c r="I352" s="462"/>
      <c r="J352" s="462"/>
      <c r="K352" s="462"/>
      <c r="L352" s="462"/>
      <c r="M352" s="350"/>
      <c r="N352" s="350"/>
      <c r="O352" s="350"/>
      <c r="P352" s="350"/>
      <c r="Q352" s="350"/>
      <c r="R352" s="350"/>
      <c r="S352" s="350"/>
      <c r="T352" s="350"/>
      <c r="U352" s="350"/>
      <c r="V352" s="350"/>
      <c r="W352" s="350"/>
      <c r="X352" s="350"/>
      <c r="Y352" s="350"/>
      <c r="Z352" s="350"/>
      <c r="AA352" s="350"/>
      <c r="AB352" s="350"/>
      <c r="AC352" s="350"/>
      <c r="AD352" s="350"/>
      <c r="AE352" s="350"/>
      <c r="AF352" s="350"/>
      <c r="AG352" s="350"/>
      <c r="AH352" s="350"/>
      <c r="AI352" s="350"/>
    </row>
    <row r="353" ht="15.75" customHeight="1">
      <c r="A353" s="350"/>
      <c r="B353" s="7"/>
      <c r="C353" s="7"/>
      <c r="D353" s="7"/>
      <c r="E353" s="462"/>
      <c r="F353" s="462"/>
      <c r="G353" s="7"/>
      <c r="H353" s="7"/>
      <c r="I353" s="462"/>
      <c r="J353" s="462"/>
      <c r="K353" s="462"/>
      <c r="L353" s="462"/>
      <c r="M353" s="350"/>
      <c r="N353" s="350"/>
      <c r="O353" s="350"/>
      <c r="P353" s="350"/>
      <c r="Q353" s="350"/>
      <c r="R353" s="350"/>
      <c r="S353" s="350"/>
      <c r="T353" s="350"/>
      <c r="U353" s="350"/>
      <c r="V353" s="350"/>
      <c r="W353" s="350"/>
      <c r="X353" s="350"/>
      <c r="Y353" s="350"/>
      <c r="Z353" s="350"/>
      <c r="AA353" s="350"/>
      <c r="AB353" s="350"/>
      <c r="AC353" s="350"/>
      <c r="AD353" s="350"/>
      <c r="AE353" s="350"/>
      <c r="AF353" s="350"/>
      <c r="AG353" s="350"/>
      <c r="AH353" s="350"/>
      <c r="AI353" s="350"/>
    </row>
    <row r="354" ht="15.75" customHeight="1">
      <c r="A354" s="350"/>
      <c r="B354" s="7"/>
      <c r="C354" s="7"/>
      <c r="D354" s="7"/>
      <c r="E354" s="462"/>
      <c r="F354" s="462"/>
      <c r="G354" s="7"/>
      <c r="H354" s="7"/>
      <c r="I354" s="462"/>
      <c r="J354" s="462"/>
      <c r="K354" s="462"/>
      <c r="L354" s="462"/>
      <c r="M354" s="350"/>
      <c r="N354" s="350"/>
      <c r="O354" s="350"/>
      <c r="P354" s="350"/>
      <c r="Q354" s="350"/>
      <c r="R354" s="350"/>
      <c r="S354" s="350"/>
      <c r="T354" s="350"/>
      <c r="U354" s="350"/>
      <c r="V354" s="350"/>
      <c r="W354" s="350"/>
      <c r="X354" s="350"/>
      <c r="Y354" s="350"/>
      <c r="Z354" s="350"/>
      <c r="AA354" s="350"/>
      <c r="AB354" s="350"/>
      <c r="AC354" s="350"/>
      <c r="AD354" s="350"/>
      <c r="AE354" s="350"/>
      <c r="AF354" s="350"/>
      <c r="AG354" s="350"/>
      <c r="AH354" s="350"/>
      <c r="AI354" s="350"/>
    </row>
    <row r="355" ht="15.75" customHeight="1">
      <c r="A355" s="350"/>
      <c r="B355" s="7"/>
      <c r="C355" s="7"/>
      <c r="D355" s="7"/>
      <c r="E355" s="462"/>
      <c r="F355" s="462"/>
      <c r="G355" s="7"/>
      <c r="H355" s="7"/>
      <c r="I355" s="462"/>
      <c r="J355" s="462"/>
      <c r="K355" s="462"/>
      <c r="L355" s="462"/>
      <c r="M355" s="350"/>
      <c r="N355" s="350"/>
      <c r="O355" s="350"/>
      <c r="P355" s="350"/>
      <c r="Q355" s="350"/>
      <c r="R355" s="350"/>
      <c r="S355" s="350"/>
      <c r="T355" s="350"/>
      <c r="U355" s="350"/>
      <c r="V355" s="350"/>
      <c r="W355" s="350"/>
      <c r="X355" s="350"/>
      <c r="Y355" s="350"/>
      <c r="Z355" s="350"/>
      <c r="AA355" s="350"/>
      <c r="AB355" s="350"/>
      <c r="AC355" s="350"/>
      <c r="AD355" s="350"/>
      <c r="AE355" s="350"/>
      <c r="AF355" s="350"/>
      <c r="AG355" s="350"/>
      <c r="AH355" s="350"/>
      <c r="AI355" s="350"/>
    </row>
    <row r="356" ht="15.75" customHeight="1">
      <c r="A356" s="350"/>
      <c r="B356" s="7"/>
      <c r="C356" s="7"/>
      <c r="D356" s="7"/>
      <c r="E356" s="462"/>
      <c r="F356" s="462"/>
      <c r="G356" s="7"/>
      <c r="H356" s="7"/>
      <c r="I356" s="462"/>
      <c r="J356" s="462"/>
      <c r="K356" s="462"/>
      <c r="L356" s="462"/>
      <c r="M356" s="350"/>
      <c r="N356" s="350"/>
      <c r="O356" s="350"/>
      <c r="P356" s="350"/>
      <c r="Q356" s="350"/>
      <c r="R356" s="350"/>
      <c r="S356" s="350"/>
      <c r="T356" s="350"/>
      <c r="U356" s="350"/>
      <c r="V356" s="350"/>
      <c r="W356" s="350"/>
      <c r="X356" s="350"/>
      <c r="Y356" s="350"/>
      <c r="Z356" s="350"/>
      <c r="AA356" s="350"/>
      <c r="AB356" s="350"/>
      <c r="AC356" s="350"/>
      <c r="AD356" s="350"/>
      <c r="AE356" s="350"/>
      <c r="AF356" s="350"/>
      <c r="AG356" s="350"/>
      <c r="AH356" s="350"/>
      <c r="AI356" s="350"/>
    </row>
    <row r="357" ht="15.75" customHeight="1">
      <c r="A357" s="350"/>
      <c r="B357" s="7"/>
      <c r="C357" s="7"/>
      <c r="D357" s="7"/>
      <c r="E357" s="462"/>
      <c r="F357" s="462"/>
      <c r="G357" s="7"/>
      <c r="H357" s="7"/>
      <c r="I357" s="462"/>
      <c r="J357" s="462"/>
      <c r="K357" s="462"/>
      <c r="L357" s="462"/>
      <c r="M357" s="350"/>
      <c r="N357" s="350"/>
      <c r="O357" s="350"/>
      <c r="P357" s="350"/>
      <c r="Q357" s="350"/>
      <c r="R357" s="350"/>
      <c r="S357" s="350"/>
      <c r="T357" s="350"/>
      <c r="U357" s="350"/>
      <c r="V357" s="350"/>
      <c r="W357" s="350"/>
      <c r="X357" s="350"/>
      <c r="Y357" s="350"/>
      <c r="Z357" s="350"/>
      <c r="AA357" s="350"/>
      <c r="AB357" s="350"/>
      <c r="AC357" s="350"/>
      <c r="AD357" s="350"/>
      <c r="AE357" s="350"/>
      <c r="AF357" s="350"/>
      <c r="AG357" s="350"/>
      <c r="AH357" s="350"/>
      <c r="AI357" s="350"/>
    </row>
    <row r="358" ht="15.75" customHeight="1">
      <c r="A358" s="350"/>
      <c r="B358" s="7"/>
      <c r="C358" s="7"/>
      <c r="D358" s="7"/>
      <c r="E358" s="462"/>
      <c r="F358" s="462"/>
      <c r="G358" s="7"/>
      <c r="H358" s="7"/>
      <c r="I358" s="462"/>
      <c r="J358" s="462"/>
      <c r="K358" s="462"/>
      <c r="L358" s="462"/>
      <c r="M358" s="350"/>
      <c r="N358" s="350"/>
      <c r="O358" s="350"/>
      <c r="P358" s="350"/>
      <c r="Q358" s="350"/>
      <c r="R358" s="350"/>
      <c r="S358" s="350"/>
      <c r="T358" s="350"/>
      <c r="U358" s="350"/>
      <c r="V358" s="350"/>
      <c r="W358" s="350"/>
      <c r="X358" s="350"/>
      <c r="Y358" s="350"/>
      <c r="Z358" s="350"/>
      <c r="AA358" s="350"/>
      <c r="AB358" s="350"/>
      <c r="AC358" s="350"/>
      <c r="AD358" s="350"/>
      <c r="AE358" s="350"/>
      <c r="AF358" s="350"/>
      <c r="AG358" s="350"/>
      <c r="AH358" s="350"/>
      <c r="AI358" s="350"/>
    </row>
    <row r="359" ht="15.75" customHeight="1">
      <c r="A359" s="350"/>
      <c r="B359" s="7"/>
      <c r="C359" s="7"/>
      <c r="D359" s="7"/>
      <c r="E359" s="462"/>
      <c r="F359" s="462"/>
      <c r="G359" s="7"/>
      <c r="H359" s="7"/>
      <c r="I359" s="462"/>
      <c r="J359" s="462"/>
      <c r="K359" s="462"/>
      <c r="L359" s="462"/>
      <c r="M359" s="350"/>
      <c r="N359" s="350"/>
      <c r="O359" s="350"/>
      <c r="P359" s="350"/>
      <c r="Q359" s="350"/>
      <c r="R359" s="350"/>
      <c r="S359" s="350"/>
      <c r="T359" s="350"/>
      <c r="U359" s="350"/>
      <c r="V359" s="350"/>
      <c r="W359" s="350"/>
      <c r="X359" s="350"/>
      <c r="Y359" s="350"/>
      <c r="Z359" s="350"/>
      <c r="AA359" s="350"/>
      <c r="AB359" s="350"/>
      <c r="AC359" s="350"/>
      <c r="AD359" s="350"/>
      <c r="AE359" s="350"/>
      <c r="AF359" s="350"/>
      <c r="AG359" s="350"/>
      <c r="AH359" s="350"/>
      <c r="AI359" s="350"/>
    </row>
    <row r="360" ht="15.75" customHeight="1">
      <c r="A360" s="350"/>
      <c r="B360" s="7"/>
      <c r="C360" s="7"/>
      <c r="D360" s="7"/>
      <c r="E360" s="462"/>
      <c r="F360" s="462"/>
      <c r="G360" s="7"/>
      <c r="H360" s="7"/>
      <c r="I360" s="462"/>
      <c r="J360" s="462"/>
      <c r="K360" s="462"/>
      <c r="L360" s="462"/>
      <c r="M360" s="350"/>
      <c r="N360" s="350"/>
      <c r="O360" s="350"/>
      <c r="P360" s="350"/>
      <c r="Q360" s="350"/>
      <c r="R360" s="350"/>
      <c r="S360" s="350"/>
      <c r="T360" s="350"/>
      <c r="U360" s="350"/>
      <c r="V360" s="350"/>
      <c r="W360" s="350"/>
      <c r="X360" s="350"/>
      <c r="Y360" s="350"/>
      <c r="Z360" s="350"/>
      <c r="AA360" s="350"/>
      <c r="AB360" s="350"/>
      <c r="AC360" s="350"/>
      <c r="AD360" s="350"/>
      <c r="AE360" s="350"/>
      <c r="AF360" s="350"/>
      <c r="AG360" s="350"/>
      <c r="AH360" s="350"/>
      <c r="AI360" s="350"/>
    </row>
    <row r="361" ht="15.75" customHeight="1">
      <c r="A361" s="350"/>
      <c r="B361" s="7"/>
      <c r="C361" s="7"/>
      <c r="D361" s="7"/>
      <c r="E361" s="462"/>
      <c r="F361" s="462"/>
      <c r="G361" s="7"/>
      <c r="H361" s="7"/>
      <c r="I361" s="462"/>
      <c r="J361" s="462"/>
      <c r="K361" s="462"/>
      <c r="L361" s="462"/>
      <c r="M361" s="350"/>
      <c r="N361" s="350"/>
      <c r="O361" s="350"/>
      <c r="P361" s="350"/>
      <c r="Q361" s="350"/>
      <c r="R361" s="350"/>
      <c r="S361" s="350"/>
      <c r="T361" s="350"/>
      <c r="U361" s="350"/>
      <c r="V361" s="350"/>
      <c r="W361" s="350"/>
      <c r="X361" s="350"/>
      <c r="Y361" s="350"/>
      <c r="Z361" s="350"/>
      <c r="AA361" s="350"/>
      <c r="AB361" s="350"/>
      <c r="AC361" s="350"/>
      <c r="AD361" s="350"/>
      <c r="AE361" s="350"/>
      <c r="AF361" s="350"/>
      <c r="AG361" s="350"/>
      <c r="AH361" s="350"/>
      <c r="AI361" s="350"/>
    </row>
    <row r="362" ht="15.75" customHeight="1">
      <c r="A362" s="350"/>
      <c r="B362" s="7"/>
      <c r="C362" s="7"/>
      <c r="D362" s="7"/>
      <c r="E362" s="462"/>
      <c r="F362" s="462"/>
      <c r="G362" s="7"/>
      <c r="H362" s="7"/>
      <c r="I362" s="462"/>
      <c r="J362" s="462"/>
      <c r="K362" s="462"/>
      <c r="L362" s="462"/>
      <c r="M362" s="350"/>
      <c r="N362" s="350"/>
      <c r="O362" s="350"/>
      <c r="P362" s="350"/>
      <c r="Q362" s="350"/>
      <c r="R362" s="350"/>
      <c r="S362" s="350"/>
      <c r="T362" s="350"/>
      <c r="U362" s="350"/>
      <c r="V362" s="350"/>
      <c r="W362" s="350"/>
      <c r="X362" s="350"/>
      <c r="Y362" s="350"/>
      <c r="Z362" s="350"/>
      <c r="AA362" s="350"/>
      <c r="AB362" s="350"/>
      <c r="AC362" s="350"/>
      <c r="AD362" s="350"/>
      <c r="AE362" s="350"/>
      <c r="AF362" s="350"/>
      <c r="AG362" s="350"/>
      <c r="AH362" s="350"/>
      <c r="AI362" s="350"/>
    </row>
    <row r="363" ht="15.75" customHeight="1">
      <c r="A363" s="350"/>
      <c r="B363" s="7"/>
      <c r="C363" s="7"/>
      <c r="D363" s="7"/>
      <c r="E363" s="462"/>
      <c r="F363" s="462"/>
      <c r="G363" s="7"/>
      <c r="H363" s="7"/>
      <c r="I363" s="462"/>
      <c r="J363" s="462"/>
      <c r="K363" s="462"/>
      <c r="L363" s="462"/>
      <c r="M363" s="350"/>
      <c r="N363" s="350"/>
      <c r="O363" s="350"/>
      <c r="P363" s="350"/>
      <c r="Q363" s="350"/>
      <c r="R363" s="350"/>
      <c r="S363" s="350"/>
      <c r="T363" s="350"/>
      <c r="U363" s="350"/>
      <c r="V363" s="350"/>
      <c r="W363" s="350"/>
      <c r="X363" s="350"/>
      <c r="Y363" s="350"/>
      <c r="Z363" s="350"/>
      <c r="AA363" s="350"/>
      <c r="AB363" s="350"/>
      <c r="AC363" s="350"/>
      <c r="AD363" s="350"/>
      <c r="AE363" s="350"/>
      <c r="AF363" s="350"/>
      <c r="AG363" s="350"/>
      <c r="AH363" s="350"/>
      <c r="AI363" s="350"/>
    </row>
    <row r="364" ht="15.75" customHeight="1">
      <c r="A364" s="350"/>
      <c r="B364" s="7"/>
      <c r="C364" s="7"/>
      <c r="D364" s="7"/>
      <c r="E364" s="462"/>
      <c r="F364" s="462"/>
      <c r="G364" s="7"/>
      <c r="H364" s="7"/>
      <c r="I364" s="462"/>
      <c r="J364" s="462"/>
      <c r="K364" s="462"/>
      <c r="L364" s="462"/>
      <c r="M364" s="350"/>
      <c r="N364" s="350"/>
      <c r="O364" s="350"/>
      <c r="P364" s="350"/>
      <c r="Q364" s="350"/>
      <c r="R364" s="350"/>
      <c r="S364" s="350"/>
      <c r="T364" s="350"/>
      <c r="U364" s="350"/>
      <c r="V364" s="350"/>
      <c r="W364" s="350"/>
      <c r="X364" s="350"/>
      <c r="Y364" s="350"/>
      <c r="Z364" s="350"/>
      <c r="AA364" s="350"/>
      <c r="AB364" s="350"/>
      <c r="AC364" s="350"/>
      <c r="AD364" s="350"/>
      <c r="AE364" s="350"/>
      <c r="AF364" s="350"/>
      <c r="AG364" s="350"/>
      <c r="AH364" s="350"/>
      <c r="AI364" s="350"/>
    </row>
    <row r="365" ht="15.75" customHeight="1">
      <c r="A365" s="350"/>
      <c r="B365" s="7"/>
      <c r="C365" s="7"/>
      <c r="D365" s="7"/>
      <c r="E365" s="462"/>
      <c r="F365" s="462"/>
      <c r="G365" s="7"/>
      <c r="H365" s="7"/>
      <c r="I365" s="462"/>
      <c r="J365" s="462"/>
      <c r="K365" s="462"/>
      <c r="L365" s="462"/>
      <c r="M365" s="350"/>
      <c r="N365" s="350"/>
      <c r="O365" s="350"/>
      <c r="P365" s="350"/>
      <c r="Q365" s="350"/>
      <c r="R365" s="350"/>
      <c r="S365" s="350"/>
      <c r="T365" s="350"/>
      <c r="U365" s="350"/>
      <c r="V365" s="350"/>
      <c r="W365" s="350"/>
      <c r="X365" s="350"/>
      <c r="Y365" s="350"/>
      <c r="Z365" s="350"/>
      <c r="AA365" s="350"/>
      <c r="AB365" s="350"/>
      <c r="AC365" s="350"/>
      <c r="AD365" s="350"/>
      <c r="AE365" s="350"/>
      <c r="AF365" s="350"/>
      <c r="AG365" s="350"/>
      <c r="AH365" s="350"/>
      <c r="AI365" s="350"/>
    </row>
    <row r="366" ht="15.75" customHeight="1">
      <c r="A366" s="350"/>
      <c r="B366" s="7"/>
      <c r="C366" s="7"/>
      <c r="D366" s="7"/>
      <c r="E366" s="462"/>
      <c r="F366" s="462"/>
      <c r="G366" s="7"/>
      <c r="H366" s="7"/>
      <c r="I366" s="462"/>
      <c r="J366" s="462"/>
      <c r="K366" s="462"/>
      <c r="L366" s="462"/>
      <c r="M366" s="350"/>
      <c r="N366" s="350"/>
      <c r="O366" s="350"/>
      <c r="P366" s="350"/>
      <c r="Q366" s="350"/>
      <c r="R366" s="350"/>
      <c r="S366" s="350"/>
      <c r="T366" s="350"/>
      <c r="U366" s="350"/>
      <c r="V366" s="350"/>
      <c r="W366" s="350"/>
      <c r="X366" s="350"/>
      <c r="Y366" s="350"/>
      <c r="Z366" s="350"/>
      <c r="AA366" s="350"/>
      <c r="AB366" s="350"/>
      <c r="AC366" s="350"/>
      <c r="AD366" s="350"/>
      <c r="AE366" s="350"/>
      <c r="AF366" s="350"/>
      <c r="AG366" s="350"/>
      <c r="AH366" s="350"/>
      <c r="AI366" s="350"/>
    </row>
    <row r="367" ht="15.75" customHeight="1">
      <c r="A367" s="350"/>
      <c r="B367" s="7"/>
      <c r="C367" s="7"/>
      <c r="D367" s="7"/>
      <c r="E367" s="462"/>
      <c r="F367" s="462"/>
      <c r="G367" s="7"/>
      <c r="H367" s="7"/>
      <c r="I367" s="462"/>
      <c r="J367" s="462"/>
      <c r="K367" s="462"/>
      <c r="L367" s="462"/>
      <c r="M367" s="350"/>
      <c r="N367" s="350"/>
      <c r="O367" s="350"/>
      <c r="P367" s="350"/>
      <c r="Q367" s="350"/>
      <c r="R367" s="350"/>
      <c r="S367" s="350"/>
      <c r="T367" s="350"/>
      <c r="U367" s="350"/>
      <c r="V367" s="350"/>
      <c r="W367" s="350"/>
      <c r="X367" s="350"/>
      <c r="Y367" s="350"/>
      <c r="Z367" s="350"/>
      <c r="AA367" s="350"/>
      <c r="AB367" s="350"/>
      <c r="AC367" s="350"/>
      <c r="AD367" s="350"/>
      <c r="AE367" s="350"/>
      <c r="AF367" s="350"/>
      <c r="AG367" s="350"/>
      <c r="AH367" s="350"/>
      <c r="AI367" s="350"/>
    </row>
    <row r="368" ht="15.75" customHeight="1">
      <c r="A368" s="350"/>
      <c r="B368" s="7"/>
      <c r="C368" s="7"/>
      <c r="D368" s="7"/>
      <c r="E368" s="462"/>
      <c r="F368" s="462"/>
      <c r="G368" s="7"/>
      <c r="H368" s="7"/>
      <c r="I368" s="462"/>
      <c r="J368" s="462"/>
      <c r="K368" s="462"/>
      <c r="L368" s="462"/>
      <c r="M368" s="350"/>
      <c r="N368" s="350"/>
      <c r="O368" s="350"/>
      <c r="P368" s="350"/>
      <c r="Q368" s="350"/>
      <c r="R368" s="350"/>
      <c r="S368" s="350"/>
      <c r="T368" s="350"/>
      <c r="U368" s="350"/>
      <c r="V368" s="350"/>
      <c r="W368" s="350"/>
      <c r="X368" s="350"/>
      <c r="Y368" s="350"/>
      <c r="Z368" s="350"/>
      <c r="AA368" s="350"/>
      <c r="AB368" s="350"/>
      <c r="AC368" s="350"/>
      <c r="AD368" s="350"/>
      <c r="AE368" s="350"/>
      <c r="AF368" s="350"/>
      <c r="AG368" s="350"/>
      <c r="AH368" s="350"/>
      <c r="AI368" s="350"/>
    </row>
    <row r="369" ht="15.75" customHeight="1">
      <c r="A369" s="350"/>
      <c r="B369" s="7"/>
      <c r="C369" s="7"/>
      <c r="D369" s="7"/>
      <c r="E369" s="462"/>
      <c r="F369" s="462"/>
      <c r="G369" s="7"/>
      <c r="H369" s="7"/>
      <c r="I369" s="462"/>
      <c r="J369" s="462"/>
      <c r="K369" s="462"/>
      <c r="L369" s="462"/>
      <c r="M369" s="350"/>
      <c r="N369" s="350"/>
      <c r="O369" s="350"/>
      <c r="P369" s="350"/>
      <c r="Q369" s="350"/>
      <c r="R369" s="350"/>
      <c r="S369" s="350"/>
      <c r="T369" s="350"/>
      <c r="U369" s="350"/>
      <c r="V369" s="350"/>
      <c r="W369" s="350"/>
      <c r="X369" s="350"/>
      <c r="Y369" s="350"/>
      <c r="Z369" s="350"/>
      <c r="AA369" s="350"/>
      <c r="AB369" s="350"/>
      <c r="AC369" s="350"/>
      <c r="AD369" s="350"/>
      <c r="AE369" s="350"/>
      <c r="AF369" s="350"/>
      <c r="AG369" s="350"/>
      <c r="AH369" s="350"/>
      <c r="AI369" s="350"/>
    </row>
    <row r="370" ht="15.75" customHeight="1">
      <c r="A370" s="350"/>
      <c r="B370" s="7"/>
      <c r="C370" s="7"/>
      <c r="D370" s="7"/>
      <c r="E370" s="462"/>
      <c r="F370" s="462"/>
      <c r="G370" s="7"/>
      <c r="H370" s="7"/>
      <c r="I370" s="462"/>
      <c r="J370" s="462"/>
      <c r="K370" s="462"/>
      <c r="L370" s="462"/>
      <c r="M370" s="350"/>
      <c r="N370" s="350"/>
      <c r="O370" s="350"/>
      <c r="P370" s="350"/>
      <c r="Q370" s="350"/>
      <c r="R370" s="350"/>
      <c r="S370" s="350"/>
      <c r="T370" s="350"/>
      <c r="U370" s="350"/>
      <c r="V370" s="350"/>
      <c r="W370" s="350"/>
      <c r="X370" s="350"/>
      <c r="Y370" s="350"/>
      <c r="Z370" s="350"/>
      <c r="AA370" s="350"/>
      <c r="AB370" s="350"/>
      <c r="AC370" s="350"/>
      <c r="AD370" s="350"/>
      <c r="AE370" s="350"/>
      <c r="AF370" s="350"/>
      <c r="AG370" s="350"/>
      <c r="AH370" s="350"/>
      <c r="AI370" s="350"/>
    </row>
    <row r="371" ht="15.75" customHeight="1">
      <c r="A371" s="350"/>
      <c r="B371" s="7"/>
      <c r="C371" s="7"/>
      <c r="D371" s="7"/>
      <c r="E371" s="462"/>
      <c r="F371" s="462"/>
      <c r="G371" s="7"/>
      <c r="H371" s="7"/>
      <c r="I371" s="462"/>
      <c r="J371" s="462"/>
      <c r="K371" s="462"/>
      <c r="L371" s="462"/>
      <c r="M371" s="350"/>
      <c r="N371" s="350"/>
      <c r="O371" s="350"/>
      <c r="P371" s="350"/>
      <c r="Q371" s="350"/>
      <c r="R371" s="350"/>
      <c r="S371" s="350"/>
      <c r="T371" s="350"/>
      <c r="U371" s="350"/>
      <c r="V371" s="350"/>
      <c r="W371" s="350"/>
      <c r="X371" s="350"/>
      <c r="Y371" s="350"/>
      <c r="Z371" s="350"/>
      <c r="AA371" s="350"/>
      <c r="AB371" s="350"/>
      <c r="AC371" s="350"/>
      <c r="AD371" s="350"/>
      <c r="AE371" s="350"/>
      <c r="AF371" s="350"/>
      <c r="AG371" s="350"/>
      <c r="AH371" s="350"/>
      <c r="AI371" s="350"/>
    </row>
    <row r="372" ht="15.75" customHeight="1">
      <c r="A372" s="350"/>
      <c r="B372" s="7"/>
      <c r="C372" s="7"/>
      <c r="D372" s="7"/>
      <c r="E372" s="462"/>
      <c r="F372" s="462"/>
      <c r="G372" s="7"/>
      <c r="H372" s="7"/>
      <c r="I372" s="462"/>
      <c r="J372" s="462"/>
      <c r="K372" s="462"/>
      <c r="L372" s="462"/>
      <c r="M372" s="350"/>
      <c r="N372" s="350"/>
      <c r="O372" s="350"/>
      <c r="P372" s="350"/>
      <c r="Q372" s="350"/>
      <c r="R372" s="350"/>
      <c r="S372" s="350"/>
      <c r="T372" s="350"/>
      <c r="U372" s="350"/>
      <c r="V372" s="350"/>
      <c r="W372" s="350"/>
      <c r="X372" s="350"/>
      <c r="Y372" s="350"/>
      <c r="Z372" s="350"/>
      <c r="AA372" s="350"/>
      <c r="AB372" s="350"/>
      <c r="AC372" s="350"/>
      <c r="AD372" s="350"/>
      <c r="AE372" s="350"/>
      <c r="AF372" s="350"/>
      <c r="AG372" s="350"/>
      <c r="AH372" s="350"/>
      <c r="AI372" s="350"/>
    </row>
    <row r="373" ht="15.75" customHeight="1">
      <c r="A373" s="350"/>
      <c r="B373" s="7"/>
      <c r="C373" s="7"/>
      <c r="D373" s="7"/>
      <c r="E373" s="462"/>
      <c r="F373" s="462"/>
      <c r="G373" s="7"/>
      <c r="H373" s="7"/>
      <c r="I373" s="462"/>
      <c r="J373" s="462"/>
      <c r="K373" s="462"/>
      <c r="L373" s="462"/>
      <c r="M373" s="350"/>
      <c r="N373" s="350"/>
      <c r="O373" s="350"/>
      <c r="P373" s="350"/>
      <c r="Q373" s="350"/>
      <c r="R373" s="350"/>
      <c r="S373" s="350"/>
      <c r="T373" s="350"/>
      <c r="U373" s="350"/>
      <c r="V373" s="350"/>
      <c r="W373" s="350"/>
      <c r="X373" s="350"/>
      <c r="Y373" s="350"/>
      <c r="Z373" s="350"/>
      <c r="AA373" s="350"/>
      <c r="AB373" s="350"/>
      <c r="AC373" s="350"/>
      <c r="AD373" s="350"/>
      <c r="AE373" s="350"/>
      <c r="AF373" s="350"/>
      <c r="AG373" s="350"/>
      <c r="AH373" s="350"/>
      <c r="AI373" s="350"/>
    </row>
    <row r="374" ht="15.75" customHeight="1">
      <c r="A374" s="350"/>
      <c r="B374" s="7"/>
      <c r="C374" s="7"/>
      <c r="D374" s="7"/>
      <c r="E374" s="462"/>
      <c r="F374" s="462"/>
      <c r="G374" s="7"/>
      <c r="H374" s="7"/>
      <c r="I374" s="462"/>
      <c r="J374" s="462"/>
      <c r="K374" s="462"/>
      <c r="L374" s="462"/>
      <c r="M374" s="350"/>
      <c r="N374" s="350"/>
      <c r="O374" s="350"/>
      <c r="P374" s="350"/>
      <c r="Q374" s="350"/>
      <c r="R374" s="350"/>
      <c r="S374" s="350"/>
      <c r="T374" s="350"/>
      <c r="U374" s="350"/>
      <c r="V374" s="350"/>
      <c r="W374" s="350"/>
      <c r="X374" s="350"/>
      <c r="Y374" s="350"/>
      <c r="Z374" s="350"/>
      <c r="AA374" s="350"/>
      <c r="AB374" s="350"/>
      <c r="AC374" s="350"/>
      <c r="AD374" s="350"/>
      <c r="AE374" s="350"/>
      <c r="AF374" s="350"/>
      <c r="AG374" s="350"/>
      <c r="AH374" s="350"/>
      <c r="AI374" s="350"/>
    </row>
    <row r="375" ht="15.75" customHeight="1">
      <c r="A375" s="350"/>
      <c r="B375" s="7"/>
      <c r="C375" s="7"/>
      <c r="D375" s="7"/>
      <c r="E375" s="462"/>
      <c r="F375" s="462"/>
      <c r="G375" s="7"/>
      <c r="H375" s="7"/>
      <c r="I375" s="462"/>
      <c r="J375" s="462"/>
      <c r="K375" s="462"/>
      <c r="L375" s="462"/>
      <c r="M375" s="350"/>
      <c r="N375" s="350"/>
      <c r="O375" s="350"/>
      <c r="P375" s="350"/>
      <c r="Q375" s="350"/>
      <c r="R375" s="350"/>
      <c r="S375" s="350"/>
      <c r="T375" s="350"/>
      <c r="U375" s="350"/>
      <c r="V375" s="350"/>
      <c r="W375" s="350"/>
      <c r="X375" s="350"/>
      <c r="Y375" s="350"/>
      <c r="Z375" s="350"/>
      <c r="AA375" s="350"/>
      <c r="AB375" s="350"/>
      <c r="AC375" s="350"/>
      <c r="AD375" s="350"/>
      <c r="AE375" s="350"/>
      <c r="AF375" s="350"/>
      <c r="AG375" s="350"/>
      <c r="AH375" s="350"/>
      <c r="AI375" s="350"/>
    </row>
    <row r="376" ht="15.75" customHeight="1">
      <c r="A376" s="350"/>
      <c r="B376" s="7"/>
      <c r="C376" s="7"/>
      <c r="D376" s="7"/>
      <c r="E376" s="462"/>
      <c r="F376" s="462"/>
      <c r="G376" s="7"/>
      <c r="H376" s="7"/>
      <c r="I376" s="462"/>
      <c r="J376" s="462"/>
      <c r="K376" s="462"/>
      <c r="L376" s="462"/>
      <c r="M376" s="350"/>
      <c r="N376" s="350"/>
      <c r="O376" s="350"/>
      <c r="P376" s="350"/>
      <c r="Q376" s="350"/>
      <c r="R376" s="350"/>
      <c r="S376" s="350"/>
      <c r="T376" s="350"/>
      <c r="U376" s="350"/>
      <c r="V376" s="350"/>
      <c r="W376" s="350"/>
      <c r="X376" s="350"/>
      <c r="Y376" s="350"/>
      <c r="Z376" s="350"/>
      <c r="AA376" s="350"/>
      <c r="AB376" s="350"/>
      <c r="AC376" s="350"/>
      <c r="AD376" s="350"/>
      <c r="AE376" s="350"/>
      <c r="AF376" s="350"/>
      <c r="AG376" s="350"/>
      <c r="AH376" s="350"/>
      <c r="AI376" s="350"/>
    </row>
    <row r="377" ht="15.75" customHeight="1">
      <c r="A377" s="350"/>
      <c r="B377" s="7"/>
      <c r="C377" s="7"/>
      <c r="D377" s="7"/>
      <c r="E377" s="462"/>
      <c r="F377" s="462"/>
      <c r="G377" s="7"/>
      <c r="H377" s="7"/>
      <c r="I377" s="462"/>
      <c r="J377" s="462"/>
      <c r="K377" s="462"/>
      <c r="L377" s="462"/>
      <c r="M377" s="350"/>
      <c r="N377" s="350"/>
      <c r="O377" s="350"/>
      <c r="P377" s="350"/>
      <c r="Q377" s="350"/>
      <c r="R377" s="350"/>
      <c r="S377" s="350"/>
      <c r="T377" s="350"/>
      <c r="U377" s="350"/>
      <c r="V377" s="350"/>
      <c r="W377" s="350"/>
      <c r="X377" s="350"/>
      <c r="Y377" s="350"/>
      <c r="Z377" s="350"/>
      <c r="AA377" s="350"/>
      <c r="AB377" s="350"/>
      <c r="AC377" s="350"/>
      <c r="AD377" s="350"/>
      <c r="AE377" s="350"/>
      <c r="AF377" s="350"/>
      <c r="AG377" s="350"/>
      <c r="AH377" s="350"/>
      <c r="AI377" s="350"/>
    </row>
    <row r="378" ht="15.75" customHeight="1">
      <c r="A378" s="350"/>
      <c r="B378" s="7"/>
      <c r="C378" s="7"/>
      <c r="D378" s="7"/>
      <c r="E378" s="462"/>
      <c r="F378" s="462"/>
      <c r="G378" s="7"/>
      <c r="H378" s="7"/>
      <c r="I378" s="462"/>
      <c r="J378" s="462"/>
      <c r="K378" s="462"/>
      <c r="L378" s="462"/>
      <c r="M378" s="350"/>
      <c r="N378" s="350"/>
      <c r="O378" s="350"/>
      <c r="P378" s="350"/>
      <c r="Q378" s="350"/>
      <c r="R378" s="350"/>
      <c r="S378" s="350"/>
      <c r="T378" s="350"/>
      <c r="U378" s="350"/>
      <c r="V378" s="350"/>
      <c r="W378" s="350"/>
      <c r="X378" s="350"/>
      <c r="Y378" s="350"/>
      <c r="Z378" s="350"/>
      <c r="AA378" s="350"/>
      <c r="AB378" s="350"/>
      <c r="AC378" s="350"/>
      <c r="AD378" s="350"/>
      <c r="AE378" s="350"/>
      <c r="AF378" s="350"/>
      <c r="AG378" s="350"/>
      <c r="AH378" s="350"/>
      <c r="AI378" s="350"/>
    </row>
    <row r="379" ht="15.75" customHeight="1">
      <c r="A379" s="350"/>
      <c r="B379" s="7"/>
      <c r="C379" s="7"/>
      <c r="D379" s="7"/>
      <c r="E379" s="462"/>
      <c r="F379" s="462"/>
      <c r="G379" s="7"/>
      <c r="H379" s="7"/>
      <c r="I379" s="462"/>
      <c r="J379" s="462"/>
      <c r="K379" s="462"/>
      <c r="L379" s="462"/>
      <c r="M379" s="350"/>
      <c r="N379" s="350"/>
      <c r="O379" s="350"/>
      <c r="P379" s="350"/>
      <c r="Q379" s="350"/>
      <c r="R379" s="350"/>
      <c r="S379" s="350"/>
      <c r="T379" s="350"/>
      <c r="U379" s="350"/>
      <c r="V379" s="350"/>
      <c r="W379" s="350"/>
      <c r="X379" s="350"/>
      <c r="Y379" s="350"/>
      <c r="Z379" s="350"/>
      <c r="AA379" s="350"/>
      <c r="AB379" s="350"/>
      <c r="AC379" s="350"/>
      <c r="AD379" s="350"/>
      <c r="AE379" s="350"/>
      <c r="AF379" s="350"/>
      <c r="AG379" s="350"/>
      <c r="AH379" s="350"/>
      <c r="AI379" s="350"/>
    </row>
    <row r="380" ht="15.75" customHeight="1">
      <c r="A380" s="350"/>
      <c r="B380" s="7"/>
      <c r="C380" s="7"/>
      <c r="D380" s="7"/>
      <c r="E380" s="462"/>
      <c r="F380" s="462"/>
      <c r="G380" s="7"/>
      <c r="H380" s="7"/>
      <c r="I380" s="462"/>
      <c r="J380" s="462"/>
      <c r="K380" s="462"/>
      <c r="L380" s="462"/>
      <c r="M380" s="350"/>
      <c r="N380" s="350"/>
      <c r="O380" s="350"/>
      <c r="P380" s="350"/>
      <c r="Q380" s="350"/>
      <c r="R380" s="350"/>
      <c r="S380" s="350"/>
      <c r="T380" s="350"/>
      <c r="U380" s="350"/>
      <c r="V380" s="350"/>
      <c r="W380" s="350"/>
      <c r="X380" s="350"/>
      <c r="Y380" s="350"/>
      <c r="Z380" s="350"/>
      <c r="AA380" s="350"/>
      <c r="AB380" s="350"/>
      <c r="AC380" s="350"/>
      <c r="AD380" s="350"/>
      <c r="AE380" s="350"/>
      <c r="AF380" s="350"/>
      <c r="AG380" s="350"/>
      <c r="AH380" s="350"/>
      <c r="AI380" s="350"/>
    </row>
    <row r="381" ht="15.75" customHeight="1">
      <c r="A381" s="350"/>
      <c r="B381" s="7"/>
      <c r="C381" s="7"/>
      <c r="D381" s="7"/>
      <c r="E381" s="462"/>
      <c r="F381" s="462"/>
      <c r="G381" s="7"/>
      <c r="H381" s="7"/>
      <c r="I381" s="462"/>
      <c r="J381" s="462"/>
      <c r="K381" s="462"/>
      <c r="L381" s="462"/>
      <c r="M381" s="350"/>
      <c r="N381" s="350"/>
      <c r="O381" s="350"/>
      <c r="P381" s="350"/>
      <c r="Q381" s="350"/>
      <c r="R381" s="350"/>
      <c r="S381" s="350"/>
      <c r="T381" s="350"/>
      <c r="U381" s="350"/>
      <c r="V381" s="350"/>
      <c r="W381" s="350"/>
      <c r="X381" s="350"/>
      <c r="Y381" s="350"/>
      <c r="Z381" s="350"/>
      <c r="AA381" s="350"/>
      <c r="AB381" s="350"/>
      <c r="AC381" s="350"/>
      <c r="AD381" s="350"/>
      <c r="AE381" s="350"/>
      <c r="AF381" s="350"/>
      <c r="AG381" s="350"/>
      <c r="AH381" s="350"/>
      <c r="AI381" s="350"/>
    </row>
    <row r="382" ht="15.75" customHeight="1">
      <c r="A382" s="350"/>
      <c r="B382" s="7"/>
      <c r="C382" s="7"/>
      <c r="D382" s="7"/>
      <c r="E382" s="462"/>
      <c r="F382" s="462"/>
      <c r="G382" s="7"/>
      <c r="H382" s="7"/>
      <c r="I382" s="462"/>
      <c r="J382" s="462"/>
      <c r="K382" s="462"/>
      <c r="L382" s="462"/>
      <c r="M382" s="350"/>
      <c r="N382" s="350"/>
      <c r="O382" s="350"/>
      <c r="P382" s="350"/>
      <c r="Q382" s="350"/>
      <c r="R382" s="350"/>
      <c r="S382" s="350"/>
      <c r="T382" s="350"/>
      <c r="U382" s="350"/>
      <c r="V382" s="350"/>
      <c r="W382" s="350"/>
      <c r="X382" s="350"/>
      <c r="Y382" s="350"/>
      <c r="Z382" s="350"/>
      <c r="AA382" s="350"/>
      <c r="AB382" s="350"/>
      <c r="AC382" s="350"/>
      <c r="AD382" s="350"/>
      <c r="AE382" s="350"/>
      <c r="AF382" s="350"/>
      <c r="AG382" s="350"/>
      <c r="AH382" s="350"/>
      <c r="AI382" s="350"/>
    </row>
    <row r="383" ht="15.75" customHeight="1">
      <c r="A383" s="350"/>
      <c r="B383" s="7"/>
      <c r="C383" s="7"/>
      <c r="D383" s="7"/>
      <c r="E383" s="462"/>
      <c r="F383" s="462"/>
      <c r="G383" s="7"/>
      <c r="H383" s="7"/>
      <c r="I383" s="462"/>
      <c r="J383" s="462"/>
      <c r="K383" s="462"/>
      <c r="L383" s="462"/>
      <c r="M383" s="350"/>
      <c r="N383" s="350"/>
      <c r="O383" s="350"/>
      <c r="P383" s="350"/>
      <c r="Q383" s="350"/>
      <c r="R383" s="350"/>
      <c r="S383" s="350"/>
      <c r="T383" s="350"/>
      <c r="U383" s="350"/>
      <c r="V383" s="350"/>
      <c r="W383" s="350"/>
      <c r="X383" s="350"/>
      <c r="Y383" s="350"/>
      <c r="Z383" s="350"/>
      <c r="AA383" s="350"/>
      <c r="AB383" s="350"/>
      <c r="AC383" s="350"/>
      <c r="AD383" s="350"/>
      <c r="AE383" s="350"/>
      <c r="AF383" s="350"/>
      <c r="AG383" s="350"/>
      <c r="AH383" s="350"/>
      <c r="AI383" s="350"/>
    </row>
    <row r="384" ht="15.75" customHeight="1">
      <c r="A384" s="350"/>
      <c r="B384" s="7"/>
      <c r="C384" s="7"/>
      <c r="D384" s="7"/>
      <c r="E384" s="462"/>
      <c r="F384" s="462"/>
      <c r="G384" s="7"/>
      <c r="H384" s="7"/>
      <c r="I384" s="462"/>
      <c r="J384" s="462"/>
      <c r="K384" s="462"/>
      <c r="L384" s="462"/>
      <c r="M384" s="350"/>
      <c r="N384" s="350"/>
      <c r="O384" s="350"/>
      <c r="P384" s="350"/>
      <c r="Q384" s="350"/>
      <c r="R384" s="350"/>
      <c r="S384" s="350"/>
      <c r="T384" s="350"/>
      <c r="U384" s="350"/>
      <c r="V384" s="350"/>
      <c r="W384" s="350"/>
      <c r="X384" s="350"/>
      <c r="Y384" s="350"/>
      <c r="Z384" s="350"/>
      <c r="AA384" s="350"/>
      <c r="AB384" s="350"/>
      <c r="AC384" s="350"/>
      <c r="AD384" s="350"/>
      <c r="AE384" s="350"/>
      <c r="AF384" s="350"/>
      <c r="AG384" s="350"/>
      <c r="AH384" s="350"/>
      <c r="AI384" s="350"/>
    </row>
    <row r="385" ht="15.75" customHeight="1">
      <c r="A385" s="350"/>
      <c r="B385" s="7"/>
      <c r="C385" s="7"/>
      <c r="D385" s="7"/>
      <c r="E385" s="462"/>
      <c r="F385" s="462"/>
      <c r="G385" s="7"/>
      <c r="H385" s="7"/>
      <c r="I385" s="462"/>
      <c r="J385" s="462"/>
      <c r="K385" s="462"/>
      <c r="L385" s="462"/>
      <c r="M385" s="350"/>
      <c r="N385" s="350"/>
      <c r="O385" s="350"/>
      <c r="P385" s="350"/>
      <c r="Q385" s="350"/>
      <c r="R385" s="350"/>
      <c r="S385" s="350"/>
      <c r="T385" s="350"/>
      <c r="U385" s="350"/>
      <c r="V385" s="350"/>
      <c r="W385" s="350"/>
      <c r="X385" s="350"/>
      <c r="Y385" s="350"/>
      <c r="Z385" s="350"/>
      <c r="AA385" s="350"/>
      <c r="AB385" s="350"/>
      <c r="AC385" s="350"/>
      <c r="AD385" s="350"/>
      <c r="AE385" s="350"/>
      <c r="AF385" s="350"/>
      <c r="AG385" s="350"/>
      <c r="AH385" s="350"/>
      <c r="AI385" s="350"/>
    </row>
    <row r="386" ht="15.75" customHeight="1">
      <c r="A386" s="350"/>
      <c r="B386" s="7"/>
      <c r="C386" s="7"/>
      <c r="D386" s="7"/>
      <c r="E386" s="462"/>
      <c r="F386" s="462"/>
      <c r="G386" s="7"/>
      <c r="H386" s="7"/>
      <c r="I386" s="462"/>
      <c r="J386" s="462"/>
      <c r="K386" s="462"/>
      <c r="L386" s="462"/>
      <c r="M386" s="350"/>
      <c r="N386" s="350"/>
      <c r="O386" s="350"/>
      <c r="P386" s="350"/>
      <c r="Q386" s="350"/>
      <c r="R386" s="350"/>
      <c r="S386" s="350"/>
      <c r="T386" s="350"/>
      <c r="U386" s="350"/>
      <c r="V386" s="350"/>
      <c r="W386" s="350"/>
      <c r="X386" s="350"/>
      <c r="Y386" s="350"/>
      <c r="Z386" s="350"/>
      <c r="AA386" s="350"/>
      <c r="AB386" s="350"/>
      <c r="AC386" s="350"/>
      <c r="AD386" s="350"/>
      <c r="AE386" s="350"/>
      <c r="AF386" s="350"/>
      <c r="AG386" s="350"/>
      <c r="AH386" s="350"/>
      <c r="AI386" s="350"/>
    </row>
    <row r="387" ht="15.75" customHeight="1">
      <c r="A387" s="350"/>
      <c r="B387" s="7"/>
      <c r="C387" s="7"/>
      <c r="D387" s="7"/>
      <c r="E387" s="462"/>
      <c r="F387" s="462"/>
      <c r="G387" s="7"/>
      <c r="H387" s="7"/>
      <c r="I387" s="462"/>
      <c r="J387" s="462"/>
      <c r="K387" s="462"/>
      <c r="L387" s="462"/>
      <c r="M387" s="350"/>
      <c r="N387" s="350"/>
      <c r="O387" s="350"/>
      <c r="P387" s="350"/>
      <c r="Q387" s="350"/>
      <c r="R387" s="350"/>
      <c r="S387" s="350"/>
      <c r="T387" s="350"/>
      <c r="U387" s="350"/>
      <c r="V387" s="350"/>
      <c r="W387" s="350"/>
      <c r="X387" s="350"/>
      <c r="Y387" s="350"/>
      <c r="Z387" s="350"/>
      <c r="AA387" s="350"/>
      <c r="AB387" s="350"/>
      <c r="AC387" s="350"/>
      <c r="AD387" s="350"/>
      <c r="AE387" s="350"/>
      <c r="AF387" s="350"/>
      <c r="AG387" s="350"/>
      <c r="AH387" s="350"/>
      <c r="AI387" s="350"/>
    </row>
    <row r="388" ht="15.75" customHeight="1">
      <c r="A388" s="350"/>
      <c r="B388" s="7"/>
      <c r="C388" s="7"/>
      <c r="D388" s="7"/>
      <c r="E388" s="462"/>
      <c r="F388" s="462"/>
      <c r="G388" s="7"/>
      <c r="H388" s="7"/>
      <c r="I388" s="462"/>
      <c r="J388" s="462"/>
      <c r="K388" s="462"/>
      <c r="L388" s="462"/>
      <c r="M388" s="350"/>
      <c r="N388" s="350"/>
      <c r="O388" s="350"/>
      <c r="P388" s="350"/>
      <c r="Q388" s="350"/>
      <c r="R388" s="350"/>
      <c r="S388" s="350"/>
      <c r="T388" s="350"/>
      <c r="U388" s="350"/>
      <c r="V388" s="350"/>
      <c r="W388" s="350"/>
      <c r="X388" s="350"/>
      <c r="Y388" s="350"/>
      <c r="Z388" s="350"/>
      <c r="AA388" s="350"/>
      <c r="AB388" s="350"/>
      <c r="AC388" s="350"/>
      <c r="AD388" s="350"/>
      <c r="AE388" s="350"/>
      <c r="AF388" s="350"/>
      <c r="AG388" s="350"/>
      <c r="AH388" s="350"/>
      <c r="AI388" s="350"/>
    </row>
    <row r="389" ht="15.75" customHeight="1">
      <c r="A389" s="350"/>
      <c r="B389" s="7"/>
      <c r="C389" s="7"/>
      <c r="D389" s="7"/>
      <c r="E389" s="462"/>
      <c r="F389" s="462"/>
      <c r="G389" s="7"/>
      <c r="H389" s="7"/>
      <c r="I389" s="462"/>
      <c r="J389" s="462"/>
      <c r="K389" s="462"/>
      <c r="L389" s="462"/>
      <c r="M389" s="350"/>
      <c r="N389" s="350"/>
      <c r="O389" s="350"/>
      <c r="P389" s="350"/>
      <c r="Q389" s="350"/>
      <c r="R389" s="350"/>
      <c r="S389" s="350"/>
      <c r="T389" s="350"/>
      <c r="U389" s="350"/>
      <c r="V389" s="350"/>
      <c r="W389" s="350"/>
      <c r="X389" s="350"/>
      <c r="Y389" s="350"/>
      <c r="Z389" s="350"/>
      <c r="AA389" s="350"/>
      <c r="AB389" s="350"/>
      <c r="AC389" s="350"/>
      <c r="AD389" s="350"/>
      <c r="AE389" s="350"/>
      <c r="AF389" s="350"/>
      <c r="AG389" s="350"/>
      <c r="AH389" s="350"/>
      <c r="AI389" s="350"/>
    </row>
    <row r="390" ht="15.75" customHeight="1">
      <c r="A390" s="350"/>
      <c r="B390" s="7"/>
      <c r="C390" s="7"/>
      <c r="D390" s="7"/>
      <c r="E390" s="462"/>
      <c r="F390" s="462"/>
      <c r="G390" s="7"/>
      <c r="H390" s="7"/>
      <c r="I390" s="462"/>
      <c r="J390" s="462"/>
      <c r="K390" s="462"/>
      <c r="L390" s="462"/>
      <c r="M390" s="350"/>
      <c r="N390" s="350"/>
      <c r="O390" s="350"/>
      <c r="P390" s="350"/>
      <c r="Q390" s="350"/>
      <c r="R390" s="350"/>
      <c r="S390" s="350"/>
      <c r="T390" s="350"/>
      <c r="U390" s="350"/>
      <c r="V390" s="350"/>
      <c r="W390" s="350"/>
      <c r="X390" s="350"/>
      <c r="Y390" s="350"/>
      <c r="Z390" s="350"/>
      <c r="AA390" s="350"/>
      <c r="AB390" s="350"/>
      <c r="AC390" s="350"/>
      <c r="AD390" s="350"/>
      <c r="AE390" s="350"/>
      <c r="AF390" s="350"/>
      <c r="AG390" s="350"/>
      <c r="AH390" s="350"/>
      <c r="AI390" s="350"/>
    </row>
    <row r="391" ht="15.75" customHeight="1">
      <c r="A391" s="350"/>
      <c r="B391" s="7"/>
      <c r="C391" s="7"/>
      <c r="D391" s="7"/>
      <c r="E391" s="462"/>
      <c r="F391" s="462"/>
      <c r="G391" s="7"/>
      <c r="H391" s="7"/>
      <c r="I391" s="462"/>
      <c r="J391" s="462"/>
      <c r="K391" s="462"/>
      <c r="L391" s="462"/>
      <c r="M391" s="350"/>
      <c r="N391" s="350"/>
      <c r="O391" s="350"/>
      <c r="P391" s="350"/>
      <c r="Q391" s="350"/>
      <c r="R391" s="350"/>
      <c r="S391" s="350"/>
      <c r="T391" s="350"/>
      <c r="U391" s="350"/>
      <c r="V391" s="350"/>
      <c r="W391" s="350"/>
      <c r="X391" s="350"/>
      <c r="Y391" s="350"/>
      <c r="Z391" s="350"/>
      <c r="AA391" s="350"/>
      <c r="AB391" s="350"/>
      <c r="AC391" s="350"/>
      <c r="AD391" s="350"/>
      <c r="AE391" s="350"/>
      <c r="AF391" s="350"/>
      <c r="AG391" s="350"/>
      <c r="AH391" s="350"/>
      <c r="AI391" s="350"/>
    </row>
    <row r="392" ht="15.75" customHeight="1">
      <c r="A392" s="350"/>
      <c r="B392" s="7"/>
      <c r="C392" s="7"/>
      <c r="D392" s="7"/>
      <c r="E392" s="462"/>
      <c r="F392" s="462"/>
      <c r="G392" s="7"/>
      <c r="H392" s="7"/>
      <c r="I392" s="462"/>
      <c r="J392" s="462"/>
      <c r="K392" s="462"/>
      <c r="L392" s="462"/>
      <c r="M392" s="350"/>
      <c r="N392" s="350"/>
      <c r="O392" s="350"/>
      <c r="P392" s="350"/>
      <c r="Q392" s="350"/>
      <c r="R392" s="350"/>
      <c r="S392" s="350"/>
      <c r="T392" s="350"/>
      <c r="U392" s="350"/>
      <c r="V392" s="350"/>
      <c r="W392" s="350"/>
      <c r="X392" s="350"/>
      <c r="Y392" s="350"/>
      <c r="Z392" s="350"/>
      <c r="AA392" s="350"/>
      <c r="AB392" s="350"/>
      <c r="AC392" s="350"/>
      <c r="AD392" s="350"/>
      <c r="AE392" s="350"/>
      <c r="AF392" s="350"/>
      <c r="AG392" s="350"/>
      <c r="AH392" s="350"/>
      <c r="AI392" s="350"/>
    </row>
    <row r="393" ht="15.75" customHeight="1">
      <c r="A393" s="350"/>
      <c r="B393" s="7"/>
      <c r="C393" s="7"/>
      <c r="D393" s="7"/>
      <c r="E393" s="462"/>
      <c r="F393" s="462"/>
      <c r="G393" s="7"/>
      <c r="H393" s="7"/>
      <c r="I393" s="462"/>
      <c r="J393" s="462"/>
      <c r="K393" s="462"/>
      <c r="L393" s="462"/>
      <c r="M393" s="350"/>
      <c r="N393" s="350"/>
      <c r="O393" s="350"/>
      <c r="P393" s="350"/>
      <c r="Q393" s="350"/>
      <c r="R393" s="350"/>
      <c r="S393" s="350"/>
      <c r="T393" s="350"/>
      <c r="U393" s="350"/>
      <c r="V393" s="350"/>
      <c r="W393" s="350"/>
      <c r="X393" s="350"/>
      <c r="Y393" s="350"/>
      <c r="Z393" s="350"/>
      <c r="AA393" s="350"/>
      <c r="AB393" s="350"/>
      <c r="AC393" s="350"/>
      <c r="AD393" s="350"/>
      <c r="AE393" s="350"/>
      <c r="AF393" s="350"/>
      <c r="AG393" s="350"/>
      <c r="AH393" s="350"/>
      <c r="AI393" s="350"/>
    </row>
    <row r="394" ht="15.75" customHeight="1">
      <c r="A394" s="350"/>
      <c r="B394" s="7"/>
      <c r="C394" s="7"/>
      <c r="D394" s="7"/>
      <c r="E394" s="462"/>
      <c r="F394" s="462"/>
      <c r="G394" s="7"/>
      <c r="H394" s="7"/>
      <c r="I394" s="462"/>
      <c r="J394" s="462"/>
      <c r="K394" s="462"/>
      <c r="L394" s="462"/>
      <c r="M394" s="350"/>
      <c r="N394" s="350"/>
      <c r="O394" s="350"/>
      <c r="P394" s="350"/>
      <c r="Q394" s="350"/>
      <c r="R394" s="350"/>
      <c r="S394" s="350"/>
      <c r="T394" s="350"/>
      <c r="U394" s="350"/>
      <c r="V394" s="350"/>
      <c r="W394" s="350"/>
      <c r="X394" s="350"/>
      <c r="Y394" s="350"/>
      <c r="Z394" s="350"/>
      <c r="AA394" s="350"/>
      <c r="AB394" s="350"/>
      <c r="AC394" s="350"/>
      <c r="AD394" s="350"/>
      <c r="AE394" s="350"/>
      <c r="AF394" s="350"/>
      <c r="AG394" s="350"/>
      <c r="AH394" s="350"/>
      <c r="AI394" s="350"/>
    </row>
    <row r="395" ht="15.75" customHeight="1">
      <c r="A395" s="350"/>
      <c r="B395" s="7"/>
      <c r="C395" s="7"/>
      <c r="D395" s="7"/>
      <c r="E395" s="462"/>
      <c r="F395" s="462"/>
      <c r="G395" s="7"/>
      <c r="H395" s="7"/>
      <c r="I395" s="462"/>
      <c r="J395" s="462"/>
      <c r="K395" s="462"/>
      <c r="L395" s="462"/>
      <c r="M395" s="350"/>
      <c r="N395" s="350"/>
      <c r="O395" s="350"/>
      <c r="P395" s="350"/>
      <c r="Q395" s="350"/>
      <c r="R395" s="350"/>
      <c r="S395" s="350"/>
      <c r="T395" s="350"/>
      <c r="U395" s="350"/>
      <c r="V395" s="350"/>
      <c r="W395" s="350"/>
      <c r="X395" s="350"/>
      <c r="Y395" s="350"/>
      <c r="Z395" s="350"/>
      <c r="AA395" s="350"/>
      <c r="AB395" s="350"/>
      <c r="AC395" s="350"/>
      <c r="AD395" s="350"/>
      <c r="AE395" s="350"/>
      <c r="AF395" s="350"/>
      <c r="AG395" s="350"/>
      <c r="AH395" s="350"/>
      <c r="AI395" s="350"/>
    </row>
    <row r="396" ht="15.75" customHeight="1">
      <c r="A396" s="350"/>
      <c r="B396" s="7"/>
      <c r="C396" s="7"/>
      <c r="D396" s="7"/>
      <c r="E396" s="462"/>
      <c r="F396" s="462"/>
      <c r="G396" s="7"/>
      <c r="H396" s="7"/>
      <c r="I396" s="462"/>
      <c r="J396" s="462"/>
      <c r="K396" s="462"/>
      <c r="L396" s="462"/>
      <c r="M396" s="350"/>
      <c r="N396" s="350"/>
      <c r="O396" s="350"/>
      <c r="P396" s="350"/>
      <c r="Q396" s="350"/>
      <c r="R396" s="350"/>
      <c r="S396" s="350"/>
      <c r="T396" s="350"/>
      <c r="U396" s="350"/>
      <c r="V396" s="350"/>
      <c r="W396" s="350"/>
      <c r="X396" s="350"/>
      <c r="Y396" s="350"/>
      <c r="Z396" s="350"/>
      <c r="AA396" s="350"/>
      <c r="AB396" s="350"/>
      <c r="AC396" s="350"/>
      <c r="AD396" s="350"/>
      <c r="AE396" s="350"/>
      <c r="AF396" s="350"/>
      <c r="AG396" s="350"/>
      <c r="AH396" s="350"/>
      <c r="AI396" s="350"/>
    </row>
    <row r="397" ht="15.75" customHeight="1">
      <c r="A397" s="350"/>
      <c r="B397" s="7"/>
      <c r="C397" s="7"/>
      <c r="D397" s="7"/>
      <c r="E397" s="462"/>
      <c r="F397" s="462"/>
      <c r="G397" s="7"/>
      <c r="H397" s="7"/>
      <c r="I397" s="462"/>
      <c r="J397" s="462"/>
      <c r="K397" s="462"/>
      <c r="L397" s="462"/>
      <c r="M397" s="350"/>
      <c r="N397" s="350"/>
      <c r="O397" s="350"/>
      <c r="P397" s="350"/>
      <c r="Q397" s="350"/>
      <c r="R397" s="350"/>
      <c r="S397" s="350"/>
      <c r="T397" s="350"/>
      <c r="U397" s="350"/>
      <c r="V397" s="350"/>
      <c r="W397" s="350"/>
      <c r="X397" s="350"/>
      <c r="Y397" s="350"/>
      <c r="Z397" s="350"/>
      <c r="AA397" s="350"/>
      <c r="AB397" s="350"/>
      <c r="AC397" s="350"/>
      <c r="AD397" s="350"/>
      <c r="AE397" s="350"/>
      <c r="AF397" s="350"/>
      <c r="AG397" s="350"/>
      <c r="AH397" s="350"/>
      <c r="AI397" s="350"/>
    </row>
    <row r="398" ht="15.75" customHeight="1">
      <c r="A398" s="350"/>
      <c r="B398" s="7"/>
      <c r="C398" s="7"/>
      <c r="D398" s="7"/>
      <c r="E398" s="462"/>
      <c r="F398" s="462"/>
      <c r="G398" s="7"/>
      <c r="H398" s="7"/>
      <c r="I398" s="462"/>
      <c r="J398" s="462"/>
      <c r="K398" s="462"/>
      <c r="L398" s="462"/>
      <c r="M398" s="350"/>
      <c r="N398" s="350"/>
      <c r="O398" s="350"/>
      <c r="P398" s="350"/>
      <c r="Q398" s="350"/>
      <c r="R398" s="350"/>
      <c r="S398" s="350"/>
      <c r="T398" s="350"/>
      <c r="U398" s="350"/>
      <c r="V398" s="350"/>
      <c r="W398" s="350"/>
      <c r="X398" s="350"/>
      <c r="Y398" s="350"/>
      <c r="Z398" s="350"/>
      <c r="AA398" s="350"/>
      <c r="AB398" s="350"/>
      <c r="AC398" s="350"/>
      <c r="AD398" s="350"/>
      <c r="AE398" s="350"/>
      <c r="AF398" s="350"/>
      <c r="AG398" s="350"/>
      <c r="AH398" s="350"/>
      <c r="AI398" s="350"/>
    </row>
    <row r="399" ht="15.75" customHeight="1">
      <c r="A399" s="350"/>
      <c r="B399" s="7"/>
      <c r="C399" s="7"/>
      <c r="D399" s="7"/>
      <c r="E399" s="462"/>
      <c r="F399" s="462"/>
      <c r="G399" s="7"/>
      <c r="H399" s="7"/>
      <c r="I399" s="462"/>
      <c r="J399" s="462"/>
      <c r="K399" s="462"/>
      <c r="L399" s="462"/>
      <c r="M399" s="350"/>
      <c r="N399" s="350"/>
      <c r="O399" s="350"/>
      <c r="P399" s="350"/>
      <c r="Q399" s="350"/>
      <c r="R399" s="350"/>
      <c r="S399" s="350"/>
      <c r="T399" s="350"/>
      <c r="U399" s="350"/>
      <c r="V399" s="350"/>
      <c r="W399" s="350"/>
      <c r="X399" s="350"/>
      <c r="Y399" s="350"/>
      <c r="Z399" s="350"/>
      <c r="AA399" s="350"/>
      <c r="AB399" s="350"/>
      <c r="AC399" s="350"/>
      <c r="AD399" s="350"/>
      <c r="AE399" s="350"/>
      <c r="AF399" s="350"/>
      <c r="AG399" s="350"/>
      <c r="AH399" s="350"/>
      <c r="AI399" s="350"/>
    </row>
    <row r="400" ht="15.75" customHeight="1">
      <c r="A400" s="350"/>
      <c r="B400" s="7"/>
      <c r="C400" s="7"/>
      <c r="D400" s="7"/>
      <c r="E400" s="462"/>
      <c r="F400" s="462"/>
      <c r="G400" s="7"/>
      <c r="H400" s="7"/>
      <c r="I400" s="462"/>
      <c r="J400" s="462"/>
      <c r="K400" s="462"/>
      <c r="L400" s="462"/>
      <c r="M400" s="350"/>
      <c r="N400" s="350"/>
      <c r="O400" s="350"/>
      <c r="P400" s="350"/>
      <c r="Q400" s="350"/>
      <c r="R400" s="350"/>
      <c r="S400" s="350"/>
      <c r="T400" s="350"/>
      <c r="U400" s="350"/>
      <c r="V400" s="350"/>
      <c r="W400" s="350"/>
      <c r="X400" s="350"/>
      <c r="Y400" s="350"/>
      <c r="Z400" s="350"/>
      <c r="AA400" s="350"/>
      <c r="AB400" s="350"/>
      <c r="AC400" s="350"/>
      <c r="AD400" s="350"/>
      <c r="AE400" s="350"/>
      <c r="AF400" s="350"/>
      <c r="AG400" s="350"/>
      <c r="AH400" s="350"/>
      <c r="AI400" s="350"/>
    </row>
    <row r="401" ht="15.75" customHeight="1">
      <c r="A401" s="350"/>
      <c r="B401" s="7"/>
      <c r="C401" s="7"/>
      <c r="D401" s="7"/>
      <c r="E401" s="462"/>
      <c r="F401" s="462"/>
      <c r="G401" s="7"/>
      <c r="H401" s="7"/>
      <c r="I401" s="462"/>
      <c r="J401" s="462"/>
      <c r="K401" s="462"/>
      <c r="L401" s="462"/>
      <c r="M401" s="350"/>
      <c r="N401" s="350"/>
      <c r="O401" s="350"/>
      <c r="P401" s="350"/>
      <c r="Q401" s="350"/>
      <c r="R401" s="350"/>
      <c r="S401" s="350"/>
      <c r="T401" s="350"/>
      <c r="U401" s="350"/>
      <c r="V401" s="350"/>
      <c r="W401" s="350"/>
      <c r="X401" s="350"/>
      <c r="Y401" s="350"/>
      <c r="Z401" s="350"/>
      <c r="AA401" s="350"/>
      <c r="AB401" s="350"/>
      <c r="AC401" s="350"/>
      <c r="AD401" s="350"/>
      <c r="AE401" s="350"/>
      <c r="AF401" s="350"/>
      <c r="AG401" s="350"/>
      <c r="AH401" s="350"/>
      <c r="AI401" s="350"/>
    </row>
    <row r="402" ht="15.75" customHeight="1">
      <c r="A402" s="350"/>
      <c r="B402" s="7"/>
      <c r="C402" s="7"/>
      <c r="D402" s="7"/>
      <c r="E402" s="462"/>
      <c r="F402" s="462"/>
      <c r="G402" s="7"/>
      <c r="H402" s="7"/>
      <c r="I402" s="462"/>
      <c r="J402" s="462"/>
      <c r="K402" s="462"/>
      <c r="L402" s="462"/>
      <c r="M402" s="350"/>
      <c r="N402" s="350"/>
      <c r="O402" s="350"/>
      <c r="P402" s="350"/>
      <c r="Q402" s="350"/>
      <c r="R402" s="350"/>
      <c r="S402" s="350"/>
      <c r="T402" s="350"/>
      <c r="U402" s="350"/>
      <c r="V402" s="350"/>
      <c r="W402" s="350"/>
      <c r="X402" s="350"/>
      <c r="Y402" s="350"/>
      <c r="Z402" s="350"/>
      <c r="AA402" s="350"/>
      <c r="AB402" s="350"/>
      <c r="AC402" s="350"/>
      <c r="AD402" s="350"/>
      <c r="AE402" s="350"/>
      <c r="AF402" s="350"/>
      <c r="AG402" s="350"/>
      <c r="AH402" s="350"/>
      <c r="AI402" s="350"/>
    </row>
    <row r="403" ht="15.75" customHeight="1">
      <c r="A403" s="350"/>
      <c r="B403" s="7"/>
      <c r="C403" s="7"/>
      <c r="D403" s="7"/>
      <c r="E403" s="462"/>
      <c r="F403" s="462"/>
      <c r="G403" s="7"/>
      <c r="H403" s="7"/>
      <c r="I403" s="462"/>
      <c r="J403" s="462"/>
      <c r="K403" s="462"/>
      <c r="L403" s="462"/>
      <c r="M403" s="350"/>
      <c r="N403" s="350"/>
      <c r="O403" s="350"/>
      <c r="P403" s="350"/>
      <c r="Q403" s="350"/>
      <c r="R403" s="350"/>
      <c r="S403" s="350"/>
      <c r="T403" s="350"/>
      <c r="U403" s="350"/>
      <c r="V403" s="350"/>
      <c r="W403" s="350"/>
      <c r="X403" s="350"/>
      <c r="Y403" s="350"/>
      <c r="Z403" s="350"/>
      <c r="AA403" s="350"/>
      <c r="AB403" s="350"/>
      <c r="AC403" s="350"/>
      <c r="AD403" s="350"/>
      <c r="AE403" s="350"/>
      <c r="AF403" s="350"/>
      <c r="AG403" s="350"/>
      <c r="AH403" s="350"/>
      <c r="AI403" s="350"/>
    </row>
    <row r="404" ht="15.75" customHeight="1">
      <c r="A404" s="350"/>
      <c r="B404" s="7"/>
      <c r="C404" s="7"/>
      <c r="D404" s="7"/>
      <c r="E404" s="462"/>
      <c r="F404" s="462"/>
      <c r="G404" s="7"/>
      <c r="H404" s="7"/>
      <c r="I404" s="462"/>
      <c r="J404" s="462"/>
      <c r="K404" s="462"/>
      <c r="L404" s="462"/>
      <c r="M404" s="350"/>
      <c r="N404" s="350"/>
      <c r="O404" s="350"/>
      <c r="P404" s="350"/>
      <c r="Q404" s="350"/>
      <c r="R404" s="350"/>
      <c r="S404" s="350"/>
      <c r="T404" s="350"/>
      <c r="U404" s="350"/>
      <c r="V404" s="350"/>
      <c r="W404" s="350"/>
      <c r="X404" s="350"/>
      <c r="Y404" s="350"/>
      <c r="Z404" s="350"/>
      <c r="AA404" s="350"/>
      <c r="AB404" s="350"/>
      <c r="AC404" s="350"/>
      <c r="AD404" s="350"/>
      <c r="AE404" s="350"/>
      <c r="AF404" s="350"/>
      <c r="AG404" s="350"/>
      <c r="AH404" s="350"/>
      <c r="AI404" s="350"/>
    </row>
    <row r="405" ht="15.75" customHeight="1">
      <c r="A405" s="350"/>
      <c r="B405" s="7"/>
      <c r="C405" s="7"/>
      <c r="D405" s="7"/>
      <c r="E405" s="462"/>
      <c r="F405" s="462"/>
      <c r="G405" s="7"/>
      <c r="H405" s="7"/>
      <c r="I405" s="462"/>
      <c r="J405" s="462"/>
      <c r="K405" s="462"/>
      <c r="L405" s="462"/>
      <c r="M405" s="350"/>
      <c r="N405" s="350"/>
      <c r="O405" s="350"/>
      <c r="P405" s="350"/>
      <c r="Q405" s="350"/>
      <c r="R405" s="350"/>
      <c r="S405" s="350"/>
      <c r="T405" s="350"/>
      <c r="U405" s="350"/>
      <c r="V405" s="350"/>
      <c r="W405" s="350"/>
      <c r="X405" s="350"/>
      <c r="Y405" s="350"/>
      <c r="Z405" s="350"/>
      <c r="AA405" s="350"/>
      <c r="AB405" s="350"/>
      <c r="AC405" s="350"/>
      <c r="AD405" s="350"/>
      <c r="AE405" s="350"/>
      <c r="AF405" s="350"/>
      <c r="AG405" s="350"/>
      <c r="AH405" s="350"/>
      <c r="AI405" s="350"/>
    </row>
    <row r="406" ht="15.75" customHeight="1">
      <c r="A406" s="350"/>
      <c r="B406" s="7"/>
      <c r="C406" s="7"/>
      <c r="D406" s="7"/>
      <c r="E406" s="462"/>
      <c r="F406" s="462"/>
      <c r="G406" s="7"/>
      <c r="H406" s="7"/>
      <c r="I406" s="462"/>
      <c r="J406" s="462"/>
      <c r="K406" s="462"/>
      <c r="L406" s="462"/>
      <c r="M406" s="350"/>
      <c r="N406" s="350"/>
      <c r="O406" s="350"/>
      <c r="P406" s="350"/>
      <c r="Q406" s="350"/>
      <c r="R406" s="350"/>
      <c r="S406" s="350"/>
      <c r="T406" s="350"/>
      <c r="U406" s="350"/>
      <c r="V406" s="350"/>
      <c r="W406" s="350"/>
      <c r="X406" s="350"/>
      <c r="Y406" s="350"/>
      <c r="Z406" s="350"/>
      <c r="AA406" s="350"/>
      <c r="AB406" s="350"/>
      <c r="AC406" s="350"/>
      <c r="AD406" s="350"/>
      <c r="AE406" s="350"/>
      <c r="AF406" s="350"/>
      <c r="AG406" s="350"/>
      <c r="AH406" s="350"/>
      <c r="AI406" s="350"/>
    </row>
    <row r="407" ht="15.75" customHeight="1">
      <c r="A407" s="350"/>
      <c r="B407" s="7"/>
      <c r="C407" s="7"/>
      <c r="D407" s="7"/>
      <c r="E407" s="462"/>
      <c r="F407" s="462"/>
      <c r="G407" s="7"/>
      <c r="H407" s="7"/>
      <c r="I407" s="462"/>
      <c r="J407" s="462"/>
      <c r="K407" s="462"/>
      <c r="L407" s="462"/>
      <c r="M407" s="350"/>
      <c r="N407" s="350"/>
      <c r="O407" s="350"/>
      <c r="P407" s="350"/>
      <c r="Q407" s="350"/>
      <c r="R407" s="350"/>
      <c r="S407" s="350"/>
      <c r="T407" s="350"/>
      <c r="U407" s="350"/>
      <c r="V407" s="350"/>
      <c r="W407" s="350"/>
      <c r="X407" s="350"/>
      <c r="Y407" s="350"/>
      <c r="Z407" s="350"/>
      <c r="AA407" s="350"/>
      <c r="AB407" s="350"/>
      <c r="AC407" s="350"/>
      <c r="AD407" s="350"/>
      <c r="AE407" s="350"/>
      <c r="AF407" s="350"/>
      <c r="AG407" s="350"/>
      <c r="AH407" s="350"/>
      <c r="AI407" s="350"/>
    </row>
    <row r="408" ht="15.75" customHeight="1">
      <c r="A408" s="350"/>
      <c r="B408" s="7"/>
      <c r="C408" s="7"/>
      <c r="D408" s="7"/>
      <c r="E408" s="462"/>
      <c r="F408" s="462"/>
      <c r="G408" s="7"/>
      <c r="H408" s="7"/>
      <c r="I408" s="462"/>
      <c r="J408" s="462"/>
      <c r="K408" s="462"/>
      <c r="L408" s="462"/>
      <c r="M408" s="350"/>
      <c r="N408" s="350"/>
      <c r="O408" s="350"/>
      <c r="P408" s="350"/>
      <c r="Q408" s="350"/>
      <c r="R408" s="350"/>
      <c r="S408" s="350"/>
      <c r="T408" s="350"/>
      <c r="U408" s="350"/>
      <c r="V408" s="350"/>
      <c r="W408" s="350"/>
      <c r="X408" s="350"/>
      <c r="Y408" s="350"/>
      <c r="Z408" s="350"/>
      <c r="AA408" s="350"/>
      <c r="AB408" s="350"/>
      <c r="AC408" s="350"/>
      <c r="AD408" s="350"/>
      <c r="AE408" s="350"/>
      <c r="AF408" s="350"/>
      <c r="AG408" s="350"/>
      <c r="AH408" s="350"/>
      <c r="AI408" s="350"/>
    </row>
    <row r="409" ht="15.75" customHeight="1">
      <c r="A409" s="350"/>
      <c r="B409" s="7"/>
      <c r="C409" s="7"/>
      <c r="D409" s="7"/>
      <c r="E409" s="462"/>
      <c r="F409" s="462"/>
      <c r="G409" s="7"/>
      <c r="H409" s="7"/>
      <c r="I409" s="462"/>
      <c r="J409" s="462"/>
      <c r="K409" s="462"/>
      <c r="L409" s="462"/>
      <c r="M409" s="350"/>
      <c r="N409" s="350"/>
      <c r="O409" s="350"/>
      <c r="P409" s="350"/>
      <c r="Q409" s="350"/>
      <c r="R409" s="350"/>
      <c r="S409" s="350"/>
      <c r="T409" s="350"/>
      <c r="U409" s="350"/>
      <c r="V409" s="350"/>
      <c r="W409" s="350"/>
      <c r="X409" s="350"/>
      <c r="Y409" s="350"/>
      <c r="Z409" s="350"/>
      <c r="AA409" s="350"/>
      <c r="AB409" s="350"/>
      <c r="AC409" s="350"/>
      <c r="AD409" s="350"/>
      <c r="AE409" s="350"/>
      <c r="AF409" s="350"/>
      <c r="AG409" s="350"/>
      <c r="AH409" s="350"/>
      <c r="AI409" s="350"/>
    </row>
    <row r="410" ht="15.75" customHeight="1">
      <c r="A410" s="350"/>
      <c r="B410" s="7"/>
      <c r="C410" s="7"/>
      <c r="D410" s="7"/>
      <c r="E410" s="462"/>
      <c r="F410" s="462"/>
      <c r="G410" s="7"/>
      <c r="H410" s="7"/>
      <c r="I410" s="462"/>
      <c r="J410" s="462"/>
      <c r="K410" s="462"/>
      <c r="L410" s="462"/>
      <c r="M410" s="350"/>
      <c r="N410" s="350"/>
      <c r="O410" s="350"/>
      <c r="P410" s="350"/>
      <c r="Q410" s="350"/>
      <c r="R410" s="350"/>
      <c r="S410" s="350"/>
      <c r="T410" s="350"/>
      <c r="U410" s="350"/>
      <c r="V410" s="350"/>
      <c r="W410" s="350"/>
      <c r="X410" s="350"/>
      <c r="Y410" s="350"/>
      <c r="Z410" s="350"/>
      <c r="AA410" s="350"/>
      <c r="AB410" s="350"/>
      <c r="AC410" s="350"/>
      <c r="AD410" s="350"/>
      <c r="AE410" s="350"/>
      <c r="AF410" s="350"/>
      <c r="AG410" s="350"/>
      <c r="AH410" s="350"/>
      <c r="AI410" s="350"/>
    </row>
    <row r="411" ht="15.75" customHeight="1">
      <c r="A411" s="350"/>
      <c r="B411" s="7"/>
      <c r="C411" s="7"/>
      <c r="D411" s="7"/>
      <c r="E411" s="462"/>
      <c r="F411" s="462"/>
      <c r="G411" s="7"/>
      <c r="H411" s="7"/>
      <c r="I411" s="462"/>
      <c r="J411" s="462"/>
      <c r="K411" s="462"/>
      <c r="L411" s="462"/>
      <c r="M411" s="350"/>
      <c r="N411" s="350"/>
      <c r="O411" s="350"/>
      <c r="P411" s="350"/>
      <c r="Q411" s="350"/>
      <c r="R411" s="350"/>
      <c r="S411" s="350"/>
      <c r="T411" s="350"/>
      <c r="U411" s="350"/>
      <c r="V411" s="350"/>
      <c r="W411" s="350"/>
      <c r="X411" s="350"/>
      <c r="Y411" s="350"/>
      <c r="Z411" s="350"/>
      <c r="AA411" s="350"/>
      <c r="AB411" s="350"/>
      <c r="AC411" s="350"/>
      <c r="AD411" s="350"/>
      <c r="AE411" s="350"/>
      <c r="AF411" s="350"/>
      <c r="AG411" s="350"/>
      <c r="AH411" s="350"/>
      <c r="AI411" s="350"/>
    </row>
    <row r="412" ht="15.75" customHeight="1">
      <c r="A412" s="350"/>
      <c r="B412" s="7"/>
      <c r="C412" s="7"/>
      <c r="D412" s="7"/>
      <c r="E412" s="462"/>
      <c r="F412" s="462"/>
      <c r="G412" s="7"/>
      <c r="H412" s="7"/>
      <c r="I412" s="462"/>
      <c r="J412" s="462"/>
      <c r="K412" s="462"/>
      <c r="L412" s="462"/>
      <c r="M412" s="350"/>
      <c r="N412" s="350"/>
      <c r="O412" s="350"/>
      <c r="P412" s="350"/>
      <c r="Q412" s="350"/>
      <c r="R412" s="350"/>
      <c r="S412" s="350"/>
      <c r="T412" s="350"/>
      <c r="U412" s="350"/>
      <c r="V412" s="350"/>
      <c r="W412" s="350"/>
      <c r="X412" s="350"/>
      <c r="Y412" s="350"/>
      <c r="Z412" s="350"/>
      <c r="AA412" s="350"/>
      <c r="AB412" s="350"/>
      <c r="AC412" s="350"/>
      <c r="AD412" s="350"/>
      <c r="AE412" s="350"/>
      <c r="AF412" s="350"/>
      <c r="AG412" s="350"/>
      <c r="AH412" s="350"/>
      <c r="AI412" s="350"/>
    </row>
    <row r="413" ht="15.75" customHeight="1">
      <c r="A413" s="350"/>
      <c r="B413" s="7"/>
      <c r="C413" s="7"/>
      <c r="D413" s="7"/>
      <c r="E413" s="462"/>
      <c r="F413" s="462"/>
      <c r="G413" s="7"/>
      <c r="H413" s="7"/>
      <c r="I413" s="462"/>
      <c r="J413" s="462"/>
      <c r="K413" s="462"/>
      <c r="L413" s="462"/>
      <c r="M413" s="350"/>
      <c r="N413" s="350"/>
      <c r="O413" s="350"/>
      <c r="P413" s="350"/>
      <c r="Q413" s="350"/>
      <c r="R413" s="350"/>
      <c r="S413" s="350"/>
      <c r="T413" s="350"/>
      <c r="U413" s="350"/>
      <c r="V413" s="350"/>
      <c r="W413" s="350"/>
      <c r="X413" s="350"/>
      <c r="Y413" s="350"/>
      <c r="Z413" s="350"/>
      <c r="AA413" s="350"/>
      <c r="AB413" s="350"/>
      <c r="AC413" s="350"/>
      <c r="AD413" s="350"/>
      <c r="AE413" s="350"/>
      <c r="AF413" s="350"/>
      <c r="AG413" s="350"/>
      <c r="AH413" s="350"/>
      <c r="AI413" s="350"/>
    </row>
    <row r="414" ht="15.75" customHeight="1">
      <c r="A414" s="350"/>
      <c r="B414" s="7"/>
      <c r="C414" s="7"/>
      <c r="D414" s="7"/>
      <c r="E414" s="462"/>
      <c r="F414" s="462"/>
      <c r="G414" s="7"/>
      <c r="H414" s="7"/>
      <c r="I414" s="462"/>
      <c r="J414" s="462"/>
      <c r="K414" s="462"/>
      <c r="L414" s="462"/>
      <c r="M414" s="350"/>
      <c r="N414" s="350"/>
      <c r="O414" s="350"/>
      <c r="P414" s="350"/>
      <c r="Q414" s="350"/>
      <c r="R414" s="350"/>
      <c r="S414" s="350"/>
      <c r="T414" s="350"/>
      <c r="U414" s="350"/>
      <c r="V414" s="350"/>
      <c r="W414" s="350"/>
      <c r="X414" s="350"/>
      <c r="Y414" s="350"/>
      <c r="Z414" s="350"/>
      <c r="AA414" s="350"/>
      <c r="AB414" s="350"/>
      <c r="AC414" s="350"/>
      <c r="AD414" s="350"/>
      <c r="AE414" s="350"/>
      <c r="AF414" s="350"/>
      <c r="AG414" s="350"/>
      <c r="AH414" s="350"/>
      <c r="AI414" s="350"/>
    </row>
    <row r="415" ht="15.75" customHeight="1">
      <c r="A415" s="350"/>
      <c r="B415" s="7"/>
      <c r="C415" s="7"/>
      <c r="D415" s="7"/>
      <c r="E415" s="462"/>
      <c r="F415" s="462"/>
      <c r="G415" s="7"/>
      <c r="H415" s="7"/>
      <c r="I415" s="462"/>
      <c r="J415" s="462"/>
      <c r="K415" s="462"/>
      <c r="L415" s="462"/>
      <c r="M415" s="350"/>
      <c r="N415" s="350"/>
      <c r="O415" s="350"/>
      <c r="P415" s="350"/>
      <c r="Q415" s="350"/>
      <c r="R415" s="350"/>
      <c r="S415" s="350"/>
      <c r="T415" s="350"/>
      <c r="U415" s="350"/>
      <c r="V415" s="350"/>
      <c r="W415" s="350"/>
      <c r="X415" s="350"/>
      <c r="Y415" s="350"/>
      <c r="Z415" s="350"/>
      <c r="AA415" s="350"/>
      <c r="AB415" s="350"/>
      <c r="AC415" s="350"/>
      <c r="AD415" s="350"/>
      <c r="AE415" s="350"/>
      <c r="AF415" s="350"/>
      <c r="AG415" s="350"/>
      <c r="AH415" s="350"/>
      <c r="AI415" s="350"/>
    </row>
    <row r="416" ht="15.75" customHeight="1">
      <c r="A416" s="350"/>
      <c r="B416" s="7"/>
      <c r="C416" s="7"/>
      <c r="D416" s="7"/>
      <c r="E416" s="462"/>
      <c r="F416" s="462"/>
      <c r="G416" s="7"/>
      <c r="H416" s="7"/>
      <c r="I416" s="462"/>
      <c r="J416" s="462"/>
      <c r="K416" s="462"/>
      <c r="L416" s="462"/>
      <c r="M416" s="350"/>
      <c r="N416" s="350"/>
      <c r="O416" s="350"/>
      <c r="P416" s="350"/>
      <c r="Q416" s="350"/>
      <c r="R416" s="350"/>
      <c r="S416" s="350"/>
      <c r="T416" s="350"/>
      <c r="U416" s="350"/>
      <c r="V416" s="350"/>
      <c r="W416" s="350"/>
      <c r="X416" s="350"/>
      <c r="Y416" s="350"/>
      <c r="Z416" s="350"/>
      <c r="AA416" s="350"/>
      <c r="AB416" s="350"/>
      <c r="AC416" s="350"/>
      <c r="AD416" s="350"/>
      <c r="AE416" s="350"/>
      <c r="AF416" s="350"/>
      <c r="AG416" s="350"/>
      <c r="AH416" s="350"/>
      <c r="AI416" s="350"/>
    </row>
    <row r="417" ht="15.75" customHeight="1">
      <c r="A417" s="350"/>
      <c r="B417" s="7"/>
      <c r="C417" s="7"/>
      <c r="D417" s="7"/>
      <c r="E417" s="462"/>
      <c r="F417" s="462"/>
      <c r="G417" s="7"/>
      <c r="H417" s="7"/>
      <c r="I417" s="462"/>
      <c r="J417" s="462"/>
      <c r="K417" s="462"/>
      <c r="L417" s="462"/>
      <c r="M417" s="350"/>
      <c r="N417" s="350"/>
      <c r="O417" s="350"/>
      <c r="P417" s="350"/>
      <c r="Q417" s="350"/>
      <c r="R417" s="350"/>
      <c r="S417" s="350"/>
      <c r="T417" s="350"/>
      <c r="U417" s="350"/>
      <c r="V417" s="350"/>
      <c r="W417" s="350"/>
      <c r="X417" s="350"/>
      <c r="Y417" s="350"/>
      <c r="Z417" s="350"/>
      <c r="AA417" s="350"/>
      <c r="AB417" s="350"/>
      <c r="AC417" s="350"/>
      <c r="AD417" s="350"/>
      <c r="AE417" s="350"/>
      <c r="AF417" s="350"/>
      <c r="AG417" s="350"/>
      <c r="AH417" s="350"/>
      <c r="AI417" s="350"/>
    </row>
    <row r="418" ht="15.75" customHeight="1">
      <c r="A418" s="350"/>
      <c r="B418" s="7"/>
      <c r="C418" s="7"/>
      <c r="D418" s="7"/>
      <c r="E418" s="462"/>
      <c r="F418" s="462"/>
      <c r="G418" s="7"/>
      <c r="H418" s="7"/>
      <c r="I418" s="462"/>
      <c r="J418" s="462"/>
      <c r="K418" s="462"/>
      <c r="L418" s="462"/>
      <c r="M418" s="350"/>
      <c r="N418" s="350"/>
      <c r="O418" s="350"/>
      <c r="P418" s="350"/>
      <c r="Q418" s="350"/>
      <c r="R418" s="350"/>
      <c r="S418" s="350"/>
      <c r="T418" s="350"/>
      <c r="U418" s="350"/>
      <c r="V418" s="350"/>
      <c r="W418" s="350"/>
      <c r="X418" s="350"/>
      <c r="Y418" s="350"/>
      <c r="Z418" s="350"/>
      <c r="AA418" s="350"/>
      <c r="AB418" s="350"/>
      <c r="AC418" s="350"/>
      <c r="AD418" s="350"/>
      <c r="AE418" s="350"/>
      <c r="AF418" s="350"/>
      <c r="AG418" s="350"/>
      <c r="AH418" s="350"/>
      <c r="AI418" s="350"/>
    </row>
    <row r="419" ht="15.75" customHeight="1">
      <c r="A419" s="350"/>
      <c r="B419" s="7"/>
      <c r="C419" s="7"/>
      <c r="D419" s="7"/>
      <c r="E419" s="462"/>
      <c r="F419" s="462"/>
      <c r="G419" s="7"/>
      <c r="H419" s="7"/>
      <c r="I419" s="462"/>
      <c r="J419" s="462"/>
      <c r="K419" s="462"/>
      <c r="L419" s="462"/>
      <c r="M419" s="350"/>
      <c r="N419" s="350"/>
      <c r="O419" s="350"/>
      <c r="P419" s="350"/>
      <c r="Q419" s="350"/>
      <c r="R419" s="350"/>
      <c r="S419" s="350"/>
      <c r="T419" s="350"/>
      <c r="U419" s="350"/>
      <c r="V419" s="350"/>
      <c r="W419" s="350"/>
      <c r="X419" s="350"/>
      <c r="Y419" s="350"/>
      <c r="Z419" s="350"/>
      <c r="AA419" s="350"/>
      <c r="AB419" s="350"/>
      <c r="AC419" s="350"/>
      <c r="AD419" s="350"/>
      <c r="AE419" s="350"/>
      <c r="AF419" s="350"/>
      <c r="AG419" s="350"/>
      <c r="AH419" s="350"/>
      <c r="AI419" s="350"/>
    </row>
    <row r="420" ht="15.75" customHeight="1">
      <c r="A420" s="350"/>
      <c r="B420" s="7"/>
      <c r="C420" s="7"/>
      <c r="D420" s="7"/>
      <c r="E420" s="462"/>
      <c r="F420" s="462"/>
      <c r="G420" s="7"/>
      <c r="H420" s="7"/>
      <c r="I420" s="462"/>
      <c r="J420" s="462"/>
      <c r="K420" s="462"/>
      <c r="L420" s="462"/>
      <c r="M420" s="350"/>
      <c r="N420" s="350"/>
      <c r="O420" s="350"/>
      <c r="P420" s="350"/>
      <c r="Q420" s="350"/>
      <c r="R420" s="350"/>
      <c r="S420" s="350"/>
      <c r="T420" s="350"/>
      <c r="U420" s="350"/>
      <c r="V420" s="350"/>
      <c r="W420" s="350"/>
      <c r="X420" s="350"/>
      <c r="Y420" s="350"/>
      <c r="Z420" s="350"/>
      <c r="AA420" s="350"/>
      <c r="AB420" s="350"/>
      <c r="AC420" s="350"/>
      <c r="AD420" s="350"/>
      <c r="AE420" s="350"/>
      <c r="AF420" s="350"/>
      <c r="AG420" s="350"/>
      <c r="AH420" s="350"/>
      <c r="AI420" s="350"/>
    </row>
    <row r="421" ht="15.75" customHeight="1">
      <c r="A421" s="350"/>
      <c r="B421" s="7"/>
      <c r="C421" s="7"/>
      <c r="D421" s="7"/>
      <c r="E421" s="462"/>
      <c r="F421" s="462"/>
      <c r="G421" s="7"/>
      <c r="H421" s="7"/>
      <c r="I421" s="462"/>
      <c r="J421" s="462"/>
      <c r="K421" s="462"/>
      <c r="L421" s="462"/>
      <c r="M421" s="350"/>
      <c r="N421" s="350"/>
      <c r="O421" s="350"/>
      <c r="P421" s="350"/>
      <c r="Q421" s="350"/>
      <c r="R421" s="350"/>
      <c r="S421" s="350"/>
      <c r="T421" s="350"/>
      <c r="U421" s="350"/>
      <c r="V421" s="350"/>
      <c r="W421" s="350"/>
      <c r="X421" s="350"/>
      <c r="Y421" s="350"/>
      <c r="Z421" s="350"/>
      <c r="AA421" s="350"/>
      <c r="AB421" s="350"/>
      <c r="AC421" s="350"/>
      <c r="AD421" s="350"/>
      <c r="AE421" s="350"/>
      <c r="AF421" s="350"/>
      <c r="AG421" s="350"/>
      <c r="AH421" s="350"/>
      <c r="AI421" s="350"/>
    </row>
    <row r="422" ht="15.75" customHeight="1">
      <c r="A422" s="350"/>
      <c r="B422" s="7"/>
      <c r="C422" s="7"/>
      <c r="D422" s="7"/>
      <c r="E422" s="462"/>
      <c r="F422" s="462"/>
      <c r="G422" s="7"/>
      <c r="H422" s="7"/>
      <c r="I422" s="462"/>
      <c r="J422" s="462"/>
      <c r="K422" s="462"/>
      <c r="L422" s="462"/>
      <c r="M422" s="350"/>
      <c r="N422" s="350"/>
      <c r="O422" s="350"/>
      <c r="P422" s="350"/>
      <c r="Q422" s="350"/>
      <c r="R422" s="350"/>
      <c r="S422" s="350"/>
      <c r="T422" s="350"/>
      <c r="U422" s="350"/>
      <c r="V422" s="350"/>
      <c r="W422" s="350"/>
      <c r="X422" s="350"/>
      <c r="Y422" s="350"/>
      <c r="Z422" s="350"/>
      <c r="AA422" s="350"/>
      <c r="AB422" s="350"/>
      <c r="AC422" s="350"/>
      <c r="AD422" s="350"/>
      <c r="AE422" s="350"/>
      <c r="AF422" s="350"/>
      <c r="AG422" s="350"/>
      <c r="AH422" s="350"/>
      <c r="AI422" s="350"/>
    </row>
    <row r="423" ht="15.75" customHeight="1">
      <c r="A423" s="350"/>
      <c r="B423" s="7"/>
      <c r="C423" s="7"/>
      <c r="D423" s="7"/>
      <c r="E423" s="462"/>
      <c r="F423" s="462"/>
      <c r="G423" s="7"/>
      <c r="H423" s="7"/>
      <c r="I423" s="462"/>
      <c r="J423" s="462"/>
      <c r="K423" s="462"/>
      <c r="L423" s="462"/>
      <c r="M423" s="350"/>
      <c r="N423" s="350"/>
      <c r="O423" s="350"/>
      <c r="P423" s="350"/>
      <c r="Q423" s="350"/>
      <c r="R423" s="350"/>
      <c r="S423" s="350"/>
      <c r="T423" s="350"/>
      <c r="U423" s="350"/>
      <c r="V423" s="350"/>
      <c r="W423" s="350"/>
      <c r="X423" s="350"/>
      <c r="Y423" s="350"/>
      <c r="Z423" s="350"/>
      <c r="AA423" s="350"/>
      <c r="AB423" s="350"/>
      <c r="AC423" s="350"/>
      <c r="AD423" s="350"/>
      <c r="AE423" s="350"/>
      <c r="AF423" s="350"/>
      <c r="AG423" s="350"/>
      <c r="AH423" s="350"/>
      <c r="AI423" s="350"/>
    </row>
    <row r="424" ht="15.75" customHeight="1">
      <c r="A424" s="350"/>
      <c r="B424" s="7"/>
      <c r="C424" s="7"/>
      <c r="D424" s="7"/>
      <c r="E424" s="462"/>
      <c r="F424" s="462"/>
      <c r="G424" s="7"/>
      <c r="H424" s="7"/>
      <c r="I424" s="462"/>
      <c r="J424" s="462"/>
      <c r="K424" s="462"/>
      <c r="L424" s="462"/>
      <c r="M424" s="350"/>
      <c r="N424" s="350"/>
      <c r="O424" s="350"/>
      <c r="P424" s="350"/>
      <c r="Q424" s="350"/>
      <c r="R424" s="350"/>
      <c r="S424" s="350"/>
      <c r="T424" s="350"/>
      <c r="U424" s="350"/>
      <c r="V424" s="350"/>
      <c r="W424" s="350"/>
      <c r="X424" s="350"/>
      <c r="Y424" s="350"/>
      <c r="Z424" s="350"/>
      <c r="AA424" s="350"/>
      <c r="AB424" s="350"/>
      <c r="AC424" s="350"/>
      <c r="AD424" s="350"/>
      <c r="AE424" s="350"/>
      <c r="AF424" s="350"/>
      <c r="AG424" s="350"/>
      <c r="AH424" s="350"/>
      <c r="AI424" s="350"/>
    </row>
    <row r="425" ht="15.75" customHeight="1">
      <c r="A425" s="350"/>
      <c r="B425" s="7"/>
      <c r="C425" s="7"/>
      <c r="D425" s="7"/>
      <c r="E425" s="462"/>
      <c r="F425" s="462"/>
      <c r="G425" s="7"/>
      <c r="H425" s="7"/>
      <c r="I425" s="462"/>
      <c r="J425" s="462"/>
      <c r="K425" s="462"/>
      <c r="L425" s="462"/>
      <c r="M425" s="350"/>
      <c r="N425" s="350"/>
      <c r="O425" s="350"/>
      <c r="P425" s="350"/>
      <c r="Q425" s="350"/>
      <c r="R425" s="350"/>
      <c r="S425" s="350"/>
      <c r="T425" s="350"/>
      <c r="U425" s="350"/>
      <c r="V425" s="350"/>
      <c r="W425" s="350"/>
      <c r="X425" s="350"/>
      <c r="Y425" s="350"/>
      <c r="Z425" s="350"/>
      <c r="AA425" s="350"/>
      <c r="AB425" s="350"/>
      <c r="AC425" s="350"/>
      <c r="AD425" s="350"/>
      <c r="AE425" s="350"/>
      <c r="AF425" s="350"/>
      <c r="AG425" s="350"/>
      <c r="AH425" s="350"/>
      <c r="AI425" s="350"/>
    </row>
    <row r="426" ht="15.75" customHeight="1">
      <c r="A426" s="350"/>
      <c r="B426" s="7"/>
      <c r="C426" s="7"/>
      <c r="D426" s="7"/>
      <c r="E426" s="462"/>
      <c r="F426" s="462"/>
      <c r="G426" s="7"/>
      <c r="H426" s="7"/>
      <c r="I426" s="462"/>
      <c r="J426" s="462"/>
      <c r="K426" s="462"/>
      <c r="L426" s="462"/>
      <c r="M426" s="350"/>
      <c r="N426" s="350"/>
      <c r="O426" s="350"/>
      <c r="P426" s="350"/>
      <c r="Q426" s="350"/>
      <c r="R426" s="350"/>
      <c r="S426" s="350"/>
      <c r="T426" s="350"/>
      <c r="U426" s="350"/>
      <c r="V426" s="350"/>
      <c r="W426" s="350"/>
      <c r="X426" s="350"/>
      <c r="Y426" s="350"/>
      <c r="Z426" s="350"/>
      <c r="AA426" s="350"/>
      <c r="AB426" s="350"/>
      <c r="AC426" s="350"/>
      <c r="AD426" s="350"/>
      <c r="AE426" s="350"/>
      <c r="AF426" s="350"/>
      <c r="AG426" s="350"/>
      <c r="AH426" s="350"/>
      <c r="AI426" s="350"/>
    </row>
    <row r="427" ht="15.75" customHeight="1">
      <c r="A427" s="350"/>
      <c r="B427" s="7"/>
      <c r="C427" s="7"/>
      <c r="D427" s="7"/>
      <c r="E427" s="462"/>
      <c r="F427" s="462"/>
      <c r="G427" s="7"/>
      <c r="H427" s="7"/>
      <c r="I427" s="462"/>
      <c r="J427" s="462"/>
      <c r="K427" s="462"/>
      <c r="L427" s="462"/>
      <c r="M427" s="350"/>
      <c r="N427" s="350"/>
      <c r="O427" s="350"/>
      <c r="P427" s="350"/>
      <c r="Q427" s="350"/>
      <c r="R427" s="350"/>
      <c r="S427" s="350"/>
      <c r="T427" s="350"/>
      <c r="U427" s="350"/>
      <c r="V427" s="350"/>
      <c r="W427" s="350"/>
      <c r="X427" s="350"/>
      <c r="Y427" s="350"/>
      <c r="Z427" s="350"/>
      <c r="AA427" s="350"/>
      <c r="AB427" s="350"/>
      <c r="AC427" s="350"/>
      <c r="AD427" s="350"/>
      <c r="AE427" s="350"/>
      <c r="AF427" s="350"/>
      <c r="AG427" s="350"/>
      <c r="AH427" s="350"/>
      <c r="AI427" s="350"/>
    </row>
    <row r="428" ht="15.75" customHeight="1">
      <c r="A428" s="350"/>
      <c r="B428" s="7"/>
      <c r="C428" s="7"/>
      <c r="D428" s="7"/>
      <c r="E428" s="462"/>
      <c r="F428" s="462"/>
      <c r="G428" s="7"/>
      <c r="H428" s="7"/>
      <c r="I428" s="462"/>
      <c r="J428" s="462"/>
      <c r="K428" s="462"/>
      <c r="L428" s="462"/>
      <c r="M428" s="350"/>
      <c r="N428" s="350"/>
      <c r="O428" s="350"/>
      <c r="P428" s="350"/>
      <c r="Q428" s="350"/>
      <c r="R428" s="350"/>
      <c r="S428" s="350"/>
      <c r="T428" s="350"/>
      <c r="U428" s="350"/>
      <c r="V428" s="350"/>
      <c r="W428" s="350"/>
      <c r="X428" s="350"/>
      <c r="Y428" s="350"/>
      <c r="Z428" s="350"/>
      <c r="AA428" s="350"/>
      <c r="AB428" s="350"/>
      <c r="AC428" s="350"/>
      <c r="AD428" s="350"/>
      <c r="AE428" s="350"/>
      <c r="AF428" s="350"/>
      <c r="AG428" s="350"/>
      <c r="AH428" s="350"/>
      <c r="AI428" s="350"/>
    </row>
    <row r="429" ht="15.75" customHeight="1">
      <c r="A429" s="350"/>
      <c r="B429" s="7"/>
      <c r="C429" s="7"/>
      <c r="D429" s="7"/>
      <c r="E429" s="462"/>
      <c r="F429" s="462"/>
      <c r="G429" s="7"/>
      <c r="H429" s="7"/>
      <c r="I429" s="462"/>
      <c r="J429" s="462"/>
      <c r="K429" s="462"/>
      <c r="L429" s="462"/>
      <c r="M429" s="350"/>
      <c r="N429" s="350"/>
      <c r="O429" s="350"/>
      <c r="P429" s="350"/>
      <c r="Q429" s="350"/>
      <c r="R429" s="350"/>
      <c r="S429" s="350"/>
      <c r="T429" s="350"/>
      <c r="U429" s="350"/>
      <c r="V429" s="350"/>
      <c r="W429" s="350"/>
      <c r="X429" s="350"/>
      <c r="Y429" s="350"/>
      <c r="Z429" s="350"/>
      <c r="AA429" s="350"/>
      <c r="AB429" s="350"/>
      <c r="AC429" s="350"/>
      <c r="AD429" s="350"/>
      <c r="AE429" s="350"/>
      <c r="AF429" s="350"/>
      <c r="AG429" s="350"/>
      <c r="AH429" s="350"/>
      <c r="AI429" s="350"/>
    </row>
    <row r="430" ht="15.75" customHeight="1">
      <c r="A430" s="350"/>
      <c r="B430" s="7"/>
      <c r="C430" s="7"/>
      <c r="D430" s="7"/>
      <c r="E430" s="462"/>
      <c r="F430" s="462"/>
      <c r="G430" s="7"/>
      <c r="H430" s="7"/>
      <c r="I430" s="462"/>
      <c r="J430" s="462"/>
      <c r="K430" s="462"/>
      <c r="L430" s="462"/>
      <c r="M430" s="350"/>
      <c r="N430" s="350"/>
      <c r="O430" s="350"/>
      <c r="P430" s="350"/>
      <c r="Q430" s="350"/>
      <c r="R430" s="350"/>
      <c r="S430" s="350"/>
      <c r="T430" s="350"/>
      <c r="U430" s="350"/>
      <c r="V430" s="350"/>
      <c r="W430" s="350"/>
      <c r="X430" s="350"/>
      <c r="Y430" s="350"/>
      <c r="Z430" s="350"/>
      <c r="AA430" s="350"/>
      <c r="AB430" s="350"/>
      <c r="AC430" s="350"/>
      <c r="AD430" s="350"/>
      <c r="AE430" s="350"/>
      <c r="AF430" s="350"/>
      <c r="AG430" s="350"/>
      <c r="AH430" s="350"/>
      <c r="AI430" s="350"/>
    </row>
    <row r="431" ht="15.75" customHeight="1">
      <c r="A431" s="350"/>
      <c r="B431" s="7"/>
      <c r="C431" s="7"/>
      <c r="D431" s="7"/>
      <c r="E431" s="462"/>
      <c r="F431" s="462"/>
      <c r="G431" s="7"/>
      <c r="H431" s="7"/>
      <c r="I431" s="462"/>
      <c r="J431" s="462"/>
      <c r="K431" s="462"/>
      <c r="L431" s="462"/>
      <c r="M431" s="350"/>
      <c r="N431" s="350"/>
      <c r="O431" s="350"/>
      <c r="P431" s="350"/>
      <c r="Q431" s="350"/>
      <c r="R431" s="350"/>
      <c r="S431" s="350"/>
      <c r="T431" s="350"/>
      <c r="U431" s="350"/>
      <c r="V431" s="350"/>
      <c r="W431" s="350"/>
      <c r="X431" s="350"/>
      <c r="Y431" s="350"/>
      <c r="Z431" s="350"/>
      <c r="AA431" s="350"/>
      <c r="AB431" s="350"/>
      <c r="AC431" s="350"/>
      <c r="AD431" s="350"/>
      <c r="AE431" s="350"/>
      <c r="AF431" s="350"/>
      <c r="AG431" s="350"/>
      <c r="AH431" s="350"/>
      <c r="AI431" s="350"/>
    </row>
    <row r="432" ht="15.75" customHeight="1">
      <c r="A432" s="350"/>
      <c r="B432" s="7"/>
      <c r="C432" s="7"/>
      <c r="D432" s="7"/>
      <c r="E432" s="462"/>
      <c r="F432" s="462"/>
      <c r="G432" s="7"/>
      <c r="H432" s="7"/>
      <c r="I432" s="462"/>
      <c r="J432" s="462"/>
      <c r="K432" s="462"/>
      <c r="L432" s="462"/>
      <c r="M432" s="350"/>
      <c r="N432" s="350"/>
      <c r="O432" s="350"/>
      <c r="P432" s="350"/>
      <c r="Q432" s="350"/>
      <c r="R432" s="350"/>
      <c r="S432" s="350"/>
      <c r="T432" s="350"/>
      <c r="U432" s="350"/>
      <c r="V432" s="350"/>
      <c r="W432" s="350"/>
      <c r="X432" s="350"/>
      <c r="Y432" s="350"/>
      <c r="Z432" s="350"/>
      <c r="AA432" s="350"/>
      <c r="AB432" s="350"/>
      <c r="AC432" s="350"/>
      <c r="AD432" s="350"/>
      <c r="AE432" s="350"/>
      <c r="AF432" s="350"/>
      <c r="AG432" s="350"/>
      <c r="AH432" s="350"/>
      <c r="AI432" s="350"/>
    </row>
    <row r="433" ht="15.75" customHeight="1">
      <c r="A433" s="350"/>
      <c r="B433" s="7"/>
      <c r="C433" s="7"/>
      <c r="D433" s="7"/>
      <c r="E433" s="462"/>
      <c r="F433" s="462"/>
      <c r="G433" s="7"/>
      <c r="H433" s="7"/>
      <c r="I433" s="462"/>
      <c r="J433" s="462"/>
      <c r="K433" s="462"/>
      <c r="L433" s="462"/>
      <c r="M433" s="350"/>
      <c r="N433" s="350"/>
      <c r="O433" s="350"/>
      <c r="P433" s="350"/>
      <c r="Q433" s="350"/>
      <c r="R433" s="350"/>
      <c r="S433" s="350"/>
      <c r="T433" s="350"/>
      <c r="U433" s="350"/>
      <c r="V433" s="350"/>
      <c r="W433" s="350"/>
      <c r="X433" s="350"/>
      <c r="Y433" s="350"/>
      <c r="Z433" s="350"/>
      <c r="AA433" s="350"/>
      <c r="AB433" s="350"/>
      <c r="AC433" s="350"/>
      <c r="AD433" s="350"/>
      <c r="AE433" s="350"/>
      <c r="AF433" s="350"/>
      <c r="AG433" s="350"/>
      <c r="AH433" s="350"/>
      <c r="AI433" s="350"/>
    </row>
    <row r="434" ht="15.75" customHeight="1">
      <c r="A434" s="350"/>
      <c r="B434" s="7"/>
      <c r="C434" s="7"/>
      <c r="D434" s="7"/>
      <c r="E434" s="462"/>
      <c r="F434" s="462"/>
      <c r="G434" s="7"/>
      <c r="H434" s="7"/>
      <c r="I434" s="462"/>
      <c r="J434" s="462"/>
      <c r="K434" s="462"/>
      <c r="L434" s="462"/>
      <c r="M434" s="350"/>
      <c r="N434" s="350"/>
      <c r="O434" s="350"/>
      <c r="P434" s="350"/>
      <c r="Q434" s="350"/>
      <c r="R434" s="350"/>
      <c r="S434" s="350"/>
      <c r="T434" s="350"/>
      <c r="U434" s="350"/>
      <c r="V434" s="350"/>
      <c r="W434" s="350"/>
      <c r="X434" s="350"/>
      <c r="Y434" s="350"/>
      <c r="Z434" s="350"/>
      <c r="AA434" s="350"/>
      <c r="AB434" s="350"/>
      <c r="AC434" s="350"/>
      <c r="AD434" s="350"/>
      <c r="AE434" s="350"/>
      <c r="AF434" s="350"/>
      <c r="AG434" s="350"/>
      <c r="AH434" s="350"/>
      <c r="AI434" s="350"/>
    </row>
    <row r="435" ht="15.75" customHeight="1">
      <c r="A435" s="350"/>
      <c r="B435" s="7"/>
      <c r="C435" s="7"/>
      <c r="D435" s="7"/>
      <c r="E435" s="462"/>
      <c r="F435" s="462"/>
      <c r="G435" s="7"/>
      <c r="H435" s="7"/>
      <c r="I435" s="462"/>
      <c r="J435" s="462"/>
      <c r="K435" s="462"/>
      <c r="L435" s="462"/>
      <c r="M435" s="350"/>
      <c r="N435" s="350"/>
      <c r="O435" s="350"/>
      <c r="P435" s="350"/>
      <c r="Q435" s="350"/>
      <c r="R435" s="350"/>
      <c r="S435" s="350"/>
      <c r="T435" s="350"/>
      <c r="U435" s="350"/>
      <c r="V435" s="350"/>
      <c r="W435" s="350"/>
      <c r="X435" s="350"/>
      <c r="Y435" s="350"/>
      <c r="Z435" s="350"/>
      <c r="AA435" s="350"/>
      <c r="AB435" s="350"/>
      <c r="AC435" s="350"/>
      <c r="AD435" s="350"/>
      <c r="AE435" s="350"/>
      <c r="AF435" s="350"/>
      <c r="AG435" s="350"/>
      <c r="AH435" s="350"/>
      <c r="AI435" s="350"/>
    </row>
    <row r="436" ht="15.75" customHeight="1">
      <c r="A436" s="350"/>
      <c r="B436" s="7"/>
      <c r="C436" s="7"/>
      <c r="D436" s="7"/>
      <c r="E436" s="462"/>
      <c r="F436" s="462"/>
      <c r="G436" s="7"/>
      <c r="H436" s="7"/>
      <c r="I436" s="462"/>
      <c r="J436" s="462"/>
      <c r="K436" s="462"/>
      <c r="L436" s="462"/>
      <c r="M436" s="350"/>
      <c r="N436" s="350"/>
      <c r="O436" s="350"/>
      <c r="P436" s="350"/>
      <c r="Q436" s="350"/>
      <c r="R436" s="350"/>
      <c r="S436" s="350"/>
      <c r="T436" s="350"/>
      <c r="U436" s="350"/>
      <c r="V436" s="350"/>
      <c r="W436" s="350"/>
      <c r="X436" s="350"/>
      <c r="Y436" s="350"/>
      <c r="Z436" s="350"/>
      <c r="AA436" s="350"/>
      <c r="AB436" s="350"/>
      <c r="AC436" s="350"/>
      <c r="AD436" s="350"/>
      <c r="AE436" s="350"/>
      <c r="AF436" s="350"/>
      <c r="AG436" s="350"/>
      <c r="AH436" s="350"/>
      <c r="AI436" s="350"/>
    </row>
    <row r="437" ht="15.75" customHeight="1">
      <c r="A437" s="350"/>
      <c r="B437" s="7"/>
      <c r="C437" s="7"/>
      <c r="D437" s="7"/>
      <c r="E437" s="462"/>
      <c r="F437" s="462"/>
      <c r="G437" s="7"/>
      <c r="H437" s="7"/>
      <c r="I437" s="462"/>
      <c r="J437" s="462"/>
      <c r="K437" s="462"/>
      <c r="L437" s="462"/>
      <c r="M437" s="350"/>
      <c r="N437" s="350"/>
      <c r="O437" s="350"/>
      <c r="P437" s="350"/>
      <c r="Q437" s="350"/>
      <c r="R437" s="350"/>
      <c r="S437" s="350"/>
      <c r="T437" s="350"/>
      <c r="U437" s="350"/>
      <c r="V437" s="350"/>
      <c r="W437" s="350"/>
      <c r="X437" s="350"/>
      <c r="Y437" s="350"/>
      <c r="Z437" s="350"/>
      <c r="AA437" s="350"/>
      <c r="AB437" s="350"/>
      <c r="AC437" s="350"/>
      <c r="AD437" s="350"/>
      <c r="AE437" s="350"/>
      <c r="AF437" s="350"/>
      <c r="AG437" s="350"/>
      <c r="AH437" s="350"/>
      <c r="AI437" s="350"/>
    </row>
    <row r="438" ht="15.75" customHeight="1">
      <c r="A438" s="350"/>
      <c r="B438" s="7"/>
      <c r="C438" s="7"/>
      <c r="D438" s="7"/>
      <c r="E438" s="462"/>
      <c r="F438" s="462"/>
      <c r="G438" s="7"/>
      <c r="H438" s="7"/>
      <c r="I438" s="462"/>
      <c r="J438" s="462"/>
      <c r="K438" s="462"/>
      <c r="L438" s="462"/>
      <c r="M438" s="350"/>
      <c r="N438" s="350"/>
      <c r="O438" s="350"/>
      <c r="P438" s="350"/>
      <c r="Q438" s="350"/>
      <c r="R438" s="350"/>
      <c r="S438" s="350"/>
      <c r="T438" s="350"/>
      <c r="U438" s="350"/>
      <c r="V438" s="350"/>
      <c r="W438" s="350"/>
      <c r="X438" s="350"/>
      <c r="Y438" s="350"/>
      <c r="Z438" s="350"/>
      <c r="AA438" s="350"/>
      <c r="AB438" s="350"/>
      <c r="AC438" s="350"/>
      <c r="AD438" s="350"/>
      <c r="AE438" s="350"/>
      <c r="AF438" s="350"/>
      <c r="AG438" s="350"/>
      <c r="AH438" s="350"/>
      <c r="AI438" s="350"/>
    </row>
    <row r="439" ht="15.75" customHeight="1">
      <c r="A439" s="350"/>
      <c r="B439" s="7"/>
      <c r="C439" s="7"/>
      <c r="D439" s="7"/>
      <c r="E439" s="462"/>
      <c r="F439" s="462"/>
      <c r="G439" s="7"/>
      <c r="H439" s="7"/>
      <c r="I439" s="462"/>
      <c r="J439" s="462"/>
      <c r="K439" s="462"/>
      <c r="L439" s="462"/>
      <c r="M439" s="350"/>
      <c r="N439" s="350"/>
      <c r="O439" s="350"/>
      <c r="P439" s="350"/>
      <c r="Q439" s="350"/>
      <c r="R439" s="350"/>
      <c r="S439" s="350"/>
      <c r="T439" s="350"/>
      <c r="U439" s="350"/>
      <c r="V439" s="350"/>
      <c r="W439" s="350"/>
      <c r="X439" s="350"/>
      <c r="Y439" s="350"/>
      <c r="Z439" s="350"/>
      <c r="AA439" s="350"/>
      <c r="AB439" s="350"/>
      <c r="AC439" s="350"/>
      <c r="AD439" s="350"/>
      <c r="AE439" s="350"/>
      <c r="AF439" s="350"/>
      <c r="AG439" s="350"/>
      <c r="AH439" s="350"/>
      <c r="AI439" s="350"/>
    </row>
    <row r="440" ht="15.75" customHeight="1">
      <c r="A440" s="350"/>
      <c r="B440" s="7"/>
      <c r="C440" s="7"/>
      <c r="D440" s="7"/>
      <c r="E440" s="462"/>
      <c r="F440" s="462"/>
      <c r="G440" s="7"/>
      <c r="H440" s="7"/>
      <c r="I440" s="462"/>
      <c r="J440" s="462"/>
      <c r="K440" s="462"/>
      <c r="L440" s="462"/>
      <c r="M440" s="350"/>
      <c r="N440" s="350"/>
      <c r="O440" s="350"/>
      <c r="P440" s="350"/>
      <c r="Q440" s="350"/>
      <c r="R440" s="350"/>
      <c r="S440" s="350"/>
      <c r="T440" s="350"/>
      <c r="U440" s="350"/>
      <c r="V440" s="350"/>
      <c r="W440" s="350"/>
      <c r="X440" s="350"/>
      <c r="Y440" s="350"/>
      <c r="Z440" s="350"/>
      <c r="AA440" s="350"/>
      <c r="AB440" s="350"/>
      <c r="AC440" s="350"/>
      <c r="AD440" s="350"/>
      <c r="AE440" s="350"/>
      <c r="AF440" s="350"/>
      <c r="AG440" s="350"/>
      <c r="AH440" s="350"/>
      <c r="AI440" s="350"/>
    </row>
    <row r="441" ht="15.75" customHeight="1">
      <c r="A441" s="350"/>
      <c r="B441" s="7"/>
      <c r="C441" s="7"/>
      <c r="D441" s="7"/>
      <c r="E441" s="462"/>
      <c r="F441" s="462"/>
      <c r="G441" s="7"/>
      <c r="H441" s="7"/>
      <c r="I441" s="462"/>
      <c r="J441" s="462"/>
      <c r="K441" s="462"/>
      <c r="L441" s="462"/>
      <c r="M441" s="350"/>
      <c r="N441" s="350"/>
      <c r="O441" s="350"/>
      <c r="P441" s="350"/>
      <c r="Q441" s="350"/>
      <c r="R441" s="350"/>
      <c r="S441" s="350"/>
      <c r="T441" s="350"/>
      <c r="U441" s="350"/>
      <c r="V441" s="350"/>
      <c r="W441" s="350"/>
      <c r="X441" s="350"/>
      <c r="Y441" s="350"/>
      <c r="Z441" s="350"/>
      <c r="AA441" s="350"/>
      <c r="AB441" s="350"/>
      <c r="AC441" s="350"/>
      <c r="AD441" s="350"/>
      <c r="AE441" s="350"/>
      <c r="AF441" s="350"/>
      <c r="AG441" s="350"/>
      <c r="AH441" s="350"/>
      <c r="AI441" s="350"/>
    </row>
    <row r="442" ht="15.75" customHeight="1">
      <c r="A442" s="350"/>
      <c r="B442" s="7"/>
      <c r="C442" s="7"/>
      <c r="D442" s="7"/>
      <c r="E442" s="462"/>
      <c r="F442" s="462"/>
      <c r="G442" s="7"/>
      <c r="H442" s="7"/>
      <c r="I442" s="462"/>
      <c r="J442" s="462"/>
      <c r="K442" s="462"/>
      <c r="L442" s="462"/>
      <c r="M442" s="350"/>
      <c r="N442" s="350"/>
      <c r="O442" s="350"/>
      <c r="P442" s="350"/>
      <c r="Q442" s="350"/>
      <c r="R442" s="350"/>
      <c r="S442" s="350"/>
      <c r="T442" s="350"/>
      <c r="U442" s="350"/>
      <c r="V442" s="350"/>
      <c r="W442" s="350"/>
      <c r="X442" s="350"/>
      <c r="Y442" s="350"/>
      <c r="Z442" s="350"/>
      <c r="AA442" s="350"/>
      <c r="AB442" s="350"/>
      <c r="AC442" s="350"/>
      <c r="AD442" s="350"/>
      <c r="AE442" s="350"/>
      <c r="AF442" s="350"/>
      <c r="AG442" s="350"/>
      <c r="AH442" s="350"/>
      <c r="AI442" s="350"/>
    </row>
    <row r="443" ht="15.75" customHeight="1">
      <c r="A443" s="350"/>
      <c r="B443" s="7"/>
      <c r="C443" s="7"/>
      <c r="D443" s="7"/>
      <c r="E443" s="462"/>
      <c r="F443" s="462"/>
      <c r="G443" s="7"/>
      <c r="H443" s="7"/>
      <c r="I443" s="462"/>
      <c r="J443" s="462"/>
      <c r="K443" s="462"/>
      <c r="L443" s="462"/>
      <c r="M443" s="350"/>
      <c r="N443" s="350"/>
      <c r="O443" s="350"/>
      <c r="P443" s="350"/>
      <c r="Q443" s="350"/>
      <c r="R443" s="350"/>
      <c r="S443" s="350"/>
      <c r="T443" s="350"/>
      <c r="U443" s="350"/>
      <c r="V443" s="350"/>
      <c r="W443" s="350"/>
      <c r="X443" s="350"/>
      <c r="Y443" s="350"/>
      <c r="Z443" s="350"/>
      <c r="AA443" s="350"/>
      <c r="AB443" s="350"/>
      <c r="AC443" s="350"/>
      <c r="AD443" s="350"/>
      <c r="AE443" s="350"/>
      <c r="AF443" s="350"/>
      <c r="AG443" s="350"/>
      <c r="AH443" s="350"/>
      <c r="AI443" s="350"/>
    </row>
    <row r="444" ht="15.75" customHeight="1">
      <c r="A444" s="350"/>
      <c r="B444" s="7"/>
      <c r="C444" s="7"/>
      <c r="D444" s="7"/>
      <c r="E444" s="462"/>
      <c r="F444" s="462"/>
      <c r="G444" s="7"/>
      <c r="H444" s="7"/>
      <c r="I444" s="462"/>
      <c r="J444" s="462"/>
      <c r="K444" s="462"/>
      <c r="L444" s="462"/>
      <c r="M444" s="350"/>
      <c r="N444" s="350"/>
      <c r="O444" s="350"/>
      <c r="P444" s="350"/>
      <c r="Q444" s="350"/>
      <c r="R444" s="350"/>
      <c r="S444" s="350"/>
      <c r="T444" s="350"/>
      <c r="U444" s="350"/>
      <c r="V444" s="350"/>
      <c r="W444" s="350"/>
      <c r="X444" s="350"/>
      <c r="Y444" s="350"/>
      <c r="Z444" s="350"/>
      <c r="AA444" s="350"/>
      <c r="AB444" s="350"/>
      <c r="AC444" s="350"/>
      <c r="AD444" s="350"/>
      <c r="AE444" s="350"/>
      <c r="AF444" s="350"/>
      <c r="AG444" s="350"/>
      <c r="AH444" s="350"/>
      <c r="AI444" s="350"/>
    </row>
    <row r="445" ht="15.75" customHeight="1">
      <c r="A445" s="350"/>
      <c r="B445" s="7"/>
      <c r="C445" s="7"/>
      <c r="D445" s="7"/>
      <c r="E445" s="462"/>
      <c r="F445" s="462"/>
      <c r="G445" s="7"/>
      <c r="H445" s="7"/>
      <c r="I445" s="462"/>
      <c r="J445" s="462"/>
      <c r="K445" s="462"/>
      <c r="L445" s="462"/>
      <c r="M445" s="350"/>
      <c r="N445" s="350"/>
      <c r="O445" s="350"/>
      <c r="P445" s="350"/>
      <c r="Q445" s="350"/>
      <c r="R445" s="350"/>
      <c r="S445" s="350"/>
      <c r="T445" s="350"/>
      <c r="U445" s="350"/>
      <c r="V445" s="350"/>
      <c r="W445" s="350"/>
      <c r="X445" s="350"/>
      <c r="Y445" s="350"/>
      <c r="Z445" s="350"/>
      <c r="AA445" s="350"/>
      <c r="AB445" s="350"/>
      <c r="AC445" s="350"/>
      <c r="AD445" s="350"/>
      <c r="AE445" s="350"/>
      <c r="AF445" s="350"/>
      <c r="AG445" s="350"/>
      <c r="AH445" s="350"/>
      <c r="AI445" s="350"/>
    </row>
    <row r="446" ht="15.75" customHeight="1">
      <c r="A446" s="350"/>
      <c r="B446" s="7"/>
      <c r="C446" s="7"/>
      <c r="D446" s="7"/>
      <c r="E446" s="462"/>
      <c r="F446" s="462"/>
      <c r="G446" s="7"/>
      <c r="H446" s="7"/>
      <c r="I446" s="462"/>
      <c r="J446" s="462"/>
      <c r="K446" s="462"/>
      <c r="L446" s="462"/>
      <c r="M446" s="350"/>
      <c r="N446" s="350"/>
      <c r="O446" s="350"/>
      <c r="P446" s="350"/>
      <c r="Q446" s="350"/>
      <c r="R446" s="350"/>
      <c r="S446" s="350"/>
      <c r="T446" s="350"/>
      <c r="U446" s="350"/>
      <c r="V446" s="350"/>
      <c r="W446" s="350"/>
      <c r="X446" s="350"/>
      <c r="Y446" s="350"/>
      <c r="Z446" s="350"/>
      <c r="AA446" s="350"/>
      <c r="AB446" s="350"/>
      <c r="AC446" s="350"/>
      <c r="AD446" s="350"/>
      <c r="AE446" s="350"/>
      <c r="AF446" s="350"/>
      <c r="AG446" s="350"/>
      <c r="AH446" s="350"/>
      <c r="AI446" s="350"/>
    </row>
    <row r="447" ht="15.75" customHeight="1">
      <c r="A447" s="350"/>
      <c r="B447" s="7"/>
      <c r="C447" s="7"/>
      <c r="D447" s="7"/>
      <c r="E447" s="462"/>
      <c r="F447" s="462"/>
      <c r="G447" s="7"/>
      <c r="H447" s="7"/>
      <c r="I447" s="462"/>
      <c r="J447" s="462"/>
      <c r="K447" s="462"/>
      <c r="L447" s="462"/>
      <c r="M447" s="350"/>
      <c r="N447" s="350"/>
      <c r="O447" s="350"/>
      <c r="P447" s="350"/>
      <c r="Q447" s="350"/>
      <c r="R447" s="350"/>
      <c r="S447" s="350"/>
      <c r="T447" s="350"/>
      <c r="U447" s="350"/>
      <c r="V447" s="350"/>
      <c r="W447" s="350"/>
      <c r="X447" s="350"/>
      <c r="Y447" s="350"/>
      <c r="Z447" s="350"/>
      <c r="AA447" s="350"/>
      <c r="AB447" s="350"/>
      <c r="AC447" s="350"/>
      <c r="AD447" s="350"/>
      <c r="AE447" s="350"/>
      <c r="AF447" s="350"/>
      <c r="AG447" s="350"/>
      <c r="AH447" s="350"/>
      <c r="AI447" s="350"/>
    </row>
    <row r="448" ht="15.75" customHeight="1">
      <c r="A448" s="350"/>
      <c r="B448" s="7"/>
      <c r="C448" s="7"/>
      <c r="D448" s="7"/>
      <c r="E448" s="462"/>
      <c r="F448" s="462"/>
      <c r="G448" s="7"/>
      <c r="H448" s="7"/>
      <c r="I448" s="462"/>
      <c r="J448" s="462"/>
      <c r="K448" s="462"/>
      <c r="L448" s="462"/>
      <c r="M448" s="350"/>
      <c r="N448" s="350"/>
      <c r="O448" s="350"/>
      <c r="P448" s="350"/>
      <c r="Q448" s="350"/>
      <c r="R448" s="350"/>
      <c r="S448" s="350"/>
      <c r="T448" s="350"/>
      <c r="U448" s="350"/>
      <c r="V448" s="350"/>
      <c r="W448" s="350"/>
      <c r="X448" s="350"/>
      <c r="Y448" s="350"/>
      <c r="Z448" s="350"/>
      <c r="AA448" s="350"/>
      <c r="AB448" s="350"/>
      <c r="AC448" s="350"/>
      <c r="AD448" s="350"/>
      <c r="AE448" s="350"/>
      <c r="AF448" s="350"/>
      <c r="AG448" s="350"/>
      <c r="AH448" s="350"/>
      <c r="AI448" s="350"/>
    </row>
    <row r="449" ht="15.75" customHeight="1">
      <c r="A449" s="350"/>
      <c r="B449" s="7"/>
      <c r="C449" s="7"/>
      <c r="D449" s="7"/>
      <c r="E449" s="462"/>
      <c r="F449" s="462"/>
      <c r="G449" s="7"/>
      <c r="H449" s="7"/>
      <c r="I449" s="462"/>
      <c r="J449" s="462"/>
      <c r="K449" s="462"/>
      <c r="L449" s="462"/>
      <c r="M449" s="350"/>
      <c r="N449" s="350"/>
      <c r="O449" s="350"/>
      <c r="P449" s="350"/>
      <c r="Q449" s="350"/>
      <c r="R449" s="350"/>
      <c r="S449" s="350"/>
      <c r="T449" s="350"/>
      <c r="U449" s="350"/>
      <c r="V449" s="350"/>
      <c r="W449" s="350"/>
      <c r="X449" s="350"/>
      <c r="Y449" s="350"/>
      <c r="Z449" s="350"/>
      <c r="AA449" s="350"/>
      <c r="AB449" s="350"/>
      <c r="AC449" s="350"/>
      <c r="AD449" s="350"/>
      <c r="AE449" s="350"/>
      <c r="AF449" s="350"/>
      <c r="AG449" s="350"/>
      <c r="AH449" s="350"/>
      <c r="AI449" s="350"/>
    </row>
    <row r="450" ht="15.75" customHeight="1">
      <c r="A450" s="350"/>
      <c r="B450" s="7"/>
      <c r="C450" s="7"/>
      <c r="D450" s="7"/>
      <c r="E450" s="462"/>
      <c r="F450" s="462"/>
      <c r="G450" s="7"/>
      <c r="H450" s="7"/>
      <c r="I450" s="462"/>
      <c r="J450" s="462"/>
      <c r="K450" s="462"/>
      <c r="L450" s="462"/>
      <c r="M450" s="350"/>
      <c r="N450" s="350"/>
      <c r="O450" s="350"/>
      <c r="P450" s="350"/>
      <c r="Q450" s="350"/>
      <c r="R450" s="350"/>
      <c r="S450" s="350"/>
      <c r="T450" s="350"/>
      <c r="U450" s="350"/>
      <c r="V450" s="350"/>
      <c r="W450" s="350"/>
      <c r="X450" s="350"/>
      <c r="Y450" s="350"/>
      <c r="Z450" s="350"/>
      <c r="AA450" s="350"/>
      <c r="AB450" s="350"/>
      <c r="AC450" s="350"/>
      <c r="AD450" s="350"/>
      <c r="AE450" s="350"/>
      <c r="AF450" s="350"/>
      <c r="AG450" s="350"/>
      <c r="AH450" s="350"/>
      <c r="AI450" s="350"/>
    </row>
    <row r="451" ht="15.75" customHeight="1">
      <c r="A451" s="350"/>
      <c r="B451" s="7"/>
      <c r="C451" s="7"/>
      <c r="D451" s="7"/>
      <c r="E451" s="462"/>
      <c r="F451" s="462"/>
      <c r="G451" s="7"/>
      <c r="H451" s="7"/>
      <c r="I451" s="462"/>
      <c r="J451" s="462"/>
      <c r="K451" s="462"/>
      <c r="L451" s="462"/>
      <c r="M451" s="350"/>
      <c r="N451" s="350"/>
      <c r="O451" s="350"/>
      <c r="P451" s="350"/>
      <c r="Q451" s="350"/>
      <c r="R451" s="350"/>
      <c r="S451" s="350"/>
      <c r="T451" s="350"/>
      <c r="U451" s="350"/>
      <c r="V451" s="350"/>
      <c r="W451" s="350"/>
      <c r="X451" s="350"/>
      <c r="Y451" s="350"/>
      <c r="Z451" s="350"/>
      <c r="AA451" s="350"/>
      <c r="AB451" s="350"/>
      <c r="AC451" s="350"/>
      <c r="AD451" s="350"/>
      <c r="AE451" s="350"/>
      <c r="AF451" s="350"/>
      <c r="AG451" s="350"/>
      <c r="AH451" s="350"/>
      <c r="AI451" s="350"/>
    </row>
    <row r="452" ht="15.75" customHeight="1">
      <c r="A452" s="350"/>
      <c r="B452" s="7"/>
      <c r="C452" s="7"/>
      <c r="D452" s="7"/>
      <c r="E452" s="462"/>
      <c r="F452" s="462"/>
      <c r="G452" s="7"/>
      <c r="H452" s="7"/>
      <c r="I452" s="462"/>
      <c r="J452" s="462"/>
      <c r="K452" s="462"/>
      <c r="L452" s="462"/>
      <c r="M452" s="350"/>
      <c r="N452" s="350"/>
      <c r="O452" s="350"/>
      <c r="P452" s="350"/>
      <c r="Q452" s="350"/>
      <c r="R452" s="350"/>
      <c r="S452" s="350"/>
      <c r="T452" s="350"/>
      <c r="U452" s="350"/>
      <c r="V452" s="350"/>
      <c r="W452" s="350"/>
      <c r="X452" s="350"/>
      <c r="Y452" s="350"/>
      <c r="Z452" s="350"/>
      <c r="AA452" s="350"/>
      <c r="AB452" s="350"/>
      <c r="AC452" s="350"/>
      <c r="AD452" s="350"/>
      <c r="AE452" s="350"/>
      <c r="AF452" s="350"/>
      <c r="AG452" s="350"/>
      <c r="AH452" s="350"/>
      <c r="AI452" s="350"/>
    </row>
    <row r="453" ht="15.75" customHeight="1">
      <c r="A453" s="350"/>
      <c r="B453" s="7"/>
      <c r="C453" s="7"/>
      <c r="D453" s="7"/>
      <c r="E453" s="462"/>
      <c r="F453" s="462"/>
      <c r="G453" s="7"/>
      <c r="H453" s="7"/>
      <c r="I453" s="462"/>
      <c r="J453" s="462"/>
      <c r="K453" s="462"/>
      <c r="L453" s="462"/>
      <c r="M453" s="350"/>
      <c r="N453" s="350"/>
      <c r="O453" s="350"/>
      <c r="P453" s="350"/>
      <c r="Q453" s="350"/>
      <c r="R453" s="350"/>
      <c r="S453" s="350"/>
      <c r="T453" s="350"/>
      <c r="U453" s="350"/>
      <c r="V453" s="350"/>
      <c r="W453" s="350"/>
      <c r="X453" s="350"/>
      <c r="Y453" s="350"/>
      <c r="Z453" s="350"/>
      <c r="AA453" s="350"/>
      <c r="AB453" s="350"/>
      <c r="AC453" s="350"/>
      <c r="AD453" s="350"/>
      <c r="AE453" s="350"/>
      <c r="AF453" s="350"/>
      <c r="AG453" s="350"/>
      <c r="AH453" s="350"/>
      <c r="AI453" s="350"/>
    </row>
    <row r="454" ht="15.75" customHeight="1">
      <c r="A454" s="350"/>
      <c r="B454" s="7"/>
      <c r="C454" s="7"/>
      <c r="D454" s="7"/>
      <c r="E454" s="462"/>
      <c r="F454" s="462"/>
      <c r="G454" s="7"/>
      <c r="H454" s="7"/>
      <c r="I454" s="462"/>
      <c r="J454" s="462"/>
      <c r="K454" s="462"/>
      <c r="L454" s="462"/>
      <c r="M454" s="350"/>
      <c r="N454" s="350"/>
      <c r="O454" s="350"/>
      <c r="P454" s="350"/>
      <c r="Q454" s="350"/>
      <c r="R454" s="350"/>
      <c r="S454" s="350"/>
      <c r="T454" s="350"/>
      <c r="U454" s="350"/>
      <c r="V454" s="350"/>
      <c r="W454" s="350"/>
      <c r="X454" s="350"/>
      <c r="Y454" s="350"/>
      <c r="Z454" s="350"/>
      <c r="AA454" s="350"/>
      <c r="AB454" s="350"/>
      <c r="AC454" s="350"/>
      <c r="AD454" s="350"/>
      <c r="AE454" s="350"/>
      <c r="AF454" s="350"/>
      <c r="AG454" s="350"/>
      <c r="AH454" s="350"/>
      <c r="AI454" s="350"/>
    </row>
    <row r="455" ht="15.75" customHeight="1">
      <c r="A455" s="350"/>
      <c r="B455" s="7"/>
      <c r="C455" s="7"/>
      <c r="D455" s="7"/>
      <c r="E455" s="462"/>
      <c r="F455" s="462"/>
      <c r="G455" s="7"/>
      <c r="H455" s="7"/>
      <c r="I455" s="462"/>
      <c r="J455" s="462"/>
      <c r="K455" s="462"/>
      <c r="L455" s="462"/>
      <c r="M455" s="350"/>
      <c r="N455" s="350"/>
      <c r="O455" s="350"/>
      <c r="P455" s="350"/>
      <c r="Q455" s="350"/>
      <c r="R455" s="350"/>
      <c r="S455" s="350"/>
      <c r="T455" s="350"/>
      <c r="U455" s="350"/>
      <c r="V455" s="350"/>
      <c r="W455" s="350"/>
      <c r="X455" s="350"/>
      <c r="Y455" s="350"/>
      <c r="Z455" s="350"/>
      <c r="AA455" s="350"/>
      <c r="AB455" s="350"/>
      <c r="AC455" s="350"/>
      <c r="AD455" s="350"/>
      <c r="AE455" s="350"/>
      <c r="AF455" s="350"/>
      <c r="AG455" s="350"/>
      <c r="AH455" s="350"/>
      <c r="AI455" s="350"/>
    </row>
    <row r="456" ht="15.75" customHeight="1">
      <c r="A456" s="350"/>
      <c r="B456" s="7"/>
      <c r="C456" s="7"/>
      <c r="D456" s="7"/>
      <c r="E456" s="462"/>
      <c r="F456" s="462"/>
      <c r="G456" s="7"/>
      <c r="H456" s="7"/>
      <c r="I456" s="462"/>
      <c r="J456" s="462"/>
      <c r="K456" s="462"/>
      <c r="L456" s="462"/>
      <c r="M456" s="350"/>
      <c r="N456" s="350"/>
      <c r="O456" s="350"/>
      <c r="P456" s="350"/>
      <c r="Q456" s="350"/>
      <c r="R456" s="350"/>
      <c r="S456" s="350"/>
      <c r="T456" s="350"/>
      <c r="U456" s="350"/>
      <c r="V456" s="350"/>
      <c r="W456" s="350"/>
      <c r="X456" s="350"/>
      <c r="Y456" s="350"/>
      <c r="Z456" s="350"/>
      <c r="AA456" s="350"/>
      <c r="AB456" s="350"/>
      <c r="AC456" s="350"/>
      <c r="AD456" s="350"/>
      <c r="AE456" s="350"/>
      <c r="AF456" s="350"/>
      <c r="AG456" s="350"/>
      <c r="AH456" s="350"/>
      <c r="AI456" s="350"/>
    </row>
    <row r="457" ht="15.75" customHeight="1">
      <c r="A457" s="350"/>
      <c r="B457" s="7"/>
      <c r="C457" s="7"/>
      <c r="D457" s="7"/>
      <c r="E457" s="462"/>
      <c r="F457" s="462"/>
      <c r="G457" s="7"/>
      <c r="H457" s="7"/>
      <c r="I457" s="462"/>
      <c r="J457" s="462"/>
      <c r="K457" s="462"/>
      <c r="L457" s="462"/>
      <c r="M457" s="350"/>
      <c r="N457" s="350"/>
      <c r="O457" s="350"/>
      <c r="P457" s="350"/>
      <c r="Q457" s="350"/>
      <c r="R457" s="350"/>
      <c r="S457" s="350"/>
      <c r="T457" s="350"/>
      <c r="U457" s="350"/>
      <c r="V457" s="350"/>
      <c r="W457" s="350"/>
      <c r="X457" s="350"/>
      <c r="Y457" s="350"/>
      <c r="Z457" s="350"/>
      <c r="AA457" s="350"/>
      <c r="AB457" s="350"/>
      <c r="AC457" s="350"/>
      <c r="AD457" s="350"/>
      <c r="AE457" s="350"/>
      <c r="AF457" s="350"/>
      <c r="AG457" s="350"/>
      <c r="AH457" s="350"/>
      <c r="AI457" s="350"/>
    </row>
    <row r="458" ht="15.75" customHeight="1">
      <c r="A458" s="350"/>
      <c r="B458" s="7"/>
      <c r="C458" s="7"/>
      <c r="D458" s="7"/>
      <c r="E458" s="462"/>
      <c r="F458" s="462"/>
      <c r="G458" s="7"/>
      <c r="H458" s="7"/>
      <c r="I458" s="462"/>
      <c r="J458" s="462"/>
      <c r="K458" s="462"/>
      <c r="L458" s="462"/>
      <c r="M458" s="350"/>
      <c r="N458" s="350"/>
      <c r="O458" s="350"/>
      <c r="P458" s="350"/>
      <c r="Q458" s="350"/>
      <c r="R458" s="350"/>
      <c r="S458" s="350"/>
      <c r="T458" s="350"/>
      <c r="U458" s="350"/>
      <c r="V458" s="350"/>
      <c r="W458" s="350"/>
      <c r="X458" s="350"/>
      <c r="Y458" s="350"/>
      <c r="Z458" s="350"/>
      <c r="AA458" s="350"/>
      <c r="AB458" s="350"/>
      <c r="AC458" s="350"/>
      <c r="AD458" s="350"/>
      <c r="AE458" s="350"/>
      <c r="AF458" s="350"/>
      <c r="AG458" s="350"/>
      <c r="AH458" s="350"/>
      <c r="AI458" s="350"/>
    </row>
    <row r="459" ht="15.75" customHeight="1">
      <c r="A459" s="350"/>
      <c r="B459" s="7"/>
      <c r="C459" s="7"/>
      <c r="D459" s="7"/>
      <c r="E459" s="462"/>
      <c r="F459" s="462"/>
      <c r="G459" s="7"/>
      <c r="H459" s="7"/>
      <c r="I459" s="462"/>
      <c r="J459" s="462"/>
      <c r="K459" s="462"/>
      <c r="L459" s="462"/>
      <c r="M459" s="350"/>
      <c r="N459" s="350"/>
      <c r="O459" s="350"/>
      <c r="P459" s="350"/>
      <c r="Q459" s="350"/>
      <c r="R459" s="350"/>
      <c r="S459" s="350"/>
      <c r="T459" s="350"/>
      <c r="U459" s="350"/>
      <c r="V459" s="350"/>
      <c r="W459" s="350"/>
      <c r="X459" s="350"/>
      <c r="Y459" s="350"/>
      <c r="Z459" s="350"/>
      <c r="AA459" s="350"/>
      <c r="AB459" s="350"/>
      <c r="AC459" s="350"/>
      <c r="AD459" s="350"/>
      <c r="AE459" s="350"/>
      <c r="AF459" s="350"/>
      <c r="AG459" s="350"/>
      <c r="AH459" s="350"/>
      <c r="AI459" s="350"/>
    </row>
    <row r="460" ht="15.75" customHeight="1">
      <c r="A460" s="350"/>
      <c r="B460" s="7"/>
      <c r="C460" s="7"/>
      <c r="D460" s="7"/>
      <c r="E460" s="462"/>
      <c r="F460" s="462"/>
      <c r="G460" s="7"/>
      <c r="H460" s="7"/>
      <c r="I460" s="462"/>
      <c r="J460" s="462"/>
      <c r="K460" s="462"/>
      <c r="L460" s="462"/>
      <c r="M460" s="350"/>
      <c r="N460" s="350"/>
      <c r="O460" s="350"/>
      <c r="P460" s="350"/>
      <c r="Q460" s="350"/>
      <c r="R460" s="350"/>
      <c r="S460" s="350"/>
      <c r="T460" s="350"/>
      <c r="U460" s="350"/>
      <c r="V460" s="350"/>
      <c r="W460" s="350"/>
      <c r="X460" s="350"/>
      <c r="Y460" s="350"/>
      <c r="Z460" s="350"/>
      <c r="AA460" s="350"/>
      <c r="AB460" s="350"/>
      <c r="AC460" s="350"/>
      <c r="AD460" s="350"/>
      <c r="AE460" s="350"/>
      <c r="AF460" s="350"/>
      <c r="AG460" s="350"/>
      <c r="AH460" s="350"/>
      <c r="AI460" s="350"/>
    </row>
    <row r="461" ht="15.75" customHeight="1">
      <c r="A461" s="350"/>
      <c r="B461" s="7"/>
      <c r="C461" s="7"/>
      <c r="D461" s="7"/>
      <c r="E461" s="462"/>
      <c r="F461" s="462"/>
      <c r="G461" s="7"/>
      <c r="H461" s="7"/>
      <c r="I461" s="462"/>
      <c r="J461" s="462"/>
      <c r="K461" s="462"/>
      <c r="L461" s="462"/>
      <c r="M461" s="350"/>
      <c r="N461" s="350"/>
      <c r="O461" s="350"/>
      <c r="P461" s="350"/>
      <c r="Q461" s="350"/>
      <c r="R461" s="350"/>
      <c r="S461" s="350"/>
      <c r="T461" s="350"/>
      <c r="U461" s="350"/>
      <c r="V461" s="350"/>
      <c r="W461" s="350"/>
      <c r="X461" s="350"/>
      <c r="Y461" s="350"/>
      <c r="Z461" s="350"/>
      <c r="AA461" s="350"/>
      <c r="AB461" s="350"/>
      <c r="AC461" s="350"/>
      <c r="AD461" s="350"/>
      <c r="AE461" s="350"/>
      <c r="AF461" s="350"/>
      <c r="AG461" s="350"/>
      <c r="AH461" s="350"/>
      <c r="AI461" s="350"/>
    </row>
    <row r="462" ht="15.75" customHeight="1">
      <c r="A462" s="350"/>
      <c r="B462" s="7"/>
      <c r="C462" s="7"/>
      <c r="D462" s="7"/>
      <c r="E462" s="462"/>
      <c r="F462" s="462"/>
      <c r="G462" s="7"/>
      <c r="H462" s="7"/>
      <c r="I462" s="462"/>
      <c r="J462" s="462"/>
      <c r="K462" s="462"/>
      <c r="L462" s="462"/>
      <c r="M462" s="350"/>
      <c r="N462" s="350"/>
      <c r="O462" s="350"/>
      <c r="P462" s="350"/>
      <c r="Q462" s="350"/>
      <c r="R462" s="350"/>
      <c r="S462" s="350"/>
      <c r="T462" s="350"/>
      <c r="U462" s="350"/>
      <c r="V462" s="350"/>
      <c r="W462" s="350"/>
      <c r="X462" s="350"/>
      <c r="Y462" s="350"/>
      <c r="Z462" s="350"/>
      <c r="AA462" s="350"/>
      <c r="AB462" s="350"/>
      <c r="AC462" s="350"/>
      <c r="AD462" s="350"/>
      <c r="AE462" s="350"/>
      <c r="AF462" s="350"/>
      <c r="AG462" s="350"/>
      <c r="AH462" s="350"/>
      <c r="AI462" s="350"/>
    </row>
    <row r="463" ht="15.75" customHeight="1">
      <c r="A463" s="350"/>
      <c r="B463" s="7"/>
      <c r="C463" s="7"/>
      <c r="D463" s="7"/>
      <c r="E463" s="462"/>
      <c r="F463" s="462"/>
      <c r="G463" s="7"/>
      <c r="H463" s="7"/>
      <c r="I463" s="462"/>
      <c r="J463" s="462"/>
      <c r="K463" s="462"/>
      <c r="L463" s="462"/>
      <c r="M463" s="350"/>
      <c r="N463" s="350"/>
      <c r="O463" s="350"/>
      <c r="P463" s="350"/>
      <c r="Q463" s="350"/>
      <c r="R463" s="350"/>
      <c r="S463" s="350"/>
      <c r="T463" s="350"/>
      <c r="U463" s="350"/>
      <c r="V463" s="350"/>
      <c r="W463" s="350"/>
      <c r="X463" s="350"/>
      <c r="Y463" s="350"/>
      <c r="Z463" s="350"/>
      <c r="AA463" s="350"/>
      <c r="AB463" s="350"/>
      <c r="AC463" s="350"/>
      <c r="AD463" s="350"/>
      <c r="AE463" s="350"/>
      <c r="AF463" s="350"/>
      <c r="AG463" s="350"/>
      <c r="AH463" s="350"/>
      <c r="AI463" s="350"/>
    </row>
    <row r="464" ht="15.75" customHeight="1">
      <c r="A464" s="350"/>
      <c r="B464" s="7"/>
      <c r="C464" s="7"/>
      <c r="D464" s="7"/>
      <c r="E464" s="462"/>
      <c r="F464" s="462"/>
      <c r="G464" s="7"/>
      <c r="H464" s="7"/>
      <c r="I464" s="462"/>
      <c r="J464" s="462"/>
      <c r="K464" s="462"/>
      <c r="L464" s="462"/>
      <c r="M464" s="350"/>
      <c r="N464" s="350"/>
      <c r="O464" s="350"/>
      <c r="P464" s="350"/>
      <c r="Q464" s="350"/>
      <c r="R464" s="350"/>
      <c r="S464" s="350"/>
      <c r="T464" s="350"/>
      <c r="U464" s="350"/>
      <c r="V464" s="350"/>
      <c r="W464" s="350"/>
      <c r="X464" s="350"/>
      <c r="Y464" s="350"/>
      <c r="Z464" s="350"/>
      <c r="AA464" s="350"/>
      <c r="AB464" s="350"/>
      <c r="AC464" s="350"/>
      <c r="AD464" s="350"/>
      <c r="AE464" s="350"/>
      <c r="AF464" s="350"/>
      <c r="AG464" s="350"/>
      <c r="AH464" s="350"/>
      <c r="AI464" s="350"/>
    </row>
    <row r="465" ht="15.75" customHeight="1">
      <c r="A465" s="350"/>
      <c r="B465" s="7"/>
      <c r="C465" s="7"/>
      <c r="D465" s="7"/>
      <c r="E465" s="462"/>
      <c r="F465" s="462"/>
      <c r="G465" s="7"/>
      <c r="H465" s="7"/>
      <c r="I465" s="462"/>
      <c r="J465" s="462"/>
      <c r="K465" s="462"/>
      <c r="L465" s="462"/>
      <c r="M465" s="350"/>
      <c r="N465" s="350"/>
      <c r="O465" s="350"/>
      <c r="P465" s="350"/>
      <c r="Q465" s="350"/>
      <c r="R465" s="350"/>
      <c r="S465" s="350"/>
      <c r="T465" s="350"/>
      <c r="U465" s="350"/>
      <c r="V465" s="350"/>
      <c r="W465" s="350"/>
      <c r="X465" s="350"/>
      <c r="Y465" s="350"/>
      <c r="Z465" s="350"/>
      <c r="AA465" s="350"/>
      <c r="AB465" s="350"/>
      <c r="AC465" s="350"/>
      <c r="AD465" s="350"/>
      <c r="AE465" s="350"/>
      <c r="AF465" s="350"/>
      <c r="AG465" s="350"/>
      <c r="AH465" s="350"/>
      <c r="AI465" s="350"/>
    </row>
    <row r="466" ht="15.75" customHeight="1">
      <c r="A466" s="350"/>
      <c r="B466" s="7"/>
      <c r="C466" s="7"/>
      <c r="D466" s="7"/>
      <c r="E466" s="462"/>
      <c r="F466" s="462"/>
      <c r="G466" s="7"/>
      <c r="H466" s="7"/>
      <c r="I466" s="462"/>
      <c r="J466" s="462"/>
      <c r="K466" s="462"/>
      <c r="L466" s="462"/>
      <c r="M466" s="350"/>
      <c r="N466" s="350"/>
      <c r="O466" s="350"/>
      <c r="P466" s="350"/>
      <c r="Q466" s="350"/>
      <c r="R466" s="350"/>
      <c r="S466" s="350"/>
      <c r="T466" s="350"/>
      <c r="U466" s="350"/>
      <c r="V466" s="350"/>
      <c r="W466" s="350"/>
      <c r="X466" s="350"/>
      <c r="Y466" s="350"/>
      <c r="Z466" s="350"/>
      <c r="AA466" s="350"/>
      <c r="AB466" s="350"/>
      <c r="AC466" s="350"/>
      <c r="AD466" s="350"/>
      <c r="AE466" s="350"/>
      <c r="AF466" s="350"/>
      <c r="AG466" s="350"/>
      <c r="AH466" s="350"/>
      <c r="AI466" s="350"/>
    </row>
    <row r="467" ht="15.75" customHeight="1">
      <c r="A467" s="350"/>
      <c r="B467" s="7"/>
      <c r="C467" s="7"/>
      <c r="D467" s="7"/>
      <c r="E467" s="462"/>
      <c r="F467" s="462"/>
      <c r="G467" s="7"/>
      <c r="H467" s="7"/>
      <c r="I467" s="462"/>
      <c r="J467" s="462"/>
      <c r="K467" s="462"/>
      <c r="L467" s="462"/>
      <c r="M467" s="350"/>
      <c r="N467" s="350"/>
      <c r="O467" s="350"/>
      <c r="P467" s="350"/>
      <c r="Q467" s="350"/>
      <c r="R467" s="350"/>
      <c r="S467" s="350"/>
      <c r="T467" s="350"/>
      <c r="U467" s="350"/>
      <c r="V467" s="350"/>
      <c r="W467" s="350"/>
      <c r="X467" s="350"/>
      <c r="Y467" s="350"/>
      <c r="Z467" s="350"/>
      <c r="AA467" s="350"/>
      <c r="AB467" s="350"/>
      <c r="AC467" s="350"/>
      <c r="AD467" s="350"/>
      <c r="AE467" s="350"/>
      <c r="AF467" s="350"/>
      <c r="AG467" s="350"/>
      <c r="AH467" s="350"/>
      <c r="AI467" s="350"/>
    </row>
    <row r="468" ht="15.75" customHeight="1">
      <c r="A468" s="350"/>
      <c r="B468" s="7"/>
      <c r="C468" s="7"/>
      <c r="D468" s="7"/>
      <c r="E468" s="462"/>
      <c r="F468" s="462"/>
      <c r="G468" s="7"/>
      <c r="H468" s="7"/>
      <c r="I468" s="462"/>
      <c r="J468" s="462"/>
      <c r="K468" s="462"/>
      <c r="L468" s="462"/>
      <c r="M468" s="350"/>
      <c r="N468" s="350"/>
      <c r="O468" s="350"/>
      <c r="P468" s="350"/>
      <c r="Q468" s="350"/>
      <c r="R468" s="350"/>
      <c r="S468" s="350"/>
      <c r="T468" s="350"/>
      <c r="U468" s="350"/>
      <c r="V468" s="350"/>
      <c r="W468" s="350"/>
      <c r="X468" s="350"/>
      <c r="Y468" s="350"/>
      <c r="Z468" s="350"/>
      <c r="AA468" s="350"/>
      <c r="AB468" s="350"/>
      <c r="AC468" s="350"/>
      <c r="AD468" s="350"/>
      <c r="AE468" s="350"/>
      <c r="AF468" s="350"/>
      <c r="AG468" s="350"/>
      <c r="AH468" s="350"/>
      <c r="AI468" s="350"/>
    </row>
    <row r="469" ht="15.75" customHeight="1">
      <c r="A469" s="350"/>
      <c r="B469" s="7"/>
      <c r="C469" s="7"/>
      <c r="D469" s="7"/>
      <c r="E469" s="462"/>
      <c r="F469" s="462"/>
      <c r="G469" s="7"/>
      <c r="H469" s="7"/>
      <c r="I469" s="462"/>
      <c r="J469" s="462"/>
      <c r="K469" s="462"/>
      <c r="L469" s="462"/>
      <c r="M469" s="350"/>
      <c r="N469" s="350"/>
      <c r="O469" s="350"/>
      <c r="P469" s="350"/>
      <c r="Q469" s="350"/>
      <c r="R469" s="350"/>
      <c r="S469" s="350"/>
      <c r="T469" s="350"/>
      <c r="U469" s="350"/>
      <c r="V469" s="350"/>
      <c r="W469" s="350"/>
      <c r="X469" s="350"/>
      <c r="Y469" s="350"/>
      <c r="Z469" s="350"/>
      <c r="AA469" s="350"/>
      <c r="AB469" s="350"/>
      <c r="AC469" s="350"/>
      <c r="AD469" s="350"/>
      <c r="AE469" s="350"/>
      <c r="AF469" s="350"/>
      <c r="AG469" s="350"/>
      <c r="AH469" s="350"/>
      <c r="AI469" s="350"/>
    </row>
    <row r="470" ht="15.75" customHeight="1">
      <c r="A470" s="350"/>
      <c r="B470" s="7"/>
      <c r="C470" s="7"/>
      <c r="D470" s="7"/>
      <c r="E470" s="462"/>
      <c r="F470" s="462"/>
      <c r="G470" s="7"/>
      <c r="H470" s="7"/>
      <c r="I470" s="462"/>
      <c r="J470" s="462"/>
      <c r="K470" s="462"/>
      <c r="L470" s="462"/>
      <c r="M470" s="350"/>
      <c r="N470" s="350"/>
      <c r="O470" s="350"/>
      <c r="P470" s="350"/>
      <c r="Q470" s="350"/>
      <c r="R470" s="350"/>
      <c r="S470" s="350"/>
      <c r="T470" s="350"/>
      <c r="U470" s="350"/>
      <c r="V470" s="350"/>
      <c r="W470" s="350"/>
      <c r="X470" s="350"/>
      <c r="Y470" s="350"/>
      <c r="Z470" s="350"/>
      <c r="AA470" s="350"/>
      <c r="AB470" s="350"/>
      <c r="AC470" s="350"/>
      <c r="AD470" s="350"/>
      <c r="AE470" s="350"/>
      <c r="AF470" s="350"/>
      <c r="AG470" s="350"/>
      <c r="AH470" s="350"/>
      <c r="AI470" s="350"/>
    </row>
    <row r="471" ht="15.75" customHeight="1">
      <c r="A471" s="350"/>
      <c r="B471" s="7"/>
      <c r="C471" s="7"/>
      <c r="D471" s="7"/>
      <c r="E471" s="462"/>
      <c r="F471" s="462"/>
      <c r="G471" s="7"/>
      <c r="H471" s="7"/>
      <c r="I471" s="462"/>
      <c r="J471" s="462"/>
      <c r="K471" s="462"/>
      <c r="L471" s="462"/>
      <c r="M471" s="350"/>
      <c r="N471" s="350"/>
      <c r="O471" s="350"/>
      <c r="P471" s="350"/>
      <c r="Q471" s="350"/>
      <c r="R471" s="350"/>
      <c r="S471" s="350"/>
      <c r="T471" s="350"/>
      <c r="U471" s="350"/>
      <c r="V471" s="350"/>
      <c r="W471" s="350"/>
      <c r="X471" s="350"/>
      <c r="Y471" s="350"/>
      <c r="Z471" s="350"/>
      <c r="AA471" s="350"/>
      <c r="AB471" s="350"/>
      <c r="AC471" s="350"/>
      <c r="AD471" s="350"/>
      <c r="AE471" s="350"/>
      <c r="AF471" s="350"/>
      <c r="AG471" s="350"/>
      <c r="AH471" s="350"/>
      <c r="AI471" s="350"/>
    </row>
    <row r="472" ht="15.75" customHeight="1">
      <c r="A472" s="350"/>
      <c r="B472" s="7"/>
      <c r="C472" s="7"/>
      <c r="D472" s="7"/>
      <c r="E472" s="462"/>
      <c r="F472" s="462"/>
      <c r="G472" s="7"/>
      <c r="H472" s="7"/>
      <c r="I472" s="462"/>
      <c r="J472" s="462"/>
      <c r="K472" s="462"/>
      <c r="L472" s="462"/>
      <c r="M472" s="350"/>
      <c r="N472" s="350"/>
      <c r="O472" s="350"/>
      <c r="P472" s="350"/>
      <c r="Q472" s="350"/>
      <c r="R472" s="350"/>
      <c r="S472" s="350"/>
      <c r="T472" s="350"/>
      <c r="U472" s="350"/>
      <c r="V472" s="350"/>
      <c r="W472" s="350"/>
      <c r="X472" s="350"/>
      <c r="Y472" s="350"/>
      <c r="Z472" s="350"/>
      <c r="AA472" s="350"/>
      <c r="AB472" s="350"/>
      <c r="AC472" s="350"/>
      <c r="AD472" s="350"/>
      <c r="AE472" s="350"/>
      <c r="AF472" s="350"/>
      <c r="AG472" s="350"/>
      <c r="AH472" s="350"/>
      <c r="AI472" s="350"/>
    </row>
    <row r="473" ht="15.75" customHeight="1">
      <c r="A473" s="350"/>
      <c r="B473" s="7"/>
      <c r="C473" s="7"/>
      <c r="D473" s="7"/>
      <c r="E473" s="462"/>
      <c r="F473" s="462"/>
      <c r="G473" s="7"/>
      <c r="H473" s="7"/>
      <c r="I473" s="462"/>
      <c r="J473" s="462"/>
      <c r="K473" s="462"/>
      <c r="L473" s="462"/>
      <c r="M473" s="350"/>
      <c r="N473" s="350"/>
      <c r="O473" s="350"/>
      <c r="P473" s="350"/>
      <c r="Q473" s="350"/>
      <c r="R473" s="350"/>
      <c r="S473" s="350"/>
      <c r="T473" s="350"/>
      <c r="U473" s="350"/>
      <c r="V473" s="350"/>
      <c r="W473" s="350"/>
      <c r="X473" s="350"/>
      <c r="Y473" s="350"/>
      <c r="Z473" s="350"/>
      <c r="AA473" s="350"/>
      <c r="AB473" s="350"/>
      <c r="AC473" s="350"/>
      <c r="AD473" s="350"/>
      <c r="AE473" s="350"/>
      <c r="AF473" s="350"/>
      <c r="AG473" s="350"/>
      <c r="AH473" s="350"/>
      <c r="AI473" s="350"/>
    </row>
    <row r="474" ht="15.75" customHeight="1">
      <c r="A474" s="350"/>
      <c r="B474" s="7"/>
      <c r="C474" s="7"/>
      <c r="D474" s="7"/>
      <c r="E474" s="462"/>
      <c r="F474" s="462"/>
      <c r="G474" s="7"/>
      <c r="H474" s="7"/>
      <c r="I474" s="462"/>
      <c r="J474" s="462"/>
      <c r="K474" s="462"/>
      <c r="L474" s="462"/>
      <c r="M474" s="350"/>
      <c r="N474" s="350"/>
      <c r="O474" s="350"/>
      <c r="P474" s="350"/>
      <c r="Q474" s="350"/>
      <c r="R474" s="350"/>
      <c r="S474" s="350"/>
      <c r="T474" s="350"/>
      <c r="U474" s="350"/>
      <c r="V474" s="350"/>
      <c r="W474" s="350"/>
      <c r="X474" s="350"/>
      <c r="Y474" s="350"/>
      <c r="Z474" s="350"/>
      <c r="AA474" s="350"/>
      <c r="AB474" s="350"/>
      <c r="AC474" s="350"/>
      <c r="AD474" s="350"/>
      <c r="AE474" s="350"/>
      <c r="AF474" s="350"/>
      <c r="AG474" s="350"/>
      <c r="AH474" s="350"/>
      <c r="AI474" s="350"/>
    </row>
    <row r="475" ht="15.75" customHeight="1">
      <c r="A475" s="350"/>
      <c r="B475" s="7"/>
      <c r="C475" s="7"/>
      <c r="D475" s="7"/>
      <c r="E475" s="462"/>
      <c r="F475" s="462"/>
      <c r="G475" s="7"/>
      <c r="H475" s="7"/>
      <c r="I475" s="462"/>
      <c r="J475" s="462"/>
      <c r="K475" s="462"/>
      <c r="L475" s="462"/>
      <c r="M475" s="350"/>
      <c r="N475" s="350"/>
      <c r="O475" s="350"/>
      <c r="P475" s="350"/>
      <c r="Q475" s="350"/>
      <c r="R475" s="350"/>
      <c r="S475" s="350"/>
      <c r="T475" s="350"/>
      <c r="U475" s="350"/>
      <c r="V475" s="350"/>
      <c r="W475" s="350"/>
      <c r="X475" s="350"/>
      <c r="Y475" s="350"/>
      <c r="Z475" s="350"/>
      <c r="AA475" s="350"/>
      <c r="AB475" s="350"/>
      <c r="AC475" s="350"/>
      <c r="AD475" s="350"/>
      <c r="AE475" s="350"/>
      <c r="AF475" s="350"/>
      <c r="AG475" s="350"/>
      <c r="AH475" s="350"/>
      <c r="AI475" s="350"/>
    </row>
    <row r="476" ht="15.75" customHeight="1">
      <c r="A476" s="350"/>
      <c r="B476" s="7"/>
      <c r="C476" s="7"/>
      <c r="D476" s="7"/>
      <c r="E476" s="462"/>
      <c r="F476" s="462"/>
      <c r="G476" s="7"/>
      <c r="H476" s="7"/>
      <c r="I476" s="462"/>
      <c r="J476" s="462"/>
      <c r="K476" s="462"/>
      <c r="L476" s="462"/>
      <c r="M476" s="350"/>
      <c r="N476" s="350"/>
      <c r="O476" s="350"/>
      <c r="P476" s="350"/>
      <c r="Q476" s="350"/>
      <c r="R476" s="350"/>
      <c r="S476" s="350"/>
      <c r="T476" s="350"/>
      <c r="U476" s="350"/>
      <c r="V476" s="350"/>
      <c r="W476" s="350"/>
      <c r="X476" s="350"/>
      <c r="Y476" s="350"/>
      <c r="Z476" s="350"/>
      <c r="AA476" s="350"/>
      <c r="AB476" s="350"/>
      <c r="AC476" s="350"/>
      <c r="AD476" s="350"/>
      <c r="AE476" s="350"/>
      <c r="AF476" s="350"/>
      <c r="AG476" s="350"/>
      <c r="AH476" s="350"/>
      <c r="AI476" s="350"/>
    </row>
    <row r="477" ht="15.75" customHeight="1">
      <c r="A477" s="350"/>
      <c r="B477" s="7"/>
      <c r="C477" s="7"/>
      <c r="D477" s="7"/>
      <c r="E477" s="462"/>
      <c r="F477" s="462"/>
      <c r="G477" s="7"/>
      <c r="H477" s="7"/>
      <c r="I477" s="462"/>
      <c r="J477" s="462"/>
      <c r="K477" s="462"/>
      <c r="L477" s="462"/>
      <c r="M477" s="350"/>
      <c r="N477" s="350"/>
      <c r="O477" s="350"/>
      <c r="P477" s="350"/>
      <c r="Q477" s="350"/>
      <c r="R477" s="350"/>
      <c r="S477" s="350"/>
      <c r="T477" s="350"/>
      <c r="U477" s="350"/>
      <c r="V477" s="350"/>
      <c r="W477" s="350"/>
      <c r="X477" s="350"/>
      <c r="Y477" s="350"/>
      <c r="Z477" s="350"/>
      <c r="AA477" s="350"/>
      <c r="AB477" s="350"/>
      <c r="AC477" s="350"/>
      <c r="AD477" s="350"/>
      <c r="AE477" s="350"/>
      <c r="AF477" s="350"/>
      <c r="AG477" s="350"/>
      <c r="AH477" s="350"/>
      <c r="AI477" s="350"/>
    </row>
    <row r="478" ht="15.75" customHeight="1">
      <c r="A478" s="350"/>
      <c r="B478" s="7"/>
      <c r="C478" s="7"/>
      <c r="D478" s="7"/>
      <c r="E478" s="462"/>
      <c r="F478" s="462"/>
      <c r="G478" s="7"/>
      <c r="H478" s="7"/>
      <c r="I478" s="462"/>
      <c r="J478" s="462"/>
      <c r="K478" s="462"/>
      <c r="L478" s="462"/>
      <c r="M478" s="350"/>
      <c r="N478" s="350"/>
      <c r="O478" s="350"/>
      <c r="P478" s="350"/>
      <c r="Q478" s="350"/>
      <c r="R478" s="350"/>
      <c r="S478" s="350"/>
      <c r="T478" s="350"/>
      <c r="U478" s="350"/>
      <c r="V478" s="350"/>
      <c r="W478" s="350"/>
      <c r="X478" s="350"/>
      <c r="Y478" s="350"/>
      <c r="Z478" s="350"/>
      <c r="AA478" s="350"/>
      <c r="AB478" s="350"/>
      <c r="AC478" s="350"/>
      <c r="AD478" s="350"/>
      <c r="AE478" s="350"/>
      <c r="AF478" s="350"/>
      <c r="AG478" s="350"/>
      <c r="AH478" s="350"/>
      <c r="AI478" s="350"/>
    </row>
    <row r="479" ht="15.75" customHeight="1">
      <c r="A479" s="350"/>
      <c r="B479" s="7"/>
      <c r="C479" s="7"/>
      <c r="D479" s="7"/>
      <c r="E479" s="462"/>
      <c r="F479" s="462"/>
      <c r="G479" s="7"/>
      <c r="H479" s="7"/>
      <c r="I479" s="462"/>
      <c r="J479" s="462"/>
      <c r="K479" s="462"/>
      <c r="L479" s="462"/>
      <c r="M479" s="350"/>
      <c r="N479" s="350"/>
      <c r="O479" s="350"/>
      <c r="P479" s="350"/>
      <c r="Q479" s="350"/>
      <c r="R479" s="350"/>
      <c r="S479" s="350"/>
      <c r="T479" s="350"/>
      <c r="U479" s="350"/>
      <c r="V479" s="350"/>
      <c r="W479" s="350"/>
      <c r="X479" s="350"/>
      <c r="Y479" s="350"/>
      <c r="Z479" s="350"/>
      <c r="AA479" s="350"/>
      <c r="AB479" s="350"/>
      <c r="AC479" s="350"/>
      <c r="AD479" s="350"/>
      <c r="AE479" s="350"/>
      <c r="AF479" s="350"/>
      <c r="AG479" s="350"/>
      <c r="AH479" s="350"/>
      <c r="AI479" s="350"/>
    </row>
    <row r="480" ht="15.75" customHeight="1">
      <c r="A480" s="350"/>
      <c r="B480" s="7"/>
      <c r="C480" s="7"/>
      <c r="D480" s="7"/>
      <c r="E480" s="462"/>
      <c r="F480" s="462"/>
      <c r="G480" s="7"/>
      <c r="H480" s="7"/>
      <c r="I480" s="462"/>
      <c r="J480" s="462"/>
      <c r="K480" s="462"/>
      <c r="L480" s="462"/>
      <c r="M480" s="350"/>
      <c r="N480" s="350"/>
      <c r="O480" s="350"/>
      <c r="P480" s="350"/>
      <c r="Q480" s="350"/>
      <c r="R480" s="350"/>
      <c r="S480" s="350"/>
      <c r="T480" s="350"/>
      <c r="U480" s="350"/>
      <c r="V480" s="350"/>
      <c r="W480" s="350"/>
      <c r="X480" s="350"/>
      <c r="Y480" s="350"/>
      <c r="Z480" s="350"/>
      <c r="AA480" s="350"/>
      <c r="AB480" s="350"/>
      <c r="AC480" s="350"/>
      <c r="AD480" s="350"/>
      <c r="AE480" s="350"/>
      <c r="AF480" s="350"/>
      <c r="AG480" s="350"/>
      <c r="AH480" s="350"/>
      <c r="AI480" s="350"/>
    </row>
    <row r="481" ht="15.75" customHeight="1">
      <c r="A481" s="350"/>
      <c r="B481" s="7"/>
      <c r="C481" s="7"/>
      <c r="D481" s="7"/>
      <c r="E481" s="462"/>
      <c r="F481" s="462"/>
      <c r="G481" s="7"/>
      <c r="H481" s="7"/>
      <c r="I481" s="462"/>
      <c r="J481" s="462"/>
      <c r="K481" s="462"/>
      <c r="L481" s="462"/>
      <c r="M481" s="350"/>
      <c r="N481" s="350"/>
      <c r="O481" s="350"/>
      <c r="P481" s="350"/>
      <c r="Q481" s="350"/>
      <c r="R481" s="350"/>
      <c r="S481" s="350"/>
      <c r="T481" s="350"/>
      <c r="U481" s="350"/>
      <c r="V481" s="350"/>
      <c r="W481" s="350"/>
      <c r="X481" s="350"/>
      <c r="Y481" s="350"/>
      <c r="Z481" s="350"/>
      <c r="AA481" s="350"/>
      <c r="AB481" s="350"/>
      <c r="AC481" s="350"/>
      <c r="AD481" s="350"/>
      <c r="AE481" s="350"/>
      <c r="AF481" s="350"/>
      <c r="AG481" s="350"/>
      <c r="AH481" s="350"/>
      <c r="AI481" s="350"/>
    </row>
    <row r="482" ht="15.75" customHeight="1">
      <c r="A482" s="350"/>
      <c r="B482" s="7"/>
      <c r="C482" s="7"/>
      <c r="D482" s="7"/>
      <c r="E482" s="462"/>
      <c r="F482" s="462"/>
      <c r="G482" s="7"/>
      <c r="H482" s="7"/>
      <c r="I482" s="462"/>
      <c r="J482" s="462"/>
      <c r="K482" s="462"/>
      <c r="L482" s="462"/>
      <c r="M482" s="350"/>
      <c r="N482" s="350"/>
      <c r="O482" s="350"/>
      <c r="P482" s="350"/>
      <c r="Q482" s="350"/>
      <c r="R482" s="350"/>
      <c r="S482" s="350"/>
      <c r="T482" s="350"/>
      <c r="U482" s="350"/>
      <c r="V482" s="350"/>
      <c r="W482" s="350"/>
      <c r="X482" s="350"/>
      <c r="Y482" s="350"/>
      <c r="Z482" s="350"/>
      <c r="AA482" s="350"/>
      <c r="AB482" s="350"/>
      <c r="AC482" s="350"/>
      <c r="AD482" s="350"/>
      <c r="AE482" s="350"/>
      <c r="AF482" s="350"/>
      <c r="AG482" s="350"/>
      <c r="AH482" s="350"/>
      <c r="AI482" s="350"/>
    </row>
    <row r="483" ht="15.75" customHeight="1">
      <c r="A483" s="350"/>
      <c r="B483" s="7"/>
      <c r="C483" s="7"/>
      <c r="D483" s="7"/>
      <c r="E483" s="462"/>
      <c r="F483" s="462"/>
      <c r="G483" s="7"/>
      <c r="H483" s="7"/>
      <c r="I483" s="462"/>
      <c r="J483" s="462"/>
      <c r="K483" s="462"/>
      <c r="L483" s="462"/>
      <c r="M483" s="350"/>
      <c r="N483" s="350"/>
      <c r="O483" s="350"/>
      <c r="P483" s="350"/>
      <c r="Q483" s="350"/>
      <c r="R483" s="350"/>
      <c r="S483" s="350"/>
      <c r="T483" s="350"/>
      <c r="U483" s="350"/>
      <c r="V483" s="350"/>
      <c r="W483" s="350"/>
      <c r="X483" s="350"/>
      <c r="Y483" s="350"/>
      <c r="Z483" s="350"/>
      <c r="AA483" s="350"/>
      <c r="AB483" s="350"/>
      <c r="AC483" s="350"/>
      <c r="AD483" s="350"/>
      <c r="AE483" s="350"/>
      <c r="AF483" s="350"/>
      <c r="AG483" s="350"/>
      <c r="AH483" s="350"/>
      <c r="AI483" s="350"/>
    </row>
    <row r="484" ht="15.75" customHeight="1">
      <c r="A484" s="350"/>
      <c r="B484" s="7"/>
      <c r="C484" s="7"/>
      <c r="D484" s="7"/>
      <c r="E484" s="462"/>
      <c r="F484" s="462"/>
      <c r="G484" s="7"/>
      <c r="H484" s="7"/>
      <c r="I484" s="462"/>
      <c r="J484" s="462"/>
      <c r="K484" s="462"/>
      <c r="L484" s="462"/>
      <c r="M484" s="350"/>
      <c r="N484" s="350"/>
      <c r="O484" s="350"/>
      <c r="P484" s="350"/>
      <c r="Q484" s="350"/>
      <c r="R484" s="350"/>
      <c r="S484" s="350"/>
      <c r="T484" s="350"/>
      <c r="U484" s="350"/>
      <c r="V484" s="350"/>
      <c r="W484" s="350"/>
      <c r="X484" s="350"/>
      <c r="Y484" s="350"/>
      <c r="Z484" s="350"/>
      <c r="AA484" s="350"/>
      <c r="AB484" s="350"/>
      <c r="AC484" s="350"/>
      <c r="AD484" s="350"/>
      <c r="AE484" s="350"/>
      <c r="AF484" s="350"/>
      <c r="AG484" s="350"/>
      <c r="AH484" s="350"/>
      <c r="AI484" s="350"/>
    </row>
    <row r="485" ht="15.75" customHeight="1">
      <c r="A485" s="350"/>
      <c r="B485" s="7"/>
      <c r="C485" s="7"/>
      <c r="D485" s="7"/>
      <c r="E485" s="462"/>
      <c r="F485" s="462"/>
      <c r="G485" s="7"/>
      <c r="H485" s="7"/>
      <c r="I485" s="462"/>
      <c r="J485" s="462"/>
      <c r="K485" s="462"/>
      <c r="L485" s="462"/>
      <c r="M485" s="350"/>
      <c r="N485" s="350"/>
      <c r="O485" s="350"/>
      <c r="P485" s="350"/>
      <c r="Q485" s="350"/>
      <c r="R485" s="350"/>
      <c r="S485" s="350"/>
      <c r="T485" s="350"/>
      <c r="U485" s="350"/>
      <c r="V485" s="350"/>
      <c r="W485" s="350"/>
      <c r="X485" s="350"/>
      <c r="Y485" s="350"/>
      <c r="Z485" s="350"/>
      <c r="AA485" s="350"/>
      <c r="AB485" s="350"/>
      <c r="AC485" s="350"/>
      <c r="AD485" s="350"/>
      <c r="AE485" s="350"/>
      <c r="AF485" s="350"/>
      <c r="AG485" s="350"/>
      <c r="AH485" s="350"/>
      <c r="AI485" s="350"/>
    </row>
    <row r="486" ht="15.75" customHeight="1">
      <c r="A486" s="350"/>
      <c r="B486" s="7"/>
      <c r="C486" s="7"/>
      <c r="D486" s="7"/>
      <c r="E486" s="462"/>
      <c r="F486" s="462"/>
      <c r="G486" s="7"/>
      <c r="H486" s="7"/>
      <c r="I486" s="462"/>
      <c r="J486" s="462"/>
      <c r="K486" s="462"/>
      <c r="L486" s="462"/>
      <c r="M486" s="350"/>
      <c r="N486" s="350"/>
      <c r="O486" s="350"/>
      <c r="P486" s="350"/>
      <c r="Q486" s="350"/>
      <c r="R486" s="350"/>
      <c r="S486" s="350"/>
      <c r="T486" s="350"/>
      <c r="U486" s="350"/>
      <c r="V486" s="350"/>
      <c r="W486" s="350"/>
      <c r="X486" s="350"/>
      <c r="Y486" s="350"/>
      <c r="Z486" s="350"/>
      <c r="AA486" s="350"/>
      <c r="AB486" s="350"/>
      <c r="AC486" s="350"/>
      <c r="AD486" s="350"/>
      <c r="AE486" s="350"/>
      <c r="AF486" s="350"/>
      <c r="AG486" s="350"/>
      <c r="AH486" s="350"/>
      <c r="AI486" s="350"/>
    </row>
    <row r="487" ht="15.75" customHeight="1">
      <c r="A487" s="350"/>
      <c r="B487" s="7"/>
      <c r="C487" s="7"/>
      <c r="D487" s="7"/>
      <c r="E487" s="462"/>
      <c r="F487" s="462"/>
      <c r="G487" s="7"/>
      <c r="H487" s="7"/>
      <c r="I487" s="462"/>
      <c r="J487" s="462"/>
      <c r="K487" s="462"/>
      <c r="L487" s="462"/>
      <c r="M487" s="350"/>
      <c r="N487" s="350"/>
      <c r="O487" s="350"/>
      <c r="P487" s="350"/>
      <c r="Q487" s="350"/>
      <c r="R487" s="350"/>
      <c r="S487" s="350"/>
      <c r="T487" s="350"/>
      <c r="U487" s="350"/>
      <c r="V487" s="350"/>
      <c r="W487" s="350"/>
      <c r="X487" s="350"/>
      <c r="Y487" s="350"/>
      <c r="Z487" s="350"/>
      <c r="AA487" s="350"/>
      <c r="AB487" s="350"/>
      <c r="AC487" s="350"/>
      <c r="AD487" s="350"/>
      <c r="AE487" s="350"/>
      <c r="AF487" s="350"/>
      <c r="AG487" s="350"/>
      <c r="AH487" s="350"/>
      <c r="AI487" s="350"/>
    </row>
    <row r="488" ht="15.75" customHeight="1">
      <c r="A488" s="350"/>
      <c r="B488" s="7"/>
      <c r="C488" s="7"/>
      <c r="D488" s="7"/>
      <c r="E488" s="462"/>
      <c r="F488" s="462"/>
      <c r="G488" s="7"/>
      <c r="H488" s="7"/>
      <c r="I488" s="462"/>
      <c r="J488" s="462"/>
      <c r="K488" s="462"/>
      <c r="L488" s="462"/>
      <c r="M488" s="350"/>
      <c r="N488" s="350"/>
      <c r="O488" s="350"/>
      <c r="P488" s="350"/>
      <c r="Q488" s="350"/>
      <c r="R488" s="350"/>
      <c r="S488" s="350"/>
      <c r="T488" s="350"/>
      <c r="U488" s="350"/>
      <c r="V488" s="350"/>
      <c r="W488" s="350"/>
      <c r="X488" s="350"/>
      <c r="Y488" s="350"/>
      <c r="Z488" s="350"/>
      <c r="AA488" s="350"/>
      <c r="AB488" s="350"/>
      <c r="AC488" s="350"/>
      <c r="AD488" s="350"/>
      <c r="AE488" s="350"/>
      <c r="AF488" s="350"/>
      <c r="AG488" s="350"/>
      <c r="AH488" s="350"/>
      <c r="AI488" s="350"/>
    </row>
    <row r="489" ht="15.75" customHeight="1">
      <c r="A489" s="350"/>
      <c r="B489" s="7"/>
      <c r="C489" s="7"/>
      <c r="D489" s="7"/>
      <c r="E489" s="462"/>
      <c r="F489" s="462"/>
      <c r="G489" s="7"/>
      <c r="H489" s="7"/>
      <c r="I489" s="462"/>
      <c r="J489" s="462"/>
      <c r="K489" s="462"/>
      <c r="L489" s="462"/>
      <c r="M489" s="350"/>
      <c r="N489" s="350"/>
      <c r="O489" s="350"/>
      <c r="P489" s="350"/>
      <c r="Q489" s="350"/>
      <c r="R489" s="350"/>
      <c r="S489" s="350"/>
      <c r="T489" s="350"/>
      <c r="U489" s="350"/>
      <c r="V489" s="350"/>
      <c r="W489" s="350"/>
      <c r="X489" s="350"/>
      <c r="Y489" s="350"/>
      <c r="Z489" s="350"/>
      <c r="AA489" s="350"/>
      <c r="AB489" s="350"/>
      <c r="AC489" s="350"/>
      <c r="AD489" s="350"/>
      <c r="AE489" s="350"/>
      <c r="AF489" s="350"/>
      <c r="AG489" s="350"/>
      <c r="AH489" s="350"/>
      <c r="AI489" s="350"/>
    </row>
    <row r="490" ht="15.75" customHeight="1">
      <c r="A490" s="350"/>
      <c r="B490" s="7"/>
      <c r="C490" s="7"/>
      <c r="D490" s="7"/>
      <c r="E490" s="462"/>
      <c r="F490" s="462"/>
      <c r="G490" s="7"/>
      <c r="H490" s="7"/>
      <c r="I490" s="462"/>
      <c r="J490" s="462"/>
      <c r="K490" s="462"/>
      <c r="L490" s="462"/>
      <c r="M490" s="350"/>
      <c r="N490" s="350"/>
      <c r="O490" s="350"/>
      <c r="P490" s="350"/>
      <c r="Q490" s="350"/>
      <c r="R490" s="350"/>
      <c r="S490" s="350"/>
      <c r="T490" s="350"/>
      <c r="U490" s="350"/>
      <c r="V490" s="350"/>
      <c r="W490" s="350"/>
      <c r="X490" s="350"/>
      <c r="Y490" s="350"/>
      <c r="Z490" s="350"/>
      <c r="AA490" s="350"/>
      <c r="AB490" s="350"/>
      <c r="AC490" s="350"/>
      <c r="AD490" s="350"/>
      <c r="AE490" s="350"/>
      <c r="AF490" s="350"/>
      <c r="AG490" s="350"/>
      <c r="AH490" s="350"/>
      <c r="AI490" s="350"/>
    </row>
    <row r="491" ht="15.75" customHeight="1">
      <c r="A491" s="350"/>
      <c r="B491" s="7"/>
      <c r="C491" s="7"/>
      <c r="D491" s="7"/>
      <c r="E491" s="462"/>
      <c r="F491" s="462"/>
      <c r="G491" s="7"/>
      <c r="H491" s="7"/>
      <c r="I491" s="462"/>
      <c r="J491" s="462"/>
      <c r="K491" s="462"/>
      <c r="L491" s="462"/>
      <c r="M491" s="350"/>
      <c r="N491" s="350"/>
      <c r="O491" s="350"/>
      <c r="P491" s="350"/>
      <c r="Q491" s="350"/>
      <c r="R491" s="350"/>
      <c r="S491" s="350"/>
      <c r="T491" s="350"/>
      <c r="U491" s="350"/>
      <c r="V491" s="350"/>
      <c r="W491" s="350"/>
      <c r="X491" s="350"/>
      <c r="Y491" s="350"/>
      <c r="Z491" s="350"/>
      <c r="AA491" s="350"/>
      <c r="AB491" s="350"/>
      <c r="AC491" s="350"/>
      <c r="AD491" s="350"/>
      <c r="AE491" s="350"/>
      <c r="AF491" s="350"/>
      <c r="AG491" s="350"/>
      <c r="AH491" s="350"/>
      <c r="AI491" s="350"/>
    </row>
    <row r="492" ht="15.75" customHeight="1">
      <c r="A492" s="350"/>
      <c r="B492" s="7"/>
      <c r="C492" s="7"/>
      <c r="D492" s="7"/>
      <c r="E492" s="462"/>
      <c r="F492" s="462"/>
      <c r="G492" s="7"/>
      <c r="H492" s="7"/>
      <c r="I492" s="462"/>
      <c r="J492" s="462"/>
      <c r="K492" s="462"/>
      <c r="L492" s="462"/>
      <c r="M492" s="350"/>
      <c r="N492" s="350"/>
      <c r="O492" s="350"/>
      <c r="P492" s="350"/>
      <c r="Q492" s="350"/>
      <c r="R492" s="350"/>
      <c r="S492" s="350"/>
      <c r="T492" s="350"/>
      <c r="U492" s="350"/>
      <c r="V492" s="350"/>
      <c r="W492" s="350"/>
      <c r="X492" s="350"/>
      <c r="Y492" s="350"/>
      <c r="Z492" s="350"/>
      <c r="AA492" s="350"/>
      <c r="AB492" s="350"/>
      <c r="AC492" s="350"/>
      <c r="AD492" s="350"/>
      <c r="AE492" s="350"/>
      <c r="AF492" s="350"/>
      <c r="AG492" s="350"/>
      <c r="AH492" s="350"/>
      <c r="AI492" s="350"/>
    </row>
    <row r="493" ht="15.75" customHeight="1">
      <c r="A493" s="350"/>
      <c r="B493" s="7"/>
      <c r="C493" s="7"/>
      <c r="D493" s="7"/>
      <c r="E493" s="462"/>
      <c r="F493" s="462"/>
      <c r="G493" s="7"/>
      <c r="H493" s="7"/>
      <c r="I493" s="462"/>
      <c r="J493" s="462"/>
      <c r="K493" s="462"/>
      <c r="L493" s="462"/>
      <c r="M493" s="350"/>
      <c r="N493" s="350"/>
      <c r="O493" s="350"/>
      <c r="P493" s="350"/>
      <c r="Q493" s="350"/>
      <c r="R493" s="350"/>
      <c r="S493" s="350"/>
      <c r="T493" s="350"/>
      <c r="U493" s="350"/>
      <c r="V493" s="350"/>
      <c r="W493" s="350"/>
      <c r="X493" s="350"/>
      <c r="Y493" s="350"/>
      <c r="Z493" s="350"/>
      <c r="AA493" s="350"/>
      <c r="AB493" s="350"/>
      <c r="AC493" s="350"/>
      <c r="AD493" s="350"/>
      <c r="AE493" s="350"/>
      <c r="AF493" s="350"/>
      <c r="AG493" s="350"/>
      <c r="AH493" s="350"/>
      <c r="AI493" s="350"/>
    </row>
    <row r="494" ht="15.75" customHeight="1">
      <c r="A494" s="350"/>
      <c r="B494" s="7"/>
      <c r="C494" s="7"/>
      <c r="D494" s="7"/>
      <c r="E494" s="462"/>
      <c r="F494" s="462"/>
      <c r="G494" s="7"/>
      <c r="H494" s="7"/>
      <c r="I494" s="462"/>
      <c r="J494" s="462"/>
      <c r="K494" s="462"/>
      <c r="L494" s="462"/>
      <c r="M494" s="350"/>
      <c r="N494" s="350"/>
      <c r="O494" s="350"/>
      <c r="P494" s="350"/>
      <c r="Q494" s="350"/>
      <c r="R494" s="350"/>
      <c r="S494" s="350"/>
      <c r="T494" s="350"/>
      <c r="U494" s="350"/>
      <c r="V494" s="350"/>
      <c r="W494" s="350"/>
      <c r="X494" s="350"/>
      <c r="Y494" s="350"/>
      <c r="Z494" s="350"/>
      <c r="AA494" s="350"/>
      <c r="AB494" s="350"/>
      <c r="AC494" s="350"/>
      <c r="AD494" s="350"/>
      <c r="AE494" s="350"/>
      <c r="AF494" s="350"/>
      <c r="AG494" s="350"/>
      <c r="AH494" s="350"/>
      <c r="AI494" s="350"/>
    </row>
    <row r="495" ht="15.75" customHeight="1">
      <c r="A495" s="350"/>
      <c r="B495" s="7"/>
      <c r="C495" s="7"/>
      <c r="D495" s="7"/>
      <c r="E495" s="462"/>
      <c r="F495" s="462"/>
      <c r="G495" s="7"/>
      <c r="H495" s="7"/>
      <c r="I495" s="462"/>
      <c r="J495" s="462"/>
      <c r="K495" s="462"/>
      <c r="L495" s="462"/>
      <c r="M495" s="350"/>
      <c r="N495" s="350"/>
      <c r="O495" s="350"/>
      <c r="P495" s="350"/>
      <c r="Q495" s="350"/>
      <c r="R495" s="350"/>
      <c r="S495" s="350"/>
      <c r="T495" s="350"/>
      <c r="U495" s="350"/>
      <c r="V495" s="350"/>
      <c r="W495" s="350"/>
      <c r="X495" s="350"/>
      <c r="Y495" s="350"/>
      <c r="Z495" s="350"/>
      <c r="AA495" s="350"/>
      <c r="AB495" s="350"/>
      <c r="AC495" s="350"/>
      <c r="AD495" s="350"/>
      <c r="AE495" s="350"/>
      <c r="AF495" s="350"/>
      <c r="AG495" s="350"/>
      <c r="AH495" s="350"/>
      <c r="AI495" s="350"/>
    </row>
    <row r="496" ht="15.75" customHeight="1">
      <c r="A496" s="350"/>
      <c r="B496" s="7"/>
      <c r="C496" s="7"/>
      <c r="D496" s="7"/>
      <c r="E496" s="462"/>
      <c r="F496" s="462"/>
      <c r="G496" s="7"/>
      <c r="H496" s="7"/>
      <c r="I496" s="462"/>
      <c r="J496" s="462"/>
      <c r="K496" s="462"/>
      <c r="L496" s="462"/>
      <c r="M496" s="350"/>
      <c r="N496" s="350"/>
      <c r="O496" s="350"/>
      <c r="P496" s="350"/>
      <c r="Q496" s="350"/>
      <c r="R496" s="350"/>
      <c r="S496" s="350"/>
      <c r="T496" s="350"/>
      <c r="U496" s="350"/>
      <c r="V496" s="350"/>
      <c r="W496" s="350"/>
      <c r="X496" s="350"/>
      <c r="Y496" s="350"/>
      <c r="Z496" s="350"/>
      <c r="AA496" s="350"/>
      <c r="AB496" s="350"/>
      <c r="AC496" s="350"/>
      <c r="AD496" s="350"/>
      <c r="AE496" s="350"/>
      <c r="AF496" s="350"/>
      <c r="AG496" s="350"/>
      <c r="AH496" s="350"/>
      <c r="AI496" s="350"/>
    </row>
    <row r="497" ht="15.75" customHeight="1">
      <c r="A497" s="350"/>
      <c r="B497" s="7"/>
      <c r="C497" s="7"/>
      <c r="D497" s="7"/>
      <c r="E497" s="462"/>
      <c r="F497" s="462"/>
      <c r="G497" s="7"/>
      <c r="H497" s="7"/>
      <c r="I497" s="462"/>
      <c r="J497" s="462"/>
      <c r="K497" s="462"/>
      <c r="L497" s="462"/>
      <c r="M497" s="350"/>
      <c r="N497" s="350"/>
      <c r="O497" s="350"/>
      <c r="P497" s="350"/>
      <c r="Q497" s="350"/>
      <c r="R497" s="350"/>
      <c r="S497" s="350"/>
      <c r="T497" s="350"/>
      <c r="U497" s="350"/>
      <c r="V497" s="350"/>
      <c r="W497" s="350"/>
      <c r="X497" s="350"/>
      <c r="Y497" s="350"/>
      <c r="Z497" s="350"/>
      <c r="AA497" s="350"/>
      <c r="AB497" s="350"/>
      <c r="AC497" s="350"/>
      <c r="AD497" s="350"/>
      <c r="AE497" s="350"/>
      <c r="AF497" s="350"/>
      <c r="AG497" s="350"/>
      <c r="AH497" s="350"/>
      <c r="AI497" s="350"/>
    </row>
    <row r="498" ht="15.75" customHeight="1">
      <c r="A498" s="350"/>
      <c r="B498" s="7"/>
      <c r="C498" s="7"/>
      <c r="D498" s="7"/>
      <c r="E498" s="462"/>
      <c r="F498" s="462"/>
      <c r="G498" s="7"/>
      <c r="H498" s="7"/>
      <c r="I498" s="462"/>
      <c r="J498" s="462"/>
      <c r="K498" s="462"/>
      <c r="L498" s="462"/>
      <c r="M498" s="350"/>
      <c r="N498" s="350"/>
      <c r="O498" s="350"/>
      <c r="P498" s="350"/>
      <c r="Q498" s="350"/>
      <c r="R498" s="350"/>
      <c r="S498" s="350"/>
      <c r="T498" s="350"/>
      <c r="U498" s="350"/>
      <c r="V498" s="350"/>
      <c r="W498" s="350"/>
      <c r="X498" s="350"/>
      <c r="Y498" s="350"/>
      <c r="Z498" s="350"/>
      <c r="AA498" s="350"/>
      <c r="AB498" s="350"/>
      <c r="AC498" s="350"/>
      <c r="AD498" s="350"/>
      <c r="AE498" s="350"/>
      <c r="AF498" s="350"/>
      <c r="AG498" s="350"/>
      <c r="AH498" s="350"/>
      <c r="AI498" s="350"/>
    </row>
    <row r="499" ht="15.75" customHeight="1">
      <c r="A499" s="350"/>
      <c r="B499" s="7"/>
      <c r="C499" s="7"/>
      <c r="D499" s="7"/>
      <c r="E499" s="462"/>
      <c r="F499" s="462"/>
      <c r="G499" s="7"/>
      <c r="H499" s="7"/>
      <c r="I499" s="462"/>
      <c r="J499" s="462"/>
      <c r="K499" s="462"/>
      <c r="L499" s="462"/>
      <c r="M499" s="350"/>
      <c r="N499" s="350"/>
      <c r="O499" s="350"/>
      <c r="P499" s="350"/>
      <c r="Q499" s="350"/>
      <c r="R499" s="350"/>
      <c r="S499" s="350"/>
      <c r="T499" s="350"/>
      <c r="U499" s="350"/>
      <c r="V499" s="350"/>
      <c r="W499" s="350"/>
      <c r="X499" s="350"/>
      <c r="Y499" s="350"/>
      <c r="Z499" s="350"/>
      <c r="AA499" s="350"/>
      <c r="AB499" s="350"/>
      <c r="AC499" s="350"/>
      <c r="AD499" s="350"/>
      <c r="AE499" s="350"/>
      <c r="AF499" s="350"/>
      <c r="AG499" s="350"/>
      <c r="AH499" s="350"/>
      <c r="AI499" s="350"/>
    </row>
    <row r="500" ht="15.75" customHeight="1">
      <c r="A500" s="350"/>
      <c r="B500" s="7"/>
      <c r="C500" s="7"/>
      <c r="D500" s="7"/>
      <c r="E500" s="462"/>
      <c r="F500" s="462"/>
      <c r="G500" s="7"/>
      <c r="H500" s="7"/>
      <c r="I500" s="462"/>
      <c r="J500" s="462"/>
      <c r="K500" s="462"/>
      <c r="L500" s="462"/>
      <c r="M500" s="350"/>
      <c r="N500" s="350"/>
      <c r="O500" s="350"/>
      <c r="P500" s="350"/>
      <c r="Q500" s="350"/>
      <c r="R500" s="350"/>
      <c r="S500" s="350"/>
      <c r="T500" s="350"/>
      <c r="U500" s="350"/>
      <c r="V500" s="350"/>
      <c r="W500" s="350"/>
      <c r="X500" s="350"/>
      <c r="Y500" s="350"/>
      <c r="Z500" s="350"/>
      <c r="AA500" s="350"/>
      <c r="AB500" s="350"/>
      <c r="AC500" s="350"/>
      <c r="AD500" s="350"/>
      <c r="AE500" s="350"/>
      <c r="AF500" s="350"/>
      <c r="AG500" s="350"/>
      <c r="AH500" s="350"/>
      <c r="AI500" s="350"/>
    </row>
    <row r="501" ht="15.75" customHeight="1">
      <c r="A501" s="350"/>
      <c r="B501" s="7"/>
      <c r="C501" s="7"/>
      <c r="D501" s="7"/>
      <c r="E501" s="462"/>
      <c r="F501" s="462"/>
      <c r="G501" s="7"/>
      <c r="H501" s="7"/>
      <c r="I501" s="462"/>
      <c r="J501" s="462"/>
      <c r="K501" s="462"/>
      <c r="L501" s="462"/>
      <c r="M501" s="350"/>
      <c r="N501" s="350"/>
      <c r="O501" s="350"/>
      <c r="P501" s="350"/>
      <c r="Q501" s="350"/>
      <c r="R501" s="350"/>
      <c r="S501" s="350"/>
      <c r="T501" s="350"/>
      <c r="U501" s="350"/>
      <c r="V501" s="350"/>
      <c r="W501" s="350"/>
      <c r="X501" s="350"/>
      <c r="Y501" s="350"/>
      <c r="Z501" s="350"/>
      <c r="AA501" s="350"/>
      <c r="AB501" s="350"/>
      <c r="AC501" s="350"/>
      <c r="AD501" s="350"/>
      <c r="AE501" s="350"/>
      <c r="AF501" s="350"/>
      <c r="AG501" s="350"/>
      <c r="AH501" s="350"/>
      <c r="AI501" s="350"/>
    </row>
    <row r="502" ht="15.75" customHeight="1">
      <c r="A502" s="350"/>
      <c r="B502" s="7"/>
      <c r="C502" s="7"/>
      <c r="D502" s="7"/>
      <c r="E502" s="462"/>
      <c r="F502" s="462"/>
      <c r="G502" s="7"/>
      <c r="H502" s="7"/>
      <c r="I502" s="462"/>
      <c r="J502" s="462"/>
      <c r="K502" s="462"/>
      <c r="L502" s="462"/>
      <c r="M502" s="350"/>
      <c r="N502" s="350"/>
      <c r="O502" s="350"/>
      <c r="P502" s="350"/>
      <c r="Q502" s="350"/>
      <c r="R502" s="350"/>
      <c r="S502" s="350"/>
      <c r="T502" s="350"/>
      <c r="U502" s="350"/>
      <c r="V502" s="350"/>
      <c r="W502" s="350"/>
      <c r="X502" s="350"/>
      <c r="Y502" s="350"/>
      <c r="Z502" s="350"/>
      <c r="AA502" s="350"/>
      <c r="AB502" s="350"/>
      <c r="AC502" s="350"/>
      <c r="AD502" s="350"/>
      <c r="AE502" s="350"/>
      <c r="AF502" s="350"/>
      <c r="AG502" s="350"/>
      <c r="AH502" s="350"/>
      <c r="AI502" s="350"/>
    </row>
    <row r="503" ht="15.75" customHeight="1">
      <c r="A503" s="350"/>
      <c r="B503" s="7"/>
      <c r="C503" s="7"/>
      <c r="D503" s="7"/>
      <c r="E503" s="462"/>
      <c r="F503" s="462"/>
      <c r="G503" s="7"/>
      <c r="H503" s="7"/>
      <c r="I503" s="462"/>
      <c r="J503" s="462"/>
      <c r="K503" s="462"/>
      <c r="L503" s="462"/>
      <c r="M503" s="350"/>
      <c r="N503" s="350"/>
      <c r="O503" s="350"/>
      <c r="P503" s="350"/>
      <c r="Q503" s="350"/>
      <c r="R503" s="350"/>
      <c r="S503" s="350"/>
      <c r="T503" s="350"/>
      <c r="U503" s="350"/>
      <c r="V503" s="350"/>
      <c r="W503" s="350"/>
      <c r="X503" s="350"/>
      <c r="Y503" s="350"/>
      <c r="Z503" s="350"/>
      <c r="AA503" s="350"/>
      <c r="AB503" s="350"/>
      <c r="AC503" s="350"/>
      <c r="AD503" s="350"/>
      <c r="AE503" s="350"/>
      <c r="AF503" s="350"/>
      <c r="AG503" s="350"/>
      <c r="AH503" s="350"/>
      <c r="AI503" s="350"/>
    </row>
    <row r="504" ht="15.75" customHeight="1">
      <c r="A504" s="350"/>
      <c r="B504" s="7"/>
      <c r="C504" s="7"/>
      <c r="D504" s="7"/>
      <c r="E504" s="462"/>
      <c r="F504" s="462"/>
      <c r="G504" s="7"/>
      <c r="H504" s="7"/>
      <c r="I504" s="462"/>
      <c r="J504" s="462"/>
      <c r="K504" s="462"/>
      <c r="L504" s="462"/>
      <c r="M504" s="350"/>
      <c r="N504" s="350"/>
      <c r="O504" s="350"/>
      <c r="P504" s="350"/>
      <c r="Q504" s="350"/>
      <c r="R504" s="350"/>
      <c r="S504" s="350"/>
      <c r="T504" s="350"/>
      <c r="U504" s="350"/>
      <c r="V504" s="350"/>
      <c r="W504" s="350"/>
      <c r="X504" s="350"/>
      <c r="Y504" s="350"/>
      <c r="Z504" s="350"/>
      <c r="AA504" s="350"/>
      <c r="AB504" s="350"/>
      <c r="AC504" s="350"/>
      <c r="AD504" s="350"/>
      <c r="AE504" s="350"/>
      <c r="AF504" s="350"/>
      <c r="AG504" s="350"/>
      <c r="AH504" s="350"/>
      <c r="AI504" s="350"/>
    </row>
    <row r="505" ht="15.75" customHeight="1">
      <c r="A505" s="350"/>
      <c r="B505" s="7"/>
      <c r="C505" s="7"/>
      <c r="D505" s="7"/>
      <c r="E505" s="462"/>
      <c r="F505" s="462"/>
      <c r="G505" s="7"/>
      <c r="H505" s="7"/>
      <c r="I505" s="462"/>
      <c r="J505" s="462"/>
      <c r="K505" s="462"/>
      <c r="L505" s="462"/>
      <c r="M505" s="350"/>
      <c r="N505" s="350"/>
      <c r="O505" s="350"/>
      <c r="P505" s="350"/>
      <c r="Q505" s="350"/>
      <c r="R505" s="350"/>
      <c r="S505" s="350"/>
      <c r="T505" s="350"/>
      <c r="U505" s="350"/>
      <c r="V505" s="350"/>
      <c r="W505" s="350"/>
      <c r="X505" s="350"/>
      <c r="Y505" s="350"/>
      <c r="Z505" s="350"/>
      <c r="AA505" s="350"/>
      <c r="AB505" s="350"/>
      <c r="AC505" s="350"/>
      <c r="AD505" s="350"/>
      <c r="AE505" s="350"/>
      <c r="AF505" s="350"/>
      <c r="AG505" s="350"/>
      <c r="AH505" s="350"/>
      <c r="AI505" s="350"/>
    </row>
    <row r="506" ht="15.75" customHeight="1">
      <c r="A506" s="350"/>
      <c r="B506" s="7"/>
      <c r="C506" s="7"/>
      <c r="D506" s="7"/>
      <c r="E506" s="462"/>
      <c r="F506" s="462"/>
      <c r="G506" s="7"/>
      <c r="H506" s="7"/>
      <c r="I506" s="462"/>
      <c r="J506" s="462"/>
      <c r="K506" s="462"/>
      <c r="L506" s="462"/>
      <c r="M506" s="350"/>
      <c r="N506" s="350"/>
      <c r="O506" s="350"/>
      <c r="P506" s="350"/>
      <c r="Q506" s="350"/>
      <c r="R506" s="350"/>
      <c r="S506" s="350"/>
      <c r="T506" s="350"/>
      <c r="U506" s="350"/>
      <c r="V506" s="350"/>
      <c r="W506" s="350"/>
      <c r="X506" s="350"/>
      <c r="Y506" s="350"/>
      <c r="Z506" s="350"/>
      <c r="AA506" s="350"/>
      <c r="AB506" s="350"/>
      <c r="AC506" s="350"/>
      <c r="AD506" s="350"/>
      <c r="AE506" s="350"/>
      <c r="AF506" s="350"/>
      <c r="AG506" s="350"/>
      <c r="AH506" s="350"/>
      <c r="AI506" s="350"/>
    </row>
    <row r="507" ht="15.75" customHeight="1">
      <c r="A507" s="350"/>
      <c r="B507" s="7"/>
      <c r="C507" s="7"/>
      <c r="D507" s="7"/>
      <c r="E507" s="462"/>
      <c r="F507" s="462"/>
      <c r="G507" s="7"/>
      <c r="H507" s="7"/>
      <c r="I507" s="462"/>
      <c r="J507" s="462"/>
      <c r="K507" s="462"/>
      <c r="L507" s="462"/>
      <c r="M507" s="350"/>
      <c r="N507" s="350"/>
      <c r="O507" s="350"/>
      <c r="P507" s="350"/>
      <c r="Q507" s="350"/>
      <c r="R507" s="350"/>
      <c r="S507" s="350"/>
      <c r="T507" s="350"/>
      <c r="U507" s="350"/>
      <c r="V507" s="350"/>
      <c r="W507" s="350"/>
      <c r="X507" s="350"/>
      <c r="Y507" s="350"/>
      <c r="Z507" s="350"/>
      <c r="AA507" s="350"/>
      <c r="AB507" s="350"/>
      <c r="AC507" s="350"/>
      <c r="AD507" s="350"/>
      <c r="AE507" s="350"/>
      <c r="AF507" s="350"/>
      <c r="AG507" s="350"/>
      <c r="AH507" s="350"/>
      <c r="AI507" s="350"/>
    </row>
    <row r="508" ht="15.75" customHeight="1">
      <c r="A508" s="350"/>
      <c r="B508" s="7"/>
      <c r="C508" s="7"/>
      <c r="D508" s="7"/>
      <c r="E508" s="462"/>
      <c r="F508" s="462"/>
      <c r="G508" s="7"/>
      <c r="H508" s="7"/>
      <c r="I508" s="462"/>
      <c r="J508" s="462"/>
      <c r="K508" s="462"/>
      <c r="L508" s="462"/>
      <c r="M508" s="350"/>
      <c r="N508" s="350"/>
      <c r="O508" s="350"/>
      <c r="P508" s="350"/>
      <c r="Q508" s="350"/>
      <c r="R508" s="350"/>
      <c r="S508" s="350"/>
      <c r="T508" s="350"/>
      <c r="U508" s="350"/>
      <c r="V508" s="350"/>
      <c r="W508" s="350"/>
      <c r="X508" s="350"/>
      <c r="Y508" s="350"/>
      <c r="Z508" s="350"/>
      <c r="AA508" s="350"/>
      <c r="AB508" s="350"/>
      <c r="AC508" s="350"/>
      <c r="AD508" s="350"/>
      <c r="AE508" s="350"/>
      <c r="AF508" s="350"/>
      <c r="AG508" s="350"/>
      <c r="AH508" s="350"/>
      <c r="AI508" s="350"/>
    </row>
    <row r="509" ht="15.75" customHeight="1">
      <c r="A509" s="350"/>
      <c r="B509" s="7"/>
      <c r="C509" s="7"/>
      <c r="D509" s="7"/>
      <c r="E509" s="462"/>
      <c r="F509" s="462"/>
      <c r="G509" s="7"/>
      <c r="H509" s="7"/>
      <c r="I509" s="462"/>
      <c r="J509" s="462"/>
      <c r="K509" s="462"/>
      <c r="L509" s="462"/>
      <c r="M509" s="350"/>
      <c r="N509" s="350"/>
      <c r="O509" s="350"/>
      <c r="P509" s="350"/>
      <c r="Q509" s="350"/>
      <c r="R509" s="350"/>
      <c r="S509" s="350"/>
      <c r="T509" s="350"/>
      <c r="U509" s="350"/>
      <c r="V509" s="350"/>
      <c r="W509" s="350"/>
      <c r="X509" s="350"/>
      <c r="Y509" s="350"/>
      <c r="Z509" s="350"/>
      <c r="AA509" s="350"/>
      <c r="AB509" s="350"/>
      <c r="AC509" s="350"/>
      <c r="AD509" s="350"/>
      <c r="AE509" s="350"/>
      <c r="AF509" s="350"/>
      <c r="AG509" s="350"/>
      <c r="AH509" s="350"/>
      <c r="AI509" s="350"/>
    </row>
    <row r="510" ht="15.75" customHeight="1">
      <c r="A510" s="350"/>
      <c r="B510" s="7"/>
      <c r="C510" s="7"/>
      <c r="D510" s="7"/>
      <c r="E510" s="462"/>
      <c r="F510" s="462"/>
      <c r="G510" s="7"/>
      <c r="H510" s="7"/>
      <c r="I510" s="462"/>
      <c r="J510" s="462"/>
      <c r="K510" s="462"/>
      <c r="L510" s="462"/>
      <c r="M510" s="350"/>
      <c r="N510" s="350"/>
      <c r="O510" s="350"/>
      <c r="P510" s="350"/>
      <c r="Q510" s="350"/>
      <c r="R510" s="350"/>
      <c r="S510" s="350"/>
      <c r="T510" s="350"/>
      <c r="U510" s="350"/>
      <c r="V510" s="350"/>
      <c r="W510" s="350"/>
      <c r="X510" s="350"/>
      <c r="Y510" s="350"/>
      <c r="Z510" s="350"/>
      <c r="AA510" s="350"/>
      <c r="AB510" s="350"/>
      <c r="AC510" s="350"/>
      <c r="AD510" s="350"/>
      <c r="AE510" s="350"/>
      <c r="AF510" s="350"/>
      <c r="AG510" s="350"/>
      <c r="AH510" s="350"/>
      <c r="AI510" s="350"/>
    </row>
    <row r="511" ht="15.75" customHeight="1">
      <c r="A511" s="350"/>
      <c r="B511" s="7"/>
      <c r="C511" s="7"/>
      <c r="D511" s="7"/>
      <c r="E511" s="462"/>
      <c r="F511" s="462"/>
      <c r="G511" s="7"/>
      <c r="H511" s="7"/>
      <c r="I511" s="462"/>
      <c r="J511" s="462"/>
      <c r="K511" s="462"/>
      <c r="L511" s="462"/>
      <c r="M511" s="350"/>
      <c r="N511" s="350"/>
      <c r="O511" s="350"/>
      <c r="P511" s="350"/>
      <c r="Q511" s="350"/>
      <c r="R511" s="350"/>
      <c r="S511" s="350"/>
      <c r="T511" s="350"/>
      <c r="U511" s="350"/>
      <c r="V511" s="350"/>
      <c r="W511" s="350"/>
      <c r="X511" s="350"/>
      <c r="Y511" s="350"/>
      <c r="Z511" s="350"/>
      <c r="AA511" s="350"/>
      <c r="AB511" s="350"/>
      <c r="AC511" s="350"/>
      <c r="AD511" s="350"/>
      <c r="AE511" s="350"/>
      <c r="AF511" s="350"/>
      <c r="AG511" s="350"/>
      <c r="AH511" s="350"/>
      <c r="AI511" s="350"/>
    </row>
    <row r="512" ht="15.75" customHeight="1">
      <c r="A512" s="350"/>
      <c r="B512" s="7"/>
      <c r="C512" s="7"/>
      <c r="D512" s="7"/>
      <c r="E512" s="462"/>
      <c r="F512" s="462"/>
      <c r="G512" s="7"/>
      <c r="H512" s="7"/>
      <c r="I512" s="462"/>
      <c r="J512" s="462"/>
      <c r="K512" s="462"/>
      <c r="L512" s="462"/>
      <c r="M512" s="350"/>
      <c r="N512" s="350"/>
      <c r="O512" s="350"/>
      <c r="P512" s="350"/>
      <c r="Q512" s="350"/>
      <c r="R512" s="350"/>
      <c r="S512" s="350"/>
      <c r="T512" s="350"/>
      <c r="U512" s="350"/>
      <c r="V512" s="350"/>
      <c r="W512" s="350"/>
      <c r="X512" s="350"/>
      <c r="Y512" s="350"/>
      <c r="Z512" s="350"/>
      <c r="AA512" s="350"/>
      <c r="AB512" s="350"/>
      <c r="AC512" s="350"/>
      <c r="AD512" s="350"/>
      <c r="AE512" s="350"/>
      <c r="AF512" s="350"/>
      <c r="AG512" s="350"/>
      <c r="AH512" s="350"/>
      <c r="AI512" s="350"/>
    </row>
    <row r="513" ht="15.75" customHeight="1">
      <c r="A513" s="350"/>
      <c r="B513" s="7"/>
      <c r="C513" s="7"/>
      <c r="D513" s="7"/>
      <c r="E513" s="462"/>
      <c r="F513" s="462"/>
      <c r="G513" s="7"/>
      <c r="H513" s="7"/>
      <c r="I513" s="462"/>
      <c r="J513" s="462"/>
      <c r="K513" s="462"/>
      <c r="L513" s="462"/>
      <c r="M513" s="350"/>
      <c r="N513" s="350"/>
      <c r="O513" s="350"/>
      <c r="P513" s="350"/>
      <c r="Q513" s="350"/>
      <c r="R513" s="350"/>
      <c r="S513" s="350"/>
      <c r="T513" s="350"/>
      <c r="U513" s="350"/>
      <c r="V513" s="350"/>
      <c r="W513" s="350"/>
      <c r="X513" s="350"/>
      <c r="Y513" s="350"/>
      <c r="Z513" s="350"/>
      <c r="AA513" s="350"/>
      <c r="AB513" s="350"/>
      <c r="AC513" s="350"/>
      <c r="AD513" s="350"/>
      <c r="AE513" s="350"/>
      <c r="AF513" s="350"/>
      <c r="AG513" s="350"/>
      <c r="AH513" s="350"/>
      <c r="AI513" s="350"/>
    </row>
    <row r="514" ht="15.75" customHeight="1">
      <c r="A514" s="350"/>
      <c r="B514" s="7"/>
      <c r="C514" s="7"/>
      <c r="D514" s="7"/>
      <c r="E514" s="462"/>
      <c r="F514" s="462"/>
      <c r="G514" s="7"/>
      <c r="H514" s="7"/>
      <c r="I514" s="462"/>
      <c r="J514" s="462"/>
      <c r="K514" s="462"/>
      <c r="L514" s="462"/>
      <c r="M514" s="350"/>
      <c r="N514" s="350"/>
      <c r="O514" s="350"/>
      <c r="P514" s="350"/>
      <c r="Q514" s="350"/>
      <c r="R514" s="350"/>
      <c r="S514" s="350"/>
      <c r="T514" s="350"/>
      <c r="U514" s="350"/>
      <c r="V514" s="350"/>
      <c r="W514" s="350"/>
      <c r="X514" s="350"/>
      <c r="Y514" s="350"/>
      <c r="Z514" s="350"/>
      <c r="AA514" s="350"/>
      <c r="AB514" s="350"/>
      <c r="AC514" s="350"/>
      <c r="AD514" s="350"/>
      <c r="AE514" s="350"/>
      <c r="AF514" s="350"/>
      <c r="AG514" s="350"/>
      <c r="AH514" s="350"/>
      <c r="AI514" s="350"/>
    </row>
    <row r="515" ht="15.75" customHeight="1">
      <c r="A515" s="350"/>
      <c r="B515" s="7"/>
      <c r="C515" s="7"/>
      <c r="D515" s="7"/>
      <c r="E515" s="462"/>
      <c r="F515" s="462"/>
      <c r="G515" s="7"/>
      <c r="H515" s="7"/>
      <c r="I515" s="462"/>
      <c r="J515" s="462"/>
      <c r="K515" s="462"/>
      <c r="L515" s="462"/>
      <c r="M515" s="350"/>
      <c r="N515" s="350"/>
      <c r="O515" s="350"/>
      <c r="P515" s="350"/>
      <c r="Q515" s="350"/>
      <c r="R515" s="350"/>
      <c r="S515" s="350"/>
      <c r="T515" s="350"/>
      <c r="U515" s="350"/>
      <c r="V515" s="350"/>
      <c r="W515" s="350"/>
      <c r="X515" s="350"/>
      <c r="Y515" s="350"/>
      <c r="Z515" s="350"/>
      <c r="AA515" s="350"/>
      <c r="AB515" s="350"/>
      <c r="AC515" s="350"/>
      <c r="AD515" s="350"/>
      <c r="AE515" s="350"/>
      <c r="AF515" s="350"/>
      <c r="AG515" s="350"/>
      <c r="AH515" s="350"/>
      <c r="AI515" s="350"/>
    </row>
    <row r="516" ht="15.75" customHeight="1">
      <c r="A516" s="350"/>
      <c r="B516" s="7"/>
      <c r="C516" s="7"/>
      <c r="D516" s="7"/>
      <c r="E516" s="462"/>
      <c r="F516" s="462"/>
      <c r="G516" s="7"/>
      <c r="H516" s="7"/>
      <c r="I516" s="462"/>
      <c r="J516" s="462"/>
      <c r="K516" s="462"/>
      <c r="L516" s="462"/>
      <c r="M516" s="350"/>
      <c r="N516" s="350"/>
      <c r="O516" s="350"/>
      <c r="P516" s="350"/>
      <c r="Q516" s="350"/>
      <c r="R516" s="350"/>
      <c r="S516" s="350"/>
      <c r="T516" s="350"/>
      <c r="U516" s="350"/>
      <c r="V516" s="350"/>
      <c r="W516" s="350"/>
      <c r="X516" s="350"/>
      <c r="Y516" s="350"/>
      <c r="Z516" s="350"/>
      <c r="AA516" s="350"/>
      <c r="AB516" s="350"/>
      <c r="AC516" s="350"/>
      <c r="AD516" s="350"/>
      <c r="AE516" s="350"/>
      <c r="AF516" s="350"/>
      <c r="AG516" s="350"/>
      <c r="AH516" s="350"/>
      <c r="AI516" s="350"/>
    </row>
    <row r="517" ht="15.75" customHeight="1">
      <c r="A517" s="350"/>
      <c r="B517" s="7"/>
      <c r="C517" s="7"/>
      <c r="D517" s="7"/>
      <c r="E517" s="462"/>
      <c r="F517" s="462"/>
      <c r="G517" s="7"/>
      <c r="H517" s="7"/>
      <c r="I517" s="462"/>
      <c r="J517" s="462"/>
      <c r="K517" s="462"/>
      <c r="L517" s="462"/>
      <c r="M517" s="350"/>
      <c r="N517" s="350"/>
      <c r="O517" s="350"/>
      <c r="P517" s="350"/>
      <c r="Q517" s="350"/>
      <c r="R517" s="350"/>
      <c r="S517" s="350"/>
      <c r="T517" s="350"/>
      <c r="U517" s="350"/>
      <c r="V517" s="350"/>
      <c r="W517" s="350"/>
      <c r="X517" s="350"/>
      <c r="Y517" s="350"/>
      <c r="Z517" s="350"/>
      <c r="AA517" s="350"/>
      <c r="AB517" s="350"/>
      <c r="AC517" s="350"/>
      <c r="AD517" s="350"/>
      <c r="AE517" s="350"/>
      <c r="AF517" s="350"/>
      <c r="AG517" s="350"/>
      <c r="AH517" s="350"/>
      <c r="AI517" s="350"/>
    </row>
    <row r="518" ht="15.75" customHeight="1">
      <c r="A518" s="350"/>
      <c r="B518" s="7"/>
      <c r="C518" s="7"/>
      <c r="D518" s="7"/>
      <c r="E518" s="462"/>
      <c r="F518" s="462"/>
      <c r="G518" s="7"/>
      <c r="H518" s="7"/>
      <c r="I518" s="462"/>
      <c r="J518" s="462"/>
      <c r="K518" s="462"/>
      <c r="L518" s="462"/>
      <c r="M518" s="350"/>
      <c r="N518" s="350"/>
      <c r="O518" s="350"/>
      <c r="P518" s="350"/>
      <c r="Q518" s="350"/>
      <c r="R518" s="350"/>
      <c r="S518" s="350"/>
      <c r="T518" s="350"/>
      <c r="U518" s="350"/>
      <c r="V518" s="350"/>
      <c r="W518" s="350"/>
      <c r="X518" s="350"/>
      <c r="Y518" s="350"/>
      <c r="Z518" s="350"/>
      <c r="AA518" s="350"/>
      <c r="AB518" s="350"/>
      <c r="AC518" s="350"/>
      <c r="AD518" s="350"/>
      <c r="AE518" s="350"/>
      <c r="AF518" s="350"/>
      <c r="AG518" s="350"/>
      <c r="AH518" s="350"/>
      <c r="AI518" s="350"/>
    </row>
    <row r="519" ht="15.75" customHeight="1">
      <c r="A519" s="350"/>
      <c r="B519" s="7"/>
      <c r="C519" s="7"/>
      <c r="D519" s="7"/>
      <c r="E519" s="462"/>
      <c r="F519" s="462"/>
      <c r="G519" s="7"/>
      <c r="H519" s="7"/>
      <c r="I519" s="462"/>
      <c r="J519" s="462"/>
      <c r="K519" s="462"/>
      <c r="L519" s="462"/>
      <c r="M519" s="350"/>
      <c r="N519" s="350"/>
      <c r="O519" s="350"/>
      <c r="P519" s="350"/>
      <c r="Q519" s="350"/>
      <c r="R519" s="350"/>
      <c r="S519" s="350"/>
      <c r="T519" s="350"/>
      <c r="U519" s="350"/>
      <c r="V519" s="350"/>
      <c r="W519" s="350"/>
      <c r="X519" s="350"/>
      <c r="Y519" s="350"/>
      <c r="Z519" s="350"/>
      <c r="AA519" s="350"/>
      <c r="AB519" s="350"/>
      <c r="AC519" s="350"/>
      <c r="AD519" s="350"/>
      <c r="AE519" s="350"/>
      <c r="AF519" s="350"/>
      <c r="AG519" s="350"/>
      <c r="AH519" s="350"/>
      <c r="AI519" s="350"/>
    </row>
    <row r="520" ht="15.75" customHeight="1">
      <c r="A520" s="350"/>
      <c r="B520" s="7"/>
      <c r="C520" s="7"/>
      <c r="D520" s="7"/>
      <c r="E520" s="462"/>
      <c r="F520" s="462"/>
      <c r="G520" s="7"/>
      <c r="H520" s="7"/>
      <c r="I520" s="462"/>
      <c r="J520" s="462"/>
      <c r="K520" s="462"/>
      <c r="L520" s="462"/>
      <c r="M520" s="350"/>
      <c r="N520" s="350"/>
      <c r="O520" s="350"/>
      <c r="P520" s="350"/>
      <c r="Q520" s="350"/>
      <c r="R520" s="350"/>
      <c r="S520" s="350"/>
      <c r="T520" s="350"/>
      <c r="U520" s="350"/>
      <c r="V520" s="350"/>
      <c r="W520" s="350"/>
      <c r="X520" s="350"/>
      <c r="Y520" s="350"/>
      <c r="Z520" s="350"/>
      <c r="AA520" s="350"/>
      <c r="AB520" s="350"/>
      <c r="AC520" s="350"/>
      <c r="AD520" s="350"/>
      <c r="AE520" s="350"/>
      <c r="AF520" s="350"/>
      <c r="AG520" s="350"/>
      <c r="AH520" s="350"/>
      <c r="AI520" s="350"/>
    </row>
    <row r="521" ht="15.75" customHeight="1">
      <c r="A521" s="350"/>
      <c r="B521" s="7"/>
      <c r="C521" s="7"/>
      <c r="D521" s="7"/>
      <c r="E521" s="462"/>
      <c r="F521" s="462"/>
      <c r="G521" s="7"/>
      <c r="H521" s="7"/>
      <c r="I521" s="462"/>
      <c r="J521" s="462"/>
      <c r="K521" s="462"/>
      <c r="L521" s="462"/>
      <c r="M521" s="350"/>
      <c r="N521" s="350"/>
      <c r="O521" s="350"/>
      <c r="P521" s="350"/>
      <c r="Q521" s="350"/>
      <c r="R521" s="350"/>
      <c r="S521" s="350"/>
      <c r="T521" s="350"/>
      <c r="U521" s="350"/>
      <c r="V521" s="350"/>
      <c r="W521" s="350"/>
      <c r="X521" s="350"/>
      <c r="Y521" s="350"/>
      <c r="Z521" s="350"/>
      <c r="AA521" s="350"/>
      <c r="AB521" s="350"/>
      <c r="AC521" s="350"/>
      <c r="AD521" s="350"/>
      <c r="AE521" s="350"/>
      <c r="AF521" s="350"/>
      <c r="AG521" s="350"/>
      <c r="AH521" s="350"/>
      <c r="AI521" s="350"/>
    </row>
    <row r="522" ht="15.75" customHeight="1">
      <c r="A522" s="350"/>
      <c r="B522" s="7"/>
      <c r="C522" s="7"/>
      <c r="D522" s="7"/>
      <c r="E522" s="462"/>
      <c r="F522" s="462"/>
      <c r="G522" s="7"/>
      <c r="H522" s="7"/>
      <c r="I522" s="462"/>
      <c r="J522" s="462"/>
      <c r="K522" s="462"/>
      <c r="L522" s="462"/>
      <c r="M522" s="350"/>
      <c r="N522" s="350"/>
      <c r="O522" s="350"/>
      <c r="P522" s="350"/>
      <c r="Q522" s="350"/>
      <c r="R522" s="350"/>
      <c r="S522" s="350"/>
      <c r="T522" s="350"/>
      <c r="U522" s="350"/>
      <c r="V522" s="350"/>
      <c r="W522" s="350"/>
      <c r="X522" s="350"/>
      <c r="Y522" s="350"/>
      <c r="Z522" s="350"/>
      <c r="AA522" s="350"/>
      <c r="AB522" s="350"/>
      <c r="AC522" s="350"/>
      <c r="AD522" s="350"/>
      <c r="AE522" s="350"/>
      <c r="AF522" s="350"/>
      <c r="AG522" s="350"/>
      <c r="AH522" s="350"/>
      <c r="AI522" s="350"/>
    </row>
    <row r="523" ht="15.75" customHeight="1">
      <c r="A523" s="350"/>
      <c r="B523" s="7"/>
      <c r="C523" s="7"/>
      <c r="D523" s="7"/>
      <c r="E523" s="462"/>
      <c r="F523" s="462"/>
      <c r="G523" s="7"/>
      <c r="H523" s="7"/>
      <c r="I523" s="462"/>
      <c r="J523" s="462"/>
      <c r="K523" s="462"/>
      <c r="L523" s="462"/>
      <c r="M523" s="350"/>
      <c r="N523" s="350"/>
      <c r="O523" s="350"/>
      <c r="P523" s="350"/>
      <c r="Q523" s="350"/>
      <c r="R523" s="350"/>
      <c r="S523" s="350"/>
      <c r="T523" s="350"/>
      <c r="U523" s="350"/>
      <c r="V523" s="350"/>
      <c r="W523" s="350"/>
      <c r="X523" s="350"/>
      <c r="Y523" s="350"/>
      <c r="Z523" s="350"/>
      <c r="AA523" s="350"/>
      <c r="AB523" s="350"/>
      <c r="AC523" s="350"/>
      <c r="AD523" s="350"/>
      <c r="AE523" s="350"/>
      <c r="AF523" s="350"/>
      <c r="AG523" s="350"/>
      <c r="AH523" s="350"/>
      <c r="AI523" s="350"/>
    </row>
    <row r="524" ht="15.75" customHeight="1">
      <c r="A524" s="350"/>
      <c r="B524" s="7"/>
      <c r="C524" s="7"/>
      <c r="D524" s="7"/>
      <c r="E524" s="462"/>
      <c r="F524" s="462"/>
      <c r="G524" s="7"/>
      <c r="H524" s="7"/>
      <c r="I524" s="462"/>
      <c r="J524" s="462"/>
      <c r="K524" s="462"/>
      <c r="L524" s="462"/>
      <c r="M524" s="350"/>
      <c r="N524" s="350"/>
      <c r="O524" s="350"/>
      <c r="P524" s="350"/>
      <c r="Q524" s="350"/>
      <c r="R524" s="350"/>
      <c r="S524" s="350"/>
      <c r="T524" s="350"/>
      <c r="U524" s="350"/>
      <c r="V524" s="350"/>
      <c r="W524" s="350"/>
      <c r="X524" s="350"/>
      <c r="Y524" s="350"/>
      <c r="Z524" s="350"/>
      <c r="AA524" s="350"/>
      <c r="AB524" s="350"/>
      <c r="AC524" s="350"/>
      <c r="AD524" s="350"/>
      <c r="AE524" s="350"/>
      <c r="AF524" s="350"/>
      <c r="AG524" s="350"/>
      <c r="AH524" s="350"/>
      <c r="AI524" s="350"/>
    </row>
    <row r="525" ht="15.75" customHeight="1">
      <c r="A525" s="350"/>
      <c r="B525" s="7"/>
      <c r="C525" s="7"/>
      <c r="D525" s="7"/>
      <c r="E525" s="462"/>
      <c r="F525" s="462"/>
      <c r="G525" s="7"/>
      <c r="H525" s="7"/>
      <c r="I525" s="462"/>
      <c r="J525" s="462"/>
      <c r="K525" s="462"/>
      <c r="L525" s="462"/>
      <c r="M525" s="350"/>
      <c r="N525" s="350"/>
      <c r="O525" s="350"/>
      <c r="P525" s="350"/>
      <c r="Q525" s="350"/>
      <c r="R525" s="350"/>
      <c r="S525" s="350"/>
      <c r="T525" s="350"/>
      <c r="U525" s="350"/>
      <c r="V525" s="350"/>
      <c r="W525" s="350"/>
      <c r="X525" s="350"/>
      <c r="Y525" s="350"/>
      <c r="Z525" s="350"/>
      <c r="AA525" s="350"/>
      <c r="AB525" s="350"/>
      <c r="AC525" s="350"/>
      <c r="AD525" s="350"/>
      <c r="AE525" s="350"/>
      <c r="AF525" s="350"/>
      <c r="AG525" s="350"/>
      <c r="AH525" s="350"/>
      <c r="AI525" s="350"/>
    </row>
    <row r="526" ht="15.75" customHeight="1">
      <c r="A526" s="350"/>
      <c r="B526" s="7"/>
      <c r="C526" s="7"/>
      <c r="D526" s="7"/>
      <c r="E526" s="462"/>
      <c r="F526" s="462"/>
      <c r="G526" s="7"/>
      <c r="H526" s="7"/>
      <c r="I526" s="462"/>
      <c r="J526" s="462"/>
      <c r="K526" s="462"/>
      <c r="L526" s="462"/>
      <c r="M526" s="350"/>
      <c r="N526" s="350"/>
      <c r="O526" s="350"/>
      <c r="P526" s="350"/>
      <c r="Q526" s="350"/>
      <c r="R526" s="350"/>
      <c r="S526" s="350"/>
      <c r="T526" s="350"/>
      <c r="U526" s="350"/>
      <c r="V526" s="350"/>
      <c r="W526" s="350"/>
      <c r="X526" s="350"/>
      <c r="Y526" s="350"/>
      <c r="Z526" s="350"/>
      <c r="AA526" s="350"/>
      <c r="AB526" s="350"/>
      <c r="AC526" s="350"/>
      <c r="AD526" s="350"/>
      <c r="AE526" s="350"/>
      <c r="AF526" s="350"/>
      <c r="AG526" s="350"/>
      <c r="AH526" s="350"/>
      <c r="AI526" s="350"/>
    </row>
    <row r="527" ht="15.75" customHeight="1">
      <c r="A527" s="350"/>
      <c r="B527" s="7"/>
      <c r="C527" s="7"/>
      <c r="D527" s="7"/>
      <c r="E527" s="462"/>
      <c r="F527" s="462"/>
      <c r="G527" s="7"/>
      <c r="H527" s="7"/>
      <c r="I527" s="462"/>
      <c r="J527" s="462"/>
      <c r="K527" s="462"/>
      <c r="L527" s="462"/>
      <c r="M527" s="350"/>
      <c r="N527" s="350"/>
      <c r="O527" s="350"/>
      <c r="P527" s="350"/>
      <c r="Q527" s="350"/>
      <c r="R527" s="350"/>
      <c r="S527" s="350"/>
      <c r="T527" s="350"/>
      <c r="U527" s="350"/>
      <c r="V527" s="350"/>
      <c r="W527" s="350"/>
      <c r="X527" s="350"/>
      <c r="Y527" s="350"/>
      <c r="Z527" s="350"/>
      <c r="AA527" s="350"/>
      <c r="AB527" s="350"/>
      <c r="AC527" s="350"/>
      <c r="AD527" s="350"/>
      <c r="AE527" s="350"/>
      <c r="AF527" s="350"/>
      <c r="AG527" s="350"/>
      <c r="AH527" s="350"/>
      <c r="AI527" s="350"/>
    </row>
    <row r="528" ht="15.75" customHeight="1">
      <c r="A528" s="350"/>
      <c r="B528" s="7"/>
      <c r="C528" s="7"/>
      <c r="D528" s="7"/>
      <c r="E528" s="462"/>
      <c r="F528" s="462"/>
      <c r="G528" s="7"/>
      <c r="H528" s="7"/>
      <c r="I528" s="462"/>
      <c r="J528" s="462"/>
      <c r="K528" s="462"/>
      <c r="L528" s="462"/>
      <c r="M528" s="350"/>
      <c r="N528" s="350"/>
      <c r="O528" s="350"/>
      <c r="P528" s="350"/>
      <c r="Q528" s="350"/>
      <c r="R528" s="350"/>
      <c r="S528" s="350"/>
      <c r="T528" s="350"/>
      <c r="U528" s="350"/>
      <c r="V528" s="350"/>
      <c r="W528" s="350"/>
      <c r="X528" s="350"/>
      <c r="Y528" s="350"/>
      <c r="Z528" s="350"/>
      <c r="AA528" s="350"/>
      <c r="AB528" s="350"/>
      <c r="AC528" s="350"/>
      <c r="AD528" s="350"/>
      <c r="AE528" s="350"/>
      <c r="AF528" s="350"/>
      <c r="AG528" s="350"/>
      <c r="AH528" s="350"/>
      <c r="AI528" s="350"/>
    </row>
    <row r="529" ht="15.75" customHeight="1">
      <c r="A529" s="350"/>
      <c r="B529" s="7"/>
      <c r="C529" s="7"/>
      <c r="D529" s="7"/>
      <c r="E529" s="462"/>
      <c r="F529" s="462"/>
      <c r="G529" s="7"/>
      <c r="H529" s="7"/>
      <c r="I529" s="462"/>
      <c r="J529" s="462"/>
      <c r="K529" s="462"/>
      <c r="L529" s="462"/>
      <c r="M529" s="350"/>
      <c r="N529" s="350"/>
      <c r="O529" s="350"/>
      <c r="P529" s="350"/>
      <c r="Q529" s="350"/>
      <c r="R529" s="350"/>
      <c r="S529" s="350"/>
      <c r="T529" s="350"/>
      <c r="U529" s="350"/>
      <c r="V529" s="350"/>
      <c r="W529" s="350"/>
      <c r="X529" s="350"/>
      <c r="Y529" s="350"/>
      <c r="Z529" s="350"/>
      <c r="AA529" s="350"/>
      <c r="AB529" s="350"/>
      <c r="AC529" s="350"/>
      <c r="AD529" s="350"/>
      <c r="AE529" s="350"/>
      <c r="AF529" s="350"/>
      <c r="AG529" s="350"/>
      <c r="AH529" s="350"/>
      <c r="AI529" s="350"/>
    </row>
    <row r="530" ht="15.75" customHeight="1">
      <c r="A530" s="350"/>
      <c r="B530" s="7"/>
      <c r="C530" s="7"/>
      <c r="D530" s="7"/>
      <c r="E530" s="462"/>
      <c r="F530" s="462"/>
      <c r="G530" s="7"/>
      <c r="H530" s="7"/>
      <c r="I530" s="462"/>
      <c r="J530" s="462"/>
      <c r="K530" s="462"/>
      <c r="L530" s="462"/>
      <c r="M530" s="350"/>
      <c r="N530" s="350"/>
      <c r="O530" s="350"/>
      <c r="P530" s="350"/>
      <c r="Q530" s="350"/>
      <c r="R530" s="350"/>
      <c r="S530" s="350"/>
      <c r="T530" s="350"/>
      <c r="U530" s="350"/>
      <c r="V530" s="350"/>
      <c r="W530" s="350"/>
      <c r="X530" s="350"/>
      <c r="Y530" s="350"/>
      <c r="Z530" s="350"/>
      <c r="AA530" s="350"/>
      <c r="AB530" s="350"/>
      <c r="AC530" s="350"/>
      <c r="AD530" s="350"/>
      <c r="AE530" s="350"/>
      <c r="AF530" s="350"/>
      <c r="AG530" s="350"/>
      <c r="AH530" s="350"/>
      <c r="AI530" s="350"/>
    </row>
    <row r="531" ht="15.75" customHeight="1">
      <c r="A531" s="350"/>
      <c r="B531" s="7"/>
      <c r="C531" s="7"/>
      <c r="D531" s="7"/>
      <c r="E531" s="462"/>
      <c r="F531" s="462"/>
      <c r="G531" s="7"/>
      <c r="H531" s="7"/>
      <c r="I531" s="462"/>
      <c r="J531" s="462"/>
      <c r="K531" s="462"/>
      <c r="L531" s="462"/>
      <c r="M531" s="350"/>
      <c r="N531" s="350"/>
      <c r="O531" s="350"/>
      <c r="P531" s="350"/>
      <c r="Q531" s="350"/>
      <c r="R531" s="350"/>
      <c r="S531" s="350"/>
      <c r="T531" s="350"/>
      <c r="U531" s="350"/>
      <c r="V531" s="350"/>
      <c r="W531" s="350"/>
      <c r="X531" s="350"/>
      <c r="Y531" s="350"/>
      <c r="Z531" s="350"/>
      <c r="AA531" s="350"/>
      <c r="AB531" s="350"/>
      <c r="AC531" s="350"/>
      <c r="AD531" s="350"/>
      <c r="AE531" s="350"/>
      <c r="AF531" s="350"/>
      <c r="AG531" s="350"/>
      <c r="AH531" s="350"/>
      <c r="AI531" s="350"/>
    </row>
    <row r="532" ht="15.75" customHeight="1">
      <c r="A532" s="350"/>
      <c r="B532" s="7"/>
      <c r="C532" s="7"/>
      <c r="D532" s="7"/>
      <c r="E532" s="462"/>
      <c r="F532" s="462"/>
      <c r="G532" s="7"/>
      <c r="H532" s="7"/>
      <c r="I532" s="462"/>
      <c r="J532" s="462"/>
      <c r="K532" s="462"/>
      <c r="L532" s="462"/>
      <c r="M532" s="350"/>
      <c r="N532" s="350"/>
      <c r="O532" s="350"/>
      <c r="P532" s="350"/>
      <c r="Q532" s="350"/>
      <c r="R532" s="350"/>
      <c r="S532" s="350"/>
      <c r="T532" s="350"/>
      <c r="U532" s="350"/>
      <c r="V532" s="350"/>
      <c r="W532" s="350"/>
      <c r="X532" s="350"/>
      <c r="Y532" s="350"/>
      <c r="Z532" s="350"/>
      <c r="AA532" s="350"/>
      <c r="AB532" s="350"/>
      <c r="AC532" s="350"/>
      <c r="AD532" s="350"/>
      <c r="AE532" s="350"/>
      <c r="AF532" s="350"/>
      <c r="AG532" s="350"/>
      <c r="AH532" s="350"/>
      <c r="AI532" s="350"/>
    </row>
    <row r="533" ht="15.75" customHeight="1">
      <c r="A533" s="350"/>
      <c r="B533" s="7"/>
      <c r="C533" s="7"/>
      <c r="D533" s="7"/>
      <c r="E533" s="462"/>
      <c r="F533" s="462"/>
      <c r="G533" s="7"/>
      <c r="H533" s="7"/>
      <c r="I533" s="462"/>
      <c r="J533" s="462"/>
      <c r="K533" s="462"/>
      <c r="L533" s="462"/>
      <c r="M533" s="350"/>
      <c r="N533" s="350"/>
      <c r="O533" s="350"/>
      <c r="P533" s="350"/>
      <c r="Q533" s="350"/>
      <c r="R533" s="350"/>
      <c r="S533" s="350"/>
      <c r="T533" s="350"/>
      <c r="U533" s="350"/>
      <c r="V533" s="350"/>
      <c r="W533" s="350"/>
      <c r="X533" s="350"/>
      <c r="Y533" s="350"/>
      <c r="Z533" s="350"/>
      <c r="AA533" s="350"/>
      <c r="AB533" s="350"/>
      <c r="AC533" s="350"/>
      <c r="AD533" s="350"/>
      <c r="AE533" s="350"/>
      <c r="AF533" s="350"/>
      <c r="AG533" s="350"/>
      <c r="AH533" s="350"/>
      <c r="AI533" s="350"/>
    </row>
    <row r="534" ht="15.75" customHeight="1">
      <c r="A534" s="350"/>
      <c r="B534" s="7"/>
      <c r="C534" s="7"/>
      <c r="D534" s="7"/>
      <c r="E534" s="462"/>
      <c r="F534" s="462"/>
      <c r="G534" s="7"/>
      <c r="H534" s="7"/>
      <c r="I534" s="462"/>
      <c r="J534" s="462"/>
      <c r="K534" s="462"/>
      <c r="L534" s="462"/>
      <c r="M534" s="350"/>
      <c r="N534" s="350"/>
      <c r="O534" s="350"/>
      <c r="P534" s="350"/>
      <c r="Q534" s="350"/>
      <c r="R534" s="350"/>
      <c r="S534" s="350"/>
      <c r="T534" s="350"/>
      <c r="U534" s="350"/>
      <c r="V534" s="350"/>
      <c r="W534" s="350"/>
      <c r="X534" s="350"/>
      <c r="Y534" s="350"/>
      <c r="Z534" s="350"/>
      <c r="AA534" s="350"/>
      <c r="AB534" s="350"/>
      <c r="AC534" s="350"/>
      <c r="AD534" s="350"/>
      <c r="AE534" s="350"/>
      <c r="AF534" s="350"/>
      <c r="AG534" s="350"/>
      <c r="AH534" s="350"/>
      <c r="AI534" s="350"/>
    </row>
    <row r="535" ht="15.75" customHeight="1">
      <c r="A535" s="350"/>
      <c r="B535" s="7"/>
      <c r="C535" s="7"/>
      <c r="D535" s="7"/>
      <c r="E535" s="462"/>
      <c r="F535" s="462"/>
      <c r="G535" s="7"/>
      <c r="H535" s="7"/>
      <c r="I535" s="462"/>
      <c r="J535" s="462"/>
      <c r="K535" s="462"/>
      <c r="L535" s="462"/>
      <c r="M535" s="350"/>
      <c r="N535" s="350"/>
      <c r="O535" s="350"/>
      <c r="P535" s="350"/>
      <c r="Q535" s="350"/>
      <c r="R535" s="350"/>
      <c r="S535" s="350"/>
      <c r="T535" s="350"/>
      <c r="U535" s="350"/>
      <c r="V535" s="350"/>
      <c r="W535" s="350"/>
      <c r="X535" s="350"/>
      <c r="Y535" s="350"/>
      <c r="Z535" s="350"/>
      <c r="AA535" s="350"/>
      <c r="AB535" s="350"/>
      <c r="AC535" s="350"/>
      <c r="AD535" s="350"/>
      <c r="AE535" s="350"/>
      <c r="AF535" s="350"/>
      <c r="AG535" s="350"/>
      <c r="AH535" s="350"/>
      <c r="AI535" s="350"/>
    </row>
    <row r="536" ht="15.75" customHeight="1">
      <c r="A536" s="350"/>
      <c r="B536" s="7"/>
      <c r="C536" s="7"/>
      <c r="D536" s="7"/>
      <c r="E536" s="462"/>
      <c r="F536" s="462"/>
      <c r="G536" s="7"/>
      <c r="H536" s="7"/>
      <c r="I536" s="462"/>
      <c r="J536" s="462"/>
      <c r="K536" s="462"/>
      <c r="L536" s="462"/>
      <c r="M536" s="350"/>
      <c r="N536" s="350"/>
      <c r="O536" s="350"/>
      <c r="P536" s="350"/>
      <c r="Q536" s="350"/>
      <c r="R536" s="350"/>
      <c r="S536" s="350"/>
      <c r="T536" s="350"/>
      <c r="U536" s="350"/>
      <c r="V536" s="350"/>
      <c r="W536" s="350"/>
      <c r="X536" s="350"/>
      <c r="Y536" s="350"/>
      <c r="Z536" s="350"/>
      <c r="AA536" s="350"/>
      <c r="AB536" s="350"/>
      <c r="AC536" s="350"/>
      <c r="AD536" s="350"/>
      <c r="AE536" s="350"/>
      <c r="AF536" s="350"/>
      <c r="AG536" s="350"/>
      <c r="AH536" s="350"/>
      <c r="AI536" s="350"/>
    </row>
    <row r="537" ht="15.75" customHeight="1">
      <c r="A537" s="350"/>
      <c r="B537" s="7"/>
      <c r="C537" s="7"/>
      <c r="D537" s="7"/>
      <c r="E537" s="462"/>
      <c r="F537" s="462"/>
      <c r="G537" s="7"/>
      <c r="H537" s="7"/>
      <c r="I537" s="462"/>
      <c r="J537" s="462"/>
      <c r="K537" s="462"/>
      <c r="L537" s="462"/>
      <c r="M537" s="350"/>
      <c r="N537" s="350"/>
      <c r="O537" s="350"/>
      <c r="P537" s="350"/>
      <c r="Q537" s="350"/>
      <c r="R537" s="350"/>
      <c r="S537" s="350"/>
      <c r="T537" s="350"/>
      <c r="U537" s="350"/>
      <c r="V537" s="350"/>
      <c r="W537" s="350"/>
      <c r="X537" s="350"/>
      <c r="Y537" s="350"/>
      <c r="Z537" s="350"/>
      <c r="AA537" s="350"/>
      <c r="AB537" s="350"/>
      <c r="AC537" s="350"/>
      <c r="AD537" s="350"/>
      <c r="AE537" s="350"/>
      <c r="AF537" s="350"/>
      <c r="AG537" s="350"/>
      <c r="AH537" s="350"/>
      <c r="AI537" s="350"/>
    </row>
    <row r="538" ht="15.75" customHeight="1">
      <c r="A538" s="350"/>
      <c r="B538" s="7"/>
      <c r="C538" s="7"/>
      <c r="D538" s="7"/>
      <c r="E538" s="462"/>
      <c r="F538" s="462"/>
      <c r="G538" s="7"/>
      <c r="H538" s="7"/>
      <c r="I538" s="462"/>
      <c r="J538" s="462"/>
      <c r="K538" s="462"/>
      <c r="L538" s="462"/>
      <c r="M538" s="350"/>
      <c r="N538" s="350"/>
      <c r="O538" s="350"/>
      <c r="P538" s="350"/>
      <c r="Q538" s="350"/>
      <c r="R538" s="350"/>
      <c r="S538" s="350"/>
      <c r="T538" s="350"/>
      <c r="U538" s="350"/>
      <c r="V538" s="350"/>
      <c r="W538" s="350"/>
      <c r="X538" s="350"/>
      <c r="Y538" s="350"/>
      <c r="Z538" s="350"/>
      <c r="AA538" s="350"/>
      <c r="AB538" s="350"/>
      <c r="AC538" s="350"/>
      <c r="AD538" s="350"/>
      <c r="AE538" s="350"/>
      <c r="AF538" s="350"/>
      <c r="AG538" s="350"/>
      <c r="AH538" s="350"/>
      <c r="AI538" s="350"/>
    </row>
    <row r="539" ht="15.75" customHeight="1">
      <c r="A539" s="350"/>
      <c r="B539" s="7"/>
      <c r="C539" s="7"/>
      <c r="D539" s="7"/>
      <c r="E539" s="462"/>
      <c r="F539" s="462"/>
      <c r="G539" s="7"/>
      <c r="H539" s="7"/>
      <c r="I539" s="462"/>
      <c r="J539" s="462"/>
      <c r="K539" s="462"/>
      <c r="L539" s="462"/>
      <c r="M539" s="350"/>
      <c r="N539" s="350"/>
      <c r="O539" s="350"/>
      <c r="P539" s="350"/>
      <c r="Q539" s="350"/>
      <c r="R539" s="350"/>
      <c r="S539" s="350"/>
      <c r="T539" s="350"/>
      <c r="U539" s="350"/>
      <c r="V539" s="350"/>
      <c r="W539" s="350"/>
      <c r="X539" s="350"/>
      <c r="Y539" s="350"/>
      <c r="Z539" s="350"/>
      <c r="AA539" s="350"/>
      <c r="AB539" s="350"/>
      <c r="AC539" s="350"/>
      <c r="AD539" s="350"/>
      <c r="AE539" s="350"/>
      <c r="AF539" s="350"/>
      <c r="AG539" s="350"/>
      <c r="AH539" s="350"/>
      <c r="AI539" s="350"/>
    </row>
    <row r="540" ht="15.75" customHeight="1">
      <c r="A540" s="350"/>
      <c r="B540" s="7"/>
      <c r="C540" s="7"/>
      <c r="D540" s="7"/>
      <c r="E540" s="462"/>
      <c r="F540" s="462"/>
      <c r="G540" s="7"/>
      <c r="H540" s="7"/>
      <c r="I540" s="462"/>
      <c r="J540" s="462"/>
      <c r="K540" s="462"/>
      <c r="L540" s="462"/>
      <c r="M540" s="350"/>
      <c r="N540" s="350"/>
      <c r="O540" s="350"/>
      <c r="P540" s="350"/>
      <c r="Q540" s="350"/>
      <c r="R540" s="350"/>
      <c r="S540" s="350"/>
      <c r="T540" s="350"/>
      <c r="U540" s="350"/>
      <c r="V540" s="350"/>
      <c r="W540" s="350"/>
      <c r="X540" s="350"/>
      <c r="Y540" s="350"/>
      <c r="Z540" s="350"/>
      <c r="AA540" s="350"/>
      <c r="AB540" s="350"/>
      <c r="AC540" s="350"/>
      <c r="AD540" s="350"/>
      <c r="AE540" s="350"/>
      <c r="AF540" s="350"/>
      <c r="AG540" s="350"/>
      <c r="AH540" s="350"/>
      <c r="AI540" s="350"/>
    </row>
    <row r="541" ht="15.75" customHeight="1">
      <c r="A541" s="350"/>
      <c r="B541" s="7"/>
      <c r="C541" s="7"/>
      <c r="D541" s="7"/>
      <c r="E541" s="462"/>
      <c r="F541" s="462"/>
      <c r="G541" s="7"/>
      <c r="H541" s="7"/>
      <c r="I541" s="462"/>
      <c r="J541" s="462"/>
      <c r="K541" s="462"/>
      <c r="L541" s="462"/>
      <c r="M541" s="350"/>
      <c r="N541" s="350"/>
      <c r="O541" s="350"/>
      <c r="P541" s="350"/>
      <c r="Q541" s="350"/>
      <c r="R541" s="350"/>
      <c r="S541" s="350"/>
      <c r="T541" s="350"/>
      <c r="U541" s="350"/>
      <c r="V541" s="350"/>
      <c r="W541" s="350"/>
      <c r="X541" s="350"/>
      <c r="Y541" s="350"/>
      <c r="Z541" s="350"/>
      <c r="AA541" s="350"/>
      <c r="AB541" s="350"/>
      <c r="AC541" s="350"/>
      <c r="AD541" s="350"/>
      <c r="AE541" s="350"/>
      <c r="AF541" s="350"/>
      <c r="AG541" s="350"/>
      <c r="AH541" s="350"/>
      <c r="AI541" s="350"/>
    </row>
    <row r="542" ht="15.75" customHeight="1">
      <c r="A542" s="350"/>
      <c r="B542" s="7"/>
      <c r="C542" s="7"/>
      <c r="D542" s="7"/>
      <c r="E542" s="462"/>
      <c r="F542" s="462"/>
      <c r="G542" s="7"/>
      <c r="H542" s="7"/>
      <c r="I542" s="462"/>
      <c r="J542" s="462"/>
      <c r="K542" s="462"/>
      <c r="L542" s="462"/>
      <c r="M542" s="350"/>
      <c r="N542" s="350"/>
      <c r="O542" s="350"/>
      <c r="P542" s="350"/>
      <c r="Q542" s="350"/>
      <c r="R542" s="350"/>
      <c r="S542" s="350"/>
      <c r="T542" s="350"/>
      <c r="U542" s="350"/>
      <c r="V542" s="350"/>
      <c r="W542" s="350"/>
      <c r="X542" s="350"/>
      <c r="Y542" s="350"/>
      <c r="Z542" s="350"/>
      <c r="AA542" s="350"/>
      <c r="AB542" s="350"/>
      <c r="AC542" s="350"/>
      <c r="AD542" s="350"/>
      <c r="AE542" s="350"/>
      <c r="AF542" s="350"/>
      <c r="AG542" s="350"/>
      <c r="AH542" s="350"/>
      <c r="AI542" s="350"/>
    </row>
    <row r="543" ht="15.75" customHeight="1">
      <c r="A543" s="350"/>
      <c r="B543" s="7"/>
      <c r="C543" s="7"/>
      <c r="D543" s="7"/>
      <c r="E543" s="462"/>
      <c r="F543" s="462"/>
      <c r="G543" s="7"/>
      <c r="H543" s="7"/>
      <c r="I543" s="462"/>
      <c r="J543" s="462"/>
      <c r="K543" s="462"/>
      <c r="L543" s="462"/>
      <c r="M543" s="350"/>
      <c r="N543" s="350"/>
      <c r="O543" s="350"/>
      <c r="P543" s="350"/>
      <c r="Q543" s="350"/>
      <c r="R543" s="350"/>
      <c r="S543" s="350"/>
      <c r="T543" s="350"/>
      <c r="U543" s="350"/>
      <c r="V543" s="350"/>
      <c r="W543" s="350"/>
      <c r="X543" s="350"/>
      <c r="Y543" s="350"/>
      <c r="Z543" s="350"/>
      <c r="AA543" s="350"/>
      <c r="AB543" s="350"/>
      <c r="AC543" s="350"/>
      <c r="AD543" s="350"/>
      <c r="AE543" s="350"/>
      <c r="AF543" s="350"/>
      <c r="AG543" s="350"/>
      <c r="AH543" s="350"/>
      <c r="AI543" s="350"/>
    </row>
    <row r="544" ht="15.75" customHeight="1">
      <c r="A544" s="350"/>
      <c r="B544" s="7"/>
      <c r="C544" s="7"/>
      <c r="D544" s="7"/>
      <c r="E544" s="462"/>
      <c r="F544" s="462"/>
      <c r="G544" s="7"/>
      <c r="H544" s="7"/>
      <c r="I544" s="462"/>
      <c r="J544" s="462"/>
      <c r="K544" s="462"/>
      <c r="L544" s="462"/>
      <c r="M544" s="350"/>
      <c r="N544" s="350"/>
      <c r="O544" s="350"/>
      <c r="P544" s="350"/>
      <c r="Q544" s="350"/>
      <c r="R544" s="350"/>
      <c r="S544" s="350"/>
      <c r="T544" s="350"/>
      <c r="U544" s="350"/>
      <c r="V544" s="350"/>
      <c r="W544" s="350"/>
      <c r="X544" s="350"/>
      <c r="Y544" s="350"/>
      <c r="Z544" s="350"/>
      <c r="AA544" s="350"/>
      <c r="AB544" s="350"/>
      <c r="AC544" s="350"/>
      <c r="AD544" s="350"/>
      <c r="AE544" s="350"/>
      <c r="AF544" s="350"/>
      <c r="AG544" s="350"/>
      <c r="AH544" s="350"/>
      <c r="AI544" s="350"/>
    </row>
    <row r="545" ht="15.75" customHeight="1">
      <c r="A545" s="350"/>
      <c r="B545" s="7"/>
      <c r="C545" s="7"/>
      <c r="D545" s="7"/>
      <c r="E545" s="462"/>
      <c r="F545" s="462"/>
      <c r="G545" s="7"/>
      <c r="H545" s="7"/>
      <c r="I545" s="462"/>
      <c r="J545" s="462"/>
      <c r="K545" s="462"/>
      <c r="L545" s="462"/>
      <c r="M545" s="350"/>
      <c r="N545" s="350"/>
      <c r="O545" s="350"/>
      <c r="P545" s="350"/>
      <c r="Q545" s="350"/>
      <c r="R545" s="350"/>
      <c r="S545" s="350"/>
      <c r="T545" s="350"/>
      <c r="U545" s="350"/>
      <c r="V545" s="350"/>
      <c r="W545" s="350"/>
      <c r="X545" s="350"/>
      <c r="Y545" s="350"/>
      <c r="Z545" s="350"/>
      <c r="AA545" s="350"/>
      <c r="AB545" s="350"/>
      <c r="AC545" s="350"/>
      <c r="AD545" s="350"/>
      <c r="AE545" s="350"/>
      <c r="AF545" s="350"/>
      <c r="AG545" s="350"/>
      <c r="AH545" s="350"/>
      <c r="AI545" s="350"/>
    </row>
    <row r="546" ht="15.75" customHeight="1">
      <c r="A546" s="350"/>
      <c r="B546" s="7"/>
      <c r="C546" s="7"/>
      <c r="D546" s="7"/>
      <c r="E546" s="462"/>
      <c r="F546" s="462"/>
      <c r="G546" s="7"/>
      <c r="H546" s="7"/>
      <c r="I546" s="462"/>
      <c r="J546" s="462"/>
      <c r="K546" s="462"/>
      <c r="L546" s="462"/>
      <c r="M546" s="350"/>
      <c r="N546" s="350"/>
      <c r="O546" s="350"/>
      <c r="P546" s="350"/>
      <c r="Q546" s="350"/>
      <c r="R546" s="350"/>
      <c r="S546" s="350"/>
      <c r="T546" s="350"/>
      <c r="U546" s="350"/>
      <c r="V546" s="350"/>
      <c r="W546" s="350"/>
      <c r="X546" s="350"/>
      <c r="Y546" s="350"/>
      <c r="Z546" s="350"/>
      <c r="AA546" s="350"/>
      <c r="AB546" s="350"/>
      <c r="AC546" s="350"/>
      <c r="AD546" s="350"/>
      <c r="AE546" s="350"/>
      <c r="AF546" s="350"/>
      <c r="AG546" s="350"/>
      <c r="AH546" s="350"/>
      <c r="AI546" s="350"/>
    </row>
    <row r="547" ht="15.75" customHeight="1">
      <c r="A547" s="350"/>
      <c r="B547" s="7"/>
      <c r="C547" s="7"/>
      <c r="D547" s="7"/>
      <c r="E547" s="462"/>
      <c r="F547" s="462"/>
      <c r="G547" s="7"/>
      <c r="H547" s="7"/>
      <c r="I547" s="462"/>
      <c r="J547" s="462"/>
      <c r="K547" s="462"/>
      <c r="L547" s="462"/>
      <c r="M547" s="350"/>
      <c r="N547" s="350"/>
      <c r="O547" s="350"/>
      <c r="P547" s="350"/>
      <c r="Q547" s="350"/>
      <c r="R547" s="350"/>
      <c r="S547" s="350"/>
      <c r="T547" s="350"/>
      <c r="U547" s="350"/>
      <c r="V547" s="350"/>
      <c r="W547" s="350"/>
      <c r="X547" s="350"/>
      <c r="Y547" s="350"/>
      <c r="Z547" s="350"/>
      <c r="AA547" s="350"/>
      <c r="AB547" s="350"/>
      <c r="AC547" s="350"/>
      <c r="AD547" s="350"/>
      <c r="AE547" s="350"/>
      <c r="AF547" s="350"/>
      <c r="AG547" s="350"/>
      <c r="AH547" s="350"/>
      <c r="AI547" s="350"/>
    </row>
    <row r="548" ht="15.75" customHeight="1">
      <c r="A548" s="350"/>
      <c r="B548" s="7"/>
      <c r="C548" s="7"/>
      <c r="D548" s="7"/>
      <c r="E548" s="462"/>
      <c r="F548" s="462"/>
      <c r="G548" s="7"/>
      <c r="H548" s="7"/>
      <c r="I548" s="462"/>
      <c r="J548" s="462"/>
      <c r="K548" s="462"/>
      <c r="L548" s="462"/>
      <c r="M548" s="350"/>
      <c r="N548" s="350"/>
      <c r="O548" s="350"/>
      <c r="P548" s="350"/>
      <c r="Q548" s="350"/>
      <c r="R548" s="350"/>
      <c r="S548" s="350"/>
      <c r="T548" s="350"/>
      <c r="U548" s="350"/>
      <c r="V548" s="350"/>
      <c r="W548" s="350"/>
      <c r="X548" s="350"/>
      <c r="Y548" s="350"/>
      <c r="Z548" s="350"/>
      <c r="AA548" s="350"/>
      <c r="AB548" s="350"/>
      <c r="AC548" s="350"/>
      <c r="AD548" s="350"/>
      <c r="AE548" s="350"/>
      <c r="AF548" s="350"/>
      <c r="AG548" s="350"/>
      <c r="AH548" s="350"/>
      <c r="AI548" s="350"/>
    </row>
    <row r="549" ht="15.75" customHeight="1">
      <c r="A549" s="350"/>
      <c r="B549" s="7"/>
      <c r="C549" s="7"/>
      <c r="D549" s="7"/>
      <c r="E549" s="462"/>
      <c r="F549" s="462"/>
      <c r="G549" s="7"/>
      <c r="H549" s="7"/>
      <c r="I549" s="462"/>
      <c r="J549" s="462"/>
      <c r="K549" s="462"/>
      <c r="L549" s="462"/>
      <c r="M549" s="350"/>
      <c r="N549" s="350"/>
      <c r="O549" s="350"/>
      <c r="P549" s="350"/>
      <c r="Q549" s="350"/>
      <c r="R549" s="350"/>
      <c r="S549" s="350"/>
      <c r="T549" s="350"/>
      <c r="U549" s="350"/>
      <c r="V549" s="350"/>
      <c r="W549" s="350"/>
      <c r="X549" s="350"/>
      <c r="Y549" s="350"/>
      <c r="Z549" s="350"/>
      <c r="AA549" s="350"/>
      <c r="AB549" s="350"/>
      <c r="AC549" s="350"/>
      <c r="AD549" s="350"/>
      <c r="AE549" s="350"/>
      <c r="AF549" s="350"/>
      <c r="AG549" s="350"/>
      <c r="AH549" s="350"/>
      <c r="AI549" s="350"/>
    </row>
    <row r="550" ht="15.75" customHeight="1">
      <c r="A550" s="350"/>
      <c r="B550" s="7"/>
      <c r="C550" s="7"/>
      <c r="D550" s="7"/>
      <c r="E550" s="462"/>
      <c r="F550" s="462"/>
      <c r="G550" s="7"/>
      <c r="H550" s="7"/>
      <c r="I550" s="462"/>
      <c r="J550" s="462"/>
      <c r="K550" s="462"/>
      <c r="L550" s="462"/>
      <c r="M550" s="350"/>
      <c r="N550" s="350"/>
      <c r="O550" s="350"/>
      <c r="P550" s="350"/>
      <c r="Q550" s="350"/>
      <c r="R550" s="350"/>
      <c r="S550" s="350"/>
      <c r="T550" s="350"/>
      <c r="U550" s="350"/>
      <c r="V550" s="350"/>
      <c r="W550" s="350"/>
      <c r="X550" s="350"/>
      <c r="Y550" s="350"/>
      <c r="Z550" s="350"/>
      <c r="AA550" s="350"/>
      <c r="AB550" s="350"/>
      <c r="AC550" s="350"/>
      <c r="AD550" s="350"/>
      <c r="AE550" s="350"/>
      <c r="AF550" s="350"/>
      <c r="AG550" s="350"/>
      <c r="AH550" s="350"/>
      <c r="AI550" s="350"/>
    </row>
    <row r="551" ht="15.75" customHeight="1">
      <c r="A551" s="350"/>
      <c r="B551" s="7"/>
      <c r="C551" s="7"/>
      <c r="D551" s="7"/>
      <c r="E551" s="462"/>
      <c r="F551" s="462"/>
      <c r="G551" s="7"/>
      <c r="H551" s="7"/>
      <c r="I551" s="462"/>
      <c r="J551" s="462"/>
      <c r="K551" s="462"/>
      <c r="L551" s="462"/>
      <c r="M551" s="350"/>
      <c r="N551" s="350"/>
      <c r="O551" s="350"/>
      <c r="P551" s="350"/>
      <c r="Q551" s="350"/>
      <c r="R551" s="350"/>
      <c r="S551" s="350"/>
      <c r="T551" s="350"/>
      <c r="U551" s="350"/>
      <c r="V551" s="350"/>
      <c r="W551" s="350"/>
      <c r="X551" s="350"/>
      <c r="Y551" s="350"/>
      <c r="Z551" s="350"/>
      <c r="AA551" s="350"/>
      <c r="AB551" s="350"/>
      <c r="AC551" s="350"/>
      <c r="AD551" s="350"/>
      <c r="AE551" s="350"/>
      <c r="AF551" s="350"/>
      <c r="AG551" s="350"/>
      <c r="AH551" s="350"/>
      <c r="AI551" s="350"/>
    </row>
    <row r="552" ht="15.75" customHeight="1">
      <c r="A552" s="350"/>
      <c r="B552" s="7"/>
      <c r="C552" s="7"/>
      <c r="D552" s="7"/>
      <c r="E552" s="462"/>
      <c r="F552" s="462"/>
      <c r="G552" s="7"/>
      <c r="H552" s="7"/>
      <c r="I552" s="462"/>
      <c r="J552" s="462"/>
      <c r="K552" s="462"/>
      <c r="L552" s="462"/>
      <c r="M552" s="350"/>
      <c r="N552" s="350"/>
      <c r="O552" s="350"/>
      <c r="P552" s="350"/>
      <c r="Q552" s="350"/>
      <c r="R552" s="350"/>
      <c r="S552" s="350"/>
      <c r="T552" s="350"/>
      <c r="U552" s="350"/>
      <c r="V552" s="350"/>
      <c r="W552" s="350"/>
      <c r="X552" s="350"/>
      <c r="Y552" s="350"/>
      <c r="Z552" s="350"/>
      <c r="AA552" s="350"/>
      <c r="AB552" s="350"/>
      <c r="AC552" s="350"/>
      <c r="AD552" s="350"/>
      <c r="AE552" s="350"/>
      <c r="AF552" s="350"/>
      <c r="AG552" s="350"/>
      <c r="AH552" s="350"/>
      <c r="AI552" s="350"/>
    </row>
    <row r="553" ht="15.75" customHeight="1">
      <c r="A553" s="350"/>
      <c r="B553" s="7"/>
      <c r="C553" s="7"/>
      <c r="D553" s="7"/>
      <c r="E553" s="462"/>
      <c r="F553" s="462"/>
      <c r="G553" s="7"/>
      <c r="H553" s="7"/>
      <c r="I553" s="462"/>
      <c r="J553" s="462"/>
      <c r="K553" s="462"/>
      <c r="L553" s="462"/>
      <c r="M553" s="350"/>
      <c r="N553" s="350"/>
      <c r="O553" s="350"/>
      <c r="P553" s="350"/>
      <c r="Q553" s="350"/>
      <c r="R553" s="350"/>
      <c r="S553" s="350"/>
      <c r="T553" s="350"/>
      <c r="U553" s="350"/>
      <c r="V553" s="350"/>
      <c r="W553" s="350"/>
      <c r="X553" s="350"/>
      <c r="Y553" s="350"/>
      <c r="Z553" s="350"/>
      <c r="AA553" s="350"/>
      <c r="AB553" s="350"/>
      <c r="AC553" s="350"/>
      <c r="AD553" s="350"/>
      <c r="AE553" s="350"/>
      <c r="AF553" s="350"/>
      <c r="AG553" s="350"/>
      <c r="AH553" s="350"/>
      <c r="AI553" s="350"/>
    </row>
    <row r="554" ht="15.75" customHeight="1">
      <c r="A554" s="350"/>
      <c r="B554" s="7"/>
      <c r="C554" s="7"/>
      <c r="D554" s="7"/>
      <c r="E554" s="462"/>
      <c r="F554" s="462"/>
      <c r="G554" s="7"/>
      <c r="H554" s="7"/>
      <c r="I554" s="462"/>
      <c r="J554" s="462"/>
      <c r="K554" s="462"/>
      <c r="L554" s="462"/>
      <c r="M554" s="350"/>
      <c r="N554" s="350"/>
      <c r="O554" s="350"/>
      <c r="P554" s="350"/>
      <c r="Q554" s="350"/>
      <c r="R554" s="350"/>
      <c r="S554" s="350"/>
      <c r="T554" s="350"/>
      <c r="U554" s="350"/>
      <c r="V554" s="350"/>
      <c r="W554" s="350"/>
      <c r="X554" s="350"/>
      <c r="Y554" s="350"/>
      <c r="Z554" s="350"/>
      <c r="AA554" s="350"/>
      <c r="AB554" s="350"/>
      <c r="AC554" s="350"/>
      <c r="AD554" s="350"/>
      <c r="AE554" s="350"/>
      <c r="AF554" s="350"/>
      <c r="AG554" s="350"/>
      <c r="AH554" s="350"/>
      <c r="AI554" s="350"/>
    </row>
    <row r="555" ht="15.75" customHeight="1">
      <c r="A555" s="350"/>
      <c r="B555" s="7"/>
      <c r="C555" s="7"/>
      <c r="D555" s="7"/>
      <c r="E555" s="462"/>
      <c r="F555" s="462"/>
      <c r="G555" s="7"/>
      <c r="H555" s="7"/>
      <c r="I555" s="462"/>
      <c r="J555" s="462"/>
      <c r="K555" s="462"/>
      <c r="L555" s="462"/>
      <c r="M555" s="350"/>
      <c r="N555" s="350"/>
      <c r="O555" s="350"/>
      <c r="P555" s="350"/>
      <c r="Q555" s="350"/>
      <c r="R555" s="350"/>
      <c r="S555" s="350"/>
      <c r="T555" s="350"/>
      <c r="U555" s="350"/>
      <c r="V555" s="350"/>
      <c r="W555" s="350"/>
      <c r="X555" s="350"/>
      <c r="Y555" s="350"/>
      <c r="Z555" s="350"/>
      <c r="AA555" s="350"/>
      <c r="AB555" s="350"/>
      <c r="AC555" s="350"/>
      <c r="AD555" s="350"/>
      <c r="AE555" s="350"/>
      <c r="AF555" s="350"/>
      <c r="AG555" s="350"/>
      <c r="AH555" s="350"/>
      <c r="AI555" s="350"/>
    </row>
    <row r="556" ht="15.75" customHeight="1">
      <c r="A556" s="350"/>
      <c r="B556" s="7"/>
      <c r="C556" s="7"/>
      <c r="D556" s="7"/>
      <c r="E556" s="462"/>
      <c r="F556" s="462"/>
      <c r="G556" s="7"/>
      <c r="H556" s="7"/>
      <c r="I556" s="462"/>
      <c r="J556" s="462"/>
      <c r="K556" s="462"/>
      <c r="L556" s="462"/>
      <c r="M556" s="350"/>
      <c r="N556" s="350"/>
      <c r="O556" s="350"/>
      <c r="P556" s="350"/>
      <c r="Q556" s="350"/>
      <c r="R556" s="350"/>
      <c r="S556" s="350"/>
      <c r="T556" s="350"/>
      <c r="U556" s="350"/>
      <c r="V556" s="350"/>
      <c r="W556" s="350"/>
      <c r="X556" s="350"/>
      <c r="Y556" s="350"/>
      <c r="Z556" s="350"/>
      <c r="AA556" s="350"/>
      <c r="AB556" s="350"/>
      <c r="AC556" s="350"/>
      <c r="AD556" s="350"/>
      <c r="AE556" s="350"/>
      <c r="AF556" s="350"/>
      <c r="AG556" s="350"/>
      <c r="AH556" s="350"/>
      <c r="AI556" s="350"/>
    </row>
    <row r="557" ht="15.75" customHeight="1">
      <c r="A557" s="350"/>
      <c r="B557" s="7"/>
      <c r="C557" s="7"/>
      <c r="D557" s="7"/>
      <c r="E557" s="462"/>
      <c r="F557" s="462"/>
      <c r="G557" s="7"/>
      <c r="H557" s="7"/>
      <c r="I557" s="462"/>
      <c r="J557" s="462"/>
      <c r="K557" s="462"/>
      <c r="L557" s="462"/>
      <c r="M557" s="350"/>
      <c r="N557" s="350"/>
      <c r="O557" s="350"/>
      <c r="P557" s="350"/>
      <c r="Q557" s="350"/>
      <c r="R557" s="350"/>
      <c r="S557" s="350"/>
      <c r="T557" s="350"/>
      <c r="U557" s="350"/>
      <c r="V557" s="350"/>
      <c r="W557" s="350"/>
      <c r="X557" s="350"/>
      <c r="Y557" s="350"/>
      <c r="Z557" s="350"/>
      <c r="AA557" s="350"/>
      <c r="AB557" s="350"/>
      <c r="AC557" s="350"/>
      <c r="AD557" s="350"/>
      <c r="AE557" s="350"/>
      <c r="AF557" s="350"/>
      <c r="AG557" s="350"/>
      <c r="AH557" s="350"/>
      <c r="AI557" s="350"/>
    </row>
    <row r="558" ht="15.75" customHeight="1">
      <c r="A558" s="350"/>
      <c r="B558" s="7"/>
      <c r="C558" s="7"/>
      <c r="D558" s="7"/>
      <c r="E558" s="462"/>
      <c r="F558" s="462"/>
      <c r="G558" s="7"/>
      <c r="H558" s="7"/>
      <c r="I558" s="462"/>
      <c r="J558" s="462"/>
      <c r="K558" s="462"/>
      <c r="L558" s="462"/>
      <c r="M558" s="350"/>
      <c r="N558" s="350"/>
      <c r="O558" s="350"/>
      <c r="P558" s="350"/>
      <c r="Q558" s="350"/>
      <c r="R558" s="350"/>
      <c r="S558" s="350"/>
      <c r="T558" s="350"/>
      <c r="U558" s="350"/>
      <c r="V558" s="350"/>
      <c r="W558" s="350"/>
      <c r="X558" s="350"/>
      <c r="Y558" s="350"/>
      <c r="Z558" s="350"/>
      <c r="AA558" s="350"/>
      <c r="AB558" s="350"/>
      <c r="AC558" s="350"/>
      <c r="AD558" s="350"/>
      <c r="AE558" s="350"/>
      <c r="AF558" s="350"/>
      <c r="AG558" s="350"/>
      <c r="AH558" s="350"/>
      <c r="AI558" s="350"/>
    </row>
    <row r="559" ht="15.75" customHeight="1">
      <c r="A559" s="350"/>
      <c r="B559" s="7"/>
      <c r="C559" s="7"/>
      <c r="D559" s="7"/>
      <c r="E559" s="462"/>
      <c r="F559" s="462"/>
      <c r="G559" s="7"/>
      <c r="H559" s="7"/>
      <c r="I559" s="462"/>
      <c r="J559" s="462"/>
      <c r="K559" s="462"/>
      <c r="L559" s="462"/>
      <c r="M559" s="350"/>
      <c r="N559" s="350"/>
      <c r="O559" s="350"/>
      <c r="P559" s="350"/>
      <c r="Q559" s="350"/>
      <c r="R559" s="350"/>
      <c r="S559" s="350"/>
      <c r="T559" s="350"/>
      <c r="U559" s="350"/>
      <c r="V559" s="350"/>
      <c r="W559" s="350"/>
      <c r="X559" s="350"/>
      <c r="Y559" s="350"/>
      <c r="Z559" s="350"/>
      <c r="AA559" s="350"/>
      <c r="AB559" s="350"/>
      <c r="AC559" s="350"/>
      <c r="AD559" s="350"/>
      <c r="AE559" s="350"/>
      <c r="AF559" s="350"/>
      <c r="AG559" s="350"/>
      <c r="AH559" s="350"/>
      <c r="AI559" s="350"/>
    </row>
    <row r="560" ht="15.75" customHeight="1">
      <c r="A560" s="350"/>
      <c r="B560" s="7"/>
      <c r="C560" s="7"/>
      <c r="D560" s="7"/>
      <c r="E560" s="462"/>
      <c r="F560" s="462"/>
      <c r="G560" s="7"/>
      <c r="H560" s="7"/>
      <c r="I560" s="462"/>
      <c r="J560" s="462"/>
      <c r="K560" s="462"/>
      <c r="L560" s="462"/>
      <c r="M560" s="350"/>
      <c r="N560" s="350"/>
      <c r="O560" s="350"/>
      <c r="P560" s="350"/>
      <c r="Q560" s="350"/>
      <c r="R560" s="350"/>
      <c r="S560" s="350"/>
      <c r="T560" s="350"/>
      <c r="U560" s="350"/>
      <c r="V560" s="350"/>
      <c r="W560" s="350"/>
      <c r="X560" s="350"/>
      <c r="Y560" s="350"/>
      <c r="Z560" s="350"/>
      <c r="AA560" s="350"/>
      <c r="AB560" s="350"/>
      <c r="AC560" s="350"/>
      <c r="AD560" s="350"/>
      <c r="AE560" s="350"/>
      <c r="AF560" s="350"/>
      <c r="AG560" s="350"/>
      <c r="AH560" s="350"/>
      <c r="AI560" s="350"/>
    </row>
    <row r="561" ht="15.75" customHeight="1">
      <c r="A561" s="350"/>
      <c r="B561" s="7"/>
      <c r="C561" s="7"/>
      <c r="D561" s="7"/>
      <c r="E561" s="462"/>
      <c r="F561" s="462"/>
      <c r="G561" s="7"/>
      <c r="H561" s="7"/>
      <c r="I561" s="462"/>
      <c r="J561" s="462"/>
      <c r="K561" s="462"/>
      <c r="L561" s="462"/>
      <c r="M561" s="350"/>
      <c r="N561" s="350"/>
      <c r="O561" s="350"/>
      <c r="P561" s="350"/>
      <c r="Q561" s="350"/>
      <c r="R561" s="350"/>
      <c r="S561" s="350"/>
      <c r="T561" s="350"/>
      <c r="U561" s="350"/>
      <c r="V561" s="350"/>
      <c r="W561" s="350"/>
      <c r="X561" s="350"/>
      <c r="Y561" s="350"/>
      <c r="Z561" s="350"/>
      <c r="AA561" s="350"/>
      <c r="AB561" s="350"/>
      <c r="AC561" s="350"/>
      <c r="AD561" s="350"/>
      <c r="AE561" s="350"/>
      <c r="AF561" s="350"/>
      <c r="AG561" s="350"/>
      <c r="AH561" s="350"/>
      <c r="AI561" s="350"/>
    </row>
    <row r="562" ht="15.75" customHeight="1">
      <c r="A562" s="350"/>
      <c r="B562" s="7"/>
      <c r="C562" s="7"/>
      <c r="D562" s="7"/>
      <c r="E562" s="462"/>
      <c r="F562" s="462"/>
      <c r="G562" s="7"/>
      <c r="H562" s="7"/>
      <c r="I562" s="462"/>
      <c r="J562" s="462"/>
      <c r="K562" s="462"/>
      <c r="L562" s="462"/>
      <c r="M562" s="350"/>
      <c r="N562" s="350"/>
      <c r="O562" s="350"/>
      <c r="P562" s="350"/>
      <c r="Q562" s="350"/>
      <c r="R562" s="350"/>
      <c r="S562" s="350"/>
      <c r="T562" s="350"/>
      <c r="U562" s="350"/>
      <c r="V562" s="350"/>
      <c r="W562" s="350"/>
      <c r="X562" s="350"/>
      <c r="Y562" s="350"/>
      <c r="Z562" s="350"/>
      <c r="AA562" s="350"/>
      <c r="AB562" s="350"/>
      <c r="AC562" s="350"/>
      <c r="AD562" s="350"/>
      <c r="AE562" s="350"/>
      <c r="AF562" s="350"/>
      <c r="AG562" s="350"/>
      <c r="AH562" s="350"/>
      <c r="AI562" s="350"/>
    </row>
    <row r="563" ht="15.75" customHeight="1">
      <c r="A563" s="350"/>
      <c r="B563" s="7"/>
      <c r="C563" s="7"/>
      <c r="D563" s="7"/>
      <c r="E563" s="462"/>
      <c r="F563" s="462"/>
      <c r="G563" s="7"/>
      <c r="H563" s="7"/>
      <c r="I563" s="462"/>
      <c r="J563" s="462"/>
      <c r="K563" s="462"/>
      <c r="L563" s="462"/>
      <c r="M563" s="350"/>
      <c r="N563" s="350"/>
      <c r="O563" s="350"/>
      <c r="P563" s="350"/>
      <c r="Q563" s="350"/>
      <c r="R563" s="350"/>
      <c r="S563" s="350"/>
      <c r="T563" s="350"/>
      <c r="U563" s="350"/>
      <c r="V563" s="350"/>
      <c r="W563" s="350"/>
      <c r="X563" s="350"/>
      <c r="Y563" s="350"/>
      <c r="Z563" s="350"/>
      <c r="AA563" s="350"/>
      <c r="AB563" s="350"/>
      <c r="AC563" s="350"/>
      <c r="AD563" s="350"/>
      <c r="AE563" s="350"/>
      <c r="AF563" s="350"/>
      <c r="AG563" s="350"/>
      <c r="AH563" s="350"/>
      <c r="AI563" s="350"/>
    </row>
    <row r="564" ht="15.75" customHeight="1">
      <c r="A564" s="350"/>
      <c r="B564" s="7"/>
      <c r="C564" s="7"/>
      <c r="D564" s="7"/>
      <c r="E564" s="462"/>
      <c r="F564" s="462"/>
      <c r="G564" s="7"/>
      <c r="H564" s="7"/>
      <c r="I564" s="462"/>
      <c r="J564" s="462"/>
      <c r="K564" s="462"/>
      <c r="L564" s="462"/>
      <c r="M564" s="350"/>
      <c r="N564" s="350"/>
      <c r="O564" s="350"/>
      <c r="P564" s="350"/>
      <c r="Q564" s="350"/>
      <c r="R564" s="350"/>
      <c r="S564" s="350"/>
      <c r="T564" s="350"/>
      <c r="U564" s="350"/>
      <c r="V564" s="350"/>
      <c r="W564" s="350"/>
      <c r="X564" s="350"/>
      <c r="Y564" s="350"/>
      <c r="Z564" s="350"/>
      <c r="AA564" s="350"/>
      <c r="AB564" s="350"/>
      <c r="AC564" s="350"/>
      <c r="AD564" s="350"/>
      <c r="AE564" s="350"/>
      <c r="AF564" s="350"/>
      <c r="AG564" s="350"/>
      <c r="AH564" s="350"/>
      <c r="AI564" s="350"/>
    </row>
    <row r="565" ht="15.75" customHeight="1">
      <c r="A565" s="350"/>
      <c r="B565" s="7"/>
      <c r="C565" s="7"/>
      <c r="D565" s="7"/>
      <c r="E565" s="462"/>
      <c r="F565" s="462"/>
      <c r="G565" s="7"/>
      <c r="H565" s="7"/>
      <c r="I565" s="462"/>
      <c r="J565" s="462"/>
      <c r="K565" s="462"/>
      <c r="L565" s="462"/>
      <c r="M565" s="350"/>
      <c r="N565" s="350"/>
      <c r="O565" s="350"/>
      <c r="P565" s="350"/>
      <c r="Q565" s="350"/>
      <c r="R565" s="350"/>
      <c r="S565" s="350"/>
      <c r="T565" s="350"/>
      <c r="U565" s="350"/>
      <c r="V565" s="350"/>
      <c r="W565" s="350"/>
      <c r="X565" s="350"/>
      <c r="Y565" s="350"/>
      <c r="Z565" s="350"/>
      <c r="AA565" s="350"/>
      <c r="AB565" s="350"/>
      <c r="AC565" s="350"/>
      <c r="AD565" s="350"/>
      <c r="AE565" s="350"/>
      <c r="AF565" s="350"/>
      <c r="AG565" s="350"/>
      <c r="AH565" s="350"/>
      <c r="AI565" s="350"/>
    </row>
    <row r="566" ht="15.75" customHeight="1">
      <c r="A566" s="350"/>
      <c r="B566" s="7"/>
      <c r="C566" s="7"/>
      <c r="D566" s="7"/>
      <c r="E566" s="462"/>
      <c r="F566" s="462"/>
      <c r="G566" s="7"/>
      <c r="H566" s="7"/>
      <c r="I566" s="462"/>
      <c r="J566" s="462"/>
      <c r="K566" s="462"/>
      <c r="L566" s="462"/>
      <c r="M566" s="350"/>
      <c r="N566" s="350"/>
      <c r="O566" s="350"/>
      <c r="P566" s="350"/>
      <c r="Q566" s="350"/>
      <c r="R566" s="350"/>
      <c r="S566" s="350"/>
      <c r="T566" s="350"/>
      <c r="U566" s="350"/>
      <c r="V566" s="350"/>
      <c r="W566" s="350"/>
      <c r="X566" s="350"/>
      <c r="Y566" s="350"/>
      <c r="Z566" s="350"/>
      <c r="AA566" s="350"/>
      <c r="AB566" s="350"/>
      <c r="AC566" s="350"/>
      <c r="AD566" s="350"/>
      <c r="AE566" s="350"/>
      <c r="AF566" s="350"/>
      <c r="AG566" s="350"/>
      <c r="AH566" s="350"/>
      <c r="AI566" s="350"/>
    </row>
    <row r="567" ht="15.75" customHeight="1">
      <c r="A567" s="350"/>
      <c r="B567" s="7"/>
      <c r="C567" s="7"/>
      <c r="D567" s="7"/>
      <c r="E567" s="462"/>
      <c r="F567" s="462"/>
      <c r="G567" s="7"/>
      <c r="H567" s="7"/>
      <c r="I567" s="462"/>
      <c r="J567" s="462"/>
      <c r="K567" s="462"/>
      <c r="L567" s="462"/>
      <c r="M567" s="350"/>
      <c r="N567" s="350"/>
      <c r="O567" s="350"/>
      <c r="P567" s="350"/>
      <c r="Q567" s="350"/>
      <c r="R567" s="350"/>
      <c r="S567" s="350"/>
      <c r="T567" s="350"/>
      <c r="U567" s="350"/>
      <c r="V567" s="350"/>
      <c r="W567" s="350"/>
      <c r="X567" s="350"/>
      <c r="Y567" s="350"/>
      <c r="Z567" s="350"/>
      <c r="AA567" s="350"/>
      <c r="AB567" s="350"/>
      <c r="AC567" s="350"/>
      <c r="AD567" s="350"/>
      <c r="AE567" s="350"/>
      <c r="AF567" s="350"/>
      <c r="AG567" s="350"/>
      <c r="AH567" s="350"/>
      <c r="AI567" s="350"/>
    </row>
    <row r="568" ht="15.75" customHeight="1">
      <c r="A568" s="350"/>
      <c r="B568" s="7"/>
      <c r="C568" s="7"/>
      <c r="D568" s="7"/>
      <c r="E568" s="462"/>
      <c r="F568" s="462"/>
      <c r="G568" s="7"/>
      <c r="H568" s="7"/>
      <c r="I568" s="462"/>
      <c r="J568" s="462"/>
      <c r="K568" s="462"/>
      <c r="L568" s="462"/>
      <c r="M568" s="350"/>
      <c r="N568" s="350"/>
      <c r="O568" s="350"/>
      <c r="P568" s="350"/>
      <c r="Q568" s="350"/>
      <c r="R568" s="350"/>
      <c r="S568" s="350"/>
      <c r="T568" s="350"/>
      <c r="U568" s="350"/>
      <c r="V568" s="350"/>
      <c r="W568" s="350"/>
      <c r="X568" s="350"/>
      <c r="Y568" s="350"/>
      <c r="Z568" s="350"/>
      <c r="AA568" s="350"/>
      <c r="AB568" s="350"/>
      <c r="AC568" s="350"/>
      <c r="AD568" s="350"/>
      <c r="AE568" s="350"/>
      <c r="AF568" s="350"/>
      <c r="AG568" s="350"/>
      <c r="AH568" s="350"/>
      <c r="AI568" s="350"/>
    </row>
    <row r="569" ht="15.75" customHeight="1">
      <c r="A569" s="350"/>
      <c r="B569" s="7"/>
      <c r="C569" s="7"/>
      <c r="D569" s="7"/>
      <c r="E569" s="462"/>
      <c r="F569" s="462"/>
      <c r="G569" s="7"/>
      <c r="H569" s="7"/>
      <c r="I569" s="462"/>
      <c r="J569" s="462"/>
      <c r="K569" s="462"/>
      <c r="L569" s="462"/>
      <c r="M569" s="350"/>
      <c r="N569" s="350"/>
      <c r="O569" s="350"/>
      <c r="P569" s="350"/>
      <c r="Q569" s="350"/>
      <c r="R569" s="350"/>
      <c r="S569" s="350"/>
      <c r="T569" s="350"/>
      <c r="U569" s="350"/>
      <c r="V569" s="350"/>
      <c r="W569" s="350"/>
      <c r="X569" s="350"/>
      <c r="Y569" s="350"/>
      <c r="Z569" s="350"/>
      <c r="AA569" s="350"/>
      <c r="AB569" s="350"/>
      <c r="AC569" s="350"/>
      <c r="AD569" s="350"/>
      <c r="AE569" s="350"/>
      <c r="AF569" s="350"/>
      <c r="AG569" s="350"/>
      <c r="AH569" s="350"/>
      <c r="AI569" s="350"/>
    </row>
    <row r="570" ht="15.75" customHeight="1">
      <c r="A570" s="350"/>
      <c r="B570" s="7"/>
      <c r="C570" s="7"/>
      <c r="D570" s="7"/>
      <c r="E570" s="462"/>
      <c r="F570" s="462"/>
      <c r="G570" s="7"/>
      <c r="H570" s="7"/>
      <c r="I570" s="462"/>
      <c r="J570" s="462"/>
      <c r="K570" s="462"/>
      <c r="L570" s="462"/>
      <c r="M570" s="350"/>
      <c r="N570" s="350"/>
      <c r="O570" s="350"/>
      <c r="P570" s="350"/>
      <c r="Q570" s="350"/>
      <c r="R570" s="350"/>
      <c r="S570" s="350"/>
      <c r="T570" s="350"/>
      <c r="U570" s="350"/>
      <c r="V570" s="350"/>
      <c r="W570" s="350"/>
      <c r="X570" s="350"/>
      <c r="Y570" s="350"/>
      <c r="Z570" s="350"/>
      <c r="AA570" s="350"/>
      <c r="AB570" s="350"/>
      <c r="AC570" s="350"/>
      <c r="AD570" s="350"/>
      <c r="AE570" s="350"/>
      <c r="AF570" s="350"/>
      <c r="AG570" s="350"/>
      <c r="AH570" s="350"/>
      <c r="AI570" s="350"/>
    </row>
    <row r="571" ht="15.75" customHeight="1">
      <c r="A571" s="350"/>
      <c r="B571" s="7"/>
      <c r="C571" s="7"/>
      <c r="D571" s="7"/>
      <c r="E571" s="462"/>
      <c r="F571" s="462"/>
      <c r="G571" s="7"/>
      <c r="H571" s="7"/>
      <c r="I571" s="462"/>
      <c r="J571" s="462"/>
      <c r="K571" s="462"/>
      <c r="L571" s="462"/>
      <c r="M571" s="350"/>
      <c r="N571" s="350"/>
      <c r="O571" s="350"/>
      <c r="P571" s="350"/>
      <c r="Q571" s="350"/>
      <c r="R571" s="350"/>
      <c r="S571" s="350"/>
      <c r="T571" s="350"/>
      <c r="U571" s="350"/>
      <c r="V571" s="350"/>
      <c r="W571" s="350"/>
      <c r="X571" s="350"/>
      <c r="Y571" s="350"/>
      <c r="Z571" s="350"/>
      <c r="AA571" s="350"/>
      <c r="AB571" s="350"/>
      <c r="AC571" s="350"/>
      <c r="AD571" s="350"/>
      <c r="AE571" s="350"/>
      <c r="AF571" s="350"/>
      <c r="AG571" s="350"/>
      <c r="AH571" s="350"/>
      <c r="AI571" s="350"/>
    </row>
    <row r="572" ht="15.75" customHeight="1">
      <c r="A572" s="350"/>
      <c r="B572" s="7"/>
      <c r="C572" s="7"/>
      <c r="D572" s="7"/>
      <c r="E572" s="462"/>
      <c r="F572" s="462"/>
      <c r="G572" s="7"/>
      <c r="H572" s="7"/>
      <c r="I572" s="462"/>
      <c r="J572" s="462"/>
      <c r="K572" s="462"/>
      <c r="L572" s="462"/>
      <c r="M572" s="350"/>
      <c r="N572" s="350"/>
      <c r="O572" s="350"/>
      <c r="P572" s="350"/>
      <c r="Q572" s="350"/>
      <c r="R572" s="350"/>
      <c r="S572" s="350"/>
      <c r="T572" s="350"/>
      <c r="U572" s="350"/>
      <c r="V572" s="350"/>
      <c r="W572" s="350"/>
      <c r="X572" s="350"/>
      <c r="Y572" s="350"/>
      <c r="Z572" s="350"/>
      <c r="AA572" s="350"/>
      <c r="AB572" s="350"/>
      <c r="AC572" s="350"/>
      <c r="AD572" s="350"/>
      <c r="AE572" s="350"/>
      <c r="AF572" s="350"/>
      <c r="AG572" s="350"/>
      <c r="AH572" s="350"/>
      <c r="AI572" s="350"/>
    </row>
    <row r="573" ht="15.75" customHeight="1">
      <c r="A573" s="350"/>
      <c r="B573" s="7"/>
      <c r="C573" s="7"/>
      <c r="D573" s="7"/>
      <c r="E573" s="462"/>
      <c r="F573" s="462"/>
      <c r="G573" s="7"/>
      <c r="H573" s="7"/>
      <c r="I573" s="462"/>
      <c r="J573" s="462"/>
      <c r="K573" s="462"/>
      <c r="L573" s="462"/>
      <c r="M573" s="350"/>
      <c r="N573" s="350"/>
      <c r="O573" s="350"/>
      <c r="P573" s="350"/>
      <c r="Q573" s="350"/>
      <c r="R573" s="350"/>
      <c r="S573" s="350"/>
      <c r="T573" s="350"/>
      <c r="U573" s="350"/>
      <c r="V573" s="350"/>
      <c r="W573" s="350"/>
      <c r="X573" s="350"/>
      <c r="Y573" s="350"/>
      <c r="Z573" s="350"/>
      <c r="AA573" s="350"/>
      <c r="AB573" s="350"/>
      <c r="AC573" s="350"/>
      <c r="AD573" s="350"/>
      <c r="AE573" s="350"/>
      <c r="AF573" s="350"/>
      <c r="AG573" s="350"/>
      <c r="AH573" s="350"/>
      <c r="AI573" s="350"/>
    </row>
    <row r="574" ht="15.75" customHeight="1">
      <c r="A574" s="350"/>
      <c r="B574" s="7"/>
      <c r="C574" s="7"/>
      <c r="D574" s="7"/>
      <c r="E574" s="462"/>
      <c r="F574" s="462"/>
      <c r="G574" s="7"/>
      <c r="H574" s="7"/>
      <c r="I574" s="462"/>
      <c r="J574" s="462"/>
      <c r="K574" s="462"/>
      <c r="L574" s="462"/>
      <c r="M574" s="350"/>
      <c r="N574" s="350"/>
      <c r="O574" s="350"/>
      <c r="P574" s="350"/>
      <c r="Q574" s="350"/>
      <c r="R574" s="350"/>
      <c r="S574" s="350"/>
      <c r="T574" s="350"/>
      <c r="U574" s="350"/>
      <c r="V574" s="350"/>
      <c r="W574" s="350"/>
      <c r="X574" s="350"/>
      <c r="Y574" s="350"/>
      <c r="Z574" s="350"/>
      <c r="AA574" s="350"/>
      <c r="AB574" s="350"/>
      <c r="AC574" s="350"/>
      <c r="AD574" s="350"/>
      <c r="AE574" s="350"/>
      <c r="AF574" s="350"/>
      <c r="AG574" s="350"/>
      <c r="AH574" s="350"/>
      <c r="AI574" s="350"/>
    </row>
    <row r="575" ht="15.75" customHeight="1">
      <c r="A575" s="350"/>
      <c r="B575" s="7"/>
      <c r="C575" s="7"/>
      <c r="D575" s="7"/>
      <c r="E575" s="462"/>
      <c r="F575" s="462"/>
      <c r="G575" s="7"/>
      <c r="H575" s="7"/>
      <c r="I575" s="462"/>
      <c r="J575" s="462"/>
      <c r="K575" s="462"/>
      <c r="L575" s="462"/>
      <c r="M575" s="350"/>
      <c r="N575" s="350"/>
      <c r="O575" s="350"/>
      <c r="P575" s="350"/>
      <c r="Q575" s="350"/>
      <c r="R575" s="350"/>
      <c r="S575" s="350"/>
      <c r="T575" s="350"/>
      <c r="U575" s="350"/>
      <c r="V575" s="350"/>
      <c r="W575" s="350"/>
      <c r="X575" s="350"/>
      <c r="Y575" s="350"/>
      <c r="Z575" s="350"/>
      <c r="AA575" s="350"/>
      <c r="AB575" s="350"/>
      <c r="AC575" s="350"/>
      <c r="AD575" s="350"/>
      <c r="AE575" s="350"/>
      <c r="AF575" s="350"/>
      <c r="AG575" s="350"/>
      <c r="AH575" s="350"/>
      <c r="AI575" s="350"/>
    </row>
    <row r="576" ht="15.75" customHeight="1">
      <c r="A576" s="350"/>
      <c r="B576" s="7"/>
      <c r="C576" s="7"/>
      <c r="D576" s="7"/>
      <c r="E576" s="462"/>
      <c r="F576" s="462"/>
      <c r="G576" s="7"/>
      <c r="H576" s="7"/>
      <c r="I576" s="462"/>
      <c r="J576" s="462"/>
      <c r="K576" s="462"/>
      <c r="L576" s="462"/>
      <c r="M576" s="350"/>
      <c r="N576" s="350"/>
      <c r="O576" s="350"/>
      <c r="P576" s="350"/>
      <c r="Q576" s="350"/>
      <c r="R576" s="350"/>
      <c r="S576" s="350"/>
      <c r="T576" s="350"/>
      <c r="U576" s="350"/>
      <c r="V576" s="350"/>
      <c r="W576" s="350"/>
      <c r="X576" s="350"/>
      <c r="Y576" s="350"/>
      <c r="Z576" s="350"/>
      <c r="AA576" s="350"/>
      <c r="AB576" s="350"/>
      <c r="AC576" s="350"/>
      <c r="AD576" s="350"/>
      <c r="AE576" s="350"/>
      <c r="AF576" s="350"/>
      <c r="AG576" s="350"/>
      <c r="AH576" s="350"/>
      <c r="AI576" s="350"/>
    </row>
    <row r="577" ht="15.75" customHeight="1">
      <c r="A577" s="350"/>
      <c r="B577" s="7"/>
      <c r="C577" s="7"/>
      <c r="D577" s="7"/>
      <c r="E577" s="462"/>
      <c r="F577" s="462"/>
      <c r="G577" s="7"/>
      <c r="H577" s="7"/>
      <c r="I577" s="462"/>
      <c r="J577" s="462"/>
      <c r="K577" s="462"/>
      <c r="L577" s="462"/>
      <c r="M577" s="350"/>
      <c r="N577" s="350"/>
      <c r="O577" s="350"/>
      <c r="P577" s="350"/>
      <c r="Q577" s="350"/>
      <c r="R577" s="350"/>
      <c r="S577" s="350"/>
      <c r="T577" s="350"/>
      <c r="U577" s="350"/>
      <c r="V577" s="350"/>
      <c r="W577" s="350"/>
      <c r="X577" s="350"/>
      <c r="Y577" s="350"/>
      <c r="Z577" s="350"/>
      <c r="AA577" s="350"/>
      <c r="AB577" s="350"/>
      <c r="AC577" s="350"/>
      <c r="AD577" s="350"/>
      <c r="AE577" s="350"/>
      <c r="AF577" s="350"/>
      <c r="AG577" s="350"/>
      <c r="AH577" s="350"/>
      <c r="AI577" s="350"/>
    </row>
    <row r="578" ht="15.75" customHeight="1">
      <c r="A578" s="350"/>
      <c r="B578" s="7"/>
      <c r="C578" s="7"/>
      <c r="D578" s="7"/>
      <c r="E578" s="462"/>
      <c r="F578" s="462"/>
      <c r="G578" s="7"/>
      <c r="H578" s="7"/>
      <c r="I578" s="462"/>
      <c r="J578" s="462"/>
      <c r="K578" s="462"/>
      <c r="L578" s="462"/>
      <c r="M578" s="350"/>
      <c r="N578" s="350"/>
      <c r="O578" s="350"/>
      <c r="P578" s="350"/>
      <c r="Q578" s="350"/>
      <c r="R578" s="350"/>
      <c r="S578" s="350"/>
      <c r="T578" s="350"/>
      <c r="U578" s="350"/>
      <c r="V578" s="350"/>
      <c r="W578" s="350"/>
      <c r="X578" s="350"/>
      <c r="Y578" s="350"/>
      <c r="Z578" s="350"/>
      <c r="AA578" s="350"/>
      <c r="AB578" s="350"/>
      <c r="AC578" s="350"/>
      <c r="AD578" s="350"/>
      <c r="AE578" s="350"/>
      <c r="AF578" s="350"/>
      <c r="AG578" s="350"/>
      <c r="AH578" s="350"/>
      <c r="AI578" s="350"/>
    </row>
    <row r="579" ht="15.75" customHeight="1">
      <c r="A579" s="350"/>
      <c r="B579" s="7"/>
      <c r="C579" s="7"/>
      <c r="D579" s="7"/>
      <c r="E579" s="462"/>
      <c r="F579" s="462"/>
      <c r="G579" s="7"/>
      <c r="H579" s="7"/>
      <c r="I579" s="462"/>
      <c r="J579" s="462"/>
      <c r="K579" s="462"/>
      <c r="L579" s="462"/>
      <c r="M579" s="350"/>
      <c r="N579" s="350"/>
      <c r="O579" s="350"/>
      <c r="P579" s="350"/>
      <c r="Q579" s="350"/>
      <c r="R579" s="350"/>
      <c r="S579" s="350"/>
      <c r="T579" s="350"/>
      <c r="U579" s="350"/>
      <c r="V579" s="350"/>
      <c r="W579" s="350"/>
      <c r="X579" s="350"/>
      <c r="Y579" s="350"/>
      <c r="Z579" s="350"/>
      <c r="AA579" s="350"/>
      <c r="AB579" s="350"/>
      <c r="AC579" s="350"/>
      <c r="AD579" s="350"/>
      <c r="AE579" s="350"/>
      <c r="AF579" s="350"/>
      <c r="AG579" s="350"/>
      <c r="AH579" s="350"/>
      <c r="AI579" s="350"/>
    </row>
    <row r="580" ht="15.75" customHeight="1">
      <c r="A580" s="350"/>
      <c r="B580" s="7"/>
      <c r="C580" s="7"/>
      <c r="D580" s="7"/>
      <c r="E580" s="462"/>
      <c r="F580" s="462"/>
      <c r="G580" s="7"/>
      <c r="H580" s="7"/>
      <c r="I580" s="462"/>
      <c r="J580" s="462"/>
      <c r="K580" s="462"/>
      <c r="L580" s="462"/>
      <c r="M580" s="350"/>
      <c r="N580" s="350"/>
      <c r="O580" s="350"/>
      <c r="P580" s="350"/>
      <c r="Q580" s="350"/>
      <c r="R580" s="350"/>
      <c r="S580" s="350"/>
      <c r="T580" s="350"/>
      <c r="U580" s="350"/>
      <c r="V580" s="350"/>
      <c r="W580" s="350"/>
      <c r="X580" s="350"/>
      <c r="Y580" s="350"/>
      <c r="Z580" s="350"/>
      <c r="AA580" s="350"/>
      <c r="AB580" s="350"/>
      <c r="AC580" s="350"/>
      <c r="AD580" s="350"/>
      <c r="AE580" s="350"/>
      <c r="AF580" s="350"/>
      <c r="AG580" s="350"/>
      <c r="AH580" s="350"/>
      <c r="AI580" s="350"/>
    </row>
    <row r="581" ht="15.75" customHeight="1">
      <c r="A581" s="350"/>
      <c r="B581" s="7"/>
      <c r="C581" s="7"/>
      <c r="D581" s="7"/>
      <c r="E581" s="462"/>
      <c r="F581" s="462"/>
      <c r="G581" s="7"/>
      <c r="H581" s="7"/>
      <c r="I581" s="462"/>
      <c r="J581" s="462"/>
      <c r="K581" s="462"/>
      <c r="L581" s="462"/>
      <c r="M581" s="350"/>
      <c r="N581" s="350"/>
      <c r="O581" s="350"/>
      <c r="P581" s="350"/>
      <c r="Q581" s="350"/>
      <c r="R581" s="350"/>
      <c r="S581" s="350"/>
      <c r="T581" s="350"/>
      <c r="U581" s="350"/>
      <c r="V581" s="350"/>
      <c r="W581" s="350"/>
      <c r="X581" s="350"/>
      <c r="Y581" s="350"/>
      <c r="Z581" s="350"/>
      <c r="AA581" s="350"/>
      <c r="AB581" s="350"/>
      <c r="AC581" s="350"/>
      <c r="AD581" s="350"/>
      <c r="AE581" s="350"/>
      <c r="AF581" s="350"/>
      <c r="AG581" s="350"/>
      <c r="AH581" s="350"/>
      <c r="AI581" s="350"/>
    </row>
    <row r="582" ht="15.75" customHeight="1">
      <c r="A582" s="350"/>
      <c r="B582" s="7"/>
      <c r="C582" s="7"/>
      <c r="D582" s="7"/>
      <c r="E582" s="462"/>
      <c r="F582" s="462"/>
      <c r="G582" s="7"/>
      <c r="H582" s="7"/>
      <c r="I582" s="462"/>
      <c r="J582" s="462"/>
      <c r="K582" s="462"/>
      <c r="L582" s="462"/>
      <c r="M582" s="350"/>
      <c r="N582" s="350"/>
      <c r="O582" s="350"/>
      <c r="P582" s="350"/>
      <c r="Q582" s="350"/>
      <c r="R582" s="350"/>
      <c r="S582" s="350"/>
      <c r="T582" s="350"/>
      <c r="U582" s="350"/>
      <c r="V582" s="350"/>
      <c r="W582" s="350"/>
      <c r="X582" s="350"/>
      <c r="Y582" s="350"/>
      <c r="Z582" s="350"/>
      <c r="AA582" s="350"/>
      <c r="AB582" s="350"/>
      <c r="AC582" s="350"/>
      <c r="AD582" s="350"/>
      <c r="AE582" s="350"/>
      <c r="AF582" s="350"/>
      <c r="AG582" s="350"/>
      <c r="AH582" s="350"/>
      <c r="AI582" s="350"/>
    </row>
    <row r="583" ht="15.75" customHeight="1">
      <c r="A583" s="350"/>
      <c r="B583" s="7"/>
      <c r="C583" s="7"/>
      <c r="D583" s="7"/>
      <c r="E583" s="462"/>
      <c r="F583" s="462"/>
      <c r="G583" s="7"/>
      <c r="H583" s="7"/>
      <c r="I583" s="462"/>
      <c r="J583" s="462"/>
      <c r="K583" s="462"/>
      <c r="L583" s="462"/>
      <c r="M583" s="350"/>
      <c r="N583" s="350"/>
      <c r="O583" s="350"/>
      <c r="P583" s="350"/>
      <c r="Q583" s="350"/>
      <c r="R583" s="350"/>
      <c r="S583" s="350"/>
      <c r="T583" s="350"/>
      <c r="U583" s="350"/>
      <c r="V583" s="350"/>
      <c r="W583" s="350"/>
      <c r="X583" s="350"/>
      <c r="Y583" s="350"/>
      <c r="Z583" s="350"/>
      <c r="AA583" s="350"/>
      <c r="AB583" s="350"/>
      <c r="AC583" s="350"/>
      <c r="AD583" s="350"/>
      <c r="AE583" s="350"/>
      <c r="AF583" s="350"/>
      <c r="AG583" s="350"/>
      <c r="AH583" s="350"/>
      <c r="AI583" s="350"/>
    </row>
    <row r="584" ht="15.75" customHeight="1">
      <c r="A584" s="350"/>
      <c r="B584" s="7"/>
      <c r="C584" s="7"/>
      <c r="D584" s="7"/>
      <c r="E584" s="462"/>
      <c r="F584" s="462"/>
      <c r="G584" s="7"/>
      <c r="H584" s="7"/>
      <c r="I584" s="462"/>
      <c r="J584" s="462"/>
      <c r="K584" s="462"/>
      <c r="L584" s="462"/>
      <c r="M584" s="350"/>
      <c r="N584" s="350"/>
      <c r="O584" s="350"/>
      <c r="P584" s="350"/>
      <c r="Q584" s="350"/>
      <c r="R584" s="350"/>
      <c r="S584" s="350"/>
      <c r="T584" s="350"/>
      <c r="U584" s="350"/>
      <c r="V584" s="350"/>
      <c r="W584" s="350"/>
      <c r="X584" s="350"/>
      <c r="Y584" s="350"/>
      <c r="Z584" s="350"/>
      <c r="AA584" s="350"/>
      <c r="AB584" s="350"/>
      <c r="AC584" s="350"/>
      <c r="AD584" s="350"/>
      <c r="AE584" s="350"/>
      <c r="AF584" s="350"/>
      <c r="AG584" s="350"/>
      <c r="AH584" s="350"/>
      <c r="AI584" s="350"/>
    </row>
    <row r="585" ht="15.75" customHeight="1">
      <c r="A585" s="350"/>
      <c r="B585" s="7"/>
      <c r="C585" s="7"/>
      <c r="D585" s="7"/>
      <c r="E585" s="462"/>
      <c r="F585" s="462"/>
      <c r="G585" s="7"/>
      <c r="H585" s="7"/>
      <c r="I585" s="462"/>
      <c r="J585" s="462"/>
      <c r="K585" s="462"/>
      <c r="L585" s="462"/>
      <c r="M585" s="350"/>
      <c r="N585" s="350"/>
      <c r="O585" s="350"/>
      <c r="P585" s="350"/>
      <c r="Q585" s="350"/>
      <c r="R585" s="350"/>
      <c r="S585" s="350"/>
      <c r="T585" s="350"/>
      <c r="U585" s="350"/>
      <c r="V585" s="350"/>
      <c r="W585" s="350"/>
      <c r="X585" s="350"/>
      <c r="Y585" s="350"/>
      <c r="Z585" s="350"/>
      <c r="AA585" s="350"/>
      <c r="AB585" s="350"/>
      <c r="AC585" s="350"/>
      <c r="AD585" s="350"/>
      <c r="AE585" s="350"/>
      <c r="AF585" s="350"/>
      <c r="AG585" s="350"/>
      <c r="AH585" s="350"/>
      <c r="AI585" s="350"/>
    </row>
    <row r="586" ht="15.75" customHeight="1">
      <c r="A586" s="350"/>
      <c r="B586" s="7"/>
      <c r="C586" s="7"/>
      <c r="D586" s="7"/>
      <c r="E586" s="462"/>
      <c r="F586" s="462"/>
      <c r="G586" s="7"/>
      <c r="H586" s="7"/>
      <c r="I586" s="462"/>
      <c r="J586" s="462"/>
      <c r="K586" s="462"/>
      <c r="L586" s="462"/>
      <c r="M586" s="350"/>
      <c r="N586" s="350"/>
      <c r="O586" s="350"/>
      <c r="P586" s="350"/>
      <c r="Q586" s="350"/>
      <c r="R586" s="350"/>
      <c r="S586" s="350"/>
      <c r="T586" s="350"/>
      <c r="U586" s="350"/>
      <c r="V586" s="350"/>
      <c r="W586" s="350"/>
      <c r="X586" s="350"/>
      <c r="Y586" s="350"/>
      <c r="Z586" s="350"/>
      <c r="AA586" s="350"/>
      <c r="AB586" s="350"/>
      <c r="AC586" s="350"/>
      <c r="AD586" s="350"/>
      <c r="AE586" s="350"/>
      <c r="AF586" s="350"/>
      <c r="AG586" s="350"/>
      <c r="AH586" s="350"/>
      <c r="AI586" s="350"/>
    </row>
    <row r="587" ht="15.75" customHeight="1">
      <c r="A587" s="350"/>
      <c r="B587" s="7"/>
      <c r="C587" s="7"/>
      <c r="D587" s="7"/>
      <c r="E587" s="462"/>
      <c r="F587" s="462"/>
      <c r="G587" s="7"/>
      <c r="H587" s="7"/>
      <c r="I587" s="462"/>
      <c r="J587" s="462"/>
      <c r="K587" s="462"/>
      <c r="L587" s="462"/>
      <c r="M587" s="350"/>
      <c r="N587" s="350"/>
      <c r="O587" s="350"/>
      <c r="P587" s="350"/>
      <c r="Q587" s="350"/>
      <c r="R587" s="350"/>
      <c r="S587" s="350"/>
      <c r="T587" s="350"/>
      <c r="U587" s="350"/>
      <c r="V587" s="350"/>
      <c r="W587" s="350"/>
      <c r="X587" s="350"/>
      <c r="Y587" s="350"/>
      <c r="Z587" s="350"/>
      <c r="AA587" s="350"/>
      <c r="AB587" s="350"/>
      <c r="AC587" s="350"/>
      <c r="AD587" s="350"/>
      <c r="AE587" s="350"/>
      <c r="AF587" s="350"/>
      <c r="AG587" s="350"/>
      <c r="AH587" s="350"/>
      <c r="AI587" s="350"/>
    </row>
    <row r="588" ht="15.75" customHeight="1">
      <c r="A588" s="350"/>
      <c r="B588" s="7"/>
      <c r="C588" s="7"/>
      <c r="D588" s="7"/>
      <c r="E588" s="462"/>
      <c r="F588" s="462"/>
      <c r="G588" s="7"/>
      <c r="H588" s="7"/>
      <c r="I588" s="462"/>
      <c r="J588" s="462"/>
      <c r="K588" s="462"/>
      <c r="L588" s="462"/>
      <c r="M588" s="350"/>
      <c r="N588" s="350"/>
      <c r="O588" s="350"/>
      <c r="P588" s="350"/>
      <c r="Q588" s="350"/>
      <c r="R588" s="350"/>
      <c r="S588" s="350"/>
      <c r="T588" s="350"/>
      <c r="U588" s="350"/>
      <c r="V588" s="350"/>
      <c r="W588" s="350"/>
      <c r="X588" s="350"/>
      <c r="Y588" s="350"/>
      <c r="Z588" s="350"/>
      <c r="AA588" s="350"/>
      <c r="AB588" s="350"/>
      <c r="AC588" s="350"/>
      <c r="AD588" s="350"/>
      <c r="AE588" s="350"/>
      <c r="AF588" s="350"/>
      <c r="AG588" s="350"/>
      <c r="AH588" s="350"/>
      <c r="AI588" s="350"/>
    </row>
    <row r="589" ht="15.75" customHeight="1">
      <c r="A589" s="350"/>
      <c r="B589" s="7"/>
      <c r="C589" s="7"/>
      <c r="D589" s="7"/>
      <c r="E589" s="462"/>
      <c r="F589" s="462"/>
      <c r="G589" s="7"/>
      <c r="H589" s="7"/>
      <c r="I589" s="462"/>
      <c r="J589" s="462"/>
      <c r="K589" s="462"/>
      <c r="L589" s="462"/>
      <c r="M589" s="350"/>
      <c r="N589" s="350"/>
      <c r="O589" s="350"/>
      <c r="P589" s="350"/>
      <c r="Q589" s="350"/>
      <c r="R589" s="350"/>
      <c r="S589" s="350"/>
      <c r="T589" s="350"/>
      <c r="U589" s="350"/>
      <c r="V589" s="350"/>
      <c r="W589" s="350"/>
      <c r="X589" s="350"/>
      <c r="Y589" s="350"/>
      <c r="Z589" s="350"/>
      <c r="AA589" s="350"/>
      <c r="AB589" s="350"/>
      <c r="AC589" s="350"/>
      <c r="AD589" s="350"/>
      <c r="AE589" s="350"/>
      <c r="AF589" s="350"/>
      <c r="AG589" s="350"/>
      <c r="AH589" s="350"/>
      <c r="AI589" s="350"/>
    </row>
    <row r="590" ht="15.75" customHeight="1">
      <c r="A590" s="350"/>
      <c r="B590" s="7"/>
      <c r="C590" s="7"/>
      <c r="D590" s="7"/>
      <c r="E590" s="462"/>
      <c r="F590" s="462"/>
      <c r="G590" s="7"/>
      <c r="H590" s="7"/>
      <c r="I590" s="462"/>
      <c r="J590" s="462"/>
      <c r="K590" s="462"/>
      <c r="L590" s="462"/>
      <c r="M590" s="350"/>
      <c r="N590" s="350"/>
      <c r="O590" s="350"/>
      <c r="P590" s="350"/>
      <c r="Q590" s="350"/>
      <c r="R590" s="350"/>
      <c r="S590" s="350"/>
      <c r="T590" s="350"/>
      <c r="U590" s="350"/>
      <c r="V590" s="350"/>
      <c r="W590" s="350"/>
      <c r="X590" s="350"/>
      <c r="Y590" s="350"/>
      <c r="Z590" s="350"/>
      <c r="AA590" s="350"/>
      <c r="AB590" s="350"/>
      <c r="AC590" s="350"/>
      <c r="AD590" s="350"/>
      <c r="AE590" s="350"/>
      <c r="AF590" s="350"/>
      <c r="AG590" s="350"/>
      <c r="AH590" s="350"/>
      <c r="AI590" s="350"/>
    </row>
    <row r="591" ht="15.75" customHeight="1">
      <c r="A591" s="350"/>
      <c r="B591" s="7"/>
      <c r="C591" s="7"/>
      <c r="D591" s="7"/>
      <c r="E591" s="462"/>
      <c r="F591" s="462"/>
      <c r="G591" s="7"/>
      <c r="H591" s="7"/>
      <c r="I591" s="462"/>
      <c r="J591" s="462"/>
      <c r="K591" s="462"/>
      <c r="L591" s="462"/>
      <c r="M591" s="350"/>
      <c r="N591" s="350"/>
      <c r="O591" s="350"/>
      <c r="P591" s="350"/>
      <c r="Q591" s="350"/>
      <c r="R591" s="350"/>
      <c r="S591" s="350"/>
      <c r="T591" s="350"/>
      <c r="U591" s="350"/>
      <c r="V591" s="350"/>
      <c r="W591" s="350"/>
      <c r="X591" s="350"/>
      <c r="Y591" s="350"/>
      <c r="Z591" s="350"/>
      <c r="AA591" s="350"/>
      <c r="AB591" s="350"/>
      <c r="AC591" s="350"/>
      <c r="AD591" s="350"/>
      <c r="AE591" s="350"/>
      <c r="AF591" s="350"/>
      <c r="AG591" s="350"/>
      <c r="AH591" s="350"/>
      <c r="AI591" s="350"/>
    </row>
    <row r="592" ht="15.75" customHeight="1">
      <c r="A592" s="350"/>
      <c r="B592" s="7"/>
      <c r="C592" s="7"/>
      <c r="D592" s="7"/>
      <c r="E592" s="462"/>
      <c r="F592" s="462"/>
      <c r="G592" s="7"/>
      <c r="H592" s="7"/>
      <c r="I592" s="462"/>
      <c r="J592" s="462"/>
      <c r="K592" s="462"/>
      <c r="L592" s="462"/>
      <c r="M592" s="350"/>
      <c r="N592" s="350"/>
      <c r="O592" s="350"/>
      <c r="P592" s="350"/>
      <c r="Q592" s="350"/>
      <c r="R592" s="350"/>
      <c r="S592" s="350"/>
      <c r="T592" s="350"/>
      <c r="U592" s="350"/>
      <c r="V592" s="350"/>
      <c r="W592" s="350"/>
      <c r="X592" s="350"/>
      <c r="Y592" s="350"/>
      <c r="Z592" s="350"/>
      <c r="AA592" s="350"/>
      <c r="AB592" s="350"/>
      <c r="AC592" s="350"/>
      <c r="AD592" s="350"/>
      <c r="AE592" s="350"/>
      <c r="AF592" s="350"/>
      <c r="AG592" s="350"/>
      <c r="AH592" s="350"/>
      <c r="AI592" s="350"/>
    </row>
    <row r="593" ht="15.75" customHeight="1">
      <c r="A593" s="350"/>
      <c r="B593" s="7"/>
      <c r="C593" s="7"/>
      <c r="D593" s="7"/>
      <c r="E593" s="462"/>
      <c r="F593" s="462"/>
      <c r="G593" s="7"/>
      <c r="H593" s="7"/>
      <c r="I593" s="462"/>
      <c r="J593" s="462"/>
      <c r="K593" s="462"/>
      <c r="L593" s="462"/>
      <c r="M593" s="350"/>
      <c r="N593" s="350"/>
      <c r="O593" s="350"/>
      <c r="P593" s="350"/>
      <c r="Q593" s="350"/>
      <c r="R593" s="350"/>
      <c r="S593" s="350"/>
      <c r="T593" s="350"/>
      <c r="U593" s="350"/>
      <c r="V593" s="350"/>
      <c r="W593" s="350"/>
      <c r="X593" s="350"/>
      <c r="Y593" s="350"/>
      <c r="Z593" s="350"/>
      <c r="AA593" s="350"/>
      <c r="AB593" s="350"/>
      <c r="AC593" s="350"/>
      <c r="AD593" s="350"/>
      <c r="AE593" s="350"/>
      <c r="AF593" s="350"/>
      <c r="AG593" s="350"/>
      <c r="AH593" s="350"/>
      <c r="AI593" s="350"/>
    </row>
    <row r="594" ht="15.75" customHeight="1">
      <c r="A594" s="350"/>
      <c r="B594" s="7"/>
      <c r="C594" s="7"/>
      <c r="D594" s="7"/>
      <c r="E594" s="462"/>
      <c r="F594" s="462"/>
      <c r="G594" s="7"/>
      <c r="H594" s="7"/>
      <c r="I594" s="462"/>
      <c r="J594" s="462"/>
      <c r="K594" s="462"/>
      <c r="L594" s="462"/>
      <c r="M594" s="350"/>
      <c r="N594" s="350"/>
      <c r="O594" s="350"/>
      <c r="P594" s="350"/>
      <c r="Q594" s="350"/>
      <c r="R594" s="350"/>
      <c r="S594" s="350"/>
      <c r="T594" s="350"/>
      <c r="U594" s="350"/>
      <c r="V594" s="350"/>
      <c r="W594" s="350"/>
      <c r="X594" s="350"/>
      <c r="Y594" s="350"/>
      <c r="Z594" s="350"/>
      <c r="AA594" s="350"/>
      <c r="AB594" s="350"/>
      <c r="AC594" s="350"/>
      <c r="AD594" s="350"/>
      <c r="AE594" s="350"/>
      <c r="AF594" s="350"/>
      <c r="AG594" s="350"/>
      <c r="AH594" s="350"/>
      <c r="AI594" s="350"/>
    </row>
    <row r="595" ht="15.75" customHeight="1">
      <c r="A595" s="350"/>
      <c r="B595" s="7"/>
      <c r="C595" s="7"/>
      <c r="D595" s="7"/>
      <c r="E595" s="462"/>
      <c r="F595" s="462"/>
      <c r="G595" s="7"/>
      <c r="H595" s="7"/>
      <c r="I595" s="462"/>
      <c r="J595" s="462"/>
      <c r="K595" s="462"/>
      <c r="L595" s="462"/>
      <c r="M595" s="350"/>
      <c r="N595" s="350"/>
      <c r="O595" s="350"/>
      <c r="P595" s="350"/>
      <c r="Q595" s="350"/>
      <c r="R595" s="350"/>
      <c r="S595" s="350"/>
      <c r="T595" s="350"/>
      <c r="U595" s="350"/>
      <c r="V595" s="350"/>
      <c r="W595" s="350"/>
      <c r="X595" s="350"/>
      <c r="Y595" s="350"/>
      <c r="Z595" s="350"/>
      <c r="AA595" s="350"/>
      <c r="AB595" s="350"/>
      <c r="AC595" s="350"/>
      <c r="AD595" s="350"/>
      <c r="AE595" s="350"/>
      <c r="AF595" s="350"/>
      <c r="AG595" s="350"/>
      <c r="AH595" s="350"/>
      <c r="AI595" s="350"/>
    </row>
    <row r="596" ht="15.75" customHeight="1">
      <c r="A596" s="350"/>
      <c r="B596" s="7"/>
      <c r="C596" s="7"/>
      <c r="D596" s="7"/>
      <c r="E596" s="462"/>
      <c r="F596" s="462"/>
      <c r="G596" s="7"/>
      <c r="H596" s="7"/>
      <c r="I596" s="462"/>
      <c r="J596" s="462"/>
      <c r="K596" s="462"/>
      <c r="L596" s="462"/>
      <c r="M596" s="350"/>
      <c r="N596" s="350"/>
      <c r="O596" s="350"/>
      <c r="P596" s="350"/>
      <c r="Q596" s="350"/>
      <c r="R596" s="350"/>
      <c r="S596" s="350"/>
      <c r="T596" s="350"/>
      <c r="U596" s="350"/>
      <c r="V596" s="350"/>
      <c r="W596" s="350"/>
      <c r="X596" s="350"/>
      <c r="Y596" s="350"/>
      <c r="Z596" s="350"/>
      <c r="AA596" s="350"/>
      <c r="AB596" s="350"/>
      <c r="AC596" s="350"/>
      <c r="AD596" s="350"/>
      <c r="AE596" s="350"/>
      <c r="AF596" s="350"/>
      <c r="AG596" s="350"/>
      <c r="AH596" s="350"/>
      <c r="AI596" s="350"/>
    </row>
    <row r="597" ht="15.75" customHeight="1">
      <c r="A597" s="350"/>
      <c r="B597" s="7"/>
      <c r="C597" s="7"/>
      <c r="D597" s="7"/>
      <c r="E597" s="462"/>
      <c r="F597" s="462"/>
      <c r="G597" s="7"/>
      <c r="H597" s="7"/>
      <c r="I597" s="462"/>
      <c r="J597" s="462"/>
      <c r="K597" s="462"/>
      <c r="L597" s="462"/>
      <c r="M597" s="350"/>
      <c r="N597" s="350"/>
      <c r="O597" s="350"/>
      <c r="P597" s="350"/>
      <c r="Q597" s="350"/>
      <c r="R597" s="350"/>
      <c r="S597" s="350"/>
      <c r="T597" s="350"/>
      <c r="U597" s="350"/>
      <c r="V597" s="350"/>
      <c r="W597" s="350"/>
      <c r="X597" s="350"/>
      <c r="Y597" s="350"/>
      <c r="Z597" s="350"/>
      <c r="AA597" s="350"/>
      <c r="AB597" s="350"/>
      <c r="AC597" s="350"/>
      <c r="AD597" s="350"/>
      <c r="AE597" s="350"/>
      <c r="AF597" s="350"/>
      <c r="AG597" s="350"/>
      <c r="AH597" s="350"/>
      <c r="AI597" s="350"/>
    </row>
    <row r="598" ht="15.75" customHeight="1">
      <c r="A598" s="350"/>
      <c r="B598" s="7"/>
      <c r="C598" s="7"/>
      <c r="D598" s="7"/>
      <c r="E598" s="462"/>
      <c r="F598" s="462"/>
      <c r="G598" s="7"/>
      <c r="H598" s="7"/>
      <c r="I598" s="462"/>
      <c r="J598" s="462"/>
      <c r="K598" s="462"/>
      <c r="L598" s="462"/>
      <c r="M598" s="350"/>
      <c r="N598" s="350"/>
      <c r="O598" s="350"/>
      <c r="P598" s="350"/>
      <c r="Q598" s="350"/>
      <c r="R598" s="350"/>
      <c r="S598" s="350"/>
      <c r="T598" s="350"/>
      <c r="U598" s="350"/>
      <c r="V598" s="350"/>
      <c r="W598" s="350"/>
      <c r="X598" s="350"/>
      <c r="Y598" s="350"/>
      <c r="Z598" s="350"/>
      <c r="AA598" s="350"/>
      <c r="AB598" s="350"/>
      <c r="AC598" s="350"/>
      <c r="AD598" s="350"/>
      <c r="AE598" s="350"/>
      <c r="AF598" s="350"/>
      <c r="AG598" s="350"/>
      <c r="AH598" s="350"/>
      <c r="AI598" s="350"/>
    </row>
    <row r="599" ht="15.75" customHeight="1">
      <c r="A599" s="350"/>
      <c r="B599" s="7"/>
      <c r="C599" s="7"/>
      <c r="D599" s="7"/>
      <c r="E599" s="462"/>
      <c r="F599" s="462"/>
      <c r="G599" s="7"/>
      <c r="H599" s="7"/>
      <c r="I599" s="462"/>
      <c r="J599" s="462"/>
      <c r="K599" s="462"/>
      <c r="L599" s="462"/>
      <c r="M599" s="350"/>
      <c r="N599" s="350"/>
      <c r="O599" s="350"/>
      <c r="P599" s="350"/>
      <c r="Q599" s="350"/>
      <c r="R599" s="350"/>
      <c r="S599" s="350"/>
      <c r="T599" s="350"/>
      <c r="U599" s="350"/>
      <c r="V599" s="350"/>
      <c r="W599" s="350"/>
      <c r="X599" s="350"/>
      <c r="Y599" s="350"/>
      <c r="Z599" s="350"/>
      <c r="AA599" s="350"/>
      <c r="AB599" s="350"/>
      <c r="AC599" s="350"/>
      <c r="AD599" s="350"/>
      <c r="AE599" s="350"/>
      <c r="AF599" s="350"/>
      <c r="AG599" s="350"/>
      <c r="AH599" s="350"/>
      <c r="AI599" s="350"/>
    </row>
    <row r="600" ht="15.75" customHeight="1">
      <c r="A600" s="350"/>
      <c r="B600" s="7"/>
      <c r="C600" s="7"/>
      <c r="D600" s="7"/>
      <c r="E600" s="462"/>
      <c r="F600" s="462"/>
      <c r="G600" s="7"/>
      <c r="H600" s="7"/>
      <c r="I600" s="462"/>
      <c r="J600" s="462"/>
      <c r="K600" s="462"/>
      <c r="L600" s="462"/>
      <c r="M600" s="350"/>
      <c r="N600" s="350"/>
      <c r="O600" s="350"/>
      <c r="P600" s="350"/>
      <c r="Q600" s="350"/>
      <c r="R600" s="350"/>
      <c r="S600" s="350"/>
      <c r="T600" s="350"/>
      <c r="U600" s="350"/>
      <c r="V600" s="350"/>
      <c r="W600" s="350"/>
      <c r="X600" s="350"/>
      <c r="Y600" s="350"/>
      <c r="Z600" s="350"/>
      <c r="AA600" s="350"/>
      <c r="AB600" s="350"/>
      <c r="AC600" s="350"/>
      <c r="AD600" s="350"/>
      <c r="AE600" s="350"/>
      <c r="AF600" s="350"/>
      <c r="AG600" s="350"/>
      <c r="AH600" s="350"/>
      <c r="AI600" s="350"/>
    </row>
    <row r="601" ht="15.75" customHeight="1">
      <c r="A601" s="350"/>
      <c r="B601" s="7"/>
      <c r="C601" s="7"/>
      <c r="D601" s="7"/>
      <c r="E601" s="462"/>
      <c r="F601" s="462"/>
      <c r="G601" s="7"/>
      <c r="H601" s="7"/>
      <c r="I601" s="462"/>
      <c r="J601" s="462"/>
      <c r="K601" s="462"/>
      <c r="L601" s="462"/>
      <c r="M601" s="350"/>
      <c r="N601" s="350"/>
      <c r="O601" s="350"/>
      <c r="P601" s="350"/>
      <c r="Q601" s="350"/>
      <c r="R601" s="350"/>
      <c r="S601" s="350"/>
      <c r="T601" s="350"/>
      <c r="U601" s="350"/>
      <c r="V601" s="350"/>
      <c r="W601" s="350"/>
      <c r="X601" s="350"/>
      <c r="Y601" s="350"/>
      <c r="Z601" s="350"/>
      <c r="AA601" s="350"/>
      <c r="AB601" s="350"/>
      <c r="AC601" s="350"/>
      <c r="AD601" s="350"/>
      <c r="AE601" s="350"/>
      <c r="AF601" s="350"/>
      <c r="AG601" s="350"/>
      <c r="AH601" s="350"/>
      <c r="AI601" s="350"/>
    </row>
    <row r="602" ht="15.75" customHeight="1">
      <c r="A602" s="350"/>
      <c r="B602" s="7"/>
      <c r="C602" s="7"/>
      <c r="D602" s="7"/>
      <c r="E602" s="462"/>
      <c r="F602" s="462"/>
      <c r="G602" s="7"/>
      <c r="H602" s="7"/>
      <c r="I602" s="462"/>
      <c r="J602" s="462"/>
      <c r="K602" s="462"/>
      <c r="L602" s="462"/>
      <c r="M602" s="350"/>
      <c r="N602" s="350"/>
      <c r="O602" s="350"/>
      <c r="P602" s="350"/>
      <c r="Q602" s="350"/>
      <c r="R602" s="350"/>
      <c r="S602" s="350"/>
      <c r="T602" s="350"/>
      <c r="U602" s="350"/>
      <c r="V602" s="350"/>
      <c r="W602" s="350"/>
      <c r="X602" s="350"/>
      <c r="Y602" s="350"/>
      <c r="Z602" s="350"/>
      <c r="AA602" s="350"/>
      <c r="AB602" s="350"/>
      <c r="AC602" s="350"/>
      <c r="AD602" s="350"/>
      <c r="AE602" s="350"/>
      <c r="AF602" s="350"/>
      <c r="AG602" s="350"/>
      <c r="AH602" s="350"/>
      <c r="AI602" s="350"/>
    </row>
    <row r="603" ht="15.75" customHeight="1">
      <c r="A603" s="350"/>
      <c r="B603" s="7"/>
      <c r="C603" s="7"/>
      <c r="D603" s="7"/>
      <c r="E603" s="462"/>
      <c r="F603" s="462"/>
      <c r="G603" s="7"/>
      <c r="H603" s="7"/>
      <c r="I603" s="462"/>
      <c r="J603" s="462"/>
      <c r="K603" s="462"/>
      <c r="L603" s="462"/>
      <c r="M603" s="350"/>
      <c r="N603" s="350"/>
      <c r="O603" s="350"/>
      <c r="P603" s="350"/>
      <c r="Q603" s="350"/>
      <c r="R603" s="350"/>
      <c r="S603" s="350"/>
      <c r="T603" s="350"/>
      <c r="U603" s="350"/>
      <c r="V603" s="350"/>
      <c r="W603" s="350"/>
      <c r="X603" s="350"/>
      <c r="Y603" s="350"/>
      <c r="Z603" s="350"/>
      <c r="AA603" s="350"/>
      <c r="AB603" s="350"/>
      <c r="AC603" s="350"/>
      <c r="AD603" s="350"/>
      <c r="AE603" s="350"/>
      <c r="AF603" s="350"/>
      <c r="AG603" s="350"/>
      <c r="AH603" s="350"/>
      <c r="AI603" s="350"/>
    </row>
    <row r="604" ht="15.75" customHeight="1">
      <c r="A604" s="350"/>
      <c r="B604" s="7"/>
      <c r="C604" s="7"/>
      <c r="D604" s="7"/>
      <c r="E604" s="462"/>
      <c r="F604" s="462"/>
      <c r="G604" s="7"/>
      <c r="H604" s="7"/>
      <c r="I604" s="462"/>
      <c r="J604" s="462"/>
      <c r="K604" s="462"/>
      <c r="L604" s="462"/>
      <c r="M604" s="350"/>
      <c r="N604" s="350"/>
      <c r="O604" s="350"/>
      <c r="P604" s="350"/>
      <c r="Q604" s="350"/>
      <c r="R604" s="350"/>
      <c r="S604" s="350"/>
      <c r="T604" s="350"/>
      <c r="U604" s="350"/>
      <c r="V604" s="350"/>
      <c r="W604" s="350"/>
      <c r="X604" s="350"/>
      <c r="Y604" s="350"/>
      <c r="Z604" s="350"/>
      <c r="AA604" s="350"/>
      <c r="AB604" s="350"/>
      <c r="AC604" s="350"/>
      <c r="AD604" s="350"/>
      <c r="AE604" s="350"/>
      <c r="AF604" s="350"/>
      <c r="AG604" s="350"/>
      <c r="AH604" s="350"/>
      <c r="AI604" s="350"/>
    </row>
    <row r="605" ht="15.75" customHeight="1">
      <c r="A605" s="350"/>
      <c r="B605" s="7"/>
      <c r="C605" s="7"/>
      <c r="D605" s="7"/>
      <c r="E605" s="462"/>
      <c r="F605" s="462"/>
      <c r="G605" s="7"/>
      <c r="H605" s="7"/>
      <c r="I605" s="462"/>
      <c r="J605" s="462"/>
      <c r="K605" s="462"/>
      <c r="L605" s="462"/>
      <c r="M605" s="350"/>
      <c r="N605" s="350"/>
      <c r="O605" s="350"/>
      <c r="P605" s="350"/>
      <c r="Q605" s="350"/>
      <c r="R605" s="350"/>
      <c r="S605" s="350"/>
      <c r="T605" s="350"/>
      <c r="U605" s="350"/>
      <c r="V605" s="350"/>
      <c r="W605" s="350"/>
      <c r="X605" s="350"/>
      <c r="Y605" s="350"/>
      <c r="Z605" s="350"/>
      <c r="AA605" s="350"/>
      <c r="AB605" s="350"/>
      <c r="AC605" s="350"/>
      <c r="AD605" s="350"/>
      <c r="AE605" s="350"/>
      <c r="AF605" s="350"/>
      <c r="AG605" s="350"/>
      <c r="AH605" s="350"/>
      <c r="AI605" s="350"/>
    </row>
    <row r="606" ht="15.75" customHeight="1">
      <c r="A606" s="350"/>
      <c r="B606" s="7"/>
      <c r="C606" s="7"/>
      <c r="D606" s="7"/>
      <c r="E606" s="462"/>
      <c r="F606" s="462"/>
      <c r="G606" s="7"/>
      <c r="H606" s="7"/>
      <c r="I606" s="462"/>
      <c r="J606" s="462"/>
      <c r="K606" s="462"/>
      <c r="L606" s="462"/>
      <c r="M606" s="350"/>
      <c r="N606" s="350"/>
      <c r="O606" s="350"/>
      <c r="P606" s="350"/>
      <c r="Q606" s="350"/>
      <c r="R606" s="350"/>
      <c r="S606" s="350"/>
      <c r="T606" s="350"/>
      <c r="U606" s="350"/>
      <c r="V606" s="350"/>
      <c r="W606" s="350"/>
      <c r="X606" s="350"/>
      <c r="Y606" s="350"/>
      <c r="Z606" s="350"/>
      <c r="AA606" s="350"/>
      <c r="AB606" s="350"/>
      <c r="AC606" s="350"/>
      <c r="AD606" s="350"/>
      <c r="AE606" s="350"/>
      <c r="AF606" s="350"/>
      <c r="AG606" s="350"/>
      <c r="AH606" s="350"/>
      <c r="AI606" s="350"/>
    </row>
    <row r="607" ht="15.75" customHeight="1">
      <c r="A607" s="350"/>
      <c r="B607" s="7"/>
      <c r="C607" s="7"/>
      <c r="D607" s="7"/>
      <c r="E607" s="462"/>
      <c r="F607" s="462"/>
      <c r="G607" s="7"/>
      <c r="H607" s="7"/>
      <c r="I607" s="462"/>
      <c r="J607" s="462"/>
      <c r="K607" s="462"/>
      <c r="L607" s="462"/>
      <c r="M607" s="350"/>
      <c r="N607" s="350"/>
      <c r="O607" s="350"/>
      <c r="P607" s="350"/>
      <c r="Q607" s="350"/>
      <c r="R607" s="350"/>
      <c r="S607" s="350"/>
      <c r="T607" s="350"/>
      <c r="U607" s="350"/>
      <c r="V607" s="350"/>
      <c r="W607" s="350"/>
      <c r="X607" s="350"/>
      <c r="Y607" s="350"/>
      <c r="Z607" s="350"/>
      <c r="AA607" s="350"/>
      <c r="AB607" s="350"/>
      <c r="AC607" s="350"/>
      <c r="AD607" s="350"/>
      <c r="AE607" s="350"/>
      <c r="AF607" s="350"/>
      <c r="AG607" s="350"/>
      <c r="AH607" s="350"/>
      <c r="AI607" s="350"/>
    </row>
    <row r="608" ht="15.75" customHeight="1">
      <c r="A608" s="350"/>
      <c r="B608" s="7"/>
      <c r="C608" s="7"/>
      <c r="D608" s="7"/>
      <c r="E608" s="462"/>
      <c r="F608" s="462"/>
      <c r="G608" s="7"/>
      <c r="H608" s="7"/>
      <c r="I608" s="462"/>
      <c r="J608" s="462"/>
      <c r="K608" s="462"/>
      <c r="L608" s="462"/>
      <c r="M608" s="350"/>
      <c r="N608" s="350"/>
      <c r="O608" s="350"/>
      <c r="P608" s="350"/>
      <c r="Q608" s="350"/>
      <c r="R608" s="350"/>
      <c r="S608" s="350"/>
      <c r="T608" s="350"/>
      <c r="U608" s="350"/>
      <c r="V608" s="350"/>
      <c r="W608" s="350"/>
      <c r="X608" s="350"/>
      <c r="Y608" s="350"/>
      <c r="Z608" s="350"/>
      <c r="AA608" s="350"/>
      <c r="AB608" s="350"/>
      <c r="AC608" s="350"/>
      <c r="AD608" s="350"/>
      <c r="AE608" s="350"/>
      <c r="AF608" s="350"/>
      <c r="AG608" s="350"/>
      <c r="AH608" s="350"/>
      <c r="AI608" s="350"/>
    </row>
    <row r="609" ht="15.75" customHeight="1">
      <c r="A609" s="350"/>
      <c r="B609" s="7"/>
      <c r="C609" s="7"/>
      <c r="D609" s="7"/>
      <c r="E609" s="462"/>
      <c r="F609" s="462"/>
      <c r="G609" s="7"/>
      <c r="H609" s="7"/>
      <c r="I609" s="462"/>
      <c r="J609" s="462"/>
      <c r="K609" s="462"/>
      <c r="L609" s="462"/>
      <c r="M609" s="350"/>
      <c r="N609" s="350"/>
      <c r="O609" s="350"/>
      <c r="P609" s="350"/>
      <c r="Q609" s="350"/>
      <c r="R609" s="350"/>
      <c r="S609" s="350"/>
      <c r="T609" s="350"/>
      <c r="U609" s="350"/>
      <c r="V609" s="350"/>
      <c r="W609" s="350"/>
      <c r="X609" s="350"/>
      <c r="Y609" s="350"/>
      <c r="Z609" s="350"/>
      <c r="AA609" s="350"/>
      <c r="AB609" s="350"/>
      <c r="AC609" s="350"/>
      <c r="AD609" s="350"/>
      <c r="AE609" s="350"/>
      <c r="AF609" s="350"/>
      <c r="AG609" s="350"/>
      <c r="AH609" s="350"/>
      <c r="AI609" s="350"/>
    </row>
    <row r="610" ht="15.75" customHeight="1">
      <c r="A610" s="350"/>
      <c r="B610" s="7"/>
      <c r="C610" s="7"/>
      <c r="D610" s="7"/>
      <c r="E610" s="462"/>
      <c r="F610" s="462"/>
      <c r="G610" s="7"/>
      <c r="H610" s="7"/>
      <c r="I610" s="462"/>
      <c r="J610" s="462"/>
      <c r="K610" s="462"/>
      <c r="L610" s="462"/>
      <c r="M610" s="350"/>
      <c r="N610" s="350"/>
      <c r="O610" s="350"/>
      <c r="P610" s="350"/>
      <c r="Q610" s="350"/>
      <c r="R610" s="350"/>
      <c r="S610" s="350"/>
      <c r="T610" s="350"/>
      <c r="U610" s="350"/>
      <c r="V610" s="350"/>
      <c r="W610" s="350"/>
      <c r="X610" s="350"/>
      <c r="Y610" s="350"/>
      <c r="Z610" s="350"/>
      <c r="AA610" s="350"/>
      <c r="AB610" s="350"/>
      <c r="AC610" s="350"/>
      <c r="AD610" s="350"/>
      <c r="AE610" s="350"/>
      <c r="AF610" s="350"/>
      <c r="AG610" s="350"/>
      <c r="AH610" s="350"/>
      <c r="AI610" s="350"/>
    </row>
    <row r="611" ht="15.75" customHeight="1">
      <c r="A611" s="350"/>
      <c r="B611" s="7"/>
      <c r="C611" s="7"/>
      <c r="D611" s="7"/>
      <c r="E611" s="462"/>
      <c r="F611" s="462"/>
      <c r="G611" s="7"/>
      <c r="H611" s="7"/>
      <c r="I611" s="462"/>
      <c r="J611" s="462"/>
      <c r="K611" s="462"/>
      <c r="L611" s="462"/>
      <c r="M611" s="350"/>
      <c r="N611" s="350"/>
      <c r="O611" s="350"/>
      <c r="P611" s="350"/>
      <c r="Q611" s="350"/>
      <c r="R611" s="350"/>
      <c r="S611" s="350"/>
      <c r="T611" s="350"/>
      <c r="U611" s="350"/>
      <c r="V611" s="350"/>
      <c r="W611" s="350"/>
      <c r="X611" s="350"/>
      <c r="Y611" s="350"/>
      <c r="Z611" s="350"/>
      <c r="AA611" s="350"/>
      <c r="AB611" s="350"/>
      <c r="AC611" s="350"/>
      <c r="AD611" s="350"/>
      <c r="AE611" s="350"/>
      <c r="AF611" s="350"/>
      <c r="AG611" s="350"/>
      <c r="AH611" s="350"/>
      <c r="AI611" s="350"/>
    </row>
    <row r="612" ht="15.75" customHeight="1">
      <c r="A612" s="350"/>
      <c r="B612" s="7"/>
      <c r="C612" s="7"/>
      <c r="D612" s="7"/>
      <c r="E612" s="462"/>
      <c r="F612" s="462"/>
      <c r="G612" s="7"/>
      <c r="H612" s="7"/>
      <c r="I612" s="462"/>
      <c r="J612" s="462"/>
      <c r="K612" s="462"/>
      <c r="L612" s="462"/>
      <c r="M612" s="350"/>
      <c r="N612" s="350"/>
      <c r="O612" s="350"/>
      <c r="P612" s="350"/>
      <c r="Q612" s="350"/>
      <c r="R612" s="350"/>
      <c r="S612" s="350"/>
      <c r="T612" s="350"/>
      <c r="U612" s="350"/>
      <c r="V612" s="350"/>
      <c r="W612" s="350"/>
      <c r="X612" s="350"/>
      <c r="Y612" s="350"/>
      <c r="Z612" s="350"/>
      <c r="AA612" s="350"/>
      <c r="AB612" s="350"/>
      <c r="AC612" s="350"/>
      <c r="AD612" s="350"/>
      <c r="AE612" s="350"/>
      <c r="AF612" s="350"/>
      <c r="AG612" s="350"/>
      <c r="AH612" s="350"/>
      <c r="AI612" s="350"/>
    </row>
    <row r="613" ht="15.75" customHeight="1">
      <c r="A613" s="350"/>
      <c r="B613" s="7"/>
      <c r="C613" s="7"/>
      <c r="D613" s="7"/>
      <c r="E613" s="462"/>
      <c r="F613" s="462"/>
      <c r="G613" s="7"/>
      <c r="H613" s="7"/>
      <c r="I613" s="462"/>
      <c r="J613" s="462"/>
      <c r="K613" s="462"/>
      <c r="L613" s="462"/>
      <c r="M613" s="350"/>
      <c r="N613" s="350"/>
      <c r="O613" s="350"/>
      <c r="P613" s="350"/>
      <c r="Q613" s="350"/>
      <c r="R613" s="350"/>
      <c r="S613" s="350"/>
      <c r="T613" s="350"/>
      <c r="U613" s="350"/>
      <c r="V613" s="350"/>
      <c r="W613" s="350"/>
      <c r="X613" s="350"/>
      <c r="Y613" s="350"/>
      <c r="Z613" s="350"/>
      <c r="AA613" s="350"/>
      <c r="AB613" s="350"/>
      <c r="AC613" s="350"/>
      <c r="AD613" s="350"/>
      <c r="AE613" s="350"/>
      <c r="AF613" s="350"/>
      <c r="AG613" s="350"/>
      <c r="AH613" s="350"/>
      <c r="AI613" s="350"/>
    </row>
    <row r="614" ht="15.75" customHeight="1">
      <c r="A614" s="350"/>
      <c r="B614" s="7"/>
      <c r="C614" s="7"/>
      <c r="D614" s="7"/>
      <c r="E614" s="462"/>
      <c r="F614" s="462"/>
      <c r="G614" s="7"/>
      <c r="H614" s="7"/>
      <c r="I614" s="462"/>
      <c r="J614" s="462"/>
      <c r="K614" s="462"/>
      <c r="L614" s="462"/>
      <c r="M614" s="350"/>
      <c r="N614" s="350"/>
      <c r="O614" s="350"/>
      <c r="P614" s="350"/>
      <c r="Q614" s="350"/>
      <c r="R614" s="350"/>
      <c r="S614" s="350"/>
      <c r="T614" s="350"/>
      <c r="U614" s="350"/>
      <c r="V614" s="350"/>
      <c r="W614" s="350"/>
      <c r="X614" s="350"/>
      <c r="Y614" s="350"/>
      <c r="Z614" s="350"/>
      <c r="AA614" s="350"/>
      <c r="AB614" s="350"/>
      <c r="AC614" s="350"/>
      <c r="AD614" s="350"/>
      <c r="AE614" s="350"/>
      <c r="AF614" s="350"/>
      <c r="AG614" s="350"/>
      <c r="AH614" s="350"/>
      <c r="AI614" s="350"/>
    </row>
    <row r="615" ht="15.75" customHeight="1">
      <c r="A615" s="350"/>
      <c r="B615" s="7"/>
      <c r="C615" s="7"/>
      <c r="D615" s="7"/>
      <c r="E615" s="462"/>
      <c r="F615" s="462"/>
      <c r="G615" s="7"/>
      <c r="H615" s="7"/>
      <c r="I615" s="462"/>
      <c r="J615" s="462"/>
      <c r="K615" s="462"/>
      <c r="L615" s="462"/>
      <c r="M615" s="350"/>
      <c r="N615" s="350"/>
      <c r="O615" s="350"/>
      <c r="P615" s="350"/>
      <c r="Q615" s="350"/>
      <c r="R615" s="350"/>
      <c r="S615" s="350"/>
      <c r="T615" s="350"/>
      <c r="U615" s="350"/>
      <c r="V615" s="350"/>
      <c r="W615" s="350"/>
      <c r="X615" s="350"/>
      <c r="Y615" s="350"/>
      <c r="Z615" s="350"/>
      <c r="AA615" s="350"/>
      <c r="AB615" s="350"/>
      <c r="AC615" s="350"/>
      <c r="AD615" s="350"/>
      <c r="AE615" s="350"/>
      <c r="AF615" s="350"/>
      <c r="AG615" s="350"/>
      <c r="AH615" s="350"/>
      <c r="AI615" s="350"/>
    </row>
    <row r="616" ht="15.75" customHeight="1">
      <c r="A616" s="350"/>
      <c r="B616" s="7"/>
      <c r="C616" s="7"/>
      <c r="D616" s="7"/>
      <c r="E616" s="462"/>
      <c r="F616" s="462"/>
      <c r="G616" s="7"/>
      <c r="H616" s="7"/>
      <c r="I616" s="462"/>
      <c r="J616" s="462"/>
      <c r="K616" s="462"/>
      <c r="L616" s="462"/>
      <c r="M616" s="350"/>
      <c r="N616" s="350"/>
      <c r="O616" s="350"/>
      <c r="P616" s="350"/>
      <c r="Q616" s="350"/>
      <c r="R616" s="350"/>
      <c r="S616" s="350"/>
      <c r="T616" s="350"/>
      <c r="U616" s="350"/>
      <c r="V616" s="350"/>
      <c r="W616" s="350"/>
      <c r="X616" s="350"/>
      <c r="Y616" s="350"/>
      <c r="Z616" s="350"/>
      <c r="AA616" s="350"/>
      <c r="AB616" s="350"/>
      <c r="AC616" s="350"/>
      <c r="AD616" s="350"/>
      <c r="AE616" s="350"/>
      <c r="AF616" s="350"/>
      <c r="AG616" s="350"/>
      <c r="AH616" s="350"/>
      <c r="AI616" s="350"/>
    </row>
    <row r="617" ht="15.75" customHeight="1">
      <c r="A617" s="350"/>
      <c r="B617" s="7"/>
      <c r="C617" s="7"/>
      <c r="D617" s="7"/>
      <c r="E617" s="462"/>
      <c r="F617" s="462"/>
      <c r="G617" s="7"/>
      <c r="H617" s="7"/>
      <c r="I617" s="462"/>
      <c r="J617" s="462"/>
      <c r="K617" s="462"/>
      <c r="L617" s="462"/>
      <c r="M617" s="350"/>
      <c r="N617" s="350"/>
      <c r="O617" s="350"/>
      <c r="P617" s="350"/>
      <c r="Q617" s="350"/>
      <c r="R617" s="350"/>
      <c r="S617" s="350"/>
      <c r="T617" s="350"/>
      <c r="U617" s="350"/>
      <c r="V617" s="350"/>
      <c r="W617" s="350"/>
      <c r="X617" s="350"/>
      <c r="Y617" s="350"/>
      <c r="Z617" s="350"/>
      <c r="AA617" s="350"/>
      <c r="AB617" s="350"/>
      <c r="AC617" s="350"/>
      <c r="AD617" s="350"/>
      <c r="AE617" s="350"/>
      <c r="AF617" s="350"/>
      <c r="AG617" s="350"/>
      <c r="AH617" s="350"/>
      <c r="AI617" s="350"/>
    </row>
    <row r="618" ht="15.75" customHeight="1">
      <c r="A618" s="350"/>
      <c r="B618" s="7"/>
      <c r="C618" s="7"/>
      <c r="D618" s="7"/>
      <c r="E618" s="462"/>
      <c r="F618" s="462"/>
      <c r="G618" s="7"/>
      <c r="H618" s="7"/>
      <c r="I618" s="462"/>
      <c r="J618" s="462"/>
      <c r="K618" s="462"/>
      <c r="L618" s="462"/>
      <c r="M618" s="350"/>
      <c r="N618" s="350"/>
      <c r="O618" s="350"/>
      <c r="P618" s="350"/>
      <c r="Q618" s="350"/>
      <c r="R618" s="350"/>
      <c r="S618" s="350"/>
      <c r="T618" s="350"/>
      <c r="U618" s="350"/>
      <c r="V618" s="350"/>
      <c r="W618" s="350"/>
      <c r="X618" s="350"/>
      <c r="Y618" s="350"/>
      <c r="Z618" s="350"/>
      <c r="AA618" s="350"/>
      <c r="AB618" s="350"/>
      <c r="AC618" s="350"/>
      <c r="AD618" s="350"/>
      <c r="AE618" s="350"/>
      <c r="AF618" s="350"/>
      <c r="AG618" s="350"/>
      <c r="AH618" s="350"/>
      <c r="AI618" s="350"/>
    </row>
    <row r="619" ht="15.75" customHeight="1">
      <c r="A619" s="350"/>
      <c r="B619" s="7"/>
      <c r="C619" s="7"/>
      <c r="D619" s="7"/>
      <c r="E619" s="462"/>
      <c r="F619" s="462"/>
      <c r="G619" s="7"/>
      <c r="H619" s="7"/>
      <c r="I619" s="462"/>
      <c r="J619" s="462"/>
      <c r="K619" s="462"/>
      <c r="L619" s="462"/>
      <c r="M619" s="350"/>
      <c r="N619" s="350"/>
      <c r="O619" s="350"/>
      <c r="P619" s="350"/>
      <c r="Q619" s="350"/>
      <c r="R619" s="350"/>
      <c r="S619" s="350"/>
      <c r="T619" s="350"/>
      <c r="U619" s="350"/>
      <c r="V619" s="350"/>
      <c r="W619" s="350"/>
      <c r="X619" s="350"/>
      <c r="Y619" s="350"/>
      <c r="Z619" s="350"/>
      <c r="AA619" s="350"/>
      <c r="AB619" s="350"/>
      <c r="AC619" s="350"/>
      <c r="AD619" s="350"/>
      <c r="AE619" s="350"/>
      <c r="AF619" s="350"/>
      <c r="AG619" s="350"/>
      <c r="AH619" s="350"/>
      <c r="AI619" s="350"/>
    </row>
    <row r="620" ht="15.75" customHeight="1">
      <c r="A620" s="350"/>
      <c r="B620" s="7"/>
      <c r="C620" s="7"/>
      <c r="D620" s="7"/>
      <c r="E620" s="462"/>
      <c r="F620" s="462"/>
      <c r="G620" s="7"/>
      <c r="H620" s="7"/>
      <c r="I620" s="462"/>
      <c r="J620" s="462"/>
      <c r="K620" s="462"/>
      <c r="L620" s="462"/>
      <c r="M620" s="350"/>
      <c r="N620" s="350"/>
      <c r="O620" s="350"/>
      <c r="P620" s="350"/>
      <c r="Q620" s="350"/>
      <c r="R620" s="350"/>
      <c r="S620" s="350"/>
      <c r="T620" s="350"/>
      <c r="U620" s="350"/>
      <c r="V620" s="350"/>
      <c r="W620" s="350"/>
      <c r="X620" s="350"/>
      <c r="Y620" s="350"/>
      <c r="Z620" s="350"/>
      <c r="AA620" s="350"/>
      <c r="AB620" s="350"/>
      <c r="AC620" s="350"/>
      <c r="AD620" s="350"/>
      <c r="AE620" s="350"/>
      <c r="AF620" s="350"/>
      <c r="AG620" s="350"/>
      <c r="AH620" s="350"/>
      <c r="AI620" s="350"/>
    </row>
    <row r="621" ht="15.75" customHeight="1">
      <c r="A621" s="350"/>
      <c r="B621" s="7"/>
      <c r="C621" s="7"/>
      <c r="D621" s="7"/>
      <c r="E621" s="462"/>
      <c r="F621" s="462"/>
      <c r="G621" s="7"/>
      <c r="H621" s="7"/>
      <c r="I621" s="462"/>
      <c r="J621" s="462"/>
      <c r="K621" s="462"/>
      <c r="L621" s="462"/>
      <c r="M621" s="350"/>
      <c r="N621" s="350"/>
      <c r="O621" s="350"/>
      <c r="P621" s="350"/>
      <c r="Q621" s="350"/>
      <c r="R621" s="350"/>
      <c r="S621" s="350"/>
      <c r="T621" s="350"/>
      <c r="U621" s="350"/>
      <c r="V621" s="350"/>
      <c r="W621" s="350"/>
      <c r="X621" s="350"/>
      <c r="Y621" s="350"/>
      <c r="Z621" s="350"/>
      <c r="AA621" s="350"/>
      <c r="AB621" s="350"/>
      <c r="AC621" s="350"/>
      <c r="AD621" s="350"/>
      <c r="AE621" s="350"/>
      <c r="AF621" s="350"/>
      <c r="AG621" s="350"/>
      <c r="AH621" s="350"/>
      <c r="AI621" s="350"/>
    </row>
    <row r="622" ht="15.75" customHeight="1">
      <c r="A622" s="350"/>
      <c r="B622" s="7"/>
      <c r="C622" s="7"/>
      <c r="D622" s="7"/>
      <c r="E622" s="462"/>
      <c r="F622" s="462"/>
      <c r="G622" s="7"/>
      <c r="H622" s="7"/>
      <c r="I622" s="462"/>
      <c r="J622" s="462"/>
      <c r="K622" s="462"/>
      <c r="L622" s="462"/>
      <c r="M622" s="350"/>
      <c r="N622" s="350"/>
      <c r="O622" s="350"/>
      <c r="P622" s="350"/>
      <c r="Q622" s="350"/>
      <c r="R622" s="350"/>
      <c r="S622" s="350"/>
      <c r="T622" s="350"/>
      <c r="U622" s="350"/>
      <c r="V622" s="350"/>
      <c r="W622" s="350"/>
      <c r="X622" s="350"/>
      <c r="Y622" s="350"/>
      <c r="Z622" s="350"/>
      <c r="AA622" s="350"/>
      <c r="AB622" s="350"/>
      <c r="AC622" s="350"/>
      <c r="AD622" s="350"/>
      <c r="AE622" s="350"/>
      <c r="AF622" s="350"/>
      <c r="AG622" s="350"/>
      <c r="AH622" s="350"/>
      <c r="AI622" s="350"/>
    </row>
    <row r="623" ht="15.75" customHeight="1">
      <c r="A623" s="350"/>
      <c r="B623" s="7"/>
      <c r="C623" s="7"/>
      <c r="D623" s="7"/>
      <c r="E623" s="462"/>
      <c r="F623" s="462"/>
      <c r="G623" s="7"/>
      <c r="H623" s="7"/>
      <c r="I623" s="462"/>
      <c r="J623" s="462"/>
      <c r="K623" s="462"/>
      <c r="L623" s="462"/>
      <c r="M623" s="350"/>
      <c r="N623" s="350"/>
      <c r="O623" s="350"/>
      <c r="P623" s="350"/>
      <c r="Q623" s="350"/>
      <c r="R623" s="350"/>
      <c r="S623" s="350"/>
      <c r="T623" s="350"/>
      <c r="U623" s="350"/>
      <c r="V623" s="350"/>
      <c r="W623" s="350"/>
      <c r="X623" s="350"/>
      <c r="Y623" s="350"/>
      <c r="Z623" s="350"/>
      <c r="AA623" s="350"/>
      <c r="AB623" s="350"/>
      <c r="AC623" s="350"/>
      <c r="AD623" s="350"/>
      <c r="AE623" s="350"/>
      <c r="AF623" s="350"/>
      <c r="AG623" s="350"/>
      <c r="AH623" s="350"/>
      <c r="AI623" s="350"/>
    </row>
    <row r="624" ht="15.75" customHeight="1">
      <c r="A624" s="350"/>
      <c r="B624" s="7"/>
      <c r="C624" s="7"/>
      <c r="D624" s="7"/>
      <c r="E624" s="462"/>
      <c r="F624" s="462"/>
      <c r="G624" s="7"/>
      <c r="H624" s="7"/>
      <c r="I624" s="462"/>
      <c r="J624" s="462"/>
      <c r="K624" s="462"/>
      <c r="L624" s="462"/>
      <c r="M624" s="350"/>
      <c r="N624" s="350"/>
      <c r="O624" s="350"/>
      <c r="P624" s="350"/>
      <c r="Q624" s="350"/>
      <c r="R624" s="350"/>
      <c r="S624" s="350"/>
      <c r="T624" s="350"/>
      <c r="U624" s="350"/>
      <c r="V624" s="350"/>
      <c r="W624" s="350"/>
      <c r="X624" s="350"/>
      <c r="Y624" s="350"/>
      <c r="Z624" s="350"/>
      <c r="AA624" s="350"/>
      <c r="AB624" s="350"/>
      <c r="AC624" s="350"/>
      <c r="AD624" s="350"/>
      <c r="AE624" s="350"/>
      <c r="AF624" s="350"/>
      <c r="AG624" s="350"/>
      <c r="AH624" s="350"/>
      <c r="AI624" s="350"/>
    </row>
    <row r="625" ht="15.75" customHeight="1">
      <c r="A625" s="350"/>
      <c r="B625" s="7"/>
      <c r="C625" s="7"/>
      <c r="D625" s="7"/>
      <c r="E625" s="462"/>
      <c r="F625" s="462"/>
      <c r="G625" s="7"/>
      <c r="H625" s="7"/>
      <c r="I625" s="462"/>
      <c r="J625" s="462"/>
      <c r="K625" s="462"/>
      <c r="L625" s="462"/>
      <c r="M625" s="350"/>
      <c r="N625" s="350"/>
      <c r="O625" s="350"/>
      <c r="P625" s="350"/>
      <c r="Q625" s="350"/>
      <c r="R625" s="350"/>
      <c r="S625" s="350"/>
      <c r="T625" s="350"/>
      <c r="U625" s="350"/>
      <c r="V625" s="350"/>
      <c r="W625" s="350"/>
      <c r="X625" s="350"/>
      <c r="Y625" s="350"/>
      <c r="Z625" s="350"/>
      <c r="AA625" s="350"/>
      <c r="AB625" s="350"/>
      <c r="AC625" s="350"/>
      <c r="AD625" s="350"/>
      <c r="AE625" s="350"/>
      <c r="AF625" s="350"/>
      <c r="AG625" s="350"/>
      <c r="AH625" s="350"/>
      <c r="AI625" s="350"/>
    </row>
    <row r="626" ht="15.75" customHeight="1">
      <c r="A626" s="350"/>
      <c r="B626" s="7"/>
      <c r="C626" s="7"/>
      <c r="D626" s="7"/>
      <c r="E626" s="462"/>
      <c r="F626" s="462"/>
      <c r="G626" s="7"/>
      <c r="H626" s="7"/>
      <c r="I626" s="462"/>
      <c r="J626" s="462"/>
      <c r="K626" s="462"/>
      <c r="L626" s="462"/>
      <c r="M626" s="350"/>
      <c r="N626" s="350"/>
      <c r="O626" s="350"/>
      <c r="P626" s="350"/>
      <c r="Q626" s="350"/>
      <c r="R626" s="350"/>
      <c r="S626" s="350"/>
      <c r="T626" s="350"/>
      <c r="U626" s="350"/>
      <c r="V626" s="350"/>
      <c r="W626" s="350"/>
      <c r="X626" s="350"/>
      <c r="Y626" s="350"/>
      <c r="Z626" s="350"/>
      <c r="AA626" s="350"/>
      <c r="AB626" s="350"/>
      <c r="AC626" s="350"/>
      <c r="AD626" s="350"/>
      <c r="AE626" s="350"/>
      <c r="AF626" s="350"/>
      <c r="AG626" s="350"/>
      <c r="AH626" s="350"/>
      <c r="AI626" s="350"/>
    </row>
    <row r="627" ht="15.75" customHeight="1">
      <c r="A627" s="350"/>
      <c r="B627" s="7"/>
      <c r="C627" s="7"/>
      <c r="D627" s="7"/>
      <c r="E627" s="462"/>
      <c r="F627" s="462"/>
      <c r="G627" s="7"/>
      <c r="H627" s="7"/>
      <c r="I627" s="462"/>
      <c r="J627" s="462"/>
      <c r="K627" s="462"/>
      <c r="L627" s="462"/>
      <c r="M627" s="350"/>
      <c r="N627" s="350"/>
      <c r="O627" s="350"/>
      <c r="P627" s="350"/>
      <c r="Q627" s="350"/>
      <c r="R627" s="350"/>
      <c r="S627" s="350"/>
      <c r="T627" s="350"/>
      <c r="U627" s="350"/>
      <c r="V627" s="350"/>
      <c r="W627" s="350"/>
      <c r="X627" s="350"/>
      <c r="Y627" s="350"/>
      <c r="Z627" s="350"/>
      <c r="AA627" s="350"/>
      <c r="AB627" s="350"/>
      <c r="AC627" s="350"/>
      <c r="AD627" s="350"/>
      <c r="AE627" s="350"/>
      <c r="AF627" s="350"/>
      <c r="AG627" s="350"/>
      <c r="AH627" s="350"/>
      <c r="AI627" s="350"/>
    </row>
    <row r="628" ht="15.75" customHeight="1">
      <c r="A628" s="350"/>
      <c r="B628" s="7"/>
      <c r="C628" s="7"/>
      <c r="D628" s="7"/>
      <c r="E628" s="462"/>
      <c r="F628" s="462"/>
      <c r="G628" s="7"/>
      <c r="H628" s="7"/>
      <c r="I628" s="462"/>
      <c r="J628" s="462"/>
      <c r="K628" s="462"/>
      <c r="L628" s="462"/>
      <c r="M628" s="350"/>
      <c r="N628" s="350"/>
      <c r="O628" s="350"/>
      <c r="P628" s="350"/>
      <c r="Q628" s="350"/>
      <c r="R628" s="350"/>
      <c r="S628" s="350"/>
      <c r="T628" s="350"/>
      <c r="U628" s="350"/>
      <c r="V628" s="350"/>
      <c r="W628" s="350"/>
      <c r="X628" s="350"/>
      <c r="Y628" s="350"/>
      <c r="Z628" s="350"/>
      <c r="AA628" s="350"/>
      <c r="AB628" s="350"/>
      <c r="AC628" s="350"/>
      <c r="AD628" s="350"/>
      <c r="AE628" s="350"/>
      <c r="AF628" s="350"/>
      <c r="AG628" s="350"/>
      <c r="AH628" s="350"/>
      <c r="AI628" s="350"/>
    </row>
    <row r="629" ht="15.75" customHeight="1">
      <c r="A629" s="350"/>
      <c r="B629" s="7"/>
      <c r="C629" s="7"/>
      <c r="D629" s="7"/>
      <c r="E629" s="462"/>
      <c r="F629" s="462"/>
      <c r="G629" s="7"/>
      <c r="H629" s="7"/>
      <c r="I629" s="462"/>
      <c r="J629" s="462"/>
      <c r="K629" s="462"/>
      <c r="L629" s="462"/>
      <c r="M629" s="350"/>
      <c r="N629" s="350"/>
      <c r="O629" s="350"/>
      <c r="P629" s="350"/>
      <c r="Q629" s="350"/>
      <c r="R629" s="350"/>
      <c r="S629" s="350"/>
      <c r="T629" s="350"/>
      <c r="U629" s="350"/>
      <c r="V629" s="350"/>
      <c r="W629" s="350"/>
      <c r="X629" s="350"/>
      <c r="Y629" s="350"/>
      <c r="Z629" s="350"/>
      <c r="AA629" s="350"/>
      <c r="AB629" s="350"/>
      <c r="AC629" s="350"/>
      <c r="AD629" s="350"/>
      <c r="AE629" s="350"/>
      <c r="AF629" s="350"/>
      <c r="AG629" s="350"/>
      <c r="AH629" s="350"/>
      <c r="AI629" s="350"/>
    </row>
    <row r="630" ht="15.75" customHeight="1">
      <c r="A630" s="350"/>
      <c r="B630" s="7"/>
      <c r="C630" s="7"/>
      <c r="D630" s="7"/>
      <c r="E630" s="462"/>
      <c r="F630" s="462"/>
      <c r="G630" s="7"/>
      <c r="H630" s="7"/>
      <c r="I630" s="462"/>
      <c r="J630" s="462"/>
      <c r="K630" s="462"/>
      <c r="L630" s="462"/>
      <c r="M630" s="350"/>
      <c r="N630" s="350"/>
      <c r="O630" s="350"/>
      <c r="P630" s="350"/>
      <c r="Q630" s="350"/>
      <c r="R630" s="350"/>
      <c r="S630" s="350"/>
      <c r="T630" s="350"/>
      <c r="U630" s="350"/>
      <c r="V630" s="350"/>
      <c r="W630" s="350"/>
      <c r="X630" s="350"/>
      <c r="Y630" s="350"/>
      <c r="Z630" s="350"/>
      <c r="AA630" s="350"/>
      <c r="AB630" s="350"/>
      <c r="AC630" s="350"/>
      <c r="AD630" s="350"/>
      <c r="AE630" s="350"/>
      <c r="AF630" s="350"/>
      <c r="AG630" s="350"/>
      <c r="AH630" s="350"/>
      <c r="AI630" s="350"/>
    </row>
    <row r="631" ht="15.75" customHeight="1">
      <c r="A631" s="350"/>
      <c r="B631" s="7"/>
      <c r="C631" s="7"/>
      <c r="D631" s="7"/>
      <c r="E631" s="462"/>
      <c r="F631" s="462"/>
      <c r="G631" s="7"/>
      <c r="H631" s="7"/>
      <c r="I631" s="462"/>
      <c r="J631" s="462"/>
      <c r="K631" s="462"/>
      <c r="L631" s="462"/>
      <c r="M631" s="350"/>
      <c r="N631" s="350"/>
      <c r="O631" s="350"/>
      <c r="P631" s="350"/>
      <c r="Q631" s="350"/>
      <c r="R631" s="350"/>
      <c r="S631" s="350"/>
      <c r="T631" s="350"/>
      <c r="U631" s="350"/>
      <c r="V631" s="350"/>
      <c r="W631" s="350"/>
      <c r="X631" s="350"/>
      <c r="Y631" s="350"/>
      <c r="Z631" s="350"/>
      <c r="AA631" s="350"/>
      <c r="AB631" s="350"/>
      <c r="AC631" s="350"/>
      <c r="AD631" s="350"/>
      <c r="AE631" s="350"/>
      <c r="AF631" s="350"/>
      <c r="AG631" s="350"/>
      <c r="AH631" s="350"/>
      <c r="AI631" s="350"/>
    </row>
    <row r="632" ht="15.75" customHeight="1">
      <c r="A632" s="350"/>
      <c r="B632" s="7"/>
      <c r="C632" s="7"/>
      <c r="D632" s="7"/>
      <c r="E632" s="462"/>
      <c r="F632" s="462"/>
      <c r="G632" s="7"/>
      <c r="H632" s="7"/>
      <c r="I632" s="462"/>
      <c r="J632" s="462"/>
      <c r="K632" s="462"/>
      <c r="L632" s="462"/>
      <c r="M632" s="350"/>
      <c r="N632" s="350"/>
      <c r="O632" s="350"/>
      <c r="P632" s="350"/>
      <c r="Q632" s="350"/>
      <c r="R632" s="350"/>
      <c r="S632" s="350"/>
      <c r="T632" s="350"/>
      <c r="U632" s="350"/>
      <c r="V632" s="350"/>
      <c r="W632" s="350"/>
      <c r="X632" s="350"/>
      <c r="Y632" s="350"/>
      <c r="Z632" s="350"/>
      <c r="AA632" s="350"/>
      <c r="AB632" s="350"/>
      <c r="AC632" s="350"/>
      <c r="AD632" s="350"/>
      <c r="AE632" s="350"/>
      <c r="AF632" s="350"/>
      <c r="AG632" s="350"/>
      <c r="AH632" s="350"/>
      <c r="AI632" s="350"/>
    </row>
    <row r="633" ht="15.75" customHeight="1">
      <c r="A633" s="350"/>
      <c r="B633" s="7"/>
      <c r="C633" s="7"/>
      <c r="D633" s="7"/>
      <c r="E633" s="462"/>
      <c r="F633" s="462"/>
      <c r="G633" s="7"/>
      <c r="H633" s="7"/>
      <c r="I633" s="462"/>
      <c r="J633" s="462"/>
      <c r="K633" s="462"/>
      <c r="L633" s="462"/>
      <c r="M633" s="350"/>
      <c r="N633" s="350"/>
      <c r="O633" s="350"/>
      <c r="P633" s="350"/>
      <c r="Q633" s="350"/>
      <c r="R633" s="350"/>
      <c r="S633" s="350"/>
      <c r="T633" s="350"/>
      <c r="U633" s="350"/>
      <c r="V633" s="350"/>
      <c r="W633" s="350"/>
      <c r="X633" s="350"/>
      <c r="Y633" s="350"/>
      <c r="Z633" s="350"/>
      <c r="AA633" s="350"/>
      <c r="AB633" s="350"/>
      <c r="AC633" s="350"/>
      <c r="AD633" s="350"/>
      <c r="AE633" s="350"/>
      <c r="AF633" s="350"/>
      <c r="AG633" s="350"/>
      <c r="AH633" s="350"/>
      <c r="AI633" s="350"/>
    </row>
    <row r="634" ht="15.75" customHeight="1">
      <c r="A634" s="350"/>
      <c r="B634" s="7"/>
      <c r="C634" s="7"/>
      <c r="D634" s="7"/>
      <c r="E634" s="462"/>
      <c r="F634" s="462"/>
      <c r="G634" s="7"/>
      <c r="H634" s="7"/>
      <c r="I634" s="462"/>
      <c r="J634" s="462"/>
      <c r="K634" s="462"/>
      <c r="L634" s="462"/>
      <c r="M634" s="350"/>
      <c r="N634" s="350"/>
      <c r="O634" s="350"/>
      <c r="P634" s="350"/>
      <c r="Q634" s="350"/>
      <c r="R634" s="350"/>
      <c r="S634" s="350"/>
      <c r="T634" s="350"/>
      <c r="U634" s="350"/>
      <c r="V634" s="350"/>
      <c r="W634" s="350"/>
      <c r="X634" s="350"/>
      <c r="Y634" s="350"/>
      <c r="Z634" s="350"/>
      <c r="AA634" s="350"/>
      <c r="AB634" s="350"/>
      <c r="AC634" s="350"/>
      <c r="AD634" s="350"/>
      <c r="AE634" s="350"/>
      <c r="AF634" s="350"/>
      <c r="AG634" s="350"/>
      <c r="AH634" s="350"/>
      <c r="AI634" s="350"/>
    </row>
    <row r="635" ht="15.75" customHeight="1">
      <c r="A635" s="350"/>
      <c r="B635" s="7"/>
      <c r="C635" s="7"/>
      <c r="D635" s="7"/>
      <c r="E635" s="462"/>
      <c r="F635" s="462"/>
      <c r="G635" s="7"/>
      <c r="H635" s="7"/>
      <c r="I635" s="462"/>
      <c r="J635" s="462"/>
      <c r="K635" s="462"/>
      <c r="L635" s="462"/>
      <c r="M635" s="350"/>
      <c r="N635" s="350"/>
      <c r="O635" s="350"/>
      <c r="P635" s="350"/>
      <c r="Q635" s="350"/>
      <c r="R635" s="350"/>
      <c r="S635" s="350"/>
      <c r="T635" s="350"/>
      <c r="U635" s="350"/>
      <c r="V635" s="350"/>
      <c r="W635" s="350"/>
      <c r="X635" s="350"/>
      <c r="Y635" s="350"/>
      <c r="Z635" s="350"/>
      <c r="AA635" s="350"/>
      <c r="AB635" s="350"/>
      <c r="AC635" s="350"/>
      <c r="AD635" s="350"/>
      <c r="AE635" s="350"/>
      <c r="AF635" s="350"/>
      <c r="AG635" s="350"/>
      <c r="AH635" s="350"/>
      <c r="AI635" s="350"/>
    </row>
    <row r="636" ht="15.75" customHeight="1">
      <c r="A636" s="350"/>
      <c r="B636" s="7"/>
      <c r="C636" s="7"/>
      <c r="D636" s="7"/>
      <c r="E636" s="462"/>
      <c r="F636" s="462"/>
      <c r="G636" s="7"/>
      <c r="H636" s="7"/>
      <c r="I636" s="462"/>
      <c r="J636" s="462"/>
      <c r="K636" s="462"/>
      <c r="L636" s="462"/>
      <c r="M636" s="350"/>
      <c r="N636" s="350"/>
      <c r="O636" s="350"/>
      <c r="P636" s="350"/>
      <c r="Q636" s="350"/>
      <c r="R636" s="350"/>
      <c r="S636" s="350"/>
      <c r="T636" s="350"/>
      <c r="U636" s="350"/>
      <c r="V636" s="350"/>
      <c r="W636" s="350"/>
      <c r="X636" s="350"/>
      <c r="Y636" s="350"/>
      <c r="Z636" s="350"/>
      <c r="AA636" s="350"/>
      <c r="AB636" s="350"/>
      <c r="AC636" s="350"/>
      <c r="AD636" s="350"/>
      <c r="AE636" s="350"/>
      <c r="AF636" s="350"/>
      <c r="AG636" s="350"/>
      <c r="AH636" s="350"/>
      <c r="AI636" s="350"/>
    </row>
    <row r="637" ht="15.75" customHeight="1">
      <c r="A637" s="350"/>
      <c r="B637" s="7"/>
      <c r="C637" s="7"/>
      <c r="D637" s="7"/>
      <c r="E637" s="462"/>
      <c r="F637" s="462"/>
      <c r="G637" s="7"/>
      <c r="H637" s="7"/>
      <c r="I637" s="462"/>
      <c r="J637" s="462"/>
      <c r="K637" s="462"/>
      <c r="L637" s="462"/>
      <c r="M637" s="350"/>
      <c r="N637" s="350"/>
      <c r="O637" s="350"/>
      <c r="P637" s="350"/>
      <c r="Q637" s="350"/>
      <c r="R637" s="350"/>
      <c r="S637" s="350"/>
      <c r="T637" s="350"/>
      <c r="U637" s="350"/>
      <c r="V637" s="350"/>
      <c r="W637" s="350"/>
      <c r="X637" s="350"/>
      <c r="Y637" s="350"/>
      <c r="Z637" s="350"/>
      <c r="AA637" s="350"/>
      <c r="AB637" s="350"/>
      <c r="AC637" s="350"/>
      <c r="AD637" s="350"/>
      <c r="AE637" s="350"/>
      <c r="AF637" s="350"/>
      <c r="AG637" s="350"/>
      <c r="AH637" s="350"/>
      <c r="AI637" s="350"/>
    </row>
    <row r="638" ht="15.75" customHeight="1">
      <c r="A638" s="350"/>
      <c r="B638" s="7"/>
      <c r="C638" s="7"/>
      <c r="D638" s="7"/>
      <c r="E638" s="462"/>
      <c r="F638" s="462"/>
      <c r="G638" s="7"/>
      <c r="H638" s="7"/>
      <c r="I638" s="462"/>
      <c r="J638" s="462"/>
      <c r="K638" s="462"/>
      <c r="L638" s="462"/>
      <c r="M638" s="350"/>
      <c r="N638" s="350"/>
      <c r="O638" s="350"/>
      <c r="P638" s="350"/>
      <c r="Q638" s="350"/>
      <c r="R638" s="350"/>
      <c r="S638" s="350"/>
      <c r="T638" s="350"/>
      <c r="U638" s="350"/>
      <c r="V638" s="350"/>
      <c r="W638" s="350"/>
      <c r="X638" s="350"/>
      <c r="Y638" s="350"/>
      <c r="Z638" s="350"/>
      <c r="AA638" s="350"/>
      <c r="AB638" s="350"/>
      <c r="AC638" s="350"/>
      <c r="AD638" s="350"/>
      <c r="AE638" s="350"/>
      <c r="AF638" s="350"/>
      <c r="AG638" s="350"/>
      <c r="AH638" s="350"/>
      <c r="AI638" s="350"/>
    </row>
    <row r="639" ht="15.75" customHeight="1">
      <c r="A639" s="350"/>
      <c r="B639" s="7"/>
      <c r="C639" s="7"/>
      <c r="D639" s="7"/>
      <c r="E639" s="462"/>
      <c r="F639" s="462"/>
      <c r="G639" s="7"/>
      <c r="H639" s="7"/>
      <c r="I639" s="462"/>
      <c r="J639" s="462"/>
      <c r="K639" s="462"/>
      <c r="L639" s="462"/>
      <c r="M639" s="350"/>
      <c r="N639" s="350"/>
      <c r="O639" s="350"/>
      <c r="P639" s="350"/>
      <c r="Q639" s="350"/>
      <c r="R639" s="350"/>
      <c r="S639" s="350"/>
      <c r="T639" s="350"/>
      <c r="U639" s="350"/>
      <c r="V639" s="350"/>
      <c r="W639" s="350"/>
      <c r="X639" s="350"/>
      <c r="Y639" s="350"/>
      <c r="Z639" s="350"/>
      <c r="AA639" s="350"/>
      <c r="AB639" s="350"/>
      <c r="AC639" s="350"/>
      <c r="AD639" s="350"/>
      <c r="AE639" s="350"/>
      <c r="AF639" s="350"/>
      <c r="AG639" s="350"/>
      <c r="AH639" s="350"/>
      <c r="AI639" s="350"/>
    </row>
    <row r="640" ht="15.75" customHeight="1">
      <c r="A640" s="350"/>
      <c r="B640" s="7"/>
      <c r="C640" s="7"/>
      <c r="D640" s="7"/>
      <c r="E640" s="462"/>
      <c r="F640" s="462"/>
      <c r="G640" s="7"/>
      <c r="H640" s="7"/>
      <c r="I640" s="462"/>
      <c r="J640" s="462"/>
      <c r="K640" s="462"/>
      <c r="L640" s="462"/>
      <c r="M640" s="350"/>
      <c r="N640" s="350"/>
      <c r="O640" s="350"/>
      <c r="P640" s="350"/>
      <c r="Q640" s="350"/>
      <c r="R640" s="350"/>
      <c r="S640" s="350"/>
      <c r="T640" s="350"/>
      <c r="U640" s="350"/>
      <c r="V640" s="350"/>
      <c r="W640" s="350"/>
      <c r="X640" s="350"/>
      <c r="Y640" s="350"/>
      <c r="Z640" s="350"/>
      <c r="AA640" s="350"/>
      <c r="AB640" s="350"/>
      <c r="AC640" s="350"/>
      <c r="AD640" s="350"/>
      <c r="AE640" s="350"/>
      <c r="AF640" s="350"/>
      <c r="AG640" s="350"/>
      <c r="AH640" s="350"/>
      <c r="AI640" s="350"/>
    </row>
    <row r="641" ht="15.75" customHeight="1">
      <c r="A641" s="350"/>
      <c r="B641" s="7"/>
      <c r="C641" s="7"/>
      <c r="D641" s="7"/>
      <c r="E641" s="462"/>
      <c r="F641" s="462"/>
      <c r="G641" s="7"/>
      <c r="H641" s="7"/>
      <c r="I641" s="462"/>
      <c r="J641" s="462"/>
      <c r="K641" s="462"/>
      <c r="L641" s="462"/>
      <c r="M641" s="350"/>
      <c r="N641" s="350"/>
      <c r="O641" s="350"/>
      <c r="P641" s="350"/>
      <c r="Q641" s="350"/>
      <c r="R641" s="350"/>
      <c r="S641" s="350"/>
      <c r="T641" s="350"/>
      <c r="U641" s="350"/>
      <c r="V641" s="350"/>
      <c r="W641" s="350"/>
      <c r="X641" s="350"/>
      <c r="Y641" s="350"/>
      <c r="Z641" s="350"/>
      <c r="AA641" s="350"/>
      <c r="AB641" s="350"/>
      <c r="AC641" s="350"/>
      <c r="AD641" s="350"/>
      <c r="AE641" s="350"/>
      <c r="AF641" s="350"/>
      <c r="AG641" s="350"/>
      <c r="AH641" s="350"/>
      <c r="AI641" s="350"/>
    </row>
    <row r="642" ht="15.75" customHeight="1">
      <c r="A642" s="350"/>
      <c r="B642" s="7"/>
      <c r="C642" s="7"/>
      <c r="D642" s="7"/>
      <c r="E642" s="462"/>
      <c r="F642" s="462"/>
      <c r="G642" s="7"/>
      <c r="H642" s="7"/>
      <c r="I642" s="462"/>
      <c r="J642" s="462"/>
      <c r="K642" s="462"/>
      <c r="L642" s="462"/>
      <c r="M642" s="350"/>
      <c r="N642" s="350"/>
      <c r="O642" s="350"/>
      <c r="P642" s="350"/>
      <c r="Q642" s="350"/>
      <c r="R642" s="350"/>
      <c r="S642" s="350"/>
      <c r="T642" s="350"/>
      <c r="U642" s="350"/>
      <c r="V642" s="350"/>
      <c r="W642" s="350"/>
      <c r="X642" s="350"/>
      <c r="Y642" s="350"/>
      <c r="Z642" s="350"/>
      <c r="AA642" s="350"/>
      <c r="AB642" s="350"/>
      <c r="AC642" s="350"/>
      <c r="AD642" s="350"/>
      <c r="AE642" s="350"/>
      <c r="AF642" s="350"/>
      <c r="AG642" s="350"/>
      <c r="AH642" s="350"/>
      <c r="AI642" s="350"/>
    </row>
    <row r="643" ht="15.75" customHeight="1">
      <c r="A643" s="350"/>
      <c r="B643" s="7"/>
      <c r="C643" s="7"/>
      <c r="D643" s="7"/>
      <c r="E643" s="462"/>
      <c r="F643" s="462"/>
      <c r="G643" s="7"/>
      <c r="H643" s="7"/>
      <c r="I643" s="462"/>
      <c r="J643" s="462"/>
      <c r="K643" s="462"/>
      <c r="L643" s="462"/>
      <c r="M643" s="350"/>
      <c r="N643" s="350"/>
      <c r="O643" s="350"/>
      <c r="P643" s="350"/>
      <c r="Q643" s="350"/>
      <c r="R643" s="350"/>
      <c r="S643" s="350"/>
      <c r="T643" s="350"/>
      <c r="U643" s="350"/>
      <c r="V643" s="350"/>
      <c r="W643" s="350"/>
      <c r="X643" s="350"/>
      <c r="Y643" s="350"/>
      <c r="Z643" s="350"/>
      <c r="AA643" s="350"/>
      <c r="AB643" s="350"/>
      <c r="AC643" s="350"/>
      <c r="AD643" s="350"/>
      <c r="AE643" s="350"/>
      <c r="AF643" s="350"/>
      <c r="AG643" s="350"/>
      <c r="AH643" s="350"/>
      <c r="AI643" s="350"/>
    </row>
    <row r="644" ht="15.75" customHeight="1">
      <c r="A644" s="350"/>
      <c r="B644" s="7"/>
      <c r="C644" s="7"/>
      <c r="D644" s="7"/>
      <c r="E644" s="462"/>
      <c r="F644" s="462"/>
      <c r="G644" s="7"/>
      <c r="H644" s="7"/>
      <c r="I644" s="462"/>
      <c r="J644" s="462"/>
      <c r="K644" s="462"/>
      <c r="L644" s="462"/>
      <c r="M644" s="350"/>
      <c r="N644" s="350"/>
      <c r="O644" s="350"/>
      <c r="P644" s="350"/>
      <c r="Q644" s="350"/>
      <c r="R644" s="350"/>
      <c r="S644" s="350"/>
      <c r="T644" s="350"/>
      <c r="U644" s="350"/>
      <c r="V644" s="350"/>
      <c r="W644" s="350"/>
      <c r="X644" s="350"/>
      <c r="Y644" s="350"/>
      <c r="Z644" s="350"/>
      <c r="AA644" s="350"/>
      <c r="AB644" s="350"/>
      <c r="AC644" s="350"/>
      <c r="AD644" s="350"/>
      <c r="AE644" s="350"/>
      <c r="AF644" s="350"/>
      <c r="AG644" s="350"/>
      <c r="AH644" s="350"/>
      <c r="AI644" s="350"/>
    </row>
    <row r="645" ht="15.75" customHeight="1">
      <c r="A645" s="350"/>
      <c r="B645" s="7"/>
      <c r="C645" s="7"/>
      <c r="D645" s="7"/>
      <c r="E645" s="462"/>
      <c r="F645" s="462"/>
      <c r="G645" s="7"/>
      <c r="H645" s="7"/>
      <c r="I645" s="462"/>
      <c r="J645" s="462"/>
      <c r="K645" s="462"/>
      <c r="L645" s="462"/>
      <c r="M645" s="350"/>
      <c r="N645" s="350"/>
      <c r="O645" s="350"/>
      <c r="P645" s="350"/>
      <c r="Q645" s="350"/>
      <c r="R645" s="350"/>
      <c r="S645" s="350"/>
      <c r="T645" s="350"/>
      <c r="U645" s="350"/>
      <c r="V645" s="350"/>
      <c r="W645" s="350"/>
      <c r="X645" s="350"/>
      <c r="Y645" s="350"/>
      <c r="Z645" s="350"/>
      <c r="AA645" s="350"/>
      <c r="AB645" s="350"/>
      <c r="AC645" s="350"/>
      <c r="AD645" s="350"/>
      <c r="AE645" s="350"/>
      <c r="AF645" s="350"/>
      <c r="AG645" s="350"/>
      <c r="AH645" s="350"/>
      <c r="AI645" s="350"/>
    </row>
    <row r="646" ht="15.75" customHeight="1">
      <c r="A646" s="350"/>
      <c r="B646" s="7"/>
      <c r="C646" s="7"/>
      <c r="D646" s="7"/>
      <c r="E646" s="462"/>
      <c r="F646" s="462"/>
      <c r="G646" s="7"/>
      <c r="H646" s="7"/>
      <c r="I646" s="462"/>
      <c r="J646" s="462"/>
      <c r="K646" s="462"/>
      <c r="L646" s="462"/>
      <c r="M646" s="350"/>
      <c r="N646" s="350"/>
      <c r="O646" s="350"/>
      <c r="P646" s="350"/>
      <c r="Q646" s="350"/>
      <c r="R646" s="350"/>
      <c r="S646" s="350"/>
      <c r="T646" s="350"/>
      <c r="U646" s="350"/>
      <c r="V646" s="350"/>
      <c r="W646" s="350"/>
      <c r="X646" s="350"/>
      <c r="Y646" s="350"/>
      <c r="Z646" s="350"/>
      <c r="AA646" s="350"/>
      <c r="AB646" s="350"/>
      <c r="AC646" s="350"/>
      <c r="AD646" s="350"/>
      <c r="AE646" s="350"/>
      <c r="AF646" s="350"/>
      <c r="AG646" s="350"/>
      <c r="AH646" s="350"/>
      <c r="AI646" s="350"/>
    </row>
    <row r="647" ht="15.75" customHeight="1">
      <c r="A647" s="350"/>
      <c r="B647" s="7"/>
      <c r="C647" s="7"/>
      <c r="D647" s="7"/>
      <c r="E647" s="462"/>
      <c r="F647" s="462"/>
      <c r="G647" s="7"/>
      <c r="H647" s="7"/>
      <c r="I647" s="462"/>
      <c r="J647" s="462"/>
      <c r="K647" s="462"/>
      <c r="L647" s="462"/>
      <c r="M647" s="350"/>
      <c r="N647" s="350"/>
      <c r="O647" s="350"/>
      <c r="P647" s="350"/>
      <c r="Q647" s="350"/>
      <c r="R647" s="350"/>
      <c r="S647" s="350"/>
      <c r="T647" s="350"/>
      <c r="U647" s="350"/>
      <c r="V647" s="350"/>
      <c r="W647" s="350"/>
      <c r="X647" s="350"/>
      <c r="Y647" s="350"/>
      <c r="Z647" s="350"/>
      <c r="AA647" s="350"/>
      <c r="AB647" s="350"/>
      <c r="AC647" s="350"/>
      <c r="AD647" s="350"/>
      <c r="AE647" s="350"/>
      <c r="AF647" s="350"/>
      <c r="AG647" s="350"/>
      <c r="AH647" s="350"/>
      <c r="AI647" s="350"/>
    </row>
    <row r="648" ht="15.75" customHeight="1">
      <c r="A648" s="350"/>
      <c r="B648" s="7"/>
      <c r="C648" s="7"/>
      <c r="D648" s="7"/>
      <c r="E648" s="462"/>
      <c r="F648" s="462"/>
      <c r="G648" s="7"/>
      <c r="H648" s="7"/>
      <c r="I648" s="462"/>
      <c r="J648" s="462"/>
      <c r="K648" s="462"/>
      <c r="L648" s="462"/>
      <c r="M648" s="350"/>
      <c r="N648" s="350"/>
      <c r="O648" s="350"/>
      <c r="P648" s="350"/>
      <c r="Q648" s="350"/>
      <c r="R648" s="350"/>
      <c r="S648" s="350"/>
      <c r="T648" s="350"/>
      <c r="U648" s="350"/>
      <c r="V648" s="350"/>
      <c r="W648" s="350"/>
      <c r="X648" s="350"/>
      <c r="Y648" s="350"/>
      <c r="Z648" s="350"/>
      <c r="AA648" s="350"/>
      <c r="AB648" s="350"/>
      <c r="AC648" s="350"/>
      <c r="AD648" s="350"/>
      <c r="AE648" s="350"/>
      <c r="AF648" s="350"/>
      <c r="AG648" s="350"/>
      <c r="AH648" s="350"/>
      <c r="AI648" s="350"/>
    </row>
    <row r="649" ht="15.75" customHeight="1">
      <c r="A649" s="350"/>
      <c r="B649" s="7"/>
      <c r="C649" s="7"/>
      <c r="D649" s="7"/>
      <c r="E649" s="462"/>
      <c r="F649" s="462"/>
      <c r="G649" s="7"/>
      <c r="H649" s="7"/>
      <c r="I649" s="462"/>
      <c r="J649" s="462"/>
      <c r="K649" s="462"/>
      <c r="L649" s="462"/>
      <c r="M649" s="350"/>
      <c r="N649" s="350"/>
      <c r="O649" s="350"/>
      <c r="P649" s="350"/>
      <c r="Q649" s="350"/>
      <c r="R649" s="350"/>
      <c r="S649" s="350"/>
      <c r="T649" s="350"/>
      <c r="U649" s="350"/>
      <c r="V649" s="350"/>
      <c r="W649" s="350"/>
      <c r="X649" s="350"/>
      <c r="Y649" s="350"/>
      <c r="Z649" s="350"/>
      <c r="AA649" s="350"/>
      <c r="AB649" s="350"/>
      <c r="AC649" s="350"/>
      <c r="AD649" s="350"/>
      <c r="AE649" s="350"/>
      <c r="AF649" s="350"/>
      <c r="AG649" s="350"/>
      <c r="AH649" s="350"/>
      <c r="AI649" s="350"/>
    </row>
    <row r="650" ht="15.75" customHeight="1">
      <c r="A650" s="350"/>
      <c r="B650" s="7"/>
      <c r="C650" s="7"/>
      <c r="D650" s="7"/>
      <c r="E650" s="462"/>
      <c r="F650" s="462"/>
      <c r="G650" s="7"/>
      <c r="H650" s="7"/>
      <c r="I650" s="462"/>
      <c r="J650" s="462"/>
      <c r="K650" s="462"/>
      <c r="L650" s="462"/>
      <c r="M650" s="350"/>
      <c r="N650" s="350"/>
      <c r="O650" s="350"/>
      <c r="P650" s="350"/>
      <c r="Q650" s="350"/>
      <c r="R650" s="350"/>
      <c r="S650" s="350"/>
      <c r="T650" s="350"/>
      <c r="U650" s="350"/>
      <c r="V650" s="350"/>
      <c r="W650" s="350"/>
      <c r="X650" s="350"/>
      <c r="Y650" s="350"/>
      <c r="Z650" s="350"/>
      <c r="AA650" s="350"/>
      <c r="AB650" s="350"/>
      <c r="AC650" s="350"/>
      <c r="AD650" s="350"/>
      <c r="AE650" s="350"/>
      <c r="AF650" s="350"/>
      <c r="AG650" s="350"/>
      <c r="AH650" s="350"/>
      <c r="AI650" s="350"/>
    </row>
    <row r="651" ht="15.75" customHeight="1">
      <c r="A651" s="350"/>
      <c r="B651" s="7"/>
      <c r="C651" s="7"/>
      <c r="D651" s="7"/>
      <c r="E651" s="462"/>
      <c r="F651" s="462"/>
      <c r="G651" s="7"/>
      <c r="H651" s="7"/>
      <c r="I651" s="462"/>
      <c r="J651" s="462"/>
      <c r="K651" s="462"/>
      <c r="L651" s="462"/>
      <c r="M651" s="350"/>
      <c r="N651" s="350"/>
      <c r="O651" s="350"/>
      <c r="P651" s="350"/>
      <c r="Q651" s="350"/>
      <c r="R651" s="350"/>
      <c r="S651" s="350"/>
      <c r="T651" s="350"/>
      <c r="U651" s="350"/>
      <c r="V651" s="350"/>
      <c r="W651" s="350"/>
      <c r="X651" s="350"/>
      <c r="Y651" s="350"/>
      <c r="Z651" s="350"/>
      <c r="AA651" s="350"/>
      <c r="AB651" s="350"/>
      <c r="AC651" s="350"/>
      <c r="AD651" s="350"/>
      <c r="AE651" s="350"/>
      <c r="AF651" s="350"/>
      <c r="AG651" s="350"/>
      <c r="AH651" s="350"/>
      <c r="AI651" s="350"/>
    </row>
    <row r="652" ht="15.75" customHeight="1">
      <c r="A652" s="350"/>
      <c r="B652" s="7"/>
      <c r="C652" s="7"/>
      <c r="D652" s="7"/>
      <c r="E652" s="462"/>
      <c r="F652" s="462"/>
      <c r="G652" s="7"/>
      <c r="H652" s="7"/>
      <c r="I652" s="462"/>
      <c r="J652" s="462"/>
      <c r="K652" s="462"/>
      <c r="L652" s="462"/>
      <c r="M652" s="350"/>
      <c r="N652" s="350"/>
      <c r="O652" s="350"/>
      <c r="P652" s="350"/>
      <c r="Q652" s="350"/>
      <c r="R652" s="350"/>
      <c r="S652" s="350"/>
      <c r="T652" s="350"/>
      <c r="U652" s="350"/>
      <c r="V652" s="350"/>
      <c r="W652" s="350"/>
      <c r="X652" s="350"/>
      <c r="Y652" s="350"/>
      <c r="Z652" s="350"/>
      <c r="AA652" s="350"/>
      <c r="AB652" s="350"/>
      <c r="AC652" s="350"/>
      <c r="AD652" s="350"/>
      <c r="AE652" s="350"/>
      <c r="AF652" s="350"/>
      <c r="AG652" s="350"/>
      <c r="AH652" s="350"/>
      <c r="AI652" s="350"/>
    </row>
    <row r="653" ht="15.75" customHeight="1">
      <c r="A653" s="350"/>
      <c r="B653" s="7"/>
      <c r="C653" s="7"/>
      <c r="D653" s="7"/>
      <c r="E653" s="462"/>
      <c r="F653" s="462"/>
      <c r="G653" s="7"/>
      <c r="H653" s="7"/>
      <c r="I653" s="462"/>
      <c r="J653" s="462"/>
      <c r="K653" s="462"/>
      <c r="L653" s="462"/>
      <c r="M653" s="350"/>
      <c r="N653" s="350"/>
      <c r="O653" s="350"/>
      <c r="P653" s="350"/>
      <c r="Q653" s="350"/>
      <c r="R653" s="350"/>
      <c r="S653" s="350"/>
      <c r="T653" s="350"/>
      <c r="U653" s="350"/>
      <c r="V653" s="350"/>
      <c r="W653" s="350"/>
      <c r="X653" s="350"/>
      <c r="Y653" s="350"/>
      <c r="Z653" s="350"/>
      <c r="AA653" s="350"/>
      <c r="AB653" s="350"/>
      <c r="AC653" s="350"/>
      <c r="AD653" s="350"/>
      <c r="AE653" s="350"/>
      <c r="AF653" s="350"/>
      <c r="AG653" s="350"/>
      <c r="AH653" s="350"/>
      <c r="AI653" s="350"/>
    </row>
    <row r="654" ht="15.75" customHeight="1">
      <c r="A654" s="350"/>
      <c r="B654" s="7"/>
      <c r="C654" s="7"/>
      <c r="D654" s="7"/>
      <c r="E654" s="462"/>
      <c r="F654" s="462"/>
      <c r="G654" s="7"/>
      <c r="H654" s="7"/>
      <c r="I654" s="462"/>
      <c r="J654" s="462"/>
      <c r="K654" s="462"/>
      <c r="L654" s="462"/>
      <c r="M654" s="350"/>
      <c r="N654" s="350"/>
      <c r="O654" s="350"/>
      <c r="P654" s="350"/>
      <c r="Q654" s="350"/>
      <c r="R654" s="350"/>
      <c r="S654" s="350"/>
      <c r="T654" s="350"/>
      <c r="U654" s="350"/>
      <c r="V654" s="350"/>
      <c r="W654" s="350"/>
      <c r="X654" s="350"/>
      <c r="Y654" s="350"/>
      <c r="Z654" s="350"/>
      <c r="AA654" s="350"/>
      <c r="AB654" s="350"/>
      <c r="AC654" s="350"/>
      <c r="AD654" s="350"/>
      <c r="AE654" s="350"/>
      <c r="AF654" s="350"/>
      <c r="AG654" s="350"/>
      <c r="AH654" s="350"/>
      <c r="AI654" s="350"/>
    </row>
    <row r="655" ht="15.75" customHeight="1">
      <c r="A655" s="350"/>
      <c r="B655" s="7"/>
      <c r="C655" s="7"/>
      <c r="D655" s="7"/>
      <c r="E655" s="462"/>
      <c r="F655" s="462"/>
      <c r="G655" s="7"/>
      <c r="H655" s="7"/>
      <c r="I655" s="462"/>
      <c r="J655" s="462"/>
      <c r="K655" s="462"/>
      <c r="L655" s="462"/>
      <c r="M655" s="350"/>
      <c r="N655" s="350"/>
      <c r="O655" s="350"/>
      <c r="P655" s="350"/>
      <c r="Q655" s="350"/>
      <c r="R655" s="350"/>
      <c r="S655" s="350"/>
      <c r="T655" s="350"/>
      <c r="U655" s="350"/>
      <c r="V655" s="350"/>
      <c r="W655" s="350"/>
      <c r="X655" s="350"/>
      <c r="Y655" s="350"/>
      <c r="Z655" s="350"/>
      <c r="AA655" s="350"/>
      <c r="AB655" s="350"/>
      <c r="AC655" s="350"/>
      <c r="AD655" s="350"/>
      <c r="AE655" s="350"/>
      <c r="AF655" s="350"/>
      <c r="AG655" s="350"/>
      <c r="AH655" s="350"/>
      <c r="AI655" s="350"/>
    </row>
    <row r="656" ht="15.75" customHeight="1">
      <c r="A656" s="350"/>
      <c r="B656" s="7"/>
      <c r="C656" s="7"/>
      <c r="D656" s="7"/>
      <c r="E656" s="462"/>
      <c r="F656" s="462"/>
      <c r="G656" s="7"/>
      <c r="H656" s="7"/>
      <c r="I656" s="462"/>
      <c r="J656" s="462"/>
      <c r="K656" s="462"/>
      <c r="L656" s="462"/>
      <c r="M656" s="350"/>
      <c r="N656" s="350"/>
      <c r="O656" s="350"/>
      <c r="P656" s="350"/>
      <c r="Q656" s="350"/>
      <c r="R656" s="350"/>
      <c r="S656" s="350"/>
      <c r="T656" s="350"/>
      <c r="U656" s="350"/>
      <c r="V656" s="350"/>
      <c r="W656" s="350"/>
      <c r="X656" s="350"/>
      <c r="Y656" s="350"/>
      <c r="Z656" s="350"/>
      <c r="AA656" s="350"/>
      <c r="AB656" s="350"/>
      <c r="AC656" s="350"/>
      <c r="AD656" s="350"/>
      <c r="AE656" s="350"/>
      <c r="AF656" s="350"/>
      <c r="AG656" s="350"/>
      <c r="AH656" s="350"/>
      <c r="AI656" s="350"/>
    </row>
    <row r="657" ht="15.75" customHeight="1">
      <c r="A657" s="350"/>
      <c r="B657" s="7"/>
      <c r="C657" s="7"/>
      <c r="D657" s="7"/>
      <c r="E657" s="462"/>
      <c r="F657" s="462"/>
      <c r="G657" s="7"/>
      <c r="H657" s="7"/>
      <c r="I657" s="462"/>
      <c r="J657" s="462"/>
      <c r="K657" s="462"/>
      <c r="L657" s="462"/>
      <c r="M657" s="350"/>
      <c r="N657" s="350"/>
      <c r="O657" s="350"/>
      <c r="P657" s="350"/>
      <c r="Q657" s="350"/>
      <c r="R657" s="350"/>
      <c r="S657" s="350"/>
      <c r="T657" s="350"/>
      <c r="U657" s="350"/>
      <c r="V657" s="350"/>
      <c r="W657" s="350"/>
      <c r="X657" s="350"/>
      <c r="Y657" s="350"/>
      <c r="Z657" s="350"/>
      <c r="AA657" s="350"/>
      <c r="AB657" s="350"/>
      <c r="AC657" s="350"/>
      <c r="AD657" s="350"/>
      <c r="AE657" s="350"/>
      <c r="AF657" s="350"/>
      <c r="AG657" s="350"/>
      <c r="AH657" s="350"/>
      <c r="AI657" s="350"/>
    </row>
    <row r="658" ht="15.75" customHeight="1">
      <c r="A658" s="350"/>
      <c r="B658" s="7"/>
      <c r="C658" s="7"/>
      <c r="D658" s="7"/>
      <c r="E658" s="462"/>
      <c r="F658" s="462"/>
      <c r="G658" s="7"/>
      <c r="H658" s="7"/>
      <c r="I658" s="462"/>
      <c r="J658" s="462"/>
      <c r="K658" s="462"/>
      <c r="L658" s="462"/>
      <c r="M658" s="350"/>
      <c r="N658" s="350"/>
      <c r="O658" s="350"/>
      <c r="P658" s="350"/>
      <c r="Q658" s="350"/>
      <c r="R658" s="350"/>
      <c r="S658" s="350"/>
      <c r="T658" s="350"/>
      <c r="U658" s="350"/>
      <c r="V658" s="350"/>
      <c r="W658" s="350"/>
      <c r="X658" s="350"/>
      <c r="Y658" s="350"/>
      <c r="Z658" s="350"/>
      <c r="AA658" s="350"/>
      <c r="AB658" s="350"/>
      <c r="AC658" s="350"/>
      <c r="AD658" s="350"/>
      <c r="AE658" s="350"/>
      <c r="AF658" s="350"/>
      <c r="AG658" s="350"/>
      <c r="AH658" s="350"/>
      <c r="AI658" s="350"/>
    </row>
    <row r="659" ht="15.75" customHeight="1">
      <c r="A659" s="350"/>
      <c r="B659" s="7"/>
      <c r="C659" s="7"/>
      <c r="D659" s="7"/>
      <c r="E659" s="462"/>
      <c r="F659" s="462"/>
      <c r="G659" s="7"/>
      <c r="H659" s="7"/>
      <c r="I659" s="462"/>
      <c r="J659" s="462"/>
      <c r="K659" s="462"/>
      <c r="L659" s="462"/>
      <c r="M659" s="350"/>
      <c r="N659" s="350"/>
      <c r="O659" s="350"/>
      <c r="P659" s="350"/>
      <c r="Q659" s="350"/>
      <c r="R659" s="350"/>
      <c r="S659" s="350"/>
      <c r="T659" s="350"/>
      <c r="U659" s="350"/>
      <c r="V659" s="350"/>
      <c r="W659" s="350"/>
      <c r="X659" s="350"/>
      <c r="Y659" s="350"/>
      <c r="Z659" s="350"/>
      <c r="AA659" s="350"/>
      <c r="AB659" s="350"/>
      <c r="AC659" s="350"/>
      <c r="AD659" s="350"/>
      <c r="AE659" s="350"/>
      <c r="AF659" s="350"/>
      <c r="AG659" s="350"/>
      <c r="AH659" s="350"/>
      <c r="AI659" s="350"/>
    </row>
    <row r="660" ht="15.75" customHeight="1">
      <c r="A660" s="350"/>
      <c r="B660" s="7"/>
      <c r="C660" s="7"/>
      <c r="D660" s="7"/>
      <c r="E660" s="462"/>
      <c r="F660" s="462"/>
      <c r="G660" s="7"/>
      <c r="H660" s="7"/>
      <c r="I660" s="462"/>
      <c r="J660" s="462"/>
      <c r="K660" s="462"/>
      <c r="L660" s="462"/>
      <c r="M660" s="350"/>
      <c r="N660" s="350"/>
      <c r="O660" s="350"/>
      <c r="P660" s="350"/>
      <c r="Q660" s="350"/>
      <c r="R660" s="350"/>
      <c r="S660" s="350"/>
      <c r="T660" s="350"/>
      <c r="U660" s="350"/>
      <c r="V660" s="350"/>
      <c r="W660" s="350"/>
      <c r="X660" s="350"/>
      <c r="Y660" s="350"/>
      <c r="Z660" s="350"/>
      <c r="AA660" s="350"/>
      <c r="AB660" s="350"/>
      <c r="AC660" s="350"/>
      <c r="AD660" s="350"/>
      <c r="AE660" s="350"/>
      <c r="AF660" s="350"/>
      <c r="AG660" s="350"/>
      <c r="AH660" s="350"/>
      <c r="AI660" s="350"/>
    </row>
    <row r="661" ht="15.75" customHeight="1">
      <c r="A661" s="350"/>
      <c r="B661" s="7"/>
      <c r="C661" s="7"/>
      <c r="D661" s="7"/>
      <c r="E661" s="462"/>
      <c r="F661" s="462"/>
      <c r="G661" s="7"/>
      <c r="H661" s="7"/>
      <c r="I661" s="462"/>
      <c r="J661" s="462"/>
      <c r="K661" s="462"/>
      <c r="L661" s="462"/>
      <c r="M661" s="350"/>
      <c r="N661" s="350"/>
      <c r="O661" s="350"/>
      <c r="P661" s="350"/>
      <c r="Q661" s="350"/>
      <c r="R661" s="350"/>
      <c r="S661" s="350"/>
      <c r="T661" s="350"/>
      <c r="U661" s="350"/>
      <c r="V661" s="350"/>
      <c r="W661" s="350"/>
      <c r="X661" s="350"/>
      <c r="Y661" s="350"/>
      <c r="Z661" s="350"/>
      <c r="AA661" s="350"/>
      <c r="AB661" s="350"/>
      <c r="AC661" s="350"/>
      <c r="AD661" s="350"/>
      <c r="AE661" s="350"/>
      <c r="AF661" s="350"/>
      <c r="AG661" s="350"/>
      <c r="AH661" s="350"/>
      <c r="AI661" s="350"/>
    </row>
    <row r="662" ht="15.75" customHeight="1">
      <c r="A662" s="350"/>
      <c r="B662" s="7"/>
      <c r="C662" s="7"/>
      <c r="D662" s="7"/>
      <c r="E662" s="462"/>
      <c r="F662" s="462"/>
      <c r="G662" s="7"/>
      <c r="H662" s="7"/>
      <c r="I662" s="462"/>
      <c r="J662" s="462"/>
      <c r="K662" s="462"/>
      <c r="L662" s="462"/>
      <c r="M662" s="350"/>
      <c r="N662" s="350"/>
      <c r="O662" s="350"/>
      <c r="P662" s="350"/>
      <c r="Q662" s="350"/>
      <c r="R662" s="350"/>
      <c r="S662" s="350"/>
      <c r="T662" s="350"/>
      <c r="U662" s="350"/>
      <c r="V662" s="350"/>
      <c r="W662" s="350"/>
      <c r="X662" s="350"/>
      <c r="Y662" s="350"/>
      <c r="Z662" s="350"/>
      <c r="AA662" s="350"/>
      <c r="AB662" s="350"/>
      <c r="AC662" s="350"/>
      <c r="AD662" s="350"/>
      <c r="AE662" s="350"/>
      <c r="AF662" s="350"/>
      <c r="AG662" s="350"/>
      <c r="AH662" s="350"/>
      <c r="AI662" s="350"/>
    </row>
    <row r="663" ht="15.75" customHeight="1">
      <c r="A663" s="350"/>
      <c r="B663" s="7"/>
      <c r="C663" s="7"/>
      <c r="D663" s="7"/>
      <c r="E663" s="462"/>
      <c r="F663" s="462"/>
      <c r="G663" s="7"/>
      <c r="H663" s="7"/>
      <c r="I663" s="462"/>
      <c r="J663" s="462"/>
      <c r="K663" s="462"/>
      <c r="L663" s="462"/>
      <c r="M663" s="350"/>
      <c r="N663" s="350"/>
      <c r="O663" s="350"/>
      <c r="P663" s="350"/>
      <c r="Q663" s="350"/>
      <c r="R663" s="350"/>
      <c r="S663" s="350"/>
      <c r="T663" s="350"/>
      <c r="U663" s="350"/>
      <c r="V663" s="350"/>
      <c r="W663" s="350"/>
      <c r="X663" s="350"/>
      <c r="Y663" s="350"/>
      <c r="Z663" s="350"/>
      <c r="AA663" s="350"/>
      <c r="AB663" s="350"/>
      <c r="AC663" s="350"/>
      <c r="AD663" s="350"/>
      <c r="AE663" s="350"/>
      <c r="AF663" s="350"/>
      <c r="AG663" s="350"/>
      <c r="AH663" s="350"/>
      <c r="AI663" s="350"/>
    </row>
    <row r="664" ht="15.75" customHeight="1">
      <c r="A664" s="350"/>
      <c r="B664" s="7"/>
      <c r="C664" s="7"/>
      <c r="D664" s="7"/>
      <c r="E664" s="462"/>
      <c r="F664" s="462"/>
      <c r="G664" s="7"/>
      <c r="H664" s="7"/>
      <c r="I664" s="462"/>
      <c r="J664" s="462"/>
      <c r="K664" s="462"/>
      <c r="L664" s="462"/>
      <c r="M664" s="350"/>
      <c r="N664" s="350"/>
      <c r="O664" s="350"/>
      <c r="P664" s="350"/>
      <c r="Q664" s="350"/>
      <c r="R664" s="350"/>
      <c r="S664" s="350"/>
      <c r="T664" s="350"/>
      <c r="U664" s="350"/>
      <c r="V664" s="350"/>
      <c r="W664" s="350"/>
      <c r="X664" s="350"/>
      <c r="Y664" s="350"/>
      <c r="Z664" s="350"/>
      <c r="AA664" s="350"/>
      <c r="AB664" s="350"/>
      <c r="AC664" s="350"/>
      <c r="AD664" s="350"/>
      <c r="AE664" s="350"/>
      <c r="AF664" s="350"/>
      <c r="AG664" s="350"/>
      <c r="AH664" s="350"/>
      <c r="AI664" s="350"/>
    </row>
    <row r="665" ht="15.75" customHeight="1">
      <c r="A665" s="350"/>
      <c r="B665" s="7"/>
      <c r="C665" s="7"/>
      <c r="D665" s="7"/>
      <c r="E665" s="462"/>
      <c r="F665" s="462"/>
      <c r="G665" s="7"/>
      <c r="H665" s="7"/>
      <c r="I665" s="462"/>
      <c r="J665" s="462"/>
      <c r="K665" s="462"/>
      <c r="L665" s="462"/>
      <c r="M665" s="350"/>
      <c r="N665" s="350"/>
      <c r="O665" s="350"/>
      <c r="P665" s="350"/>
      <c r="Q665" s="350"/>
      <c r="R665" s="350"/>
      <c r="S665" s="350"/>
      <c r="T665" s="350"/>
      <c r="U665" s="350"/>
      <c r="V665" s="350"/>
      <c r="W665" s="350"/>
      <c r="X665" s="350"/>
      <c r="Y665" s="350"/>
      <c r="Z665" s="350"/>
      <c r="AA665" s="350"/>
      <c r="AB665" s="350"/>
      <c r="AC665" s="350"/>
      <c r="AD665" s="350"/>
      <c r="AE665" s="350"/>
      <c r="AF665" s="350"/>
      <c r="AG665" s="350"/>
      <c r="AH665" s="350"/>
      <c r="AI665" s="350"/>
    </row>
    <row r="666" ht="15.75" customHeight="1">
      <c r="A666" s="350"/>
      <c r="B666" s="7"/>
      <c r="C666" s="7"/>
      <c r="D666" s="7"/>
      <c r="E666" s="462"/>
      <c r="F666" s="462"/>
      <c r="G666" s="7"/>
      <c r="H666" s="7"/>
      <c r="I666" s="462"/>
      <c r="J666" s="462"/>
      <c r="K666" s="462"/>
      <c r="L666" s="462"/>
      <c r="M666" s="350"/>
      <c r="N666" s="350"/>
      <c r="O666" s="350"/>
      <c r="P666" s="350"/>
      <c r="Q666" s="350"/>
      <c r="R666" s="350"/>
      <c r="S666" s="350"/>
      <c r="T666" s="350"/>
      <c r="U666" s="350"/>
      <c r="V666" s="350"/>
      <c r="W666" s="350"/>
      <c r="X666" s="350"/>
      <c r="Y666" s="350"/>
      <c r="Z666" s="350"/>
      <c r="AA666" s="350"/>
      <c r="AB666" s="350"/>
      <c r="AC666" s="350"/>
      <c r="AD666" s="350"/>
      <c r="AE666" s="350"/>
      <c r="AF666" s="350"/>
      <c r="AG666" s="350"/>
      <c r="AH666" s="350"/>
      <c r="AI666" s="350"/>
    </row>
    <row r="667" ht="15.75" customHeight="1">
      <c r="A667" s="350"/>
      <c r="B667" s="7"/>
      <c r="C667" s="7"/>
      <c r="D667" s="7"/>
      <c r="E667" s="462"/>
      <c r="F667" s="462"/>
      <c r="G667" s="7"/>
      <c r="H667" s="7"/>
      <c r="I667" s="462"/>
      <c r="J667" s="462"/>
      <c r="K667" s="462"/>
      <c r="L667" s="462"/>
      <c r="M667" s="350"/>
      <c r="N667" s="350"/>
      <c r="O667" s="350"/>
      <c r="P667" s="350"/>
      <c r="Q667" s="350"/>
      <c r="R667" s="350"/>
      <c r="S667" s="350"/>
      <c r="T667" s="350"/>
      <c r="U667" s="350"/>
      <c r="V667" s="350"/>
      <c r="W667" s="350"/>
      <c r="X667" s="350"/>
      <c r="Y667" s="350"/>
      <c r="Z667" s="350"/>
      <c r="AA667" s="350"/>
      <c r="AB667" s="350"/>
      <c r="AC667" s="350"/>
      <c r="AD667" s="350"/>
      <c r="AE667" s="350"/>
      <c r="AF667" s="350"/>
      <c r="AG667" s="350"/>
      <c r="AH667" s="350"/>
      <c r="AI667" s="350"/>
    </row>
    <row r="668" ht="15.75" customHeight="1">
      <c r="A668" s="350"/>
      <c r="B668" s="7"/>
      <c r="C668" s="7"/>
      <c r="D668" s="7"/>
      <c r="E668" s="462"/>
      <c r="F668" s="462"/>
      <c r="G668" s="7"/>
      <c r="H668" s="7"/>
      <c r="I668" s="462"/>
      <c r="J668" s="462"/>
      <c r="K668" s="462"/>
      <c r="L668" s="462"/>
      <c r="M668" s="350"/>
      <c r="N668" s="350"/>
      <c r="O668" s="350"/>
      <c r="P668" s="350"/>
      <c r="Q668" s="350"/>
      <c r="R668" s="350"/>
      <c r="S668" s="350"/>
      <c r="T668" s="350"/>
      <c r="U668" s="350"/>
      <c r="V668" s="350"/>
      <c r="W668" s="350"/>
      <c r="X668" s="350"/>
      <c r="Y668" s="350"/>
      <c r="Z668" s="350"/>
      <c r="AA668" s="350"/>
      <c r="AB668" s="350"/>
      <c r="AC668" s="350"/>
      <c r="AD668" s="350"/>
      <c r="AE668" s="350"/>
      <c r="AF668" s="350"/>
      <c r="AG668" s="350"/>
      <c r="AH668" s="350"/>
      <c r="AI668" s="350"/>
    </row>
    <row r="669" ht="15.75" customHeight="1">
      <c r="A669" s="350"/>
      <c r="B669" s="7"/>
      <c r="C669" s="7"/>
      <c r="D669" s="7"/>
      <c r="E669" s="462"/>
      <c r="F669" s="462"/>
      <c r="G669" s="7"/>
      <c r="H669" s="7"/>
      <c r="I669" s="462"/>
      <c r="J669" s="462"/>
      <c r="K669" s="462"/>
      <c r="L669" s="462"/>
      <c r="M669" s="350"/>
      <c r="N669" s="350"/>
      <c r="O669" s="350"/>
      <c r="P669" s="350"/>
      <c r="Q669" s="350"/>
      <c r="R669" s="350"/>
      <c r="S669" s="350"/>
      <c r="T669" s="350"/>
      <c r="U669" s="350"/>
      <c r="V669" s="350"/>
      <c r="W669" s="350"/>
      <c r="X669" s="350"/>
      <c r="Y669" s="350"/>
      <c r="Z669" s="350"/>
      <c r="AA669" s="350"/>
      <c r="AB669" s="350"/>
      <c r="AC669" s="350"/>
      <c r="AD669" s="350"/>
      <c r="AE669" s="350"/>
      <c r="AF669" s="350"/>
      <c r="AG669" s="350"/>
      <c r="AH669" s="350"/>
      <c r="AI669" s="350"/>
    </row>
    <row r="670" ht="15.75" customHeight="1">
      <c r="A670" s="350"/>
      <c r="B670" s="7"/>
      <c r="C670" s="7"/>
      <c r="D670" s="7"/>
      <c r="E670" s="462"/>
      <c r="F670" s="462"/>
      <c r="G670" s="7"/>
      <c r="H670" s="7"/>
      <c r="I670" s="462"/>
      <c r="J670" s="462"/>
      <c r="K670" s="462"/>
      <c r="L670" s="462"/>
      <c r="M670" s="350"/>
      <c r="N670" s="350"/>
      <c r="O670" s="350"/>
      <c r="P670" s="350"/>
      <c r="Q670" s="350"/>
      <c r="R670" s="350"/>
      <c r="S670" s="350"/>
      <c r="T670" s="350"/>
      <c r="U670" s="350"/>
      <c r="V670" s="350"/>
      <c r="W670" s="350"/>
      <c r="X670" s="350"/>
      <c r="Y670" s="350"/>
      <c r="Z670" s="350"/>
      <c r="AA670" s="350"/>
      <c r="AB670" s="350"/>
      <c r="AC670" s="350"/>
      <c r="AD670" s="350"/>
      <c r="AE670" s="350"/>
      <c r="AF670" s="350"/>
      <c r="AG670" s="350"/>
      <c r="AH670" s="350"/>
      <c r="AI670" s="350"/>
    </row>
    <row r="671" ht="15.75" customHeight="1">
      <c r="A671" s="350"/>
      <c r="B671" s="7"/>
      <c r="C671" s="7"/>
      <c r="D671" s="7"/>
      <c r="E671" s="462"/>
      <c r="F671" s="462"/>
      <c r="G671" s="7"/>
      <c r="H671" s="7"/>
      <c r="I671" s="462"/>
      <c r="J671" s="462"/>
      <c r="K671" s="462"/>
      <c r="L671" s="462"/>
      <c r="M671" s="350"/>
      <c r="N671" s="350"/>
      <c r="O671" s="350"/>
      <c r="P671" s="350"/>
      <c r="Q671" s="350"/>
      <c r="R671" s="350"/>
      <c r="S671" s="350"/>
      <c r="T671" s="350"/>
      <c r="U671" s="350"/>
      <c r="V671" s="350"/>
      <c r="W671" s="350"/>
      <c r="X671" s="350"/>
      <c r="Y671" s="350"/>
      <c r="Z671" s="350"/>
      <c r="AA671" s="350"/>
      <c r="AB671" s="350"/>
      <c r="AC671" s="350"/>
      <c r="AD671" s="350"/>
      <c r="AE671" s="350"/>
      <c r="AF671" s="350"/>
      <c r="AG671" s="350"/>
      <c r="AH671" s="350"/>
      <c r="AI671" s="350"/>
    </row>
    <row r="672" ht="15.75" customHeight="1">
      <c r="A672" s="350"/>
      <c r="B672" s="7"/>
      <c r="C672" s="7"/>
      <c r="D672" s="7"/>
      <c r="E672" s="462"/>
      <c r="F672" s="462"/>
      <c r="G672" s="7"/>
      <c r="H672" s="7"/>
      <c r="I672" s="462"/>
      <c r="J672" s="462"/>
      <c r="K672" s="462"/>
      <c r="L672" s="462"/>
      <c r="M672" s="350"/>
      <c r="N672" s="350"/>
      <c r="O672" s="350"/>
      <c r="P672" s="350"/>
      <c r="Q672" s="350"/>
      <c r="R672" s="350"/>
      <c r="S672" s="350"/>
      <c r="T672" s="350"/>
      <c r="U672" s="350"/>
      <c r="V672" s="350"/>
      <c r="W672" s="350"/>
      <c r="X672" s="350"/>
      <c r="Y672" s="350"/>
      <c r="Z672" s="350"/>
      <c r="AA672" s="350"/>
      <c r="AB672" s="350"/>
      <c r="AC672" s="350"/>
      <c r="AD672" s="350"/>
      <c r="AE672" s="350"/>
      <c r="AF672" s="350"/>
      <c r="AG672" s="350"/>
      <c r="AH672" s="350"/>
      <c r="AI672" s="350"/>
    </row>
    <row r="673" ht="15.75" customHeight="1">
      <c r="A673" s="350"/>
      <c r="B673" s="7"/>
      <c r="C673" s="7"/>
      <c r="D673" s="7"/>
      <c r="E673" s="462"/>
      <c r="F673" s="462"/>
      <c r="G673" s="7"/>
      <c r="H673" s="7"/>
      <c r="I673" s="462"/>
      <c r="J673" s="462"/>
      <c r="K673" s="462"/>
      <c r="L673" s="462"/>
      <c r="M673" s="350"/>
      <c r="N673" s="350"/>
      <c r="O673" s="350"/>
      <c r="P673" s="350"/>
      <c r="Q673" s="350"/>
      <c r="R673" s="350"/>
      <c r="S673" s="350"/>
      <c r="T673" s="350"/>
      <c r="U673" s="350"/>
      <c r="V673" s="350"/>
      <c r="W673" s="350"/>
      <c r="X673" s="350"/>
      <c r="Y673" s="350"/>
      <c r="Z673" s="350"/>
      <c r="AA673" s="350"/>
      <c r="AB673" s="350"/>
      <c r="AC673" s="350"/>
      <c r="AD673" s="350"/>
      <c r="AE673" s="350"/>
      <c r="AF673" s="350"/>
      <c r="AG673" s="350"/>
      <c r="AH673" s="350"/>
      <c r="AI673" s="350"/>
    </row>
    <row r="674" ht="15.75" customHeight="1">
      <c r="A674" s="350"/>
      <c r="B674" s="7"/>
      <c r="C674" s="7"/>
      <c r="D674" s="7"/>
      <c r="E674" s="462"/>
      <c r="F674" s="462"/>
      <c r="G674" s="7"/>
      <c r="H674" s="7"/>
      <c r="I674" s="462"/>
      <c r="J674" s="462"/>
      <c r="K674" s="462"/>
      <c r="L674" s="462"/>
      <c r="M674" s="350"/>
      <c r="N674" s="350"/>
      <c r="O674" s="350"/>
      <c r="P674" s="350"/>
      <c r="Q674" s="350"/>
      <c r="R674" s="350"/>
      <c r="S674" s="350"/>
      <c r="T674" s="350"/>
      <c r="U674" s="350"/>
      <c r="V674" s="350"/>
      <c r="W674" s="350"/>
      <c r="X674" s="350"/>
      <c r="Y674" s="350"/>
      <c r="Z674" s="350"/>
      <c r="AA674" s="350"/>
      <c r="AB674" s="350"/>
      <c r="AC674" s="350"/>
      <c r="AD674" s="350"/>
      <c r="AE674" s="350"/>
      <c r="AF674" s="350"/>
      <c r="AG674" s="350"/>
      <c r="AH674" s="350"/>
      <c r="AI674" s="350"/>
    </row>
    <row r="675" ht="15.75" customHeight="1">
      <c r="A675" s="350"/>
      <c r="B675" s="7"/>
      <c r="C675" s="7"/>
      <c r="D675" s="7"/>
      <c r="E675" s="462"/>
      <c r="F675" s="462"/>
      <c r="G675" s="7"/>
      <c r="H675" s="7"/>
      <c r="I675" s="462"/>
      <c r="J675" s="462"/>
      <c r="K675" s="462"/>
      <c r="L675" s="462"/>
      <c r="M675" s="350"/>
      <c r="N675" s="350"/>
      <c r="O675" s="350"/>
      <c r="P675" s="350"/>
      <c r="Q675" s="350"/>
      <c r="R675" s="350"/>
      <c r="S675" s="350"/>
      <c r="T675" s="350"/>
      <c r="U675" s="350"/>
      <c r="V675" s="350"/>
      <c r="W675" s="350"/>
      <c r="X675" s="350"/>
      <c r="Y675" s="350"/>
      <c r="Z675" s="350"/>
      <c r="AA675" s="350"/>
      <c r="AB675" s="350"/>
      <c r="AC675" s="350"/>
      <c r="AD675" s="350"/>
      <c r="AE675" s="350"/>
      <c r="AF675" s="350"/>
      <c r="AG675" s="350"/>
      <c r="AH675" s="350"/>
      <c r="AI675" s="350"/>
    </row>
    <row r="676" ht="15.75" customHeight="1">
      <c r="A676" s="350"/>
      <c r="B676" s="7"/>
      <c r="C676" s="7"/>
      <c r="D676" s="7"/>
      <c r="E676" s="462"/>
      <c r="F676" s="462"/>
      <c r="G676" s="7"/>
      <c r="H676" s="7"/>
      <c r="I676" s="462"/>
      <c r="J676" s="462"/>
      <c r="K676" s="462"/>
      <c r="L676" s="462"/>
      <c r="M676" s="350"/>
      <c r="N676" s="350"/>
      <c r="O676" s="350"/>
      <c r="P676" s="350"/>
      <c r="Q676" s="350"/>
      <c r="R676" s="350"/>
      <c r="S676" s="350"/>
      <c r="T676" s="350"/>
      <c r="U676" s="350"/>
      <c r="V676" s="350"/>
      <c r="W676" s="350"/>
      <c r="X676" s="350"/>
      <c r="Y676" s="350"/>
      <c r="Z676" s="350"/>
      <c r="AA676" s="350"/>
      <c r="AB676" s="350"/>
      <c r="AC676" s="350"/>
      <c r="AD676" s="350"/>
      <c r="AE676" s="350"/>
      <c r="AF676" s="350"/>
      <c r="AG676" s="350"/>
      <c r="AH676" s="350"/>
      <c r="AI676" s="350"/>
    </row>
    <row r="677" ht="15.75" customHeight="1">
      <c r="A677" s="350"/>
      <c r="B677" s="7"/>
      <c r="C677" s="7"/>
      <c r="D677" s="7"/>
      <c r="E677" s="462"/>
      <c r="F677" s="462"/>
      <c r="G677" s="7"/>
      <c r="H677" s="7"/>
      <c r="I677" s="462"/>
      <c r="J677" s="462"/>
      <c r="K677" s="462"/>
      <c r="L677" s="462"/>
      <c r="M677" s="350"/>
      <c r="N677" s="350"/>
      <c r="O677" s="350"/>
      <c r="P677" s="350"/>
      <c r="Q677" s="350"/>
      <c r="R677" s="350"/>
      <c r="S677" s="350"/>
      <c r="T677" s="350"/>
      <c r="U677" s="350"/>
      <c r="V677" s="350"/>
      <c r="W677" s="350"/>
      <c r="X677" s="350"/>
      <c r="Y677" s="350"/>
      <c r="Z677" s="350"/>
      <c r="AA677" s="350"/>
      <c r="AB677" s="350"/>
      <c r="AC677" s="350"/>
      <c r="AD677" s="350"/>
      <c r="AE677" s="350"/>
      <c r="AF677" s="350"/>
      <c r="AG677" s="350"/>
      <c r="AH677" s="350"/>
      <c r="AI677" s="350"/>
    </row>
    <row r="678" ht="15.75" customHeight="1">
      <c r="A678" s="350"/>
      <c r="B678" s="7"/>
      <c r="C678" s="7"/>
      <c r="D678" s="7"/>
      <c r="E678" s="462"/>
      <c r="F678" s="462"/>
      <c r="G678" s="7"/>
      <c r="H678" s="7"/>
      <c r="I678" s="462"/>
      <c r="J678" s="462"/>
      <c r="K678" s="462"/>
      <c r="L678" s="462"/>
      <c r="M678" s="350"/>
      <c r="N678" s="350"/>
      <c r="O678" s="350"/>
      <c r="P678" s="350"/>
      <c r="Q678" s="350"/>
      <c r="R678" s="350"/>
      <c r="S678" s="350"/>
      <c r="T678" s="350"/>
      <c r="U678" s="350"/>
      <c r="V678" s="350"/>
      <c r="W678" s="350"/>
      <c r="X678" s="350"/>
      <c r="Y678" s="350"/>
      <c r="Z678" s="350"/>
      <c r="AA678" s="350"/>
      <c r="AB678" s="350"/>
      <c r="AC678" s="350"/>
      <c r="AD678" s="350"/>
      <c r="AE678" s="350"/>
      <c r="AF678" s="350"/>
      <c r="AG678" s="350"/>
      <c r="AH678" s="350"/>
      <c r="AI678" s="350"/>
    </row>
    <row r="679" ht="15.75" customHeight="1">
      <c r="A679" s="350"/>
      <c r="B679" s="7"/>
      <c r="C679" s="7"/>
      <c r="D679" s="7"/>
      <c r="E679" s="462"/>
      <c r="F679" s="462"/>
      <c r="G679" s="7"/>
      <c r="H679" s="7"/>
      <c r="I679" s="462"/>
      <c r="J679" s="462"/>
      <c r="K679" s="462"/>
      <c r="L679" s="462"/>
      <c r="M679" s="350"/>
      <c r="N679" s="350"/>
      <c r="O679" s="350"/>
      <c r="P679" s="350"/>
      <c r="Q679" s="350"/>
      <c r="R679" s="350"/>
      <c r="S679" s="350"/>
      <c r="T679" s="350"/>
      <c r="U679" s="350"/>
      <c r="V679" s="350"/>
      <c r="W679" s="350"/>
      <c r="X679" s="350"/>
      <c r="Y679" s="350"/>
      <c r="Z679" s="350"/>
      <c r="AA679" s="350"/>
      <c r="AB679" s="350"/>
      <c r="AC679" s="350"/>
      <c r="AD679" s="350"/>
      <c r="AE679" s="350"/>
      <c r="AF679" s="350"/>
      <c r="AG679" s="350"/>
      <c r="AH679" s="350"/>
      <c r="AI679" s="350"/>
    </row>
    <row r="680" ht="15.75" customHeight="1">
      <c r="A680" s="350"/>
      <c r="B680" s="7"/>
      <c r="C680" s="7"/>
      <c r="D680" s="7"/>
      <c r="E680" s="462"/>
      <c r="F680" s="462"/>
      <c r="G680" s="7"/>
      <c r="H680" s="7"/>
      <c r="I680" s="462"/>
      <c r="J680" s="462"/>
      <c r="K680" s="462"/>
      <c r="L680" s="462"/>
      <c r="M680" s="350"/>
      <c r="N680" s="350"/>
      <c r="O680" s="350"/>
      <c r="P680" s="350"/>
      <c r="Q680" s="350"/>
      <c r="R680" s="350"/>
      <c r="S680" s="350"/>
      <c r="T680" s="350"/>
      <c r="U680" s="350"/>
      <c r="V680" s="350"/>
      <c r="W680" s="350"/>
      <c r="X680" s="350"/>
      <c r="Y680" s="350"/>
      <c r="Z680" s="350"/>
      <c r="AA680" s="350"/>
      <c r="AB680" s="350"/>
      <c r="AC680" s="350"/>
      <c r="AD680" s="350"/>
      <c r="AE680" s="350"/>
      <c r="AF680" s="350"/>
      <c r="AG680" s="350"/>
      <c r="AH680" s="350"/>
      <c r="AI680" s="350"/>
    </row>
    <row r="681" ht="15.75" customHeight="1">
      <c r="A681" s="350"/>
      <c r="B681" s="7"/>
      <c r="C681" s="7"/>
      <c r="D681" s="7"/>
      <c r="E681" s="462"/>
      <c r="F681" s="462"/>
      <c r="G681" s="7"/>
      <c r="H681" s="7"/>
      <c r="I681" s="462"/>
      <c r="J681" s="462"/>
      <c r="K681" s="462"/>
      <c r="L681" s="462"/>
      <c r="M681" s="350"/>
      <c r="N681" s="350"/>
      <c r="O681" s="350"/>
      <c r="P681" s="350"/>
      <c r="Q681" s="350"/>
      <c r="R681" s="350"/>
      <c r="S681" s="350"/>
      <c r="T681" s="350"/>
      <c r="U681" s="350"/>
      <c r="V681" s="350"/>
      <c r="W681" s="350"/>
      <c r="X681" s="350"/>
      <c r="Y681" s="350"/>
      <c r="Z681" s="350"/>
      <c r="AA681" s="350"/>
      <c r="AB681" s="350"/>
      <c r="AC681" s="350"/>
      <c r="AD681" s="350"/>
      <c r="AE681" s="350"/>
      <c r="AF681" s="350"/>
      <c r="AG681" s="350"/>
      <c r="AH681" s="350"/>
      <c r="AI681" s="350"/>
    </row>
    <row r="682" ht="15.75" customHeight="1">
      <c r="A682" s="350"/>
      <c r="B682" s="7"/>
      <c r="C682" s="7"/>
      <c r="D682" s="7"/>
      <c r="E682" s="462"/>
      <c r="F682" s="462"/>
      <c r="G682" s="7"/>
      <c r="H682" s="7"/>
      <c r="I682" s="462"/>
      <c r="J682" s="462"/>
      <c r="K682" s="462"/>
      <c r="L682" s="462"/>
      <c r="M682" s="350"/>
      <c r="N682" s="350"/>
      <c r="O682" s="350"/>
      <c r="P682" s="350"/>
      <c r="Q682" s="350"/>
      <c r="R682" s="350"/>
      <c r="S682" s="350"/>
      <c r="T682" s="350"/>
      <c r="U682" s="350"/>
      <c r="V682" s="350"/>
      <c r="W682" s="350"/>
      <c r="X682" s="350"/>
      <c r="Y682" s="350"/>
      <c r="Z682" s="350"/>
      <c r="AA682" s="350"/>
      <c r="AB682" s="350"/>
      <c r="AC682" s="350"/>
      <c r="AD682" s="350"/>
      <c r="AE682" s="350"/>
      <c r="AF682" s="350"/>
      <c r="AG682" s="350"/>
      <c r="AH682" s="350"/>
      <c r="AI682" s="350"/>
    </row>
    <row r="683" ht="15.75" customHeight="1">
      <c r="A683" s="350"/>
      <c r="B683" s="7"/>
      <c r="C683" s="7"/>
      <c r="D683" s="7"/>
      <c r="E683" s="462"/>
      <c r="F683" s="462"/>
      <c r="G683" s="7"/>
      <c r="H683" s="7"/>
      <c r="I683" s="462"/>
      <c r="J683" s="462"/>
      <c r="K683" s="462"/>
      <c r="L683" s="462"/>
      <c r="M683" s="350"/>
      <c r="N683" s="350"/>
      <c r="O683" s="350"/>
      <c r="P683" s="350"/>
      <c r="Q683" s="350"/>
      <c r="R683" s="350"/>
      <c r="S683" s="350"/>
      <c r="T683" s="350"/>
      <c r="U683" s="350"/>
      <c r="V683" s="350"/>
      <c r="W683" s="350"/>
      <c r="X683" s="350"/>
      <c r="Y683" s="350"/>
      <c r="Z683" s="350"/>
      <c r="AA683" s="350"/>
      <c r="AB683" s="350"/>
      <c r="AC683" s="350"/>
      <c r="AD683" s="350"/>
      <c r="AE683" s="350"/>
      <c r="AF683" s="350"/>
      <c r="AG683" s="350"/>
      <c r="AH683" s="350"/>
      <c r="AI683" s="350"/>
    </row>
    <row r="684" ht="15.75" customHeight="1">
      <c r="A684" s="350"/>
      <c r="B684" s="7"/>
      <c r="C684" s="7"/>
      <c r="D684" s="7"/>
      <c r="E684" s="462"/>
      <c r="F684" s="462"/>
      <c r="G684" s="7"/>
      <c r="H684" s="7"/>
      <c r="I684" s="462"/>
      <c r="J684" s="462"/>
      <c r="K684" s="462"/>
      <c r="L684" s="462"/>
      <c r="M684" s="350"/>
      <c r="N684" s="350"/>
      <c r="O684" s="350"/>
      <c r="P684" s="350"/>
      <c r="Q684" s="350"/>
      <c r="R684" s="350"/>
      <c r="S684" s="350"/>
      <c r="T684" s="350"/>
      <c r="U684" s="350"/>
      <c r="V684" s="350"/>
      <c r="W684" s="350"/>
      <c r="X684" s="350"/>
      <c r="Y684" s="350"/>
      <c r="Z684" s="350"/>
      <c r="AA684" s="350"/>
      <c r="AB684" s="350"/>
      <c r="AC684" s="350"/>
      <c r="AD684" s="350"/>
      <c r="AE684" s="350"/>
      <c r="AF684" s="350"/>
      <c r="AG684" s="350"/>
      <c r="AH684" s="350"/>
      <c r="AI684" s="350"/>
    </row>
    <row r="685" ht="15.75" customHeight="1">
      <c r="A685" s="350"/>
      <c r="B685" s="7"/>
      <c r="C685" s="7"/>
      <c r="D685" s="7"/>
      <c r="E685" s="462"/>
      <c r="F685" s="462"/>
      <c r="G685" s="7"/>
      <c r="H685" s="7"/>
      <c r="I685" s="462"/>
      <c r="J685" s="462"/>
      <c r="K685" s="462"/>
      <c r="L685" s="462"/>
      <c r="M685" s="350"/>
      <c r="N685" s="350"/>
      <c r="O685" s="350"/>
      <c r="P685" s="350"/>
      <c r="Q685" s="350"/>
      <c r="R685" s="350"/>
      <c r="S685" s="350"/>
      <c r="T685" s="350"/>
      <c r="U685" s="350"/>
      <c r="V685" s="350"/>
      <c r="W685" s="350"/>
      <c r="X685" s="350"/>
      <c r="Y685" s="350"/>
      <c r="Z685" s="350"/>
      <c r="AA685" s="350"/>
      <c r="AB685" s="350"/>
      <c r="AC685" s="350"/>
      <c r="AD685" s="350"/>
      <c r="AE685" s="350"/>
      <c r="AF685" s="350"/>
      <c r="AG685" s="350"/>
      <c r="AH685" s="350"/>
      <c r="AI685" s="350"/>
    </row>
    <row r="686" ht="15.75" customHeight="1">
      <c r="A686" s="350"/>
      <c r="B686" s="7"/>
      <c r="C686" s="7"/>
      <c r="D686" s="7"/>
      <c r="E686" s="462"/>
      <c r="F686" s="462"/>
      <c r="G686" s="7"/>
      <c r="H686" s="7"/>
      <c r="I686" s="462"/>
      <c r="J686" s="462"/>
      <c r="K686" s="462"/>
      <c r="L686" s="462"/>
      <c r="M686" s="350"/>
      <c r="N686" s="350"/>
      <c r="O686" s="350"/>
      <c r="P686" s="350"/>
      <c r="Q686" s="350"/>
      <c r="R686" s="350"/>
      <c r="S686" s="350"/>
      <c r="T686" s="350"/>
      <c r="U686" s="350"/>
      <c r="V686" s="350"/>
      <c r="W686" s="350"/>
      <c r="X686" s="350"/>
      <c r="Y686" s="350"/>
      <c r="Z686" s="350"/>
      <c r="AA686" s="350"/>
      <c r="AB686" s="350"/>
      <c r="AC686" s="350"/>
      <c r="AD686" s="350"/>
      <c r="AE686" s="350"/>
      <c r="AF686" s="350"/>
      <c r="AG686" s="350"/>
      <c r="AH686" s="350"/>
      <c r="AI686" s="350"/>
    </row>
    <row r="687" ht="15.75" customHeight="1">
      <c r="A687" s="350"/>
      <c r="B687" s="7"/>
      <c r="C687" s="7"/>
      <c r="D687" s="7"/>
      <c r="E687" s="462"/>
      <c r="F687" s="462"/>
      <c r="G687" s="7"/>
      <c r="H687" s="7"/>
      <c r="I687" s="462"/>
      <c r="J687" s="462"/>
      <c r="K687" s="462"/>
      <c r="L687" s="462"/>
      <c r="M687" s="350"/>
      <c r="N687" s="350"/>
      <c r="O687" s="350"/>
      <c r="P687" s="350"/>
      <c r="Q687" s="350"/>
      <c r="R687" s="350"/>
      <c r="S687" s="350"/>
      <c r="T687" s="350"/>
      <c r="U687" s="350"/>
      <c r="V687" s="350"/>
      <c r="W687" s="350"/>
      <c r="X687" s="350"/>
      <c r="Y687" s="350"/>
      <c r="Z687" s="350"/>
      <c r="AA687" s="350"/>
      <c r="AB687" s="350"/>
      <c r="AC687" s="350"/>
      <c r="AD687" s="350"/>
      <c r="AE687" s="350"/>
      <c r="AF687" s="350"/>
      <c r="AG687" s="350"/>
      <c r="AH687" s="350"/>
      <c r="AI687" s="350"/>
    </row>
    <row r="688" ht="15.75" customHeight="1">
      <c r="A688" s="350"/>
      <c r="B688" s="7"/>
      <c r="C688" s="7"/>
      <c r="D688" s="7"/>
      <c r="E688" s="462"/>
      <c r="F688" s="462"/>
      <c r="G688" s="7"/>
      <c r="H688" s="7"/>
      <c r="I688" s="462"/>
      <c r="J688" s="462"/>
      <c r="K688" s="462"/>
      <c r="L688" s="462"/>
      <c r="M688" s="350"/>
      <c r="N688" s="350"/>
      <c r="O688" s="350"/>
      <c r="P688" s="350"/>
      <c r="Q688" s="350"/>
      <c r="R688" s="350"/>
      <c r="S688" s="350"/>
      <c r="T688" s="350"/>
      <c r="U688" s="350"/>
      <c r="V688" s="350"/>
      <c r="W688" s="350"/>
      <c r="X688" s="350"/>
      <c r="Y688" s="350"/>
      <c r="Z688" s="350"/>
      <c r="AA688" s="350"/>
      <c r="AB688" s="350"/>
      <c r="AC688" s="350"/>
      <c r="AD688" s="350"/>
      <c r="AE688" s="350"/>
      <c r="AF688" s="350"/>
      <c r="AG688" s="350"/>
      <c r="AH688" s="350"/>
      <c r="AI688" s="350"/>
    </row>
    <row r="689" ht="15.75" customHeight="1">
      <c r="A689" s="350"/>
      <c r="B689" s="7"/>
      <c r="C689" s="7"/>
      <c r="D689" s="7"/>
      <c r="E689" s="462"/>
      <c r="F689" s="462"/>
      <c r="G689" s="7"/>
      <c r="H689" s="7"/>
      <c r="I689" s="462"/>
      <c r="J689" s="462"/>
      <c r="K689" s="462"/>
      <c r="L689" s="462"/>
      <c r="M689" s="350"/>
      <c r="N689" s="350"/>
      <c r="O689" s="350"/>
      <c r="P689" s="350"/>
      <c r="Q689" s="350"/>
      <c r="R689" s="350"/>
      <c r="S689" s="350"/>
      <c r="T689" s="350"/>
      <c r="U689" s="350"/>
      <c r="V689" s="350"/>
      <c r="W689" s="350"/>
      <c r="X689" s="350"/>
      <c r="Y689" s="350"/>
      <c r="Z689" s="350"/>
      <c r="AA689" s="350"/>
      <c r="AB689" s="350"/>
      <c r="AC689" s="350"/>
      <c r="AD689" s="350"/>
      <c r="AE689" s="350"/>
      <c r="AF689" s="350"/>
      <c r="AG689" s="350"/>
      <c r="AH689" s="350"/>
      <c r="AI689" s="350"/>
    </row>
    <row r="690" ht="15.75" customHeight="1">
      <c r="A690" s="350"/>
      <c r="B690" s="7"/>
      <c r="C690" s="7"/>
      <c r="D690" s="7"/>
      <c r="E690" s="462"/>
      <c r="F690" s="462"/>
      <c r="G690" s="7"/>
      <c r="H690" s="7"/>
      <c r="I690" s="462"/>
      <c r="J690" s="462"/>
      <c r="K690" s="462"/>
      <c r="L690" s="462"/>
      <c r="M690" s="350"/>
      <c r="N690" s="350"/>
      <c r="O690" s="350"/>
      <c r="P690" s="350"/>
      <c r="Q690" s="350"/>
      <c r="R690" s="350"/>
      <c r="S690" s="350"/>
      <c r="T690" s="350"/>
      <c r="U690" s="350"/>
      <c r="V690" s="350"/>
      <c r="W690" s="350"/>
      <c r="X690" s="350"/>
      <c r="Y690" s="350"/>
      <c r="Z690" s="350"/>
      <c r="AA690" s="350"/>
      <c r="AB690" s="350"/>
      <c r="AC690" s="350"/>
      <c r="AD690" s="350"/>
      <c r="AE690" s="350"/>
      <c r="AF690" s="350"/>
      <c r="AG690" s="350"/>
      <c r="AH690" s="350"/>
      <c r="AI690" s="350"/>
    </row>
    <row r="691" ht="15.75" customHeight="1">
      <c r="A691" s="350"/>
      <c r="B691" s="7"/>
      <c r="C691" s="7"/>
      <c r="D691" s="7"/>
      <c r="E691" s="462"/>
      <c r="F691" s="462"/>
      <c r="G691" s="7"/>
      <c r="H691" s="7"/>
      <c r="I691" s="462"/>
      <c r="J691" s="462"/>
      <c r="K691" s="462"/>
      <c r="L691" s="462"/>
      <c r="M691" s="350"/>
      <c r="N691" s="350"/>
      <c r="O691" s="350"/>
      <c r="P691" s="350"/>
      <c r="Q691" s="350"/>
      <c r="R691" s="350"/>
      <c r="S691" s="350"/>
      <c r="T691" s="350"/>
      <c r="U691" s="350"/>
      <c r="V691" s="350"/>
      <c r="W691" s="350"/>
      <c r="X691" s="350"/>
      <c r="Y691" s="350"/>
      <c r="Z691" s="350"/>
      <c r="AA691" s="350"/>
      <c r="AB691" s="350"/>
      <c r="AC691" s="350"/>
      <c r="AD691" s="350"/>
      <c r="AE691" s="350"/>
      <c r="AF691" s="350"/>
      <c r="AG691" s="350"/>
      <c r="AH691" s="350"/>
      <c r="AI691" s="350"/>
    </row>
    <row r="692" ht="15.75" customHeight="1">
      <c r="A692" s="350"/>
      <c r="B692" s="7"/>
      <c r="C692" s="7"/>
      <c r="D692" s="7"/>
      <c r="E692" s="462"/>
      <c r="F692" s="462"/>
      <c r="G692" s="7"/>
      <c r="H692" s="7"/>
      <c r="I692" s="462"/>
      <c r="J692" s="462"/>
      <c r="K692" s="462"/>
      <c r="L692" s="462"/>
      <c r="M692" s="350"/>
      <c r="N692" s="350"/>
      <c r="O692" s="350"/>
      <c r="P692" s="350"/>
      <c r="Q692" s="350"/>
      <c r="R692" s="350"/>
      <c r="S692" s="350"/>
      <c r="T692" s="350"/>
      <c r="U692" s="350"/>
      <c r="V692" s="350"/>
      <c r="W692" s="350"/>
      <c r="X692" s="350"/>
      <c r="Y692" s="350"/>
      <c r="Z692" s="350"/>
      <c r="AA692" s="350"/>
      <c r="AB692" s="350"/>
      <c r="AC692" s="350"/>
      <c r="AD692" s="350"/>
      <c r="AE692" s="350"/>
      <c r="AF692" s="350"/>
      <c r="AG692" s="350"/>
      <c r="AH692" s="350"/>
      <c r="AI692" s="350"/>
    </row>
    <row r="693" ht="15.75" customHeight="1">
      <c r="A693" s="350"/>
      <c r="B693" s="7"/>
      <c r="C693" s="7"/>
      <c r="D693" s="7"/>
      <c r="E693" s="462"/>
      <c r="F693" s="462"/>
      <c r="G693" s="7"/>
      <c r="H693" s="7"/>
      <c r="I693" s="462"/>
      <c r="J693" s="462"/>
      <c r="K693" s="462"/>
      <c r="L693" s="462"/>
      <c r="M693" s="350"/>
      <c r="N693" s="350"/>
      <c r="O693" s="350"/>
      <c r="P693" s="350"/>
      <c r="Q693" s="350"/>
      <c r="R693" s="350"/>
      <c r="S693" s="350"/>
      <c r="T693" s="350"/>
      <c r="U693" s="350"/>
      <c r="V693" s="350"/>
      <c r="W693" s="350"/>
      <c r="X693" s="350"/>
      <c r="Y693" s="350"/>
      <c r="Z693" s="350"/>
      <c r="AA693" s="350"/>
      <c r="AB693" s="350"/>
      <c r="AC693" s="350"/>
      <c r="AD693" s="350"/>
      <c r="AE693" s="350"/>
      <c r="AF693" s="350"/>
      <c r="AG693" s="350"/>
      <c r="AH693" s="350"/>
      <c r="AI693" s="350"/>
    </row>
    <row r="694" ht="15.75" customHeight="1">
      <c r="A694" s="350"/>
      <c r="B694" s="7"/>
      <c r="C694" s="7"/>
      <c r="D694" s="7"/>
      <c r="E694" s="462"/>
      <c r="F694" s="462"/>
      <c r="G694" s="7"/>
      <c r="H694" s="7"/>
      <c r="I694" s="462"/>
      <c r="J694" s="462"/>
      <c r="K694" s="462"/>
      <c r="L694" s="462"/>
      <c r="M694" s="350"/>
      <c r="N694" s="350"/>
      <c r="O694" s="350"/>
      <c r="P694" s="350"/>
      <c r="Q694" s="350"/>
      <c r="R694" s="350"/>
      <c r="S694" s="350"/>
      <c r="T694" s="350"/>
      <c r="U694" s="350"/>
      <c r="V694" s="350"/>
      <c r="W694" s="350"/>
      <c r="X694" s="350"/>
      <c r="Y694" s="350"/>
      <c r="Z694" s="350"/>
      <c r="AA694" s="350"/>
      <c r="AB694" s="350"/>
      <c r="AC694" s="350"/>
      <c r="AD694" s="350"/>
      <c r="AE694" s="350"/>
      <c r="AF694" s="350"/>
      <c r="AG694" s="350"/>
      <c r="AH694" s="350"/>
      <c r="AI694" s="350"/>
    </row>
    <row r="695" ht="15.75" customHeight="1">
      <c r="A695" s="350"/>
      <c r="B695" s="7"/>
      <c r="C695" s="7"/>
      <c r="D695" s="7"/>
      <c r="E695" s="462"/>
      <c r="F695" s="462"/>
      <c r="G695" s="7"/>
      <c r="H695" s="7"/>
      <c r="I695" s="462"/>
      <c r="J695" s="462"/>
      <c r="K695" s="462"/>
      <c r="L695" s="462"/>
      <c r="M695" s="350"/>
      <c r="N695" s="350"/>
      <c r="O695" s="350"/>
      <c r="P695" s="350"/>
      <c r="Q695" s="350"/>
      <c r="R695" s="350"/>
      <c r="S695" s="350"/>
      <c r="T695" s="350"/>
      <c r="U695" s="350"/>
      <c r="V695" s="350"/>
      <c r="W695" s="350"/>
      <c r="X695" s="350"/>
      <c r="Y695" s="350"/>
      <c r="Z695" s="350"/>
      <c r="AA695" s="350"/>
      <c r="AB695" s="350"/>
      <c r="AC695" s="350"/>
      <c r="AD695" s="350"/>
      <c r="AE695" s="350"/>
      <c r="AF695" s="350"/>
      <c r="AG695" s="350"/>
      <c r="AH695" s="350"/>
      <c r="AI695" s="350"/>
    </row>
    <row r="696" ht="15.75" customHeight="1">
      <c r="A696" s="350"/>
      <c r="B696" s="7"/>
      <c r="C696" s="7"/>
      <c r="D696" s="7"/>
      <c r="E696" s="462"/>
      <c r="F696" s="462"/>
      <c r="G696" s="7"/>
      <c r="H696" s="7"/>
      <c r="I696" s="462"/>
      <c r="J696" s="462"/>
      <c r="K696" s="462"/>
      <c r="L696" s="462"/>
      <c r="M696" s="350"/>
      <c r="N696" s="350"/>
      <c r="O696" s="350"/>
      <c r="P696" s="350"/>
      <c r="Q696" s="350"/>
      <c r="R696" s="350"/>
      <c r="S696" s="350"/>
      <c r="T696" s="350"/>
      <c r="U696" s="350"/>
      <c r="V696" s="350"/>
      <c r="W696" s="350"/>
      <c r="X696" s="350"/>
      <c r="Y696" s="350"/>
      <c r="Z696" s="350"/>
      <c r="AA696" s="350"/>
      <c r="AB696" s="350"/>
      <c r="AC696" s="350"/>
      <c r="AD696" s="350"/>
      <c r="AE696" s="350"/>
      <c r="AF696" s="350"/>
      <c r="AG696" s="350"/>
      <c r="AH696" s="350"/>
      <c r="AI696" s="350"/>
    </row>
    <row r="697" ht="15.75" customHeight="1">
      <c r="A697" s="350"/>
      <c r="B697" s="7"/>
      <c r="C697" s="7"/>
      <c r="D697" s="7"/>
      <c r="E697" s="462"/>
      <c r="F697" s="462"/>
      <c r="G697" s="7"/>
      <c r="H697" s="7"/>
      <c r="I697" s="462"/>
      <c r="J697" s="462"/>
      <c r="K697" s="462"/>
      <c r="L697" s="462"/>
      <c r="M697" s="350"/>
      <c r="N697" s="350"/>
      <c r="O697" s="350"/>
      <c r="P697" s="350"/>
      <c r="Q697" s="350"/>
      <c r="R697" s="350"/>
      <c r="S697" s="350"/>
      <c r="T697" s="350"/>
      <c r="U697" s="350"/>
      <c r="V697" s="350"/>
      <c r="W697" s="350"/>
      <c r="X697" s="350"/>
      <c r="Y697" s="350"/>
      <c r="Z697" s="350"/>
      <c r="AA697" s="350"/>
      <c r="AB697" s="350"/>
      <c r="AC697" s="350"/>
      <c r="AD697" s="350"/>
      <c r="AE697" s="350"/>
      <c r="AF697" s="350"/>
      <c r="AG697" s="350"/>
      <c r="AH697" s="350"/>
      <c r="AI697" s="350"/>
    </row>
    <row r="698" ht="15.75" customHeight="1">
      <c r="A698" s="350"/>
      <c r="B698" s="7"/>
      <c r="C698" s="7"/>
      <c r="D698" s="7"/>
      <c r="E698" s="462"/>
      <c r="F698" s="462"/>
      <c r="G698" s="7"/>
      <c r="H698" s="7"/>
      <c r="I698" s="462"/>
      <c r="J698" s="462"/>
      <c r="K698" s="462"/>
      <c r="L698" s="462"/>
      <c r="M698" s="350"/>
      <c r="N698" s="350"/>
      <c r="O698" s="350"/>
      <c r="P698" s="350"/>
      <c r="Q698" s="350"/>
      <c r="R698" s="350"/>
      <c r="S698" s="350"/>
      <c r="T698" s="350"/>
      <c r="U698" s="350"/>
      <c r="V698" s="350"/>
      <c r="W698" s="350"/>
      <c r="X698" s="350"/>
      <c r="Y698" s="350"/>
      <c r="Z698" s="350"/>
      <c r="AA698" s="350"/>
      <c r="AB698" s="350"/>
      <c r="AC698" s="350"/>
      <c r="AD698" s="350"/>
      <c r="AE698" s="350"/>
      <c r="AF698" s="350"/>
      <c r="AG698" s="350"/>
      <c r="AH698" s="350"/>
      <c r="AI698" s="350"/>
    </row>
    <row r="699" ht="15.75" customHeight="1">
      <c r="A699" s="350"/>
      <c r="B699" s="7"/>
      <c r="C699" s="7"/>
      <c r="D699" s="7"/>
      <c r="E699" s="462"/>
      <c r="F699" s="462"/>
      <c r="G699" s="7"/>
      <c r="H699" s="7"/>
      <c r="I699" s="462"/>
      <c r="J699" s="462"/>
      <c r="K699" s="462"/>
      <c r="L699" s="462"/>
      <c r="M699" s="350"/>
      <c r="N699" s="350"/>
      <c r="O699" s="350"/>
      <c r="P699" s="350"/>
      <c r="Q699" s="350"/>
      <c r="R699" s="350"/>
      <c r="S699" s="350"/>
      <c r="T699" s="350"/>
      <c r="U699" s="350"/>
      <c r="V699" s="350"/>
      <c r="W699" s="350"/>
      <c r="X699" s="350"/>
      <c r="Y699" s="350"/>
      <c r="Z699" s="350"/>
      <c r="AA699" s="350"/>
      <c r="AB699" s="350"/>
      <c r="AC699" s="350"/>
      <c r="AD699" s="350"/>
      <c r="AE699" s="350"/>
      <c r="AF699" s="350"/>
      <c r="AG699" s="350"/>
      <c r="AH699" s="350"/>
      <c r="AI699" s="350"/>
    </row>
    <row r="700" ht="15.75" customHeight="1">
      <c r="A700" s="350"/>
      <c r="B700" s="7"/>
      <c r="C700" s="7"/>
      <c r="D700" s="7"/>
      <c r="E700" s="462"/>
      <c r="F700" s="462"/>
      <c r="G700" s="7"/>
      <c r="H700" s="7"/>
      <c r="I700" s="462"/>
      <c r="J700" s="462"/>
      <c r="K700" s="462"/>
      <c r="L700" s="462"/>
      <c r="M700" s="350"/>
      <c r="N700" s="350"/>
      <c r="O700" s="350"/>
      <c r="P700" s="350"/>
      <c r="Q700" s="350"/>
      <c r="R700" s="350"/>
      <c r="S700" s="350"/>
      <c r="T700" s="350"/>
      <c r="U700" s="350"/>
      <c r="V700" s="350"/>
      <c r="W700" s="350"/>
      <c r="X700" s="350"/>
      <c r="Y700" s="350"/>
      <c r="Z700" s="350"/>
      <c r="AA700" s="350"/>
      <c r="AB700" s="350"/>
      <c r="AC700" s="350"/>
      <c r="AD700" s="350"/>
      <c r="AE700" s="350"/>
      <c r="AF700" s="350"/>
      <c r="AG700" s="350"/>
      <c r="AH700" s="350"/>
      <c r="AI700" s="350"/>
    </row>
    <row r="701" ht="15.75" customHeight="1">
      <c r="A701" s="350"/>
      <c r="B701" s="7"/>
      <c r="C701" s="7"/>
      <c r="D701" s="7"/>
      <c r="E701" s="462"/>
      <c r="F701" s="462"/>
      <c r="G701" s="7"/>
      <c r="H701" s="7"/>
      <c r="I701" s="462"/>
      <c r="J701" s="462"/>
      <c r="K701" s="462"/>
      <c r="L701" s="462"/>
      <c r="M701" s="350"/>
      <c r="N701" s="350"/>
      <c r="O701" s="350"/>
      <c r="P701" s="350"/>
      <c r="Q701" s="350"/>
      <c r="R701" s="350"/>
      <c r="S701" s="350"/>
      <c r="T701" s="350"/>
      <c r="U701" s="350"/>
      <c r="V701" s="350"/>
      <c r="W701" s="350"/>
      <c r="X701" s="350"/>
      <c r="Y701" s="350"/>
      <c r="Z701" s="350"/>
      <c r="AA701" s="350"/>
      <c r="AB701" s="350"/>
      <c r="AC701" s="350"/>
      <c r="AD701" s="350"/>
      <c r="AE701" s="350"/>
      <c r="AF701" s="350"/>
      <c r="AG701" s="350"/>
      <c r="AH701" s="350"/>
      <c r="AI701" s="350"/>
    </row>
    <row r="702" ht="15.75" customHeight="1">
      <c r="A702" s="350"/>
      <c r="B702" s="7"/>
      <c r="C702" s="7"/>
      <c r="D702" s="7"/>
      <c r="E702" s="462"/>
      <c r="F702" s="462"/>
      <c r="G702" s="7"/>
      <c r="H702" s="7"/>
      <c r="I702" s="462"/>
      <c r="J702" s="462"/>
      <c r="K702" s="462"/>
      <c r="L702" s="462"/>
      <c r="M702" s="350"/>
      <c r="N702" s="350"/>
      <c r="O702" s="350"/>
      <c r="P702" s="350"/>
      <c r="Q702" s="350"/>
      <c r="R702" s="350"/>
      <c r="S702" s="350"/>
      <c r="T702" s="350"/>
      <c r="U702" s="350"/>
      <c r="V702" s="350"/>
      <c r="W702" s="350"/>
      <c r="X702" s="350"/>
      <c r="Y702" s="350"/>
      <c r="Z702" s="350"/>
      <c r="AA702" s="350"/>
      <c r="AB702" s="350"/>
      <c r="AC702" s="350"/>
      <c r="AD702" s="350"/>
      <c r="AE702" s="350"/>
      <c r="AF702" s="350"/>
      <c r="AG702" s="350"/>
      <c r="AH702" s="350"/>
      <c r="AI702" s="350"/>
    </row>
    <row r="703" ht="15.75" customHeight="1">
      <c r="A703" s="350"/>
      <c r="B703" s="7"/>
      <c r="C703" s="7"/>
      <c r="D703" s="7"/>
      <c r="E703" s="462"/>
      <c r="F703" s="462"/>
      <c r="G703" s="7"/>
      <c r="H703" s="7"/>
      <c r="I703" s="462"/>
      <c r="J703" s="462"/>
      <c r="K703" s="462"/>
      <c r="L703" s="462"/>
      <c r="M703" s="350"/>
      <c r="N703" s="350"/>
      <c r="O703" s="350"/>
      <c r="P703" s="350"/>
      <c r="Q703" s="350"/>
      <c r="R703" s="350"/>
      <c r="S703" s="350"/>
      <c r="T703" s="350"/>
      <c r="U703" s="350"/>
      <c r="V703" s="350"/>
      <c r="W703" s="350"/>
      <c r="X703" s="350"/>
      <c r="Y703" s="350"/>
      <c r="Z703" s="350"/>
      <c r="AA703" s="350"/>
      <c r="AB703" s="350"/>
      <c r="AC703" s="350"/>
      <c r="AD703" s="350"/>
      <c r="AE703" s="350"/>
      <c r="AF703" s="350"/>
      <c r="AG703" s="350"/>
      <c r="AH703" s="350"/>
      <c r="AI703" s="350"/>
    </row>
    <row r="704" ht="15.75" customHeight="1">
      <c r="A704" s="350"/>
      <c r="B704" s="7"/>
      <c r="C704" s="7"/>
      <c r="D704" s="7"/>
      <c r="E704" s="462"/>
      <c r="F704" s="462"/>
      <c r="G704" s="7"/>
      <c r="H704" s="7"/>
      <c r="I704" s="462"/>
      <c r="J704" s="462"/>
      <c r="K704" s="462"/>
      <c r="L704" s="462"/>
      <c r="M704" s="350"/>
      <c r="N704" s="350"/>
      <c r="O704" s="350"/>
      <c r="P704" s="350"/>
      <c r="Q704" s="350"/>
      <c r="R704" s="350"/>
      <c r="S704" s="350"/>
      <c r="T704" s="350"/>
      <c r="U704" s="350"/>
      <c r="V704" s="350"/>
      <c r="W704" s="350"/>
      <c r="X704" s="350"/>
      <c r="Y704" s="350"/>
      <c r="Z704" s="350"/>
      <c r="AA704" s="350"/>
      <c r="AB704" s="350"/>
      <c r="AC704" s="350"/>
      <c r="AD704" s="350"/>
      <c r="AE704" s="350"/>
      <c r="AF704" s="350"/>
      <c r="AG704" s="350"/>
      <c r="AH704" s="350"/>
      <c r="AI704" s="350"/>
    </row>
    <row r="705" ht="15.75" customHeight="1">
      <c r="A705" s="350"/>
      <c r="B705" s="7"/>
      <c r="C705" s="7"/>
      <c r="D705" s="7"/>
      <c r="E705" s="462"/>
      <c r="F705" s="462"/>
      <c r="G705" s="7"/>
      <c r="H705" s="7"/>
      <c r="I705" s="462"/>
      <c r="J705" s="462"/>
      <c r="K705" s="462"/>
      <c r="L705" s="462"/>
      <c r="M705" s="350"/>
      <c r="N705" s="350"/>
      <c r="O705" s="350"/>
      <c r="P705" s="350"/>
      <c r="Q705" s="350"/>
      <c r="R705" s="350"/>
      <c r="S705" s="350"/>
      <c r="T705" s="350"/>
      <c r="U705" s="350"/>
      <c r="V705" s="350"/>
      <c r="W705" s="350"/>
      <c r="X705" s="350"/>
      <c r="Y705" s="350"/>
      <c r="Z705" s="350"/>
      <c r="AA705" s="350"/>
      <c r="AB705" s="350"/>
      <c r="AC705" s="350"/>
      <c r="AD705" s="350"/>
      <c r="AE705" s="350"/>
      <c r="AF705" s="350"/>
      <c r="AG705" s="350"/>
      <c r="AH705" s="350"/>
      <c r="AI705" s="350"/>
    </row>
    <row r="706" ht="15.75" customHeight="1">
      <c r="A706" s="350"/>
      <c r="B706" s="7"/>
      <c r="C706" s="7"/>
      <c r="D706" s="7"/>
      <c r="E706" s="462"/>
      <c r="F706" s="462"/>
      <c r="G706" s="7"/>
      <c r="H706" s="7"/>
      <c r="I706" s="462"/>
      <c r="J706" s="462"/>
      <c r="K706" s="462"/>
      <c r="L706" s="462"/>
      <c r="M706" s="350"/>
      <c r="N706" s="350"/>
      <c r="O706" s="350"/>
      <c r="P706" s="350"/>
      <c r="Q706" s="350"/>
      <c r="R706" s="350"/>
      <c r="S706" s="350"/>
      <c r="T706" s="350"/>
      <c r="U706" s="350"/>
      <c r="V706" s="350"/>
      <c r="W706" s="350"/>
      <c r="X706" s="350"/>
      <c r="Y706" s="350"/>
      <c r="Z706" s="350"/>
      <c r="AA706" s="350"/>
      <c r="AB706" s="350"/>
      <c r="AC706" s="350"/>
      <c r="AD706" s="350"/>
      <c r="AE706" s="350"/>
      <c r="AF706" s="350"/>
      <c r="AG706" s="350"/>
      <c r="AH706" s="350"/>
      <c r="AI706" s="350"/>
    </row>
    <row r="707" ht="15.75" customHeight="1">
      <c r="A707" s="350"/>
      <c r="B707" s="7"/>
      <c r="C707" s="7"/>
      <c r="D707" s="7"/>
      <c r="E707" s="462"/>
      <c r="F707" s="462"/>
      <c r="G707" s="7"/>
      <c r="H707" s="7"/>
      <c r="I707" s="462"/>
      <c r="J707" s="462"/>
      <c r="K707" s="462"/>
      <c r="L707" s="462"/>
      <c r="M707" s="350"/>
      <c r="N707" s="350"/>
      <c r="O707" s="350"/>
      <c r="P707" s="350"/>
      <c r="Q707" s="350"/>
      <c r="R707" s="350"/>
      <c r="S707" s="350"/>
      <c r="T707" s="350"/>
      <c r="U707" s="350"/>
      <c r="V707" s="350"/>
      <c r="W707" s="350"/>
      <c r="X707" s="350"/>
      <c r="Y707" s="350"/>
      <c r="Z707" s="350"/>
      <c r="AA707" s="350"/>
      <c r="AB707" s="350"/>
      <c r="AC707" s="350"/>
      <c r="AD707" s="350"/>
      <c r="AE707" s="350"/>
      <c r="AF707" s="350"/>
      <c r="AG707" s="350"/>
      <c r="AH707" s="350"/>
      <c r="AI707" s="350"/>
    </row>
    <row r="708" ht="15.75" customHeight="1">
      <c r="A708" s="350"/>
      <c r="B708" s="7"/>
      <c r="C708" s="7"/>
      <c r="D708" s="7"/>
      <c r="E708" s="462"/>
      <c r="F708" s="462"/>
      <c r="G708" s="7"/>
      <c r="H708" s="7"/>
      <c r="I708" s="462"/>
      <c r="J708" s="462"/>
      <c r="K708" s="462"/>
      <c r="L708" s="462"/>
      <c r="M708" s="350"/>
      <c r="N708" s="350"/>
      <c r="O708" s="350"/>
      <c r="P708" s="350"/>
      <c r="Q708" s="350"/>
      <c r="R708" s="350"/>
      <c r="S708" s="350"/>
      <c r="T708" s="350"/>
      <c r="U708" s="350"/>
      <c r="V708" s="350"/>
      <c r="W708" s="350"/>
      <c r="X708" s="350"/>
      <c r="Y708" s="350"/>
      <c r="Z708" s="350"/>
      <c r="AA708" s="350"/>
      <c r="AB708" s="350"/>
      <c r="AC708" s="350"/>
      <c r="AD708" s="350"/>
      <c r="AE708" s="350"/>
      <c r="AF708" s="350"/>
      <c r="AG708" s="350"/>
      <c r="AH708" s="350"/>
      <c r="AI708" s="350"/>
    </row>
    <row r="709" ht="15.75" customHeight="1">
      <c r="A709" s="350"/>
      <c r="B709" s="7"/>
      <c r="C709" s="7"/>
      <c r="D709" s="7"/>
      <c r="E709" s="462"/>
      <c r="F709" s="462"/>
      <c r="G709" s="7"/>
      <c r="H709" s="7"/>
      <c r="I709" s="462"/>
      <c r="J709" s="462"/>
      <c r="K709" s="462"/>
      <c r="L709" s="462"/>
      <c r="M709" s="350"/>
      <c r="N709" s="350"/>
      <c r="O709" s="350"/>
      <c r="P709" s="350"/>
      <c r="Q709" s="350"/>
      <c r="R709" s="350"/>
      <c r="S709" s="350"/>
      <c r="T709" s="350"/>
      <c r="U709" s="350"/>
      <c r="V709" s="350"/>
      <c r="W709" s="350"/>
      <c r="X709" s="350"/>
      <c r="Y709" s="350"/>
      <c r="Z709" s="350"/>
      <c r="AA709" s="350"/>
      <c r="AB709" s="350"/>
      <c r="AC709" s="350"/>
      <c r="AD709" s="350"/>
      <c r="AE709" s="350"/>
      <c r="AF709" s="350"/>
      <c r="AG709" s="350"/>
      <c r="AH709" s="350"/>
      <c r="AI709" s="350"/>
    </row>
    <row r="710" ht="15.75" customHeight="1">
      <c r="A710" s="350"/>
      <c r="B710" s="7"/>
      <c r="C710" s="7"/>
      <c r="D710" s="7"/>
      <c r="E710" s="462"/>
      <c r="F710" s="462"/>
      <c r="G710" s="7"/>
      <c r="H710" s="7"/>
      <c r="I710" s="462"/>
      <c r="J710" s="462"/>
      <c r="K710" s="462"/>
      <c r="L710" s="462"/>
      <c r="M710" s="350"/>
      <c r="N710" s="350"/>
      <c r="O710" s="350"/>
      <c r="P710" s="350"/>
      <c r="Q710" s="350"/>
      <c r="R710" s="350"/>
      <c r="S710" s="350"/>
      <c r="T710" s="350"/>
      <c r="U710" s="350"/>
      <c r="V710" s="350"/>
      <c r="W710" s="350"/>
      <c r="X710" s="350"/>
      <c r="Y710" s="350"/>
      <c r="Z710" s="350"/>
      <c r="AA710" s="350"/>
      <c r="AB710" s="350"/>
      <c r="AC710" s="350"/>
      <c r="AD710" s="350"/>
      <c r="AE710" s="350"/>
      <c r="AF710" s="350"/>
      <c r="AG710" s="350"/>
      <c r="AH710" s="350"/>
      <c r="AI710" s="350"/>
    </row>
    <row r="711" ht="15.75" customHeight="1">
      <c r="A711" s="350"/>
      <c r="B711" s="7"/>
      <c r="C711" s="7"/>
      <c r="D711" s="7"/>
      <c r="E711" s="462"/>
      <c r="F711" s="462"/>
      <c r="G711" s="7"/>
      <c r="H711" s="7"/>
      <c r="I711" s="462"/>
      <c r="J711" s="462"/>
      <c r="K711" s="462"/>
      <c r="L711" s="462"/>
      <c r="M711" s="350"/>
      <c r="N711" s="350"/>
      <c r="O711" s="350"/>
      <c r="P711" s="350"/>
      <c r="Q711" s="350"/>
      <c r="R711" s="350"/>
      <c r="S711" s="350"/>
      <c r="T711" s="350"/>
      <c r="U711" s="350"/>
      <c r="V711" s="350"/>
      <c r="W711" s="350"/>
      <c r="X711" s="350"/>
      <c r="Y711" s="350"/>
      <c r="Z711" s="350"/>
      <c r="AA711" s="350"/>
      <c r="AB711" s="350"/>
      <c r="AC711" s="350"/>
      <c r="AD711" s="350"/>
      <c r="AE711" s="350"/>
      <c r="AF711" s="350"/>
      <c r="AG711" s="350"/>
      <c r="AH711" s="350"/>
      <c r="AI711" s="350"/>
    </row>
    <row r="712" ht="15.75" customHeight="1">
      <c r="A712" s="350"/>
      <c r="B712" s="7"/>
      <c r="C712" s="7"/>
      <c r="D712" s="7"/>
      <c r="E712" s="462"/>
      <c r="F712" s="462"/>
      <c r="G712" s="7"/>
      <c r="H712" s="7"/>
      <c r="I712" s="462"/>
      <c r="J712" s="462"/>
      <c r="K712" s="462"/>
      <c r="L712" s="462"/>
      <c r="M712" s="350"/>
      <c r="N712" s="350"/>
      <c r="O712" s="350"/>
      <c r="P712" s="350"/>
      <c r="Q712" s="350"/>
      <c r="R712" s="350"/>
      <c r="S712" s="350"/>
      <c r="T712" s="350"/>
      <c r="U712" s="350"/>
      <c r="V712" s="350"/>
      <c r="W712" s="350"/>
      <c r="X712" s="350"/>
      <c r="Y712" s="350"/>
      <c r="Z712" s="350"/>
      <c r="AA712" s="350"/>
      <c r="AB712" s="350"/>
      <c r="AC712" s="350"/>
      <c r="AD712" s="350"/>
      <c r="AE712" s="350"/>
      <c r="AF712" s="350"/>
      <c r="AG712" s="350"/>
      <c r="AH712" s="350"/>
      <c r="AI712" s="350"/>
    </row>
    <row r="713" ht="15.75" customHeight="1">
      <c r="A713" s="350"/>
      <c r="B713" s="7"/>
      <c r="C713" s="7"/>
      <c r="D713" s="7"/>
      <c r="E713" s="462"/>
      <c r="F713" s="462"/>
      <c r="G713" s="7"/>
      <c r="H713" s="7"/>
      <c r="I713" s="462"/>
      <c r="J713" s="462"/>
      <c r="K713" s="462"/>
      <c r="L713" s="462"/>
      <c r="M713" s="350"/>
      <c r="N713" s="350"/>
      <c r="O713" s="350"/>
      <c r="P713" s="350"/>
      <c r="Q713" s="350"/>
      <c r="R713" s="350"/>
      <c r="S713" s="350"/>
      <c r="T713" s="350"/>
      <c r="U713" s="350"/>
      <c r="V713" s="350"/>
      <c r="W713" s="350"/>
      <c r="X713" s="350"/>
      <c r="Y713" s="350"/>
      <c r="Z713" s="350"/>
      <c r="AA713" s="350"/>
      <c r="AB713" s="350"/>
      <c r="AC713" s="350"/>
      <c r="AD713" s="350"/>
      <c r="AE713" s="350"/>
      <c r="AF713" s="350"/>
      <c r="AG713" s="350"/>
      <c r="AH713" s="350"/>
      <c r="AI713" s="350"/>
    </row>
    <row r="714" ht="15.75" customHeight="1">
      <c r="A714" s="350"/>
      <c r="B714" s="7"/>
      <c r="C714" s="7"/>
      <c r="D714" s="7"/>
      <c r="E714" s="462"/>
      <c r="F714" s="462"/>
      <c r="G714" s="7"/>
      <c r="H714" s="7"/>
      <c r="I714" s="462"/>
      <c r="J714" s="462"/>
      <c r="K714" s="462"/>
      <c r="L714" s="462"/>
      <c r="M714" s="350"/>
      <c r="N714" s="350"/>
      <c r="O714" s="350"/>
      <c r="P714" s="350"/>
      <c r="Q714" s="350"/>
      <c r="R714" s="350"/>
      <c r="S714" s="350"/>
      <c r="T714" s="350"/>
      <c r="U714" s="350"/>
      <c r="V714" s="350"/>
      <c r="W714" s="350"/>
      <c r="X714" s="350"/>
      <c r="Y714" s="350"/>
      <c r="Z714" s="350"/>
      <c r="AA714" s="350"/>
      <c r="AB714" s="350"/>
      <c r="AC714" s="350"/>
      <c r="AD714" s="350"/>
      <c r="AE714" s="350"/>
      <c r="AF714" s="350"/>
      <c r="AG714" s="350"/>
      <c r="AH714" s="350"/>
      <c r="AI714" s="350"/>
    </row>
    <row r="715" ht="15.75" customHeight="1">
      <c r="A715" s="350"/>
      <c r="B715" s="7"/>
      <c r="C715" s="7"/>
      <c r="D715" s="7"/>
      <c r="E715" s="462"/>
      <c r="F715" s="462"/>
      <c r="G715" s="7"/>
      <c r="H715" s="7"/>
      <c r="I715" s="462"/>
      <c r="J715" s="462"/>
      <c r="K715" s="462"/>
      <c r="L715" s="462"/>
      <c r="M715" s="350"/>
      <c r="N715" s="350"/>
      <c r="O715" s="350"/>
      <c r="P715" s="350"/>
      <c r="Q715" s="350"/>
      <c r="R715" s="350"/>
      <c r="S715" s="350"/>
      <c r="T715" s="350"/>
      <c r="U715" s="350"/>
      <c r="V715" s="350"/>
      <c r="W715" s="350"/>
      <c r="X715" s="350"/>
      <c r="Y715" s="350"/>
      <c r="Z715" s="350"/>
      <c r="AA715" s="350"/>
      <c r="AB715" s="350"/>
      <c r="AC715" s="350"/>
      <c r="AD715" s="350"/>
      <c r="AE715" s="350"/>
      <c r="AF715" s="350"/>
      <c r="AG715" s="350"/>
      <c r="AH715" s="350"/>
      <c r="AI715" s="350"/>
    </row>
    <row r="716" ht="15.75" customHeight="1">
      <c r="A716" s="350"/>
      <c r="B716" s="7"/>
      <c r="C716" s="7"/>
      <c r="D716" s="7"/>
      <c r="E716" s="462"/>
      <c r="F716" s="462"/>
      <c r="G716" s="7"/>
      <c r="H716" s="7"/>
      <c r="I716" s="462"/>
      <c r="J716" s="462"/>
      <c r="K716" s="462"/>
      <c r="L716" s="462"/>
      <c r="M716" s="350"/>
      <c r="N716" s="350"/>
      <c r="O716" s="350"/>
      <c r="P716" s="350"/>
      <c r="Q716" s="350"/>
      <c r="R716" s="350"/>
      <c r="S716" s="350"/>
      <c r="T716" s="350"/>
      <c r="U716" s="350"/>
      <c r="V716" s="350"/>
      <c r="W716" s="350"/>
      <c r="X716" s="350"/>
      <c r="Y716" s="350"/>
      <c r="Z716" s="350"/>
      <c r="AA716" s="350"/>
      <c r="AB716" s="350"/>
      <c r="AC716" s="350"/>
      <c r="AD716" s="350"/>
      <c r="AE716" s="350"/>
      <c r="AF716" s="350"/>
      <c r="AG716" s="350"/>
      <c r="AH716" s="350"/>
      <c r="AI716" s="350"/>
    </row>
    <row r="717" ht="15.75" customHeight="1">
      <c r="A717" s="350"/>
      <c r="B717" s="7"/>
      <c r="C717" s="7"/>
      <c r="D717" s="7"/>
      <c r="E717" s="462"/>
      <c r="F717" s="462"/>
      <c r="G717" s="7"/>
      <c r="H717" s="7"/>
      <c r="I717" s="462"/>
      <c r="J717" s="462"/>
      <c r="K717" s="462"/>
      <c r="L717" s="462"/>
      <c r="M717" s="350"/>
      <c r="N717" s="350"/>
      <c r="O717" s="350"/>
      <c r="P717" s="350"/>
      <c r="Q717" s="350"/>
      <c r="R717" s="350"/>
      <c r="S717" s="350"/>
      <c r="T717" s="350"/>
      <c r="U717" s="350"/>
      <c r="V717" s="350"/>
      <c r="W717" s="350"/>
      <c r="X717" s="350"/>
      <c r="Y717" s="350"/>
      <c r="Z717" s="350"/>
      <c r="AA717" s="350"/>
      <c r="AB717" s="350"/>
      <c r="AC717" s="350"/>
      <c r="AD717" s="350"/>
      <c r="AE717" s="350"/>
      <c r="AF717" s="350"/>
      <c r="AG717" s="350"/>
      <c r="AH717" s="350"/>
      <c r="AI717" s="350"/>
    </row>
    <row r="718" ht="15.75" customHeight="1">
      <c r="A718" s="350"/>
      <c r="B718" s="7"/>
      <c r="C718" s="7"/>
      <c r="D718" s="7"/>
      <c r="E718" s="462"/>
      <c r="F718" s="462"/>
      <c r="G718" s="7"/>
      <c r="H718" s="7"/>
      <c r="I718" s="462"/>
      <c r="J718" s="462"/>
      <c r="K718" s="462"/>
      <c r="L718" s="462"/>
      <c r="M718" s="350"/>
      <c r="N718" s="350"/>
      <c r="O718" s="350"/>
      <c r="P718" s="350"/>
      <c r="Q718" s="350"/>
      <c r="R718" s="350"/>
      <c r="S718" s="350"/>
      <c r="T718" s="350"/>
      <c r="U718" s="350"/>
      <c r="V718" s="350"/>
      <c r="W718" s="350"/>
      <c r="X718" s="350"/>
      <c r="Y718" s="350"/>
      <c r="Z718" s="350"/>
      <c r="AA718" s="350"/>
      <c r="AB718" s="350"/>
      <c r="AC718" s="350"/>
      <c r="AD718" s="350"/>
      <c r="AE718" s="350"/>
      <c r="AF718" s="350"/>
      <c r="AG718" s="350"/>
      <c r="AH718" s="350"/>
      <c r="AI718" s="350"/>
    </row>
    <row r="719" ht="15.75" customHeight="1">
      <c r="A719" s="350"/>
      <c r="B719" s="7"/>
      <c r="C719" s="7"/>
      <c r="D719" s="7"/>
      <c r="E719" s="462"/>
      <c r="F719" s="462"/>
      <c r="G719" s="7"/>
      <c r="H719" s="7"/>
      <c r="I719" s="462"/>
      <c r="J719" s="462"/>
      <c r="K719" s="462"/>
      <c r="L719" s="462"/>
      <c r="M719" s="350"/>
      <c r="N719" s="350"/>
      <c r="O719" s="350"/>
      <c r="P719" s="350"/>
      <c r="Q719" s="350"/>
      <c r="R719" s="350"/>
      <c r="S719" s="350"/>
      <c r="T719" s="350"/>
      <c r="U719" s="350"/>
      <c r="V719" s="350"/>
      <c r="W719" s="350"/>
      <c r="X719" s="350"/>
      <c r="Y719" s="350"/>
      <c r="Z719" s="350"/>
      <c r="AA719" s="350"/>
      <c r="AB719" s="350"/>
      <c r="AC719" s="350"/>
      <c r="AD719" s="350"/>
      <c r="AE719" s="350"/>
      <c r="AF719" s="350"/>
      <c r="AG719" s="350"/>
      <c r="AH719" s="350"/>
      <c r="AI719" s="350"/>
    </row>
    <row r="720" ht="15.75" customHeight="1">
      <c r="A720" s="350"/>
      <c r="B720" s="7"/>
      <c r="C720" s="7"/>
      <c r="D720" s="7"/>
      <c r="E720" s="462"/>
      <c r="F720" s="462"/>
      <c r="G720" s="7"/>
      <c r="H720" s="7"/>
      <c r="I720" s="462"/>
      <c r="J720" s="462"/>
      <c r="K720" s="462"/>
      <c r="L720" s="462"/>
      <c r="M720" s="350"/>
      <c r="N720" s="350"/>
      <c r="O720" s="350"/>
      <c r="P720" s="350"/>
      <c r="Q720" s="350"/>
      <c r="R720" s="350"/>
      <c r="S720" s="350"/>
      <c r="T720" s="350"/>
      <c r="U720" s="350"/>
      <c r="V720" s="350"/>
      <c r="W720" s="350"/>
      <c r="X720" s="350"/>
      <c r="Y720" s="350"/>
      <c r="Z720" s="350"/>
      <c r="AA720" s="350"/>
      <c r="AB720" s="350"/>
      <c r="AC720" s="350"/>
      <c r="AD720" s="350"/>
      <c r="AE720" s="350"/>
      <c r="AF720" s="350"/>
      <c r="AG720" s="350"/>
      <c r="AH720" s="350"/>
      <c r="AI720" s="350"/>
    </row>
    <row r="721" ht="15.75" customHeight="1">
      <c r="A721" s="350"/>
      <c r="B721" s="7"/>
      <c r="C721" s="7"/>
      <c r="D721" s="7"/>
      <c r="E721" s="462"/>
      <c r="F721" s="462"/>
      <c r="G721" s="7"/>
      <c r="H721" s="7"/>
      <c r="I721" s="462"/>
      <c r="J721" s="462"/>
      <c r="K721" s="462"/>
      <c r="L721" s="462"/>
      <c r="M721" s="350"/>
      <c r="N721" s="350"/>
      <c r="O721" s="350"/>
      <c r="P721" s="350"/>
      <c r="Q721" s="350"/>
      <c r="R721" s="350"/>
      <c r="S721" s="350"/>
      <c r="T721" s="350"/>
      <c r="U721" s="350"/>
      <c r="V721" s="350"/>
      <c r="W721" s="350"/>
      <c r="X721" s="350"/>
      <c r="Y721" s="350"/>
      <c r="Z721" s="350"/>
      <c r="AA721" s="350"/>
      <c r="AB721" s="350"/>
      <c r="AC721" s="350"/>
      <c r="AD721" s="350"/>
      <c r="AE721" s="350"/>
      <c r="AF721" s="350"/>
      <c r="AG721" s="350"/>
      <c r="AH721" s="350"/>
      <c r="AI721" s="350"/>
    </row>
    <row r="722" ht="15.75" customHeight="1">
      <c r="A722" s="350"/>
      <c r="B722" s="7"/>
      <c r="C722" s="7"/>
      <c r="D722" s="7"/>
      <c r="E722" s="462"/>
      <c r="F722" s="462"/>
      <c r="G722" s="7"/>
      <c r="H722" s="7"/>
      <c r="I722" s="462"/>
      <c r="J722" s="462"/>
      <c r="K722" s="462"/>
      <c r="L722" s="462"/>
      <c r="M722" s="350"/>
      <c r="N722" s="350"/>
      <c r="O722" s="350"/>
      <c r="P722" s="350"/>
      <c r="Q722" s="350"/>
      <c r="R722" s="350"/>
      <c r="S722" s="350"/>
      <c r="T722" s="350"/>
      <c r="U722" s="350"/>
      <c r="V722" s="350"/>
      <c r="W722" s="350"/>
      <c r="X722" s="350"/>
      <c r="Y722" s="350"/>
      <c r="Z722" s="350"/>
      <c r="AA722" s="350"/>
      <c r="AB722" s="350"/>
      <c r="AC722" s="350"/>
      <c r="AD722" s="350"/>
      <c r="AE722" s="350"/>
      <c r="AF722" s="350"/>
      <c r="AG722" s="350"/>
      <c r="AH722" s="350"/>
      <c r="AI722" s="350"/>
    </row>
    <row r="723" ht="15.75" customHeight="1">
      <c r="A723" s="350"/>
      <c r="B723" s="7"/>
      <c r="C723" s="7"/>
      <c r="D723" s="7"/>
      <c r="E723" s="462"/>
      <c r="F723" s="462"/>
      <c r="G723" s="7"/>
      <c r="H723" s="7"/>
      <c r="I723" s="462"/>
      <c r="J723" s="462"/>
      <c r="K723" s="462"/>
      <c r="L723" s="462"/>
      <c r="M723" s="350"/>
      <c r="N723" s="350"/>
      <c r="O723" s="350"/>
      <c r="P723" s="350"/>
      <c r="Q723" s="350"/>
      <c r="R723" s="350"/>
      <c r="S723" s="350"/>
      <c r="T723" s="350"/>
      <c r="U723" s="350"/>
      <c r="V723" s="350"/>
      <c r="W723" s="350"/>
      <c r="X723" s="350"/>
      <c r="Y723" s="350"/>
      <c r="Z723" s="350"/>
      <c r="AA723" s="350"/>
      <c r="AB723" s="350"/>
      <c r="AC723" s="350"/>
      <c r="AD723" s="350"/>
      <c r="AE723" s="350"/>
      <c r="AF723" s="350"/>
      <c r="AG723" s="350"/>
      <c r="AH723" s="350"/>
      <c r="AI723" s="350"/>
    </row>
    <row r="724" ht="15.75" customHeight="1">
      <c r="A724" s="350"/>
      <c r="B724" s="7"/>
      <c r="C724" s="7"/>
      <c r="D724" s="7"/>
      <c r="E724" s="462"/>
      <c r="F724" s="462"/>
      <c r="G724" s="7"/>
      <c r="H724" s="7"/>
      <c r="I724" s="462"/>
      <c r="J724" s="462"/>
      <c r="K724" s="462"/>
      <c r="L724" s="462"/>
      <c r="M724" s="350"/>
      <c r="N724" s="350"/>
      <c r="O724" s="350"/>
      <c r="P724" s="350"/>
      <c r="Q724" s="350"/>
      <c r="R724" s="350"/>
      <c r="S724" s="350"/>
      <c r="T724" s="350"/>
      <c r="U724" s="350"/>
      <c r="V724" s="350"/>
      <c r="W724" s="350"/>
      <c r="X724" s="350"/>
      <c r="Y724" s="350"/>
      <c r="Z724" s="350"/>
      <c r="AA724" s="350"/>
      <c r="AB724" s="350"/>
      <c r="AC724" s="350"/>
      <c r="AD724" s="350"/>
      <c r="AE724" s="350"/>
      <c r="AF724" s="350"/>
      <c r="AG724" s="350"/>
      <c r="AH724" s="350"/>
      <c r="AI724" s="350"/>
    </row>
    <row r="725" ht="15.75" customHeight="1">
      <c r="A725" s="350"/>
      <c r="B725" s="7"/>
      <c r="C725" s="7"/>
      <c r="D725" s="7"/>
      <c r="E725" s="462"/>
      <c r="F725" s="462"/>
      <c r="G725" s="7"/>
      <c r="H725" s="7"/>
      <c r="I725" s="462"/>
      <c r="J725" s="462"/>
      <c r="K725" s="462"/>
      <c r="L725" s="462"/>
      <c r="M725" s="350"/>
      <c r="N725" s="350"/>
      <c r="O725" s="350"/>
      <c r="P725" s="350"/>
      <c r="Q725" s="350"/>
      <c r="R725" s="350"/>
      <c r="S725" s="350"/>
      <c r="T725" s="350"/>
      <c r="U725" s="350"/>
      <c r="V725" s="350"/>
      <c r="W725" s="350"/>
      <c r="X725" s="350"/>
      <c r="Y725" s="350"/>
      <c r="Z725" s="350"/>
      <c r="AA725" s="350"/>
      <c r="AB725" s="350"/>
      <c r="AC725" s="350"/>
      <c r="AD725" s="350"/>
      <c r="AE725" s="350"/>
      <c r="AF725" s="350"/>
      <c r="AG725" s="350"/>
      <c r="AH725" s="350"/>
      <c r="AI725" s="350"/>
    </row>
    <row r="726" ht="15.75" customHeight="1">
      <c r="A726" s="350"/>
      <c r="B726" s="7"/>
      <c r="C726" s="7"/>
      <c r="D726" s="7"/>
      <c r="E726" s="462"/>
      <c r="F726" s="462"/>
      <c r="G726" s="7"/>
      <c r="H726" s="7"/>
      <c r="I726" s="462"/>
      <c r="J726" s="462"/>
      <c r="K726" s="462"/>
      <c r="L726" s="462"/>
      <c r="M726" s="350"/>
      <c r="N726" s="350"/>
      <c r="O726" s="350"/>
      <c r="P726" s="350"/>
      <c r="Q726" s="350"/>
      <c r="R726" s="350"/>
      <c r="S726" s="350"/>
      <c r="T726" s="350"/>
      <c r="U726" s="350"/>
      <c r="V726" s="350"/>
      <c r="W726" s="350"/>
      <c r="X726" s="350"/>
      <c r="Y726" s="350"/>
      <c r="Z726" s="350"/>
      <c r="AA726" s="350"/>
      <c r="AB726" s="350"/>
      <c r="AC726" s="350"/>
      <c r="AD726" s="350"/>
      <c r="AE726" s="350"/>
      <c r="AF726" s="350"/>
      <c r="AG726" s="350"/>
      <c r="AH726" s="350"/>
      <c r="AI726" s="350"/>
    </row>
    <row r="727" ht="15.75" customHeight="1">
      <c r="A727" s="350"/>
      <c r="B727" s="7"/>
      <c r="C727" s="7"/>
      <c r="D727" s="7"/>
      <c r="E727" s="462"/>
      <c r="F727" s="462"/>
      <c r="G727" s="7"/>
      <c r="H727" s="7"/>
      <c r="I727" s="462"/>
      <c r="J727" s="462"/>
      <c r="K727" s="462"/>
      <c r="L727" s="462"/>
      <c r="M727" s="350"/>
      <c r="N727" s="350"/>
      <c r="O727" s="350"/>
      <c r="P727" s="350"/>
      <c r="Q727" s="350"/>
      <c r="R727" s="350"/>
      <c r="S727" s="350"/>
      <c r="T727" s="350"/>
      <c r="U727" s="350"/>
      <c r="V727" s="350"/>
      <c r="W727" s="350"/>
      <c r="X727" s="350"/>
      <c r="Y727" s="350"/>
      <c r="Z727" s="350"/>
      <c r="AA727" s="350"/>
      <c r="AB727" s="350"/>
      <c r="AC727" s="350"/>
      <c r="AD727" s="350"/>
      <c r="AE727" s="350"/>
      <c r="AF727" s="350"/>
      <c r="AG727" s="350"/>
      <c r="AH727" s="350"/>
      <c r="AI727" s="350"/>
    </row>
    <row r="728" ht="15.75" customHeight="1">
      <c r="A728" s="350"/>
      <c r="B728" s="7"/>
      <c r="C728" s="7"/>
      <c r="D728" s="7"/>
      <c r="E728" s="462"/>
      <c r="F728" s="462"/>
      <c r="G728" s="7"/>
      <c r="H728" s="7"/>
      <c r="I728" s="462"/>
      <c r="J728" s="462"/>
      <c r="K728" s="462"/>
      <c r="L728" s="462"/>
      <c r="M728" s="350"/>
      <c r="N728" s="350"/>
      <c r="O728" s="350"/>
      <c r="P728" s="350"/>
      <c r="Q728" s="350"/>
      <c r="R728" s="350"/>
      <c r="S728" s="350"/>
      <c r="T728" s="350"/>
      <c r="U728" s="350"/>
      <c r="V728" s="350"/>
      <c r="W728" s="350"/>
      <c r="X728" s="350"/>
      <c r="Y728" s="350"/>
      <c r="Z728" s="350"/>
      <c r="AA728" s="350"/>
      <c r="AB728" s="350"/>
      <c r="AC728" s="350"/>
      <c r="AD728" s="350"/>
      <c r="AE728" s="350"/>
      <c r="AF728" s="350"/>
      <c r="AG728" s="350"/>
      <c r="AH728" s="350"/>
      <c r="AI728" s="350"/>
    </row>
    <row r="729" ht="15.75" customHeight="1">
      <c r="A729" s="350"/>
      <c r="B729" s="7"/>
      <c r="C729" s="7"/>
      <c r="D729" s="7"/>
      <c r="E729" s="462"/>
      <c r="F729" s="462"/>
      <c r="G729" s="7"/>
      <c r="H729" s="7"/>
      <c r="I729" s="462"/>
      <c r="J729" s="462"/>
      <c r="K729" s="462"/>
      <c r="L729" s="462"/>
      <c r="M729" s="350"/>
      <c r="N729" s="350"/>
      <c r="O729" s="350"/>
      <c r="P729" s="350"/>
      <c r="Q729" s="350"/>
      <c r="R729" s="350"/>
      <c r="S729" s="350"/>
      <c r="T729" s="350"/>
      <c r="U729" s="350"/>
      <c r="V729" s="350"/>
      <c r="W729" s="350"/>
      <c r="X729" s="350"/>
      <c r="Y729" s="350"/>
      <c r="Z729" s="350"/>
      <c r="AA729" s="350"/>
      <c r="AB729" s="350"/>
      <c r="AC729" s="350"/>
      <c r="AD729" s="350"/>
      <c r="AE729" s="350"/>
      <c r="AF729" s="350"/>
      <c r="AG729" s="350"/>
      <c r="AH729" s="350"/>
      <c r="AI729" s="350"/>
    </row>
    <row r="730" ht="15.75" customHeight="1">
      <c r="A730" s="350"/>
      <c r="B730" s="7"/>
      <c r="C730" s="7"/>
      <c r="D730" s="7"/>
      <c r="E730" s="462"/>
      <c r="F730" s="462"/>
      <c r="G730" s="7"/>
      <c r="H730" s="7"/>
      <c r="I730" s="462"/>
      <c r="J730" s="462"/>
      <c r="K730" s="462"/>
      <c r="L730" s="462"/>
      <c r="M730" s="350"/>
      <c r="N730" s="350"/>
      <c r="O730" s="350"/>
      <c r="P730" s="350"/>
      <c r="Q730" s="350"/>
      <c r="R730" s="350"/>
      <c r="S730" s="350"/>
      <c r="T730" s="350"/>
      <c r="U730" s="350"/>
      <c r="V730" s="350"/>
      <c r="W730" s="350"/>
      <c r="X730" s="350"/>
      <c r="Y730" s="350"/>
      <c r="Z730" s="350"/>
      <c r="AA730" s="350"/>
      <c r="AB730" s="350"/>
      <c r="AC730" s="350"/>
      <c r="AD730" s="350"/>
      <c r="AE730" s="350"/>
      <c r="AF730" s="350"/>
      <c r="AG730" s="350"/>
      <c r="AH730" s="350"/>
      <c r="AI730" s="350"/>
    </row>
    <row r="731" ht="15.75" customHeight="1">
      <c r="A731" s="350"/>
      <c r="B731" s="7"/>
      <c r="C731" s="7"/>
      <c r="D731" s="7"/>
      <c r="E731" s="462"/>
      <c r="F731" s="462"/>
      <c r="G731" s="7"/>
      <c r="H731" s="7"/>
      <c r="I731" s="462"/>
      <c r="J731" s="462"/>
      <c r="K731" s="462"/>
      <c r="L731" s="462"/>
      <c r="M731" s="350"/>
      <c r="N731" s="350"/>
      <c r="O731" s="350"/>
      <c r="P731" s="350"/>
      <c r="Q731" s="350"/>
      <c r="R731" s="350"/>
      <c r="S731" s="350"/>
      <c r="T731" s="350"/>
      <c r="U731" s="350"/>
      <c r="V731" s="350"/>
      <c r="W731" s="350"/>
      <c r="X731" s="350"/>
      <c r="Y731" s="350"/>
      <c r="Z731" s="350"/>
      <c r="AA731" s="350"/>
      <c r="AB731" s="350"/>
      <c r="AC731" s="350"/>
      <c r="AD731" s="350"/>
      <c r="AE731" s="350"/>
      <c r="AF731" s="350"/>
      <c r="AG731" s="350"/>
      <c r="AH731" s="350"/>
      <c r="AI731" s="350"/>
    </row>
    <row r="732" ht="15.75" customHeight="1">
      <c r="A732" s="350"/>
      <c r="B732" s="7"/>
      <c r="C732" s="7"/>
      <c r="D732" s="7"/>
      <c r="E732" s="462"/>
      <c r="F732" s="462"/>
      <c r="G732" s="7"/>
      <c r="H732" s="7"/>
      <c r="I732" s="462"/>
      <c r="J732" s="462"/>
      <c r="K732" s="462"/>
      <c r="L732" s="462"/>
      <c r="M732" s="350"/>
      <c r="N732" s="350"/>
      <c r="O732" s="350"/>
      <c r="P732" s="350"/>
      <c r="Q732" s="350"/>
      <c r="R732" s="350"/>
      <c r="S732" s="350"/>
      <c r="T732" s="350"/>
      <c r="U732" s="350"/>
      <c r="V732" s="350"/>
      <c r="W732" s="350"/>
      <c r="X732" s="350"/>
      <c r="Y732" s="350"/>
      <c r="Z732" s="350"/>
      <c r="AA732" s="350"/>
      <c r="AB732" s="350"/>
      <c r="AC732" s="350"/>
      <c r="AD732" s="350"/>
      <c r="AE732" s="350"/>
      <c r="AF732" s="350"/>
      <c r="AG732" s="350"/>
      <c r="AH732" s="350"/>
      <c r="AI732" s="350"/>
    </row>
    <row r="733" ht="15.75" customHeight="1">
      <c r="A733" s="350"/>
      <c r="B733" s="7"/>
      <c r="C733" s="7"/>
      <c r="D733" s="7"/>
      <c r="E733" s="462"/>
      <c r="F733" s="462"/>
      <c r="G733" s="7"/>
      <c r="H733" s="7"/>
      <c r="I733" s="462"/>
      <c r="J733" s="462"/>
      <c r="K733" s="462"/>
      <c r="L733" s="462"/>
      <c r="M733" s="350"/>
      <c r="N733" s="350"/>
      <c r="O733" s="350"/>
      <c r="P733" s="350"/>
      <c r="Q733" s="350"/>
      <c r="R733" s="350"/>
      <c r="S733" s="350"/>
      <c r="T733" s="350"/>
      <c r="U733" s="350"/>
      <c r="V733" s="350"/>
      <c r="W733" s="350"/>
      <c r="X733" s="350"/>
      <c r="Y733" s="350"/>
      <c r="Z733" s="350"/>
      <c r="AA733" s="350"/>
      <c r="AB733" s="350"/>
      <c r="AC733" s="350"/>
      <c r="AD733" s="350"/>
      <c r="AE733" s="350"/>
      <c r="AF733" s="350"/>
      <c r="AG733" s="350"/>
      <c r="AH733" s="350"/>
      <c r="AI733" s="350"/>
    </row>
    <row r="734" ht="15.75" customHeight="1">
      <c r="A734" s="350"/>
      <c r="B734" s="7"/>
      <c r="C734" s="7"/>
      <c r="D734" s="7"/>
      <c r="E734" s="462"/>
      <c r="F734" s="462"/>
      <c r="G734" s="7"/>
      <c r="H734" s="7"/>
      <c r="I734" s="462"/>
      <c r="J734" s="462"/>
      <c r="K734" s="462"/>
      <c r="L734" s="462"/>
      <c r="M734" s="350"/>
      <c r="N734" s="350"/>
      <c r="O734" s="350"/>
      <c r="P734" s="350"/>
      <c r="Q734" s="350"/>
      <c r="R734" s="350"/>
      <c r="S734" s="350"/>
      <c r="T734" s="350"/>
      <c r="U734" s="350"/>
      <c r="V734" s="350"/>
      <c r="W734" s="350"/>
      <c r="X734" s="350"/>
      <c r="Y734" s="350"/>
      <c r="Z734" s="350"/>
      <c r="AA734" s="350"/>
      <c r="AB734" s="350"/>
      <c r="AC734" s="350"/>
      <c r="AD734" s="350"/>
      <c r="AE734" s="350"/>
      <c r="AF734" s="350"/>
      <c r="AG734" s="350"/>
      <c r="AH734" s="350"/>
      <c r="AI734" s="350"/>
    </row>
    <row r="735" ht="15.75" customHeight="1">
      <c r="A735" s="350"/>
      <c r="B735" s="7"/>
      <c r="C735" s="7"/>
      <c r="D735" s="7"/>
      <c r="E735" s="462"/>
      <c r="F735" s="462"/>
      <c r="G735" s="7"/>
      <c r="H735" s="7"/>
      <c r="I735" s="462"/>
      <c r="J735" s="462"/>
      <c r="K735" s="462"/>
      <c r="L735" s="462"/>
      <c r="M735" s="350"/>
      <c r="N735" s="350"/>
      <c r="O735" s="350"/>
      <c r="P735" s="350"/>
      <c r="Q735" s="350"/>
      <c r="R735" s="350"/>
      <c r="S735" s="350"/>
      <c r="T735" s="350"/>
      <c r="U735" s="350"/>
      <c r="V735" s="350"/>
      <c r="W735" s="350"/>
      <c r="X735" s="350"/>
      <c r="Y735" s="350"/>
      <c r="Z735" s="350"/>
      <c r="AA735" s="350"/>
      <c r="AB735" s="350"/>
      <c r="AC735" s="350"/>
      <c r="AD735" s="350"/>
      <c r="AE735" s="350"/>
      <c r="AF735" s="350"/>
      <c r="AG735" s="350"/>
      <c r="AH735" s="350"/>
      <c r="AI735" s="350"/>
    </row>
    <row r="736" ht="15.75" customHeight="1">
      <c r="A736" s="350"/>
      <c r="B736" s="7"/>
      <c r="C736" s="7"/>
      <c r="D736" s="7"/>
      <c r="E736" s="462"/>
      <c r="F736" s="462"/>
      <c r="G736" s="7"/>
      <c r="H736" s="7"/>
      <c r="I736" s="462"/>
      <c r="J736" s="462"/>
      <c r="K736" s="462"/>
      <c r="L736" s="462"/>
      <c r="M736" s="350"/>
      <c r="N736" s="350"/>
      <c r="O736" s="350"/>
      <c r="P736" s="350"/>
      <c r="Q736" s="350"/>
      <c r="R736" s="350"/>
      <c r="S736" s="350"/>
      <c r="T736" s="350"/>
      <c r="U736" s="350"/>
      <c r="V736" s="350"/>
      <c r="W736" s="350"/>
      <c r="X736" s="350"/>
      <c r="Y736" s="350"/>
      <c r="Z736" s="350"/>
      <c r="AA736" s="350"/>
      <c r="AB736" s="350"/>
      <c r="AC736" s="350"/>
      <c r="AD736" s="350"/>
      <c r="AE736" s="350"/>
      <c r="AF736" s="350"/>
      <c r="AG736" s="350"/>
      <c r="AH736" s="350"/>
      <c r="AI736" s="350"/>
    </row>
    <row r="737" ht="15.75" customHeight="1">
      <c r="A737" s="350"/>
      <c r="B737" s="7"/>
      <c r="C737" s="7"/>
      <c r="D737" s="7"/>
      <c r="E737" s="462"/>
      <c r="F737" s="462"/>
      <c r="G737" s="7"/>
      <c r="H737" s="7"/>
      <c r="I737" s="462"/>
      <c r="J737" s="462"/>
      <c r="K737" s="462"/>
      <c r="L737" s="462"/>
      <c r="M737" s="350"/>
      <c r="N737" s="350"/>
      <c r="O737" s="350"/>
      <c r="P737" s="350"/>
      <c r="Q737" s="350"/>
      <c r="R737" s="350"/>
      <c r="S737" s="350"/>
      <c r="T737" s="350"/>
      <c r="U737" s="350"/>
      <c r="V737" s="350"/>
      <c r="W737" s="350"/>
      <c r="X737" s="350"/>
      <c r="Y737" s="350"/>
      <c r="Z737" s="350"/>
      <c r="AA737" s="350"/>
      <c r="AB737" s="350"/>
      <c r="AC737" s="350"/>
      <c r="AD737" s="350"/>
      <c r="AE737" s="350"/>
      <c r="AF737" s="350"/>
      <c r="AG737" s="350"/>
      <c r="AH737" s="350"/>
      <c r="AI737" s="350"/>
    </row>
    <row r="738" ht="15.75" customHeight="1">
      <c r="A738" s="350"/>
      <c r="B738" s="7"/>
      <c r="C738" s="7"/>
      <c r="D738" s="7"/>
      <c r="E738" s="462"/>
      <c r="F738" s="462"/>
      <c r="G738" s="7"/>
      <c r="H738" s="7"/>
      <c r="I738" s="462"/>
      <c r="J738" s="462"/>
      <c r="K738" s="462"/>
      <c r="L738" s="462"/>
      <c r="M738" s="350"/>
      <c r="N738" s="350"/>
      <c r="O738" s="350"/>
      <c r="P738" s="350"/>
      <c r="Q738" s="350"/>
      <c r="R738" s="350"/>
      <c r="S738" s="350"/>
      <c r="T738" s="350"/>
      <c r="U738" s="350"/>
      <c r="V738" s="350"/>
      <c r="W738" s="350"/>
      <c r="X738" s="350"/>
      <c r="Y738" s="350"/>
      <c r="Z738" s="350"/>
      <c r="AA738" s="350"/>
      <c r="AB738" s="350"/>
      <c r="AC738" s="350"/>
      <c r="AD738" s="350"/>
      <c r="AE738" s="350"/>
      <c r="AF738" s="350"/>
      <c r="AG738" s="350"/>
      <c r="AH738" s="350"/>
      <c r="AI738" s="350"/>
    </row>
    <row r="739" ht="15.75" customHeight="1">
      <c r="A739" s="350"/>
      <c r="B739" s="7"/>
      <c r="C739" s="7"/>
      <c r="D739" s="7"/>
      <c r="E739" s="462"/>
      <c r="F739" s="462"/>
      <c r="G739" s="7"/>
      <c r="H739" s="7"/>
      <c r="I739" s="462"/>
      <c r="J739" s="462"/>
      <c r="K739" s="462"/>
      <c r="L739" s="462"/>
      <c r="M739" s="350"/>
      <c r="N739" s="350"/>
      <c r="O739" s="350"/>
      <c r="P739" s="350"/>
      <c r="Q739" s="350"/>
      <c r="R739" s="350"/>
      <c r="S739" s="350"/>
      <c r="T739" s="350"/>
      <c r="U739" s="350"/>
      <c r="V739" s="350"/>
      <c r="W739" s="350"/>
      <c r="X739" s="350"/>
      <c r="Y739" s="350"/>
      <c r="Z739" s="350"/>
      <c r="AA739" s="350"/>
      <c r="AB739" s="350"/>
      <c r="AC739" s="350"/>
      <c r="AD739" s="350"/>
      <c r="AE739" s="350"/>
      <c r="AF739" s="350"/>
      <c r="AG739" s="350"/>
      <c r="AH739" s="350"/>
      <c r="AI739" s="350"/>
    </row>
    <row r="740" ht="15.75" customHeight="1">
      <c r="A740" s="350"/>
      <c r="B740" s="7"/>
      <c r="C740" s="7"/>
      <c r="D740" s="7"/>
      <c r="E740" s="462"/>
      <c r="F740" s="462"/>
      <c r="G740" s="7"/>
      <c r="H740" s="7"/>
      <c r="I740" s="462"/>
      <c r="J740" s="462"/>
      <c r="K740" s="462"/>
      <c r="L740" s="462"/>
      <c r="M740" s="350"/>
      <c r="N740" s="350"/>
      <c r="O740" s="350"/>
      <c r="P740" s="350"/>
      <c r="Q740" s="350"/>
      <c r="R740" s="350"/>
      <c r="S740" s="350"/>
      <c r="T740" s="350"/>
      <c r="U740" s="350"/>
      <c r="V740" s="350"/>
      <c r="W740" s="350"/>
      <c r="X740" s="350"/>
      <c r="Y740" s="350"/>
      <c r="Z740" s="350"/>
      <c r="AA740" s="350"/>
      <c r="AB740" s="350"/>
      <c r="AC740" s="350"/>
      <c r="AD740" s="350"/>
      <c r="AE740" s="350"/>
      <c r="AF740" s="350"/>
      <c r="AG740" s="350"/>
      <c r="AH740" s="350"/>
      <c r="AI740" s="350"/>
    </row>
    <row r="741" ht="15.75" customHeight="1">
      <c r="A741" s="350"/>
      <c r="B741" s="7"/>
      <c r="C741" s="7"/>
      <c r="D741" s="7"/>
      <c r="E741" s="462"/>
      <c r="F741" s="462"/>
      <c r="G741" s="7"/>
      <c r="H741" s="7"/>
      <c r="I741" s="462"/>
      <c r="J741" s="462"/>
      <c r="K741" s="462"/>
      <c r="L741" s="462"/>
      <c r="M741" s="350"/>
      <c r="N741" s="350"/>
      <c r="O741" s="350"/>
      <c r="P741" s="350"/>
      <c r="Q741" s="350"/>
      <c r="R741" s="350"/>
      <c r="S741" s="350"/>
      <c r="T741" s="350"/>
      <c r="U741" s="350"/>
      <c r="V741" s="350"/>
      <c r="W741" s="350"/>
      <c r="X741" s="350"/>
      <c r="Y741" s="350"/>
      <c r="Z741" s="350"/>
      <c r="AA741" s="350"/>
      <c r="AB741" s="350"/>
      <c r="AC741" s="350"/>
      <c r="AD741" s="350"/>
      <c r="AE741" s="350"/>
      <c r="AF741" s="350"/>
      <c r="AG741" s="350"/>
      <c r="AH741" s="350"/>
      <c r="AI741" s="350"/>
    </row>
    <row r="742" ht="15.75" customHeight="1">
      <c r="A742" s="350"/>
      <c r="B742" s="7"/>
      <c r="C742" s="7"/>
      <c r="D742" s="7"/>
      <c r="E742" s="462"/>
      <c r="F742" s="462"/>
      <c r="G742" s="7"/>
      <c r="H742" s="7"/>
      <c r="I742" s="462"/>
      <c r="J742" s="462"/>
      <c r="K742" s="462"/>
      <c r="L742" s="462"/>
      <c r="M742" s="350"/>
      <c r="N742" s="350"/>
      <c r="O742" s="350"/>
      <c r="P742" s="350"/>
      <c r="Q742" s="350"/>
      <c r="R742" s="350"/>
      <c r="S742" s="350"/>
      <c r="T742" s="350"/>
      <c r="U742" s="350"/>
      <c r="V742" s="350"/>
      <c r="W742" s="350"/>
      <c r="X742" s="350"/>
      <c r="Y742" s="350"/>
      <c r="Z742" s="350"/>
      <c r="AA742" s="350"/>
      <c r="AB742" s="350"/>
      <c r="AC742" s="350"/>
      <c r="AD742" s="350"/>
      <c r="AE742" s="350"/>
      <c r="AF742" s="350"/>
      <c r="AG742" s="350"/>
      <c r="AH742" s="350"/>
      <c r="AI742" s="350"/>
    </row>
    <row r="743" ht="15.75" customHeight="1">
      <c r="A743" s="350"/>
      <c r="B743" s="7"/>
      <c r="C743" s="7"/>
      <c r="D743" s="7"/>
      <c r="E743" s="462"/>
      <c r="F743" s="462"/>
      <c r="G743" s="7"/>
      <c r="H743" s="7"/>
      <c r="I743" s="462"/>
      <c r="J743" s="462"/>
      <c r="K743" s="462"/>
      <c r="L743" s="462"/>
      <c r="M743" s="350"/>
      <c r="N743" s="350"/>
      <c r="O743" s="350"/>
      <c r="P743" s="350"/>
      <c r="Q743" s="350"/>
      <c r="R743" s="350"/>
      <c r="S743" s="350"/>
      <c r="T743" s="350"/>
      <c r="U743" s="350"/>
      <c r="V743" s="350"/>
      <c r="W743" s="350"/>
      <c r="X743" s="350"/>
      <c r="Y743" s="350"/>
      <c r="Z743" s="350"/>
      <c r="AA743" s="350"/>
      <c r="AB743" s="350"/>
      <c r="AC743" s="350"/>
      <c r="AD743" s="350"/>
      <c r="AE743" s="350"/>
      <c r="AF743" s="350"/>
      <c r="AG743" s="350"/>
      <c r="AH743" s="350"/>
      <c r="AI743" s="350"/>
    </row>
    <row r="744" ht="15.75" customHeight="1">
      <c r="A744" s="350"/>
      <c r="B744" s="7"/>
      <c r="C744" s="7"/>
      <c r="D744" s="7"/>
      <c r="E744" s="462"/>
      <c r="F744" s="462"/>
      <c r="G744" s="7"/>
      <c r="H744" s="7"/>
      <c r="I744" s="462"/>
      <c r="J744" s="462"/>
      <c r="K744" s="462"/>
      <c r="L744" s="462"/>
      <c r="M744" s="350"/>
      <c r="N744" s="350"/>
      <c r="O744" s="350"/>
      <c r="P744" s="350"/>
      <c r="Q744" s="350"/>
      <c r="R744" s="350"/>
      <c r="S744" s="350"/>
      <c r="T744" s="350"/>
      <c r="U744" s="350"/>
      <c r="V744" s="350"/>
      <c r="W744" s="350"/>
      <c r="X744" s="350"/>
      <c r="Y744" s="350"/>
      <c r="Z744" s="350"/>
      <c r="AA744" s="350"/>
      <c r="AB744" s="350"/>
      <c r="AC744" s="350"/>
      <c r="AD744" s="350"/>
      <c r="AE744" s="350"/>
      <c r="AF744" s="350"/>
      <c r="AG744" s="350"/>
      <c r="AH744" s="350"/>
      <c r="AI744" s="350"/>
    </row>
    <row r="745" ht="15.75" customHeight="1">
      <c r="A745" s="350"/>
      <c r="B745" s="7"/>
      <c r="C745" s="7"/>
      <c r="D745" s="7"/>
      <c r="E745" s="462"/>
      <c r="F745" s="462"/>
      <c r="G745" s="7"/>
      <c r="H745" s="7"/>
      <c r="I745" s="462"/>
      <c r="J745" s="462"/>
      <c r="K745" s="462"/>
      <c r="L745" s="462"/>
      <c r="M745" s="350"/>
      <c r="N745" s="350"/>
      <c r="O745" s="350"/>
      <c r="P745" s="350"/>
      <c r="Q745" s="350"/>
      <c r="R745" s="350"/>
      <c r="S745" s="350"/>
      <c r="T745" s="350"/>
      <c r="U745" s="350"/>
      <c r="V745" s="350"/>
      <c r="W745" s="350"/>
      <c r="X745" s="350"/>
      <c r="Y745" s="350"/>
      <c r="Z745" s="350"/>
      <c r="AA745" s="350"/>
      <c r="AB745" s="350"/>
      <c r="AC745" s="350"/>
      <c r="AD745" s="350"/>
      <c r="AE745" s="350"/>
      <c r="AF745" s="350"/>
      <c r="AG745" s="350"/>
      <c r="AH745" s="350"/>
      <c r="AI745" s="350"/>
    </row>
    <row r="746" ht="15.75" customHeight="1">
      <c r="A746" s="350"/>
      <c r="B746" s="7"/>
      <c r="C746" s="7"/>
      <c r="D746" s="7"/>
      <c r="E746" s="462"/>
      <c r="F746" s="462"/>
      <c r="G746" s="7"/>
      <c r="H746" s="7"/>
      <c r="I746" s="462"/>
      <c r="J746" s="462"/>
      <c r="K746" s="462"/>
      <c r="L746" s="462"/>
      <c r="M746" s="350"/>
      <c r="N746" s="350"/>
      <c r="O746" s="350"/>
      <c r="P746" s="350"/>
      <c r="Q746" s="350"/>
      <c r="R746" s="350"/>
      <c r="S746" s="350"/>
      <c r="T746" s="350"/>
      <c r="U746" s="350"/>
      <c r="V746" s="350"/>
      <c r="W746" s="350"/>
      <c r="X746" s="350"/>
      <c r="Y746" s="350"/>
      <c r="Z746" s="350"/>
      <c r="AA746" s="350"/>
      <c r="AB746" s="350"/>
      <c r="AC746" s="350"/>
      <c r="AD746" s="350"/>
      <c r="AE746" s="350"/>
      <c r="AF746" s="350"/>
      <c r="AG746" s="350"/>
      <c r="AH746" s="350"/>
      <c r="AI746" s="350"/>
    </row>
    <row r="747" ht="15.75" customHeight="1">
      <c r="A747" s="350"/>
      <c r="B747" s="7"/>
      <c r="C747" s="7"/>
      <c r="D747" s="7"/>
      <c r="E747" s="462"/>
      <c r="F747" s="462"/>
      <c r="G747" s="7"/>
      <c r="H747" s="7"/>
      <c r="I747" s="462"/>
      <c r="J747" s="462"/>
      <c r="K747" s="462"/>
      <c r="L747" s="462"/>
      <c r="M747" s="350"/>
      <c r="N747" s="350"/>
      <c r="O747" s="350"/>
      <c r="P747" s="350"/>
      <c r="Q747" s="350"/>
      <c r="R747" s="350"/>
      <c r="S747" s="350"/>
      <c r="T747" s="350"/>
      <c r="U747" s="350"/>
      <c r="V747" s="350"/>
      <c r="W747" s="350"/>
      <c r="X747" s="350"/>
      <c r="Y747" s="350"/>
      <c r="Z747" s="350"/>
      <c r="AA747" s="350"/>
      <c r="AB747" s="350"/>
      <c r="AC747" s="350"/>
      <c r="AD747" s="350"/>
      <c r="AE747" s="350"/>
      <c r="AF747" s="350"/>
      <c r="AG747" s="350"/>
      <c r="AH747" s="350"/>
      <c r="AI747" s="350"/>
    </row>
    <row r="748" ht="15.75" customHeight="1">
      <c r="A748" s="350"/>
      <c r="B748" s="7"/>
      <c r="C748" s="7"/>
      <c r="D748" s="7"/>
      <c r="E748" s="462"/>
      <c r="F748" s="462"/>
      <c r="G748" s="7"/>
      <c r="H748" s="7"/>
      <c r="I748" s="462"/>
      <c r="J748" s="462"/>
      <c r="K748" s="462"/>
      <c r="L748" s="462"/>
      <c r="M748" s="350"/>
      <c r="N748" s="350"/>
      <c r="O748" s="350"/>
      <c r="P748" s="350"/>
      <c r="Q748" s="350"/>
      <c r="R748" s="350"/>
      <c r="S748" s="350"/>
      <c r="T748" s="350"/>
      <c r="U748" s="350"/>
      <c r="V748" s="350"/>
      <c r="W748" s="350"/>
      <c r="X748" s="350"/>
      <c r="Y748" s="350"/>
      <c r="Z748" s="350"/>
      <c r="AA748" s="350"/>
      <c r="AB748" s="350"/>
      <c r="AC748" s="350"/>
      <c r="AD748" s="350"/>
      <c r="AE748" s="350"/>
      <c r="AF748" s="350"/>
      <c r="AG748" s="350"/>
      <c r="AH748" s="350"/>
      <c r="AI748" s="350"/>
    </row>
    <row r="749" ht="15.75" customHeight="1">
      <c r="A749" s="350"/>
      <c r="B749" s="7"/>
      <c r="C749" s="7"/>
      <c r="D749" s="7"/>
      <c r="E749" s="462"/>
      <c r="F749" s="462"/>
      <c r="G749" s="7"/>
      <c r="H749" s="7"/>
      <c r="I749" s="462"/>
      <c r="J749" s="462"/>
      <c r="K749" s="462"/>
      <c r="L749" s="462"/>
      <c r="M749" s="350"/>
      <c r="N749" s="350"/>
      <c r="O749" s="350"/>
      <c r="P749" s="350"/>
      <c r="Q749" s="350"/>
      <c r="R749" s="350"/>
      <c r="S749" s="350"/>
      <c r="T749" s="350"/>
      <c r="U749" s="350"/>
      <c r="V749" s="350"/>
      <c r="W749" s="350"/>
      <c r="X749" s="350"/>
      <c r="Y749" s="350"/>
      <c r="Z749" s="350"/>
      <c r="AA749" s="350"/>
      <c r="AB749" s="350"/>
      <c r="AC749" s="350"/>
      <c r="AD749" s="350"/>
      <c r="AE749" s="350"/>
      <c r="AF749" s="350"/>
      <c r="AG749" s="350"/>
      <c r="AH749" s="350"/>
      <c r="AI749" s="350"/>
    </row>
    <row r="750" ht="15.75" customHeight="1">
      <c r="A750" s="350"/>
      <c r="B750" s="7"/>
      <c r="C750" s="7"/>
      <c r="D750" s="7"/>
      <c r="E750" s="462"/>
      <c r="F750" s="462"/>
      <c r="G750" s="7"/>
      <c r="H750" s="7"/>
      <c r="I750" s="462"/>
      <c r="J750" s="462"/>
      <c r="K750" s="462"/>
      <c r="L750" s="462"/>
      <c r="M750" s="350"/>
      <c r="N750" s="350"/>
      <c r="O750" s="350"/>
      <c r="P750" s="350"/>
      <c r="Q750" s="350"/>
      <c r="R750" s="350"/>
      <c r="S750" s="350"/>
      <c r="T750" s="350"/>
      <c r="U750" s="350"/>
      <c r="V750" s="350"/>
      <c r="W750" s="350"/>
      <c r="X750" s="350"/>
      <c r="Y750" s="350"/>
      <c r="Z750" s="350"/>
      <c r="AA750" s="350"/>
      <c r="AB750" s="350"/>
      <c r="AC750" s="350"/>
      <c r="AD750" s="350"/>
      <c r="AE750" s="350"/>
      <c r="AF750" s="350"/>
      <c r="AG750" s="350"/>
      <c r="AH750" s="350"/>
      <c r="AI750" s="350"/>
    </row>
    <row r="751" ht="15.75" customHeight="1">
      <c r="A751" s="350"/>
      <c r="B751" s="7"/>
      <c r="C751" s="7"/>
      <c r="D751" s="7"/>
      <c r="E751" s="462"/>
      <c r="F751" s="462"/>
      <c r="G751" s="7"/>
      <c r="H751" s="7"/>
      <c r="I751" s="462"/>
      <c r="J751" s="462"/>
      <c r="K751" s="462"/>
      <c r="L751" s="462"/>
      <c r="M751" s="350"/>
      <c r="N751" s="350"/>
      <c r="O751" s="350"/>
      <c r="P751" s="350"/>
      <c r="Q751" s="350"/>
      <c r="R751" s="350"/>
      <c r="S751" s="350"/>
      <c r="T751" s="350"/>
      <c r="U751" s="350"/>
      <c r="V751" s="350"/>
      <c r="W751" s="350"/>
      <c r="X751" s="350"/>
      <c r="Y751" s="350"/>
      <c r="Z751" s="350"/>
      <c r="AA751" s="350"/>
      <c r="AB751" s="350"/>
      <c r="AC751" s="350"/>
      <c r="AD751" s="350"/>
      <c r="AE751" s="350"/>
      <c r="AF751" s="350"/>
      <c r="AG751" s="350"/>
      <c r="AH751" s="350"/>
      <c r="AI751" s="350"/>
    </row>
    <row r="752" ht="15.75" customHeight="1">
      <c r="A752" s="350"/>
      <c r="B752" s="7"/>
      <c r="C752" s="7"/>
      <c r="D752" s="7"/>
      <c r="E752" s="462"/>
      <c r="F752" s="462"/>
      <c r="G752" s="7"/>
      <c r="H752" s="7"/>
      <c r="I752" s="462"/>
      <c r="J752" s="462"/>
      <c r="K752" s="462"/>
      <c r="L752" s="462"/>
      <c r="M752" s="350"/>
      <c r="N752" s="350"/>
      <c r="O752" s="350"/>
      <c r="P752" s="350"/>
      <c r="Q752" s="350"/>
      <c r="R752" s="350"/>
      <c r="S752" s="350"/>
      <c r="T752" s="350"/>
      <c r="U752" s="350"/>
      <c r="V752" s="350"/>
      <c r="W752" s="350"/>
      <c r="X752" s="350"/>
      <c r="Y752" s="350"/>
      <c r="Z752" s="350"/>
      <c r="AA752" s="350"/>
      <c r="AB752" s="350"/>
      <c r="AC752" s="350"/>
      <c r="AD752" s="350"/>
      <c r="AE752" s="350"/>
      <c r="AF752" s="350"/>
      <c r="AG752" s="350"/>
      <c r="AH752" s="350"/>
      <c r="AI752" s="350"/>
    </row>
    <row r="753" ht="15.75" customHeight="1">
      <c r="A753" s="350"/>
      <c r="B753" s="7"/>
      <c r="C753" s="7"/>
      <c r="D753" s="7"/>
      <c r="E753" s="462"/>
      <c r="F753" s="462"/>
      <c r="G753" s="7"/>
      <c r="H753" s="7"/>
      <c r="I753" s="462"/>
      <c r="J753" s="462"/>
      <c r="K753" s="462"/>
      <c r="L753" s="462"/>
      <c r="M753" s="350"/>
      <c r="N753" s="350"/>
      <c r="O753" s="350"/>
      <c r="P753" s="350"/>
      <c r="Q753" s="350"/>
      <c r="R753" s="350"/>
      <c r="S753" s="350"/>
      <c r="T753" s="350"/>
      <c r="U753" s="350"/>
      <c r="V753" s="350"/>
      <c r="W753" s="350"/>
      <c r="X753" s="350"/>
      <c r="Y753" s="350"/>
      <c r="Z753" s="350"/>
      <c r="AA753" s="350"/>
      <c r="AB753" s="350"/>
      <c r="AC753" s="350"/>
      <c r="AD753" s="350"/>
      <c r="AE753" s="350"/>
      <c r="AF753" s="350"/>
      <c r="AG753" s="350"/>
      <c r="AH753" s="350"/>
      <c r="AI753" s="350"/>
    </row>
    <row r="754" ht="15.75" customHeight="1">
      <c r="A754" s="350"/>
      <c r="B754" s="7"/>
      <c r="C754" s="7"/>
      <c r="D754" s="7"/>
      <c r="E754" s="462"/>
      <c r="F754" s="462"/>
      <c r="G754" s="7"/>
      <c r="H754" s="7"/>
      <c r="I754" s="462"/>
      <c r="J754" s="462"/>
      <c r="K754" s="462"/>
      <c r="L754" s="462"/>
      <c r="M754" s="350"/>
      <c r="N754" s="350"/>
      <c r="O754" s="350"/>
      <c r="P754" s="350"/>
      <c r="Q754" s="350"/>
      <c r="R754" s="350"/>
      <c r="S754" s="350"/>
      <c r="T754" s="350"/>
      <c r="U754" s="350"/>
      <c r="V754" s="350"/>
      <c r="W754" s="350"/>
      <c r="X754" s="350"/>
      <c r="Y754" s="350"/>
      <c r="Z754" s="350"/>
      <c r="AA754" s="350"/>
      <c r="AB754" s="350"/>
      <c r="AC754" s="350"/>
      <c r="AD754" s="350"/>
      <c r="AE754" s="350"/>
      <c r="AF754" s="350"/>
      <c r="AG754" s="350"/>
      <c r="AH754" s="350"/>
      <c r="AI754" s="350"/>
    </row>
    <row r="755" ht="15.75" customHeight="1">
      <c r="A755" s="350"/>
      <c r="B755" s="7"/>
      <c r="C755" s="7"/>
      <c r="D755" s="7"/>
      <c r="E755" s="462"/>
      <c r="F755" s="462"/>
      <c r="G755" s="7"/>
      <c r="H755" s="7"/>
      <c r="I755" s="462"/>
      <c r="J755" s="462"/>
      <c r="K755" s="462"/>
      <c r="L755" s="462"/>
      <c r="M755" s="350"/>
      <c r="N755" s="350"/>
      <c r="O755" s="350"/>
      <c r="P755" s="350"/>
      <c r="Q755" s="350"/>
      <c r="R755" s="350"/>
      <c r="S755" s="350"/>
      <c r="T755" s="350"/>
      <c r="U755" s="350"/>
      <c r="V755" s="350"/>
      <c r="W755" s="350"/>
      <c r="X755" s="350"/>
      <c r="Y755" s="350"/>
      <c r="Z755" s="350"/>
      <c r="AA755" s="350"/>
      <c r="AB755" s="350"/>
      <c r="AC755" s="350"/>
      <c r="AD755" s="350"/>
      <c r="AE755" s="350"/>
      <c r="AF755" s="350"/>
      <c r="AG755" s="350"/>
      <c r="AH755" s="350"/>
      <c r="AI755" s="350"/>
    </row>
    <row r="756" ht="15.75" customHeight="1">
      <c r="A756" s="350"/>
      <c r="B756" s="7"/>
      <c r="C756" s="7"/>
      <c r="D756" s="7"/>
      <c r="E756" s="462"/>
      <c r="F756" s="462"/>
      <c r="G756" s="7"/>
      <c r="H756" s="7"/>
      <c r="I756" s="462"/>
      <c r="J756" s="462"/>
      <c r="K756" s="462"/>
      <c r="L756" s="462"/>
      <c r="M756" s="350"/>
      <c r="N756" s="350"/>
      <c r="O756" s="350"/>
      <c r="P756" s="350"/>
      <c r="Q756" s="350"/>
      <c r="R756" s="350"/>
      <c r="S756" s="350"/>
      <c r="T756" s="350"/>
      <c r="U756" s="350"/>
      <c r="V756" s="350"/>
      <c r="W756" s="350"/>
      <c r="X756" s="350"/>
      <c r="Y756" s="350"/>
      <c r="Z756" s="350"/>
      <c r="AA756" s="350"/>
      <c r="AB756" s="350"/>
      <c r="AC756" s="350"/>
      <c r="AD756" s="350"/>
      <c r="AE756" s="350"/>
      <c r="AF756" s="350"/>
      <c r="AG756" s="350"/>
      <c r="AH756" s="350"/>
      <c r="AI756" s="350"/>
    </row>
    <row r="757" ht="15.75" customHeight="1">
      <c r="A757" s="350"/>
      <c r="B757" s="7"/>
      <c r="C757" s="7"/>
      <c r="D757" s="7"/>
      <c r="E757" s="462"/>
      <c r="F757" s="462"/>
      <c r="G757" s="7"/>
      <c r="H757" s="7"/>
      <c r="I757" s="462"/>
      <c r="J757" s="462"/>
      <c r="K757" s="462"/>
      <c r="L757" s="462"/>
      <c r="M757" s="350"/>
      <c r="N757" s="350"/>
      <c r="O757" s="350"/>
      <c r="P757" s="350"/>
      <c r="Q757" s="350"/>
      <c r="R757" s="350"/>
      <c r="S757" s="350"/>
      <c r="T757" s="350"/>
      <c r="U757" s="350"/>
      <c r="V757" s="350"/>
      <c r="W757" s="350"/>
      <c r="X757" s="350"/>
      <c r="Y757" s="350"/>
      <c r="Z757" s="350"/>
      <c r="AA757" s="350"/>
      <c r="AB757" s="350"/>
      <c r="AC757" s="350"/>
      <c r="AD757" s="350"/>
      <c r="AE757" s="350"/>
      <c r="AF757" s="350"/>
      <c r="AG757" s="350"/>
      <c r="AH757" s="350"/>
      <c r="AI757" s="350"/>
    </row>
    <row r="758" ht="15.75" customHeight="1">
      <c r="A758" s="350"/>
      <c r="B758" s="7"/>
      <c r="C758" s="7"/>
      <c r="D758" s="7"/>
      <c r="E758" s="462"/>
      <c r="F758" s="462"/>
      <c r="G758" s="7"/>
      <c r="H758" s="7"/>
      <c r="I758" s="462"/>
      <c r="J758" s="462"/>
      <c r="K758" s="462"/>
      <c r="L758" s="462"/>
      <c r="M758" s="350"/>
      <c r="N758" s="350"/>
      <c r="O758" s="350"/>
      <c r="P758" s="350"/>
      <c r="Q758" s="350"/>
      <c r="R758" s="350"/>
      <c r="S758" s="350"/>
      <c r="T758" s="350"/>
      <c r="U758" s="350"/>
      <c r="V758" s="350"/>
      <c r="W758" s="350"/>
      <c r="X758" s="350"/>
      <c r="Y758" s="350"/>
      <c r="Z758" s="350"/>
      <c r="AA758" s="350"/>
      <c r="AB758" s="350"/>
      <c r="AC758" s="350"/>
      <c r="AD758" s="350"/>
      <c r="AE758" s="350"/>
      <c r="AF758" s="350"/>
      <c r="AG758" s="350"/>
      <c r="AH758" s="350"/>
      <c r="AI758" s="350"/>
    </row>
    <row r="759" ht="15.75" customHeight="1">
      <c r="A759" s="350"/>
      <c r="B759" s="7"/>
      <c r="C759" s="7"/>
      <c r="D759" s="7"/>
      <c r="E759" s="462"/>
      <c r="F759" s="462"/>
      <c r="G759" s="7"/>
      <c r="H759" s="7"/>
      <c r="I759" s="462"/>
      <c r="J759" s="462"/>
      <c r="K759" s="462"/>
      <c r="L759" s="462"/>
      <c r="M759" s="350"/>
      <c r="N759" s="350"/>
      <c r="O759" s="350"/>
      <c r="P759" s="350"/>
      <c r="Q759" s="350"/>
      <c r="R759" s="350"/>
      <c r="S759" s="350"/>
      <c r="T759" s="350"/>
      <c r="U759" s="350"/>
      <c r="V759" s="350"/>
      <c r="W759" s="350"/>
      <c r="X759" s="350"/>
      <c r="Y759" s="350"/>
      <c r="Z759" s="350"/>
      <c r="AA759" s="350"/>
      <c r="AB759" s="350"/>
      <c r="AC759" s="350"/>
      <c r="AD759" s="350"/>
      <c r="AE759" s="350"/>
      <c r="AF759" s="350"/>
      <c r="AG759" s="350"/>
      <c r="AH759" s="350"/>
      <c r="AI759" s="350"/>
    </row>
    <row r="760" ht="15.75" customHeight="1">
      <c r="A760" s="350"/>
      <c r="B760" s="7"/>
      <c r="C760" s="7"/>
      <c r="D760" s="7"/>
      <c r="E760" s="462"/>
      <c r="F760" s="462"/>
      <c r="G760" s="7"/>
      <c r="H760" s="7"/>
      <c r="I760" s="462"/>
      <c r="J760" s="462"/>
      <c r="K760" s="462"/>
      <c r="L760" s="462"/>
      <c r="M760" s="350"/>
      <c r="N760" s="350"/>
      <c r="O760" s="350"/>
      <c r="P760" s="350"/>
      <c r="Q760" s="350"/>
      <c r="R760" s="350"/>
      <c r="S760" s="350"/>
      <c r="T760" s="350"/>
      <c r="U760" s="350"/>
      <c r="V760" s="350"/>
      <c r="W760" s="350"/>
      <c r="X760" s="350"/>
      <c r="Y760" s="350"/>
      <c r="Z760" s="350"/>
      <c r="AA760" s="350"/>
      <c r="AB760" s="350"/>
      <c r="AC760" s="350"/>
      <c r="AD760" s="350"/>
      <c r="AE760" s="350"/>
      <c r="AF760" s="350"/>
      <c r="AG760" s="350"/>
      <c r="AH760" s="350"/>
      <c r="AI760" s="350"/>
    </row>
    <row r="761" ht="15.75" customHeight="1">
      <c r="A761" s="350"/>
      <c r="B761" s="7"/>
      <c r="C761" s="7"/>
      <c r="D761" s="7"/>
      <c r="E761" s="462"/>
      <c r="F761" s="462"/>
      <c r="G761" s="7"/>
      <c r="H761" s="7"/>
      <c r="I761" s="462"/>
      <c r="J761" s="462"/>
      <c r="K761" s="462"/>
      <c r="L761" s="462"/>
      <c r="M761" s="350"/>
      <c r="N761" s="350"/>
      <c r="O761" s="350"/>
      <c r="P761" s="350"/>
      <c r="Q761" s="350"/>
      <c r="R761" s="350"/>
      <c r="S761" s="350"/>
      <c r="T761" s="350"/>
      <c r="U761" s="350"/>
      <c r="V761" s="350"/>
      <c r="W761" s="350"/>
      <c r="X761" s="350"/>
      <c r="Y761" s="350"/>
      <c r="Z761" s="350"/>
      <c r="AA761" s="350"/>
      <c r="AB761" s="350"/>
      <c r="AC761" s="350"/>
      <c r="AD761" s="350"/>
      <c r="AE761" s="350"/>
      <c r="AF761" s="350"/>
      <c r="AG761" s="350"/>
      <c r="AH761" s="350"/>
      <c r="AI761" s="350"/>
    </row>
    <row r="762" ht="15.75" customHeight="1">
      <c r="A762" s="350"/>
      <c r="B762" s="7"/>
      <c r="C762" s="7"/>
      <c r="D762" s="7"/>
      <c r="E762" s="462"/>
      <c r="F762" s="462"/>
      <c r="G762" s="7"/>
      <c r="H762" s="7"/>
      <c r="I762" s="462"/>
      <c r="J762" s="462"/>
      <c r="K762" s="462"/>
      <c r="L762" s="462"/>
      <c r="M762" s="350"/>
      <c r="N762" s="350"/>
      <c r="O762" s="350"/>
      <c r="P762" s="350"/>
      <c r="Q762" s="350"/>
      <c r="R762" s="350"/>
      <c r="S762" s="350"/>
      <c r="T762" s="350"/>
      <c r="U762" s="350"/>
      <c r="V762" s="350"/>
      <c r="W762" s="350"/>
      <c r="X762" s="350"/>
      <c r="Y762" s="350"/>
      <c r="Z762" s="350"/>
      <c r="AA762" s="350"/>
      <c r="AB762" s="350"/>
      <c r="AC762" s="350"/>
      <c r="AD762" s="350"/>
      <c r="AE762" s="350"/>
      <c r="AF762" s="350"/>
      <c r="AG762" s="350"/>
      <c r="AH762" s="350"/>
      <c r="AI762" s="350"/>
    </row>
    <row r="763" ht="15.75" customHeight="1">
      <c r="A763" s="350"/>
      <c r="B763" s="7"/>
      <c r="C763" s="7"/>
      <c r="D763" s="7"/>
      <c r="E763" s="462"/>
      <c r="F763" s="462"/>
      <c r="G763" s="7"/>
      <c r="H763" s="7"/>
      <c r="I763" s="462"/>
      <c r="J763" s="462"/>
      <c r="K763" s="462"/>
      <c r="L763" s="462"/>
      <c r="M763" s="350"/>
      <c r="N763" s="350"/>
      <c r="O763" s="350"/>
      <c r="P763" s="350"/>
      <c r="Q763" s="350"/>
      <c r="R763" s="350"/>
      <c r="S763" s="350"/>
      <c r="T763" s="350"/>
      <c r="U763" s="350"/>
      <c r="V763" s="350"/>
      <c r="W763" s="350"/>
      <c r="X763" s="350"/>
      <c r="Y763" s="350"/>
      <c r="Z763" s="350"/>
      <c r="AA763" s="350"/>
      <c r="AB763" s="350"/>
      <c r="AC763" s="350"/>
      <c r="AD763" s="350"/>
      <c r="AE763" s="350"/>
      <c r="AF763" s="350"/>
      <c r="AG763" s="350"/>
      <c r="AH763" s="350"/>
      <c r="AI763" s="350"/>
    </row>
    <row r="764" ht="15.75" customHeight="1">
      <c r="A764" s="350"/>
      <c r="B764" s="7"/>
      <c r="C764" s="7"/>
      <c r="D764" s="7"/>
      <c r="E764" s="462"/>
      <c r="F764" s="462"/>
      <c r="G764" s="7"/>
      <c r="H764" s="7"/>
      <c r="I764" s="462"/>
      <c r="J764" s="462"/>
      <c r="K764" s="462"/>
      <c r="L764" s="462"/>
      <c r="M764" s="350"/>
      <c r="N764" s="350"/>
      <c r="O764" s="350"/>
      <c r="P764" s="350"/>
      <c r="Q764" s="350"/>
      <c r="R764" s="350"/>
      <c r="S764" s="350"/>
      <c r="T764" s="350"/>
      <c r="U764" s="350"/>
      <c r="V764" s="350"/>
      <c r="W764" s="350"/>
      <c r="X764" s="350"/>
      <c r="Y764" s="350"/>
      <c r="Z764" s="350"/>
      <c r="AA764" s="350"/>
      <c r="AB764" s="350"/>
      <c r="AC764" s="350"/>
      <c r="AD764" s="350"/>
      <c r="AE764" s="350"/>
      <c r="AF764" s="350"/>
      <c r="AG764" s="350"/>
      <c r="AH764" s="350"/>
      <c r="AI764" s="350"/>
    </row>
    <row r="765" ht="15.75" customHeight="1">
      <c r="A765" s="350"/>
      <c r="B765" s="7"/>
      <c r="C765" s="7"/>
      <c r="D765" s="7"/>
      <c r="E765" s="462"/>
      <c r="F765" s="462"/>
      <c r="G765" s="7"/>
      <c r="H765" s="7"/>
      <c r="I765" s="462"/>
      <c r="J765" s="462"/>
      <c r="K765" s="462"/>
      <c r="L765" s="462"/>
      <c r="M765" s="350"/>
      <c r="N765" s="350"/>
      <c r="O765" s="350"/>
      <c r="P765" s="350"/>
      <c r="Q765" s="350"/>
      <c r="R765" s="350"/>
      <c r="S765" s="350"/>
      <c r="T765" s="350"/>
      <c r="U765" s="350"/>
      <c r="V765" s="350"/>
      <c r="W765" s="350"/>
      <c r="X765" s="350"/>
      <c r="Y765" s="350"/>
      <c r="Z765" s="350"/>
      <c r="AA765" s="350"/>
      <c r="AB765" s="350"/>
      <c r="AC765" s="350"/>
      <c r="AD765" s="350"/>
      <c r="AE765" s="350"/>
      <c r="AF765" s="350"/>
      <c r="AG765" s="350"/>
      <c r="AH765" s="350"/>
      <c r="AI765" s="350"/>
    </row>
    <row r="766" ht="15.75" customHeight="1">
      <c r="A766" s="350"/>
      <c r="B766" s="7"/>
      <c r="C766" s="7"/>
      <c r="D766" s="7"/>
      <c r="E766" s="462"/>
      <c r="F766" s="462"/>
      <c r="G766" s="7"/>
      <c r="H766" s="7"/>
      <c r="I766" s="462"/>
      <c r="J766" s="462"/>
      <c r="K766" s="462"/>
      <c r="L766" s="462"/>
      <c r="M766" s="350"/>
      <c r="N766" s="350"/>
      <c r="O766" s="350"/>
      <c r="P766" s="350"/>
      <c r="Q766" s="350"/>
      <c r="R766" s="350"/>
      <c r="S766" s="350"/>
      <c r="T766" s="350"/>
      <c r="U766" s="350"/>
      <c r="V766" s="350"/>
      <c r="W766" s="350"/>
      <c r="X766" s="350"/>
      <c r="Y766" s="350"/>
      <c r="Z766" s="350"/>
      <c r="AA766" s="350"/>
      <c r="AB766" s="350"/>
      <c r="AC766" s="350"/>
      <c r="AD766" s="350"/>
      <c r="AE766" s="350"/>
      <c r="AF766" s="350"/>
      <c r="AG766" s="350"/>
      <c r="AH766" s="350"/>
      <c r="AI766" s="350"/>
    </row>
    <row r="767" ht="15.75" customHeight="1">
      <c r="A767" s="350"/>
      <c r="B767" s="7"/>
      <c r="C767" s="7"/>
      <c r="D767" s="7"/>
      <c r="E767" s="462"/>
      <c r="F767" s="462"/>
      <c r="G767" s="7"/>
      <c r="H767" s="7"/>
      <c r="I767" s="462"/>
      <c r="J767" s="462"/>
      <c r="K767" s="462"/>
      <c r="L767" s="462"/>
      <c r="M767" s="350"/>
      <c r="N767" s="350"/>
      <c r="O767" s="350"/>
      <c r="P767" s="350"/>
      <c r="Q767" s="350"/>
      <c r="R767" s="350"/>
      <c r="S767" s="350"/>
      <c r="T767" s="350"/>
      <c r="U767" s="350"/>
      <c r="V767" s="350"/>
      <c r="W767" s="350"/>
      <c r="X767" s="350"/>
      <c r="Y767" s="350"/>
      <c r="Z767" s="350"/>
      <c r="AA767" s="350"/>
      <c r="AB767" s="350"/>
      <c r="AC767" s="350"/>
      <c r="AD767" s="350"/>
      <c r="AE767" s="350"/>
      <c r="AF767" s="350"/>
      <c r="AG767" s="350"/>
      <c r="AH767" s="350"/>
      <c r="AI767" s="350"/>
    </row>
    <row r="768" ht="15.75" customHeight="1">
      <c r="A768" s="350"/>
      <c r="B768" s="7"/>
      <c r="C768" s="7"/>
      <c r="D768" s="7"/>
      <c r="E768" s="462"/>
      <c r="F768" s="462"/>
      <c r="G768" s="7"/>
      <c r="H768" s="7"/>
      <c r="I768" s="462"/>
      <c r="J768" s="462"/>
      <c r="K768" s="462"/>
      <c r="L768" s="462"/>
      <c r="M768" s="350"/>
      <c r="N768" s="350"/>
      <c r="O768" s="350"/>
      <c r="P768" s="350"/>
      <c r="Q768" s="350"/>
      <c r="R768" s="350"/>
      <c r="S768" s="350"/>
      <c r="T768" s="350"/>
      <c r="U768" s="350"/>
      <c r="V768" s="350"/>
      <c r="W768" s="350"/>
      <c r="X768" s="350"/>
      <c r="Y768" s="350"/>
      <c r="Z768" s="350"/>
      <c r="AA768" s="350"/>
      <c r="AB768" s="350"/>
      <c r="AC768" s="350"/>
      <c r="AD768" s="350"/>
      <c r="AE768" s="350"/>
      <c r="AF768" s="350"/>
      <c r="AG768" s="350"/>
      <c r="AH768" s="350"/>
      <c r="AI768" s="350"/>
    </row>
    <row r="769" ht="15.75" customHeight="1">
      <c r="A769" s="350"/>
      <c r="B769" s="7"/>
      <c r="C769" s="7"/>
      <c r="D769" s="7"/>
      <c r="E769" s="462"/>
      <c r="F769" s="462"/>
      <c r="G769" s="7"/>
      <c r="H769" s="7"/>
      <c r="I769" s="462"/>
      <c r="J769" s="462"/>
      <c r="K769" s="462"/>
      <c r="L769" s="462"/>
      <c r="M769" s="350"/>
      <c r="N769" s="350"/>
      <c r="O769" s="350"/>
      <c r="P769" s="350"/>
      <c r="Q769" s="350"/>
      <c r="R769" s="350"/>
      <c r="S769" s="350"/>
      <c r="T769" s="350"/>
      <c r="U769" s="350"/>
      <c r="V769" s="350"/>
      <c r="W769" s="350"/>
      <c r="X769" s="350"/>
      <c r="Y769" s="350"/>
      <c r="Z769" s="350"/>
      <c r="AA769" s="350"/>
      <c r="AB769" s="350"/>
      <c r="AC769" s="350"/>
      <c r="AD769" s="350"/>
      <c r="AE769" s="350"/>
      <c r="AF769" s="350"/>
      <c r="AG769" s="350"/>
      <c r="AH769" s="350"/>
      <c r="AI769" s="350"/>
    </row>
    <row r="770" ht="15.75" customHeight="1">
      <c r="A770" s="350"/>
      <c r="B770" s="7"/>
      <c r="C770" s="7"/>
      <c r="D770" s="7"/>
      <c r="E770" s="462"/>
      <c r="F770" s="462"/>
      <c r="G770" s="7"/>
      <c r="H770" s="7"/>
      <c r="I770" s="462"/>
      <c r="J770" s="462"/>
      <c r="K770" s="462"/>
      <c r="L770" s="462"/>
      <c r="M770" s="350"/>
      <c r="N770" s="350"/>
      <c r="O770" s="350"/>
      <c r="P770" s="350"/>
      <c r="Q770" s="350"/>
      <c r="R770" s="350"/>
      <c r="S770" s="350"/>
      <c r="T770" s="350"/>
      <c r="U770" s="350"/>
      <c r="V770" s="350"/>
      <c r="W770" s="350"/>
      <c r="X770" s="350"/>
      <c r="Y770" s="350"/>
      <c r="Z770" s="350"/>
      <c r="AA770" s="350"/>
      <c r="AB770" s="350"/>
      <c r="AC770" s="350"/>
      <c r="AD770" s="350"/>
      <c r="AE770" s="350"/>
      <c r="AF770" s="350"/>
      <c r="AG770" s="350"/>
      <c r="AH770" s="350"/>
      <c r="AI770" s="350"/>
    </row>
    <row r="771" ht="15.75" customHeight="1">
      <c r="A771" s="350"/>
      <c r="B771" s="7"/>
      <c r="C771" s="7"/>
      <c r="D771" s="7"/>
      <c r="E771" s="462"/>
      <c r="F771" s="462"/>
      <c r="G771" s="7"/>
      <c r="H771" s="7"/>
      <c r="I771" s="462"/>
      <c r="J771" s="462"/>
      <c r="K771" s="462"/>
      <c r="L771" s="462"/>
      <c r="M771" s="350"/>
      <c r="N771" s="350"/>
      <c r="O771" s="350"/>
      <c r="P771" s="350"/>
      <c r="Q771" s="350"/>
      <c r="R771" s="350"/>
      <c r="S771" s="350"/>
      <c r="T771" s="350"/>
      <c r="U771" s="350"/>
      <c r="V771" s="350"/>
      <c r="W771" s="350"/>
      <c r="X771" s="350"/>
      <c r="Y771" s="350"/>
      <c r="Z771" s="350"/>
      <c r="AA771" s="350"/>
      <c r="AB771" s="350"/>
      <c r="AC771" s="350"/>
      <c r="AD771" s="350"/>
      <c r="AE771" s="350"/>
      <c r="AF771" s="350"/>
      <c r="AG771" s="350"/>
      <c r="AH771" s="350"/>
      <c r="AI771" s="350"/>
    </row>
    <row r="772" ht="15.75" customHeight="1">
      <c r="A772" s="350"/>
      <c r="B772" s="7"/>
      <c r="C772" s="7"/>
      <c r="D772" s="7"/>
      <c r="E772" s="462"/>
      <c r="F772" s="462"/>
      <c r="G772" s="7"/>
      <c r="H772" s="7"/>
      <c r="I772" s="462"/>
      <c r="J772" s="462"/>
      <c r="K772" s="462"/>
      <c r="L772" s="462"/>
      <c r="M772" s="350"/>
      <c r="N772" s="350"/>
      <c r="O772" s="350"/>
      <c r="P772" s="350"/>
      <c r="Q772" s="350"/>
      <c r="R772" s="350"/>
      <c r="S772" s="350"/>
      <c r="T772" s="350"/>
      <c r="U772" s="350"/>
      <c r="V772" s="350"/>
      <c r="W772" s="350"/>
      <c r="X772" s="350"/>
      <c r="Y772" s="350"/>
      <c r="Z772" s="350"/>
      <c r="AA772" s="350"/>
      <c r="AB772" s="350"/>
      <c r="AC772" s="350"/>
      <c r="AD772" s="350"/>
      <c r="AE772" s="350"/>
      <c r="AF772" s="350"/>
      <c r="AG772" s="350"/>
      <c r="AH772" s="350"/>
      <c r="AI772" s="350"/>
    </row>
    <row r="773" ht="15.75" customHeight="1">
      <c r="A773" s="350"/>
      <c r="B773" s="7"/>
      <c r="C773" s="7"/>
      <c r="D773" s="7"/>
      <c r="E773" s="462"/>
      <c r="F773" s="462"/>
      <c r="G773" s="7"/>
      <c r="H773" s="7"/>
      <c r="I773" s="462"/>
      <c r="J773" s="462"/>
      <c r="K773" s="462"/>
      <c r="L773" s="462"/>
      <c r="M773" s="350"/>
      <c r="N773" s="350"/>
      <c r="O773" s="350"/>
      <c r="P773" s="350"/>
      <c r="Q773" s="350"/>
      <c r="R773" s="350"/>
      <c r="S773" s="350"/>
      <c r="T773" s="350"/>
      <c r="U773" s="350"/>
      <c r="V773" s="350"/>
      <c r="W773" s="350"/>
      <c r="X773" s="350"/>
      <c r="Y773" s="350"/>
      <c r="Z773" s="350"/>
      <c r="AA773" s="350"/>
      <c r="AB773" s="350"/>
      <c r="AC773" s="350"/>
      <c r="AD773" s="350"/>
      <c r="AE773" s="350"/>
      <c r="AF773" s="350"/>
      <c r="AG773" s="350"/>
      <c r="AH773" s="350"/>
      <c r="AI773" s="350"/>
    </row>
    <row r="774" ht="15.75" customHeight="1">
      <c r="A774" s="350"/>
      <c r="B774" s="7"/>
      <c r="C774" s="7"/>
      <c r="D774" s="7"/>
      <c r="E774" s="462"/>
      <c r="F774" s="462"/>
      <c r="G774" s="7"/>
      <c r="H774" s="7"/>
      <c r="I774" s="462"/>
      <c r="J774" s="462"/>
      <c r="K774" s="462"/>
      <c r="L774" s="462"/>
      <c r="M774" s="350"/>
      <c r="N774" s="350"/>
      <c r="O774" s="350"/>
      <c r="P774" s="350"/>
      <c r="Q774" s="350"/>
      <c r="R774" s="350"/>
      <c r="S774" s="350"/>
      <c r="T774" s="350"/>
      <c r="U774" s="350"/>
      <c r="V774" s="350"/>
      <c r="W774" s="350"/>
      <c r="X774" s="350"/>
      <c r="Y774" s="350"/>
      <c r="Z774" s="350"/>
      <c r="AA774" s="350"/>
      <c r="AB774" s="350"/>
      <c r="AC774" s="350"/>
      <c r="AD774" s="350"/>
      <c r="AE774" s="350"/>
      <c r="AF774" s="350"/>
      <c r="AG774" s="350"/>
      <c r="AH774" s="350"/>
      <c r="AI774" s="350"/>
    </row>
    <row r="775" ht="15.75" customHeight="1">
      <c r="A775" s="350"/>
      <c r="B775" s="7"/>
      <c r="C775" s="7"/>
      <c r="D775" s="7"/>
      <c r="E775" s="462"/>
      <c r="F775" s="462"/>
      <c r="G775" s="7"/>
      <c r="H775" s="7"/>
      <c r="I775" s="462"/>
      <c r="J775" s="462"/>
      <c r="K775" s="462"/>
      <c r="L775" s="462"/>
      <c r="M775" s="350"/>
      <c r="N775" s="350"/>
      <c r="O775" s="350"/>
      <c r="P775" s="350"/>
      <c r="Q775" s="350"/>
      <c r="R775" s="350"/>
      <c r="S775" s="350"/>
      <c r="T775" s="350"/>
      <c r="U775" s="350"/>
      <c r="V775" s="350"/>
      <c r="W775" s="350"/>
      <c r="X775" s="350"/>
      <c r="Y775" s="350"/>
      <c r="Z775" s="350"/>
      <c r="AA775" s="350"/>
      <c r="AB775" s="350"/>
      <c r="AC775" s="350"/>
      <c r="AD775" s="350"/>
      <c r="AE775" s="350"/>
      <c r="AF775" s="350"/>
      <c r="AG775" s="350"/>
      <c r="AH775" s="350"/>
      <c r="AI775" s="350"/>
    </row>
    <row r="776" ht="15.75" customHeight="1">
      <c r="A776" s="350"/>
      <c r="B776" s="7"/>
      <c r="C776" s="7"/>
      <c r="D776" s="7"/>
      <c r="E776" s="462"/>
      <c r="F776" s="462"/>
      <c r="G776" s="7"/>
      <c r="H776" s="7"/>
      <c r="I776" s="462"/>
      <c r="J776" s="462"/>
      <c r="K776" s="462"/>
      <c r="L776" s="462"/>
      <c r="M776" s="350"/>
      <c r="N776" s="350"/>
      <c r="O776" s="350"/>
      <c r="P776" s="350"/>
      <c r="Q776" s="350"/>
      <c r="R776" s="350"/>
      <c r="S776" s="350"/>
      <c r="T776" s="350"/>
      <c r="U776" s="350"/>
      <c r="V776" s="350"/>
      <c r="W776" s="350"/>
      <c r="X776" s="350"/>
      <c r="Y776" s="350"/>
      <c r="Z776" s="350"/>
      <c r="AA776" s="350"/>
      <c r="AB776" s="350"/>
      <c r="AC776" s="350"/>
      <c r="AD776" s="350"/>
      <c r="AE776" s="350"/>
      <c r="AF776" s="350"/>
      <c r="AG776" s="350"/>
      <c r="AH776" s="350"/>
      <c r="AI776" s="350"/>
    </row>
    <row r="777" ht="15.75" customHeight="1">
      <c r="A777" s="350"/>
      <c r="B777" s="7"/>
      <c r="C777" s="7"/>
      <c r="D777" s="7"/>
      <c r="E777" s="462"/>
      <c r="F777" s="462"/>
      <c r="G777" s="7"/>
      <c r="H777" s="7"/>
      <c r="I777" s="462"/>
      <c r="J777" s="462"/>
      <c r="K777" s="462"/>
      <c r="L777" s="462"/>
      <c r="M777" s="350"/>
      <c r="N777" s="350"/>
      <c r="O777" s="350"/>
      <c r="P777" s="350"/>
      <c r="Q777" s="350"/>
      <c r="R777" s="350"/>
      <c r="S777" s="350"/>
      <c r="T777" s="350"/>
      <c r="U777" s="350"/>
      <c r="V777" s="350"/>
      <c r="W777" s="350"/>
      <c r="X777" s="350"/>
      <c r="Y777" s="350"/>
      <c r="Z777" s="350"/>
      <c r="AA777" s="350"/>
      <c r="AB777" s="350"/>
      <c r="AC777" s="350"/>
      <c r="AD777" s="350"/>
      <c r="AE777" s="350"/>
      <c r="AF777" s="350"/>
      <c r="AG777" s="350"/>
      <c r="AH777" s="350"/>
      <c r="AI777" s="350"/>
    </row>
    <row r="778" ht="15.75" customHeight="1">
      <c r="A778" s="350"/>
      <c r="B778" s="7"/>
      <c r="C778" s="7"/>
      <c r="D778" s="7"/>
      <c r="E778" s="462"/>
      <c r="F778" s="462"/>
      <c r="G778" s="7"/>
      <c r="H778" s="7"/>
      <c r="I778" s="462"/>
      <c r="J778" s="462"/>
      <c r="K778" s="462"/>
      <c r="L778" s="462"/>
      <c r="M778" s="350"/>
      <c r="N778" s="350"/>
      <c r="O778" s="350"/>
      <c r="P778" s="350"/>
      <c r="Q778" s="350"/>
      <c r="R778" s="350"/>
      <c r="S778" s="350"/>
      <c r="T778" s="350"/>
      <c r="U778" s="350"/>
      <c r="V778" s="350"/>
      <c r="W778" s="350"/>
      <c r="X778" s="350"/>
      <c r="Y778" s="350"/>
      <c r="Z778" s="350"/>
      <c r="AA778" s="350"/>
      <c r="AB778" s="350"/>
      <c r="AC778" s="350"/>
      <c r="AD778" s="350"/>
      <c r="AE778" s="350"/>
      <c r="AF778" s="350"/>
      <c r="AG778" s="350"/>
      <c r="AH778" s="350"/>
      <c r="AI778" s="350"/>
    </row>
    <row r="779" ht="15.75" customHeight="1">
      <c r="A779" s="350"/>
      <c r="B779" s="7"/>
      <c r="C779" s="7"/>
      <c r="D779" s="7"/>
      <c r="E779" s="462"/>
      <c r="F779" s="462"/>
      <c r="G779" s="7"/>
      <c r="H779" s="7"/>
      <c r="I779" s="462"/>
      <c r="J779" s="462"/>
      <c r="K779" s="462"/>
      <c r="L779" s="462"/>
      <c r="M779" s="350"/>
      <c r="N779" s="350"/>
      <c r="O779" s="350"/>
      <c r="P779" s="350"/>
      <c r="Q779" s="350"/>
      <c r="R779" s="350"/>
      <c r="S779" s="350"/>
      <c r="T779" s="350"/>
      <c r="U779" s="350"/>
      <c r="V779" s="350"/>
      <c r="W779" s="350"/>
      <c r="X779" s="350"/>
      <c r="Y779" s="350"/>
      <c r="Z779" s="350"/>
      <c r="AA779" s="350"/>
      <c r="AB779" s="350"/>
      <c r="AC779" s="350"/>
      <c r="AD779" s="350"/>
      <c r="AE779" s="350"/>
      <c r="AF779" s="350"/>
      <c r="AG779" s="350"/>
      <c r="AH779" s="350"/>
      <c r="AI779" s="350"/>
    </row>
    <row r="780" ht="15.75" customHeight="1">
      <c r="A780" s="350"/>
      <c r="B780" s="7"/>
      <c r="C780" s="7"/>
      <c r="D780" s="7"/>
      <c r="E780" s="462"/>
      <c r="F780" s="462"/>
      <c r="G780" s="7"/>
      <c r="H780" s="7"/>
      <c r="I780" s="462"/>
      <c r="J780" s="462"/>
      <c r="K780" s="462"/>
      <c r="L780" s="462"/>
      <c r="M780" s="350"/>
      <c r="N780" s="350"/>
      <c r="O780" s="350"/>
      <c r="P780" s="350"/>
      <c r="Q780" s="350"/>
      <c r="R780" s="350"/>
      <c r="S780" s="350"/>
      <c r="T780" s="350"/>
      <c r="U780" s="350"/>
      <c r="V780" s="350"/>
      <c r="W780" s="350"/>
      <c r="X780" s="350"/>
      <c r="Y780" s="350"/>
      <c r="Z780" s="350"/>
      <c r="AA780" s="350"/>
      <c r="AB780" s="350"/>
      <c r="AC780" s="350"/>
      <c r="AD780" s="350"/>
      <c r="AE780" s="350"/>
      <c r="AF780" s="350"/>
      <c r="AG780" s="350"/>
      <c r="AH780" s="350"/>
      <c r="AI780" s="350"/>
    </row>
    <row r="781" ht="15.75" customHeight="1">
      <c r="A781" s="350"/>
      <c r="B781" s="7"/>
      <c r="C781" s="7"/>
      <c r="D781" s="7"/>
      <c r="E781" s="462"/>
      <c r="F781" s="462"/>
      <c r="G781" s="7"/>
      <c r="H781" s="7"/>
      <c r="I781" s="462"/>
      <c r="J781" s="462"/>
      <c r="K781" s="462"/>
      <c r="L781" s="462"/>
      <c r="M781" s="350"/>
      <c r="N781" s="350"/>
      <c r="O781" s="350"/>
      <c r="P781" s="350"/>
      <c r="Q781" s="350"/>
      <c r="R781" s="350"/>
      <c r="S781" s="350"/>
      <c r="T781" s="350"/>
      <c r="U781" s="350"/>
      <c r="V781" s="350"/>
      <c r="W781" s="350"/>
      <c r="X781" s="350"/>
      <c r="Y781" s="350"/>
      <c r="Z781" s="350"/>
      <c r="AA781" s="350"/>
      <c r="AB781" s="350"/>
      <c r="AC781" s="350"/>
      <c r="AD781" s="350"/>
      <c r="AE781" s="350"/>
      <c r="AF781" s="350"/>
      <c r="AG781" s="350"/>
      <c r="AH781" s="350"/>
      <c r="AI781" s="350"/>
    </row>
    <row r="782" ht="15.75" customHeight="1">
      <c r="A782" s="350"/>
      <c r="B782" s="7"/>
      <c r="C782" s="7"/>
      <c r="D782" s="7"/>
      <c r="E782" s="462"/>
      <c r="F782" s="462"/>
      <c r="G782" s="7"/>
      <c r="H782" s="7"/>
      <c r="I782" s="462"/>
      <c r="J782" s="462"/>
      <c r="K782" s="462"/>
      <c r="L782" s="462"/>
      <c r="M782" s="350"/>
      <c r="N782" s="350"/>
      <c r="O782" s="350"/>
      <c r="P782" s="350"/>
      <c r="Q782" s="350"/>
      <c r="R782" s="350"/>
      <c r="S782" s="350"/>
      <c r="T782" s="350"/>
      <c r="U782" s="350"/>
      <c r="V782" s="350"/>
      <c r="W782" s="350"/>
      <c r="X782" s="350"/>
      <c r="Y782" s="350"/>
      <c r="Z782" s="350"/>
      <c r="AA782" s="350"/>
      <c r="AB782" s="350"/>
      <c r="AC782" s="350"/>
      <c r="AD782" s="350"/>
      <c r="AE782" s="350"/>
      <c r="AF782" s="350"/>
      <c r="AG782" s="350"/>
      <c r="AH782" s="350"/>
      <c r="AI782" s="350"/>
    </row>
    <row r="783" ht="15.75" customHeight="1">
      <c r="A783" s="350"/>
      <c r="B783" s="7"/>
      <c r="C783" s="7"/>
      <c r="D783" s="7"/>
      <c r="E783" s="462"/>
      <c r="F783" s="462"/>
      <c r="G783" s="7"/>
      <c r="H783" s="7"/>
      <c r="I783" s="462"/>
      <c r="J783" s="462"/>
      <c r="K783" s="462"/>
      <c r="L783" s="462"/>
      <c r="M783" s="350"/>
      <c r="N783" s="350"/>
      <c r="O783" s="350"/>
      <c r="P783" s="350"/>
      <c r="Q783" s="350"/>
      <c r="R783" s="350"/>
      <c r="S783" s="350"/>
      <c r="T783" s="350"/>
      <c r="U783" s="350"/>
      <c r="V783" s="350"/>
      <c r="W783" s="350"/>
      <c r="X783" s="350"/>
      <c r="Y783" s="350"/>
      <c r="Z783" s="350"/>
      <c r="AA783" s="350"/>
      <c r="AB783" s="350"/>
      <c r="AC783" s="350"/>
      <c r="AD783" s="350"/>
      <c r="AE783" s="350"/>
      <c r="AF783" s="350"/>
      <c r="AG783" s="350"/>
      <c r="AH783" s="350"/>
      <c r="AI783" s="350"/>
    </row>
    <row r="784" ht="15.75" customHeight="1">
      <c r="A784" s="350"/>
      <c r="B784" s="7"/>
      <c r="C784" s="7"/>
      <c r="D784" s="7"/>
      <c r="E784" s="462"/>
      <c r="F784" s="462"/>
      <c r="G784" s="7"/>
      <c r="H784" s="7"/>
      <c r="I784" s="462"/>
      <c r="J784" s="462"/>
      <c r="K784" s="462"/>
      <c r="L784" s="462"/>
      <c r="M784" s="350"/>
      <c r="N784" s="350"/>
      <c r="O784" s="350"/>
      <c r="P784" s="350"/>
      <c r="Q784" s="350"/>
      <c r="R784" s="350"/>
      <c r="S784" s="350"/>
      <c r="T784" s="350"/>
      <c r="U784" s="350"/>
      <c r="V784" s="350"/>
      <c r="W784" s="350"/>
      <c r="X784" s="350"/>
      <c r="Y784" s="350"/>
      <c r="Z784" s="350"/>
      <c r="AA784" s="350"/>
      <c r="AB784" s="350"/>
      <c r="AC784" s="350"/>
      <c r="AD784" s="350"/>
      <c r="AE784" s="350"/>
      <c r="AF784" s="350"/>
      <c r="AG784" s="350"/>
      <c r="AH784" s="350"/>
      <c r="AI784" s="350"/>
    </row>
    <row r="785" ht="15.75" customHeight="1">
      <c r="A785" s="350"/>
      <c r="B785" s="7"/>
      <c r="C785" s="7"/>
      <c r="D785" s="7"/>
      <c r="E785" s="462"/>
      <c r="F785" s="462"/>
      <c r="G785" s="7"/>
      <c r="H785" s="7"/>
      <c r="I785" s="462"/>
      <c r="J785" s="462"/>
      <c r="K785" s="462"/>
      <c r="L785" s="462"/>
      <c r="M785" s="350"/>
      <c r="N785" s="350"/>
      <c r="O785" s="350"/>
      <c r="P785" s="350"/>
      <c r="Q785" s="350"/>
      <c r="R785" s="350"/>
      <c r="S785" s="350"/>
      <c r="T785" s="350"/>
      <c r="U785" s="350"/>
      <c r="V785" s="350"/>
      <c r="W785" s="350"/>
      <c r="X785" s="350"/>
      <c r="Y785" s="350"/>
      <c r="Z785" s="350"/>
      <c r="AA785" s="350"/>
      <c r="AB785" s="350"/>
      <c r="AC785" s="350"/>
      <c r="AD785" s="350"/>
      <c r="AE785" s="350"/>
      <c r="AF785" s="350"/>
      <c r="AG785" s="350"/>
      <c r="AH785" s="350"/>
      <c r="AI785" s="350"/>
    </row>
    <row r="786" ht="15.75" customHeight="1">
      <c r="A786" s="350"/>
      <c r="B786" s="7"/>
      <c r="C786" s="7"/>
      <c r="D786" s="7"/>
      <c r="E786" s="462"/>
      <c r="F786" s="462"/>
      <c r="G786" s="7"/>
      <c r="H786" s="7"/>
      <c r="I786" s="462"/>
      <c r="J786" s="462"/>
      <c r="K786" s="462"/>
      <c r="L786" s="462"/>
      <c r="M786" s="350"/>
      <c r="N786" s="350"/>
      <c r="O786" s="350"/>
      <c r="P786" s="350"/>
      <c r="Q786" s="350"/>
      <c r="R786" s="350"/>
      <c r="S786" s="350"/>
      <c r="T786" s="350"/>
      <c r="U786" s="350"/>
      <c r="V786" s="350"/>
      <c r="W786" s="350"/>
      <c r="X786" s="350"/>
      <c r="Y786" s="350"/>
      <c r="Z786" s="350"/>
      <c r="AA786" s="350"/>
      <c r="AB786" s="350"/>
      <c r="AC786" s="350"/>
      <c r="AD786" s="350"/>
      <c r="AE786" s="350"/>
      <c r="AF786" s="350"/>
      <c r="AG786" s="350"/>
      <c r="AH786" s="350"/>
      <c r="AI786" s="350"/>
    </row>
    <row r="787" ht="15.75" customHeight="1">
      <c r="A787" s="350"/>
      <c r="B787" s="7"/>
      <c r="C787" s="7"/>
      <c r="D787" s="7"/>
      <c r="E787" s="462"/>
      <c r="F787" s="462"/>
      <c r="G787" s="7"/>
      <c r="H787" s="7"/>
      <c r="I787" s="462"/>
      <c r="J787" s="462"/>
      <c r="K787" s="462"/>
      <c r="L787" s="462"/>
      <c r="M787" s="350"/>
      <c r="N787" s="350"/>
      <c r="O787" s="350"/>
      <c r="P787" s="350"/>
      <c r="Q787" s="350"/>
      <c r="R787" s="350"/>
      <c r="S787" s="350"/>
      <c r="T787" s="350"/>
      <c r="U787" s="350"/>
      <c r="V787" s="350"/>
      <c r="W787" s="350"/>
      <c r="X787" s="350"/>
      <c r="Y787" s="350"/>
      <c r="Z787" s="350"/>
      <c r="AA787" s="350"/>
      <c r="AB787" s="350"/>
      <c r="AC787" s="350"/>
      <c r="AD787" s="350"/>
      <c r="AE787" s="350"/>
      <c r="AF787" s="350"/>
      <c r="AG787" s="350"/>
      <c r="AH787" s="350"/>
      <c r="AI787" s="350"/>
    </row>
    <row r="788" ht="15.75" customHeight="1">
      <c r="A788" s="350"/>
      <c r="B788" s="7"/>
      <c r="C788" s="7"/>
      <c r="D788" s="7"/>
      <c r="E788" s="462"/>
      <c r="F788" s="462"/>
      <c r="G788" s="7"/>
      <c r="H788" s="7"/>
      <c r="I788" s="462"/>
      <c r="J788" s="462"/>
      <c r="K788" s="462"/>
      <c r="L788" s="462"/>
      <c r="M788" s="350"/>
      <c r="N788" s="350"/>
      <c r="O788" s="350"/>
      <c r="P788" s="350"/>
      <c r="Q788" s="350"/>
      <c r="R788" s="350"/>
      <c r="S788" s="350"/>
      <c r="T788" s="350"/>
      <c r="U788" s="350"/>
      <c r="V788" s="350"/>
      <c r="W788" s="350"/>
      <c r="X788" s="350"/>
      <c r="Y788" s="350"/>
      <c r="Z788" s="350"/>
      <c r="AA788" s="350"/>
      <c r="AB788" s="350"/>
      <c r="AC788" s="350"/>
      <c r="AD788" s="350"/>
      <c r="AE788" s="350"/>
      <c r="AF788" s="350"/>
      <c r="AG788" s="350"/>
      <c r="AH788" s="350"/>
      <c r="AI788" s="350"/>
    </row>
    <row r="789" ht="15.75" customHeight="1">
      <c r="A789" s="350"/>
      <c r="B789" s="7"/>
      <c r="C789" s="7"/>
      <c r="D789" s="7"/>
      <c r="E789" s="462"/>
      <c r="F789" s="462"/>
      <c r="G789" s="7"/>
      <c r="H789" s="7"/>
      <c r="I789" s="462"/>
      <c r="J789" s="462"/>
      <c r="K789" s="462"/>
      <c r="L789" s="462"/>
      <c r="M789" s="350"/>
      <c r="N789" s="350"/>
      <c r="O789" s="350"/>
      <c r="P789" s="350"/>
      <c r="Q789" s="350"/>
      <c r="R789" s="350"/>
      <c r="S789" s="350"/>
      <c r="T789" s="350"/>
      <c r="U789" s="350"/>
      <c r="V789" s="350"/>
      <c r="W789" s="350"/>
      <c r="X789" s="350"/>
      <c r="Y789" s="350"/>
      <c r="Z789" s="350"/>
      <c r="AA789" s="350"/>
      <c r="AB789" s="350"/>
      <c r="AC789" s="350"/>
      <c r="AD789" s="350"/>
      <c r="AE789" s="350"/>
      <c r="AF789" s="350"/>
      <c r="AG789" s="350"/>
      <c r="AH789" s="350"/>
      <c r="AI789" s="350"/>
    </row>
    <row r="790" ht="15.75" customHeight="1">
      <c r="A790" s="350"/>
      <c r="B790" s="7"/>
      <c r="C790" s="7"/>
      <c r="D790" s="7"/>
      <c r="E790" s="462"/>
      <c r="F790" s="462"/>
      <c r="G790" s="7"/>
      <c r="H790" s="7"/>
      <c r="I790" s="462"/>
      <c r="J790" s="462"/>
      <c r="K790" s="462"/>
      <c r="L790" s="462"/>
      <c r="M790" s="350"/>
      <c r="N790" s="350"/>
      <c r="O790" s="350"/>
      <c r="P790" s="350"/>
      <c r="Q790" s="350"/>
      <c r="R790" s="350"/>
      <c r="S790" s="350"/>
      <c r="T790" s="350"/>
      <c r="U790" s="350"/>
      <c r="V790" s="350"/>
      <c r="W790" s="350"/>
      <c r="X790" s="350"/>
      <c r="Y790" s="350"/>
      <c r="Z790" s="350"/>
      <c r="AA790" s="350"/>
      <c r="AB790" s="350"/>
      <c r="AC790" s="350"/>
      <c r="AD790" s="350"/>
      <c r="AE790" s="350"/>
      <c r="AF790" s="350"/>
      <c r="AG790" s="350"/>
      <c r="AH790" s="350"/>
      <c r="AI790" s="350"/>
    </row>
    <row r="791" ht="15.75" customHeight="1">
      <c r="A791" s="350"/>
      <c r="B791" s="7"/>
      <c r="C791" s="7"/>
      <c r="D791" s="7"/>
      <c r="E791" s="462"/>
      <c r="F791" s="462"/>
      <c r="G791" s="7"/>
      <c r="H791" s="7"/>
      <c r="I791" s="462"/>
      <c r="J791" s="462"/>
      <c r="K791" s="462"/>
      <c r="L791" s="462"/>
      <c r="M791" s="350"/>
      <c r="N791" s="350"/>
      <c r="O791" s="350"/>
      <c r="P791" s="350"/>
      <c r="Q791" s="350"/>
      <c r="R791" s="350"/>
      <c r="S791" s="350"/>
      <c r="T791" s="350"/>
      <c r="U791" s="350"/>
      <c r="V791" s="350"/>
      <c r="W791" s="350"/>
      <c r="X791" s="350"/>
      <c r="Y791" s="350"/>
      <c r="Z791" s="350"/>
      <c r="AA791" s="350"/>
      <c r="AB791" s="350"/>
      <c r="AC791" s="350"/>
      <c r="AD791" s="350"/>
      <c r="AE791" s="350"/>
      <c r="AF791" s="350"/>
      <c r="AG791" s="350"/>
      <c r="AH791" s="350"/>
      <c r="AI791" s="350"/>
    </row>
    <row r="792" ht="15.75" customHeight="1">
      <c r="A792" s="350"/>
      <c r="B792" s="7"/>
      <c r="C792" s="7"/>
      <c r="D792" s="7"/>
      <c r="E792" s="462"/>
      <c r="F792" s="462"/>
      <c r="G792" s="7"/>
      <c r="H792" s="7"/>
      <c r="I792" s="462"/>
      <c r="J792" s="462"/>
      <c r="K792" s="462"/>
      <c r="L792" s="462"/>
      <c r="M792" s="350"/>
      <c r="N792" s="350"/>
      <c r="O792" s="350"/>
      <c r="P792" s="350"/>
      <c r="Q792" s="350"/>
      <c r="R792" s="350"/>
      <c r="S792" s="350"/>
      <c r="T792" s="350"/>
      <c r="U792" s="350"/>
      <c r="V792" s="350"/>
      <c r="W792" s="350"/>
      <c r="X792" s="350"/>
      <c r="Y792" s="350"/>
      <c r="Z792" s="350"/>
      <c r="AA792" s="350"/>
      <c r="AB792" s="350"/>
      <c r="AC792" s="350"/>
      <c r="AD792" s="350"/>
      <c r="AE792" s="350"/>
      <c r="AF792" s="350"/>
      <c r="AG792" s="350"/>
      <c r="AH792" s="350"/>
      <c r="AI792" s="350"/>
    </row>
    <row r="793" ht="15.75" customHeight="1">
      <c r="A793" s="350"/>
      <c r="B793" s="7"/>
      <c r="C793" s="7"/>
      <c r="D793" s="7"/>
      <c r="E793" s="462"/>
      <c r="F793" s="462"/>
      <c r="G793" s="7"/>
      <c r="H793" s="7"/>
      <c r="I793" s="462"/>
      <c r="J793" s="462"/>
      <c r="K793" s="462"/>
      <c r="L793" s="462"/>
      <c r="M793" s="350"/>
      <c r="N793" s="350"/>
      <c r="O793" s="350"/>
      <c r="P793" s="350"/>
      <c r="Q793" s="350"/>
      <c r="R793" s="350"/>
      <c r="S793" s="350"/>
      <c r="T793" s="350"/>
      <c r="U793" s="350"/>
      <c r="V793" s="350"/>
      <c r="W793" s="350"/>
      <c r="X793" s="350"/>
      <c r="Y793" s="350"/>
      <c r="Z793" s="350"/>
      <c r="AA793" s="350"/>
      <c r="AB793" s="350"/>
      <c r="AC793" s="350"/>
      <c r="AD793" s="350"/>
      <c r="AE793" s="350"/>
      <c r="AF793" s="350"/>
      <c r="AG793" s="350"/>
      <c r="AH793" s="350"/>
      <c r="AI793" s="350"/>
    </row>
    <row r="794" ht="15.75" customHeight="1">
      <c r="A794" s="350"/>
      <c r="B794" s="7"/>
      <c r="C794" s="7"/>
      <c r="D794" s="7"/>
      <c r="E794" s="462"/>
      <c r="F794" s="462"/>
      <c r="G794" s="7"/>
      <c r="H794" s="7"/>
      <c r="I794" s="462"/>
      <c r="J794" s="462"/>
      <c r="K794" s="462"/>
      <c r="L794" s="462"/>
      <c r="M794" s="350"/>
      <c r="N794" s="350"/>
      <c r="O794" s="350"/>
      <c r="P794" s="350"/>
      <c r="Q794" s="350"/>
      <c r="R794" s="350"/>
      <c r="S794" s="350"/>
      <c r="T794" s="350"/>
      <c r="U794" s="350"/>
      <c r="V794" s="350"/>
      <c r="W794" s="350"/>
      <c r="X794" s="350"/>
      <c r="Y794" s="350"/>
      <c r="Z794" s="350"/>
      <c r="AA794" s="350"/>
      <c r="AB794" s="350"/>
      <c r="AC794" s="350"/>
      <c r="AD794" s="350"/>
      <c r="AE794" s="350"/>
      <c r="AF794" s="350"/>
      <c r="AG794" s="350"/>
      <c r="AH794" s="350"/>
      <c r="AI794" s="350"/>
    </row>
    <row r="795" ht="15.75" customHeight="1">
      <c r="A795" s="350"/>
      <c r="B795" s="7"/>
      <c r="C795" s="7"/>
      <c r="D795" s="7"/>
      <c r="E795" s="462"/>
      <c r="F795" s="462"/>
      <c r="G795" s="7"/>
      <c r="H795" s="7"/>
      <c r="I795" s="462"/>
      <c r="J795" s="462"/>
      <c r="K795" s="462"/>
      <c r="L795" s="462"/>
      <c r="M795" s="350"/>
      <c r="N795" s="350"/>
      <c r="O795" s="350"/>
      <c r="P795" s="350"/>
      <c r="Q795" s="350"/>
      <c r="R795" s="350"/>
      <c r="S795" s="350"/>
      <c r="T795" s="350"/>
      <c r="U795" s="350"/>
      <c r="V795" s="350"/>
      <c r="W795" s="350"/>
      <c r="X795" s="350"/>
      <c r="Y795" s="350"/>
      <c r="Z795" s="350"/>
      <c r="AA795" s="350"/>
      <c r="AB795" s="350"/>
      <c r="AC795" s="350"/>
      <c r="AD795" s="350"/>
      <c r="AE795" s="350"/>
      <c r="AF795" s="350"/>
      <c r="AG795" s="350"/>
      <c r="AH795" s="350"/>
      <c r="AI795" s="350"/>
    </row>
    <row r="796" ht="15.75" customHeight="1">
      <c r="A796" s="350"/>
      <c r="B796" s="7"/>
      <c r="C796" s="7"/>
      <c r="D796" s="7"/>
      <c r="E796" s="462"/>
      <c r="F796" s="462"/>
      <c r="G796" s="7"/>
      <c r="H796" s="7"/>
      <c r="I796" s="462"/>
      <c r="J796" s="462"/>
      <c r="K796" s="462"/>
      <c r="L796" s="462"/>
      <c r="M796" s="350"/>
      <c r="N796" s="350"/>
      <c r="O796" s="350"/>
      <c r="P796" s="350"/>
      <c r="Q796" s="350"/>
      <c r="R796" s="350"/>
      <c r="S796" s="350"/>
      <c r="T796" s="350"/>
      <c r="U796" s="350"/>
      <c r="V796" s="350"/>
      <c r="W796" s="350"/>
      <c r="X796" s="350"/>
      <c r="Y796" s="350"/>
      <c r="Z796" s="350"/>
      <c r="AA796" s="350"/>
      <c r="AB796" s="350"/>
      <c r="AC796" s="350"/>
      <c r="AD796" s="350"/>
      <c r="AE796" s="350"/>
      <c r="AF796" s="350"/>
      <c r="AG796" s="350"/>
      <c r="AH796" s="350"/>
      <c r="AI796" s="350"/>
    </row>
    <row r="797" ht="15.75" customHeight="1">
      <c r="A797" s="350"/>
      <c r="B797" s="7"/>
      <c r="C797" s="7"/>
      <c r="D797" s="7"/>
      <c r="E797" s="462"/>
      <c r="F797" s="462"/>
      <c r="G797" s="7"/>
      <c r="H797" s="7"/>
      <c r="I797" s="462"/>
      <c r="J797" s="462"/>
      <c r="K797" s="462"/>
      <c r="L797" s="462"/>
      <c r="M797" s="350"/>
      <c r="N797" s="350"/>
      <c r="O797" s="350"/>
      <c r="P797" s="350"/>
      <c r="Q797" s="350"/>
      <c r="R797" s="350"/>
      <c r="S797" s="350"/>
      <c r="T797" s="350"/>
      <c r="U797" s="350"/>
      <c r="V797" s="350"/>
      <c r="W797" s="350"/>
      <c r="X797" s="350"/>
      <c r="Y797" s="350"/>
      <c r="Z797" s="350"/>
      <c r="AA797" s="350"/>
      <c r="AB797" s="350"/>
      <c r="AC797" s="350"/>
      <c r="AD797" s="350"/>
      <c r="AE797" s="350"/>
      <c r="AF797" s="350"/>
      <c r="AG797" s="350"/>
      <c r="AH797" s="350"/>
      <c r="AI797" s="350"/>
    </row>
    <row r="798" ht="15.75" customHeight="1">
      <c r="A798" s="350"/>
      <c r="B798" s="7"/>
      <c r="C798" s="7"/>
      <c r="D798" s="7"/>
      <c r="E798" s="462"/>
      <c r="F798" s="462"/>
      <c r="G798" s="7"/>
      <c r="H798" s="7"/>
      <c r="I798" s="462"/>
      <c r="J798" s="462"/>
      <c r="K798" s="462"/>
      <c r="L798" s="462"/>
      <c r="M798" s="350"/>
      <c r="N798" s="350"/>
      <c r="O798" s="350"/>
      <c r="P798" s="350"/>
      <c r="Q798" s="350"/>
      <c r="R798" s="350"/>
      <c r="S798" s="350"/>
      <c r="T798" s="350"/>
      <c r="U798" s="350"/>
      <c r="V798" s="350"/>
      <c r="W798" s="350"/>
      <c r="X798" s="350"/>
      <c r="Y798" s="350"/>
      <c r="Z798" s="350"/>
      <c r="AA798" s="350"/>
      <c r="AB798" s="350"/>
      <c r="AC798" s="350"/>
      <c r="AD798" s="350"/>
      <c r="AE798" s="350"/>
      <c r="AF798" s="350"/>
      <c r="AG798" s="350"/>
      <c r="AH798" s="350"/>
      <c r="AI798" s="350"/>
    </row>
    <row r="799" ht="15.75" customHeight="1">
      <c r="A799" s="350"/>
      <c r="B799" s="7"/>
      <c r="C799" s="7"/>
      <c r="D799" s="7"/>
      <c r="E799" s="462"/>
      <c r="F799" s="462"/>
      <c r="G799" s="7"/>
      <c r="H799" s="7"/>
      <c r="I799" s="462"/>
      <c r="J799" s="462"/>
      <c r="K799" s="462"/>
      <c r="L799" s="462"/>
      <c r="M799" s="350"/>
      <c r="N799" s="350"/>
      <c r="O799" s="350"/>
      <c r="P799" s="350"/>
      <c r="Q799" s="350"/>
      <c r="R799" s="350"/>
      <c r="S799" s="350"/>
      <c r="T799" s="350"/>
      <c r="U799" s="350"/>
      <c r="V799" s="350"/>
      <c r="W799" s="350"/>
      <c r="X799" s="350"/>
      <c r="Y799" s="350"/>
      <c r="Z799" s="350"/>
      <c r="AA799" s="350"/>
      <c r="AB799" s="350"/>
      <c r="AC799" s="350"/>
      <c r="AD799" s="350"/>
      <c r="AE799" s="350"/>
      <c r="AF799" s="350"/>
      <c r="AG799" s="350"/>
      <c r="AH799" s="350"/>
      <c r="AI799" s="350"/>
    </row>
    <row r="800" ht="15.75" customHeight="1">
      <c r="A800" s="350"/>
      <c r="B800" s="7"/>
      <c r="C800" s="7"/>
      <c r="D800" s="7"/>
      <c r="E800" s="462"/>
      <c r="F800" s="462"/>
      <c r="G800" s="7"/>
      <c r="H800" s="7"/>
      <c r="I800" s="462"/>
      <c r="J800" s="462"/>
      <c r="K800" s="462"/>
      <c r="L800" s="462"/>
      <c r="M800" s="350"/>
      <c r="N800" s="350"/>
      <c r="O800" s="350"/>
      <c r="P800" s="350"/>
      <c r="Q800" s="350"/>
      <c r="R800" s="350"/>
      <c r="S800" s="350"/>
      <c r="T800" s="350"/>
      <c r="U800" s="350"/>
      <c r="V800" s="350"/>
      <c r="W800" s="350"/>
      <c r="X800" s="350"/>
      <c r="Y800" s="350"/>
      <c r="Z800" s="350"/>
      <c r="AA800" s="350"/>
      <c r="AB800" s="350"/>
      <c r="AC800" s="350"/>
      <c r="AD800" s="350"/>
      <c r="AE800" s="350"/>
      <c r="AF800" s="350"/>
      <c r="AG800" s="350"/>
      <c r="AH800" s="350"/>
      <c r="AI800" s="350"/>
    </row>
    <row r="801" ht="15.75" customHeight="1">
      <c r="A801" s="350"/>
      <c r="B801" s="7"/>
      <c r="C801" s="7"/>
      <c r="D801" s="7"/>
      <c r="E801" s="462"/>
      <c r="F801" s="462"/>
      <c r="G801" s="7"/>
      <c r="H801" s="7"/>
      <c r="I801" s="462"/>
      <c r="J801" s="462"/>
      <c r="K801" s="462"/>
      <c r="L801" s="462"/>
      <c r="M801" s="350"/>
      <c r="N801" s="350"/>
      <c r="O801" s="350"/>
      <c r="P801" s="350"/>
      <c r="Q801" s="350"/>
      <c r="R801" s="350"/>
      <c r="S801" s="350"/>
      <c r="T801" s="350"/>
      <c r="U801" s="350"/>
      <c r="V801" s="350"/>
      <c r="W801" s="350"/>
      <c r="X801" s="350"/>
      <c r="Y801" s="350"/>
      <c r="Z801" s="350"/>
      <c r="AA801" s="350"/>
      <c r="AB801" s="350"/>
      <c r="AC801" s="350"/>
      <c r="AD801" s="350"/>
      <c r="AE801" s="350"/>
      <c r="AF801" s="350"/>
      <c r="AG801" s="350"/>
      <c r="AH801" s="350"/>
      <c r="AI801" s="350"/>
    </row>
    <row r="802" ht="15.75" customHeight="1">
      <c r="A802" s="350"/>
      <c r="B802" s="7"/>
      <c r="C802" s="7"/>
      <c r="D802" s="7"/>
      <c r="E802" s="462"/>
      <c r="F802" s="462"/>
      <c r="G802" s="7"/>
      <c r="H802" s="7"/>
      <c r="I802" s="462"/>
      <c r="J802" s="462"/>
      <c r="K802" s="462"/>
      <c r="L802" s="462"/>
      <c r="M802" s="350"/>
      <c r="N802" s="350"/>
      <c r="O802" s="350"/>
      <c r="P802" s="350"/>
      <c r="Q802" s="350"/>
      <c r="R802" s="350"/>
      <c r="S802" s="350"/>
      <c r="T802" s="350"/>
      <c r="U802" s="350"/>
      <c r="V802" s="350"/>
      <c r="W802" s="350"/>
      <c r="X802" s="350"/>
      <c r="Y802" s="350"/>
      <c r="Z802" s="350"/>
      <c r="AA802" s="350"/>
      <c r="AB802" s="350"/>
      <c r="AC802" s="350"/>
      <c r="AD802" s="350"/>
      <c r="AE802" s="350"/>
      <c r="AF802" s="350"/>
      <c r="AG802" s="350"/>
      <c r="AH802" s="350"/>
      <c r="AI802" s="350"/>
    </row>
    <row r="803" ht="15.75" customHeight="1">
      <c r="A803" s="350"/>
      <c r="B803" s="7"/>
      <c r="C803" s="7"/>
      <c r="D803" s="7"/>
      <c r="E803" s="462"/>
      <c r="F803" s="462"/>
      <c r="G803" s="7"/>
      <c r="H803" s="7"/>
      <c r="I803" s="462"/>
      <c r="J803" s="462"/>
      <c r="K803" s="462"/>
      <c r="L803" s="462"/>
      <c r="M803" s="350"/>
      <c r="N803" s="350"/>
      <c r="O803" s="350"/>
      <c r="P803" s="350"/>
      <c r="Q803" s="350"/>
      <c r="R803" s="350"/>
      <c r="S803" s="350"/>
      <c r="T803" s="350"/>
      <c r="U803" s="350"/>
      <c r="V803" s="350"/>
      <c r="W803" s="350"/>
      <c r="X803" s="350"/>
      <c r="Y803" s="350"/>
      <c r="Z803" s="350"/>
      <c r="AA803" s="350"/>
      <c r="AB803" s="350"/>
      <c r="AC803" s="350"/>
      <c r="AD803" s="350"/>
      <c r="AE803" s="350"/>
      <c r="AF803" s="350"/>
      <c r="AG803" s="350"/>
      <c r="AH803" s="350"/>
      <c r="AI803" s="350"/>
    </row>
    <row r="804" ht="15.75" customHeight="1">
      <c r="A804" s="350"/>
      <c r="B804" s="7"/>
      <c r="C804" s="7"/>
      <c r="D804" s="7"/>
      <c r="E804" s="462"/>
      <c r="F804" s="462"/>
      <c r="G804" s="7"/>
      <c r="H804" s="7"/>
      <c r="I804" s="462"/>
      <c r="J804" s="462"/>
      <c r="K804" s="462"/>
      <c r="L804" s="462"/>
      <c r="M804" s="350"/>
      <c r="N804" s="350"/>
      <c r="O804" s="350"/>
      <c r="P804" s="350"/>
      <c r="Q804" s="350"/>
      <c r="R804" s="350"/>
      <c r="S804" s="350"/>
      <c r="T804" s="350"/>
      <c r="U804" s="350"/>
      <c r="V804" s="350"/>
      <c r="W804" s="350"/>
      <c r="X804" s="350"/>
      <c r="Y804" s="350"/>
      <c r="Z804" s="350"/>
      <c r="AA804" s="350"/>
      <c r="AB804" s="350"/>
      <c r="AC804" s="350"/>
      <c r="AD804" s="350"/>
      <c r="AE804" s="350"/>
      <c r="AF804" s="350"/>
      <c r="AG804" s="350"/>
      <c r="AH804" s="350"/>
      <c r="AI804" s="350"/>
    </row>
    <row r="805" ht="15.75" customHeight="1">
      <c r="A805" s="350"/>
      <c r="B805" s="7"/>
      <c r="C805" s="7"/>
      <c r="D805" s="7"/>
      <c r="E805" s="462"/>
      <c r="F805" s="462"/>
      <c r="G805" s="7"/>
      <c r="H805" s="7"/>
      <c r="I805" s="462"/>
      <c r="J805" s="462"/>
      <c r="K805" s="462"/>
      <c r="L805" s="462"/>
      <c r="M805" s="350"/>
      <c r="N805" s="350"/>
      <c r="O805" s="350"/>
      <c r="P805" s="350"/>
      <c r="Q805" s="350"/>
      <c r="R805" s="350"/>
      <c r="S805" s="350"/>
      <c r="T805" s="350"/>
      <c r="U805" s="350"/>
      <c r="V805" s="350"/>
      <c r="W805" s="350"/>
      <c r="X805" s="350"/>
      <c r="Y805" s="350"/>
      <c r="Z805" s="350"/>
      <c r="AA805" s="350"/>
      <c r="AB805" s="350"/>
      <c r="AC805" s="350"/>
      <c r="AD805" s="350"/>
      <c r="AE805" s="350"/>
      <c r="AF805" s="350"/>
      <c r="AG805" s="350"/>
      <c r="AH805" s="350"/>
      <c r="AI805" s="350"/>
    </row>
    <row r="806" ht="15.75" customHeight="1">
      <c r="A806" s="350"/>
      <c r="B806" s="7"/>
      <c r="C806" s="7"/>
      <c r="D806" s="7"/>
      <c r="E806" s="462"/>
      <c r="F806" s="462"/>
      <c r="G806" s="7"/>
      <c r="H806" s="7"/>
      <c r="I806" s="462"/>
      <c r="J806" s="462"/>
      <c r="K806" s="462"/>
      <c r="L806" s="462"/>
      <c r="M806" s="350"/>
      <c r="N806" s="350"/>
      <c r="O806" s="350"/>
      <c r="P806" s="350"/>
      <c r="Q806" s="350"/>
      <c r="R806" s="350"/>
      <c r="S806" s="350"/>
      <c r="T806" s="350"/>
      <c r="U806" s="350"/>
      <c r="V806" s="350"/>
      <c r="W806" s="350"/>
      <c r="X806" s="350"/>
      <c r="Y806" s="350"/>
      <c r="Z806" s="350"/>
      <c r="AA806" s="350"/>
      <c r="AB806" s="350"/>
      <c r="AC806" s="350"/>
      <c r="AD806" s="350"/>
      <c r="AE806" s="350"/>
      <c r="AF806" s="350"/>
      <c r="AG806" s="350"/>
      <c r="AH806" s="350"/>
      <c r="AI806" s="350"/>
    </row>
    <row r="807" ht="15.75" customHeight="1">
      <c r="A807" s="350"/>
      <c r="B807" s="7"/>
      <c r="C807" s="7"/>
      <c r="D807" s="7"/>
      <c r="E807" s="462"/>
      <c r="F807" s="462"/>
      <c r="G807" s="7"/>
      <c r="H807" s="7"/>
      <c r="I807" s="462"/>
      <c r="J807" s="462"/>
      <c r="K807" s="462"/>
      <c r="L807" s="462"/>
      <c r="M807" s="350"/>
      <c r="N807" s="350"/>
      <c r="O807" s="350"/>
      <c r="P807" s="350"/>
      <c r="Q807" s="350"/>
      <c r="R807" s="350"/>
      <c r="S807" s="350"/>
      <c r="T807" s="350"/>
      <c r="U807" s="350"/>
      <c r="V807" s="350"/>
      <c r="W807" s="350"/>
      <c r="X807" s="350"/>
      <c r="Y807" s="350"/>
      <c r="Z807" s="350"/>
      <c r="AA807" s="350"/>
      <c r="AB807" s="350"/>
      <c r="AC807" s="350"/>
      <c r="AD807" s="350"/>
      <c r="AE807" s="350"/>
      <c r="AF807" s="350"/>
      <c r="AG807" s="350"/>
      <c r="AH807" s="350"/>
      <c r="AI807" s="350"/>
    </row>
    <row r="808" ht="15.75" customHeight="1">
      <c r="A808" s="350"/>
      <c r="B808" s="7"/>
      <c r="C808" s="7"/>
      <c r="D808" s="7"/>
      <c r="E808" s="462"/>
      <c r="F808" s="462"/>
      <c r="G808" s="7"/>
      <c r="H808" s="7"/>
      <c r="I808" s="462"/>
      <c r="J808" s="462"/>
      <c r="K808" s="462"/>
      <c r="L808" s="462"/>
      <c r="M808" s="350"/>
      <c r="N808" s="350"/>
      <c r="O808" s="350"/>
      <c r="P808" s="350"/>
      <c r="Q808" s="350"/>
      <c r="R808" s="350"/>
      <c r="S808" s="350"/>
      <c r="T808" s="350"/>
      <c r="U808" s="350"/>
      <c r="V808" s="350"/>
      <c r="W808" s="350"/>
      <c r="X808" s="350"/>
      <c r="Y808" s="350"/>
      <c r="Z808" s="350"/>
      <c r="AA808" s="350"/>
      <c r="AB808" s="350"/>
      <c r="AC808" s="350"/>
      <c r="AD808" s="350"/>
      <c r="AE808" s="350"/>
      <c r="AF808" s="350"/>
      <c r="AG808" s="350"/>
      <c r="AH808" s="350"/>
      <c r="AI808" s="350"/>
    </row>
    <row r="809" ht="15.75" customHeight="1">
      <c r="A809" s="350"/>
      <c r="B809" s="7"/>
      <c r="C809" s="7"/>
      <c r="D809" s="7"/>
      <c r="E809" s="462"/>
      <c r="F809" s="462"/>
      <c r="G809" s="7"/>
      <c r="H809" s="7"/>
      <c r="I809" s="462"/>
      <c r="J809" s="462"/>
      <c r="K809" s="462"/>
      <c r="L809" s="462"/>
      <c r="M809" s="350"/>
      <c r="N809" s="350"/>
      <c r="O809" s="350"/>
      <c r="P809" s="350"/>
      <c r="Q809" s="350"/>
      <c r="R809" s="350"/>
      <c r="S809" s="350"/>
      <c r="T809" s="350"/>
      <c r="U809" s="350"/>
      <c r="V809" s="350"/>
      <c r="W809" s="350"/>
      <c r="X809" s="350"/>
      <c r="Y809" s="350"/>
      <c r="Z809" s="350"/>
      <c r="AA809" s="350"/>
      <c r="AB809" s="350"/>
      <c r="AC809" s="350"/>
      <c r="AD809" s="350"/>
      <c r="AE809" s="350"/>
      <c r="AF809" s="350"/>
      <c r="AG809" s="350"/>
      <c r="AH809" s="350"/>
      <c r="AI809" s="350"/>
    </row>
    <row r="810" ht="15.75" customHeight="1">
      <c r="A810" s="350"/>
      <c r="B810" s="7"/>
      <c r="C810" s="7"/>
      <c r="D810" s="7"/>
      <c r="E810" s="462"/>
      <c r="F810" s="462"/>
      <c r="G810" s="7"/>
      <c r="H810" s="7"/>
      <c r="I810" s="462"/>
      <c r="J810" s="462"/>
      <c r="K810" s="462"/>
      <c r="L810" s="462"/>
      <c r="M810" s="350"/>
      <c r="N810" s="350"/>
      <c r="O810" s="350"/>
      <c r="P810" s="350"/>
      <c r="Q810" s="350"/>
      <c r="R810" s="350"/>
      <c r="S810" s="350"/>
      <c r="T810" s="350"/>
      <c r="U810" s="350"/>
      <c r="V810" s="350"/>
      <c r="W810" s="350"/>
      <c r="X810" s="350"/>
      <c r="Y810" s="350"/>
      <c r="Z810" s="350"/>
      <c r="AA810" s="350"/>
      <c r="AB810" s="350"/>
      <c r="AC810" s="350"/>
      <c r="AD810" s="350"/>
      <c r="AE810" s="350"/>
      <c r="AF810" s="350"/>
      <c r="AG810" s="350"/>
      <c r="AH810" s="350"/>
      <c r="AI810" s="350"/>
    </row>
    <row r="811" ht="15.75" customHeight="1">
      <c r="A811" s="350"/>
      <c r="B811" s="7"/>
      <c r="C811" s="7"/>
      <c r="D811" s="7"/>
      <c r="E811" s="462"/>
      <c r="F811" s="462"/>
      <c r="G811" s="7"/>
      <c r="H811" s="7"/>
      <c r="I811" s="462"/>
      <c r="J811" s="462"/>
      <c r="K811" s="462"/>
      <c r="L811" s="462"/>
      <c r="M811" s="350"/>
      <c r="N811" s="350"/>
      <c r="O811" s="350"/>
      <c r="P811" s="350"/>
      <c r="Q811" s="350"/>
      <c r="R811" s="350"/>
      <c r="S811" s="350"/>
      <c r="T811" s="350"/>
      <c r="U811" s="350"/>
      <c r="V811" s="350"/>
      <c r="W811" s="350"/>
      <c r="X811" s="350"/>
      <c r="Y811" s="350"/>
      <c r="Z811" s="350"/>
      <c r="AA811" s="350"/>
      <c r="AB811" s="350"/>
      <c r="AC811" s="350"/>
      <c r="AD811" s="350"/>
      <c r="AE811" s="350"/>
      <c r="AF811" s="350"/>
      <c r="AG811" s="350"/>
      <c r="AH811" s="350"/>
      <c r="AI811" s="350"/>
    </row>
    <row r="812" ht="15.75" customHeight="1">
      <c r="A812" s="350"/>
      <c r="B812" s="7"/>
      <c r="C812" s="7"/>
      <c r="D812" s="7"/>
      <c r="E812" s="462"/>
      <c r="F812" s="462"/>
      <c r="G812" s="7"/>
      <c r="H812" s="7"/>
      <c r="I812" s="462"/>
      <c r="J812" s="462"/>
      <c r="K812" s="462"/>
      <c r="L812" s="462"/>
      <c r="M812" s="350"/>
      <c r="N812" s="350"/>
      <c r="O812" s="350"/>
      <c r="P812" s="350"/>
      <c r="Q812" s="350"/>
      <c r="R812" s="350"/>
      <c r="S812" s="350"/>
      <c r="T812" s="350"/>
      <c r="U812" s="350"/>
      <c r="V812" s="350"/>
      <c r="W812" s="350"/>
      <c r="X812" s="350"/>
      <c r="Y812" s="350"/>
      <c r="Z812" s="350"/>
      <c r="AA812" s="350"/>
      <c r="AB812" s="350"/>
      <c r="AC812" s="350"/>
      <c r="AD812" s="350"/>
      <c r="AE812" s="350"/>
      <c r="AF812" s="350"/>
      <c r="AG812" s="350"/>
      <c r="AH812" s="350"/>
      <c r="AI812" s="350"/>
    </row>
    <row r="813" ht="15.75" customHeight="1">
      <c r="A813" s="350"/>
      <c r="B813" s="7"/>
      <c r="C813" s="7"/>
      <c r="D813" s="7"/>
      <c r="E813" s="462"/>
      <c r="F813" s="462"/>
      <c r="G813" s="7"/>
      <c r="H813" s="7"/>
      <c r="I813" s="462"/>
      <c r="J813" s="462"/>
      <c r="K813" s="462"/>
      <c r="L813" s="462"/>
      <c r="M813" s="350"/>
      <c r="N813" s="350"/>
      <c r="O813" s="350"/>
      <c r="P813" s="350"/>
      <c r="Q813" s="350"/>
      <c r="R813" s="350"/>
      <c r="S813" s="350"/>
      <c r="T813" s="350"/>
      <c r="U813" s="350"/>
      <c r="V813" s="350"/>
      <c r="W813" s="350"/>
      <c r="X813" s="350"/>
      <c r="Y813" s="350"/>
      <c r="Z813" s="350"/>
      <c r="AA813" s="350"/>
      <c r="AB813" s="350"/>
      <c r="AC813" s="350"/>
      <c r="AD813" s="350"/>
      <c r="AE813" s="350"/>
      <c r="AF813" s="350"/>
      <c r="AG813" s="350"/>
      <c r="AH813" s="350"/>
      <c r="AI813" s="350"/>
    </row>
    <row r="814" ht="15.75" customHeight="1">
      <c r="A814" s="350"/>
      <c r="B814" s="7"/>
      <c r="C814" s="7"/>
      <c r="D814" s="7"/>
      <c r="E814" s="462"/>
      <c r="F814" s="462"/>
      <c r="G814" s="7"/>
      <c r="H814" s="7"/>
      <c r="I814" s="462"/>
      <c r="J814" s="462"/>
      <c r="K814" s="462"/>
      <c r="L814" s="462"/>
      <c r="M814" s="350"/>
      <c r="N814" s="350"/>
      <c r="O814" s="350"/>
      <c r="P814" s="350"/>
      <c r="Q814" s="350"/>
      <c r="R814" s="350"/>
      <c r="S814" s="350"/>
      <c r="T814" s="350"/>
      <c r="U814" s="350"/>
      <c r="V814" s="350"/>
      <c r="W814" s="350"/>
      <c r="X814" s="350"/>
      <c r="Y814" s="350"/>
      <c r="Z814" s="350"/>
      <c r="AA814" s="350"/>
      <c r="AB814" s="350"/>
      <c r="AC814" s="350"/>
      <c r="AD814" s="350"/>
      <c r="AE814" s="350"/>
      <c r="AF814" s="350"/>
      <c r="AG814" s="350"/>
      <c r="AH814" s="350"/>
      <c r="AI814" s="350"/>
    </row>
    <row r="815" ht="15.75" customHeight="1">
      <c r="A815" s="350"/>
      <c r="B815" s="7"/>
      <c r="C815" s="7"/>
      <c r="D815" s="7"/>
      <c r="E815" s="462"/>
      <c r="F815" s="462"/>
      <c r="G815" s="7"/>
      <c r="H815" s="7"/>
      <c r="I815" s="462"/>
      <c r="J815" s="462"/>
      <c r="K815" s="462"/>
      <c r="L815" s="462"/>
      <c r="M815" s="350"/>
      <c r="N815" s="350"/>
      <c r="O815" s="350"/>
      <c r="P815" s="350"/>
      <c r="Q815" s="350"/>
      <c r="R815" s="350"/>
      <c r="S815" s="350"/>
      <c r="T815" s="350"/>
      <c r="U815" s="350"/>
      <c r="V815" s="350"/>
      <c r="W815" s="350"/>
      <c r="X815" s="350"/>
      <c r="Y815" s="350"/>
      <c r="Z815" s="350"/>
      <c r="AA815" s="350"/>
      <c r="AB815" s="350"/>
      <c r="AC815" s="350"/>
      <c r="AD815" s="350"/>
      <c r="AE815" s="350"/>
      <c r="AF815" s="350"/>
      <c r="AG815" s="350"/>
      <c r="AH815" s="350"/>
      <c r="AI815" s="350"/>
    </row>
    <row r="816" ht="15.75" customHeight="1">
      <c r="A816" s="350"/>
      <c r="B816" s="7"/>
      <c r="C816" s="7"/>
      <c r="D816" s="7"/>
      <c r="E816" s="462"/>
      <c r="F816" s="462"/>
      <c r="G816" s="7"/>
      <c r="H816" s="7"/>
      <c r="I816" s="462"/>
      <c r="J816" s="462"/>
      <c r="K816" s="462"/>
      <c r="L816" s="462"/>
      <c r="M816" s="350"/>
      <c r="N816" s="350"/>
      <c r="O816" s="350"/>
      <c r="P816" s="350"/>
      <c r="Q816" s="350"/>
      <c r="R816" s="350"/>
      <c r="S816" s="350"/>
      <c r="T816" s="350"/>
      <c r="U816" s="350"/>
      <c r="V816" s="350"/>
      <c r="W816" s="350"/>
      <c r="X816" s="350"/>
      <c r="Y816" s="350"/>
      <c r="Z816" s="350"/>
      <c r="AA816" s="350"/>
      <c r="AB816" s="350"/>
      <c r="AC816" s="350"/>
      <c r="AD816" s="350"/>
      <c r="AE816" s="350"/>
      <c r="AF816" s="350"/>
      <c r="AG816" s="350"/>
      <c r="AH816" s="350"/>
      <c r="AI816" s="350"/>
    </row>
    <row r="817" ht="15.75" customHeight="1">
      <c r="A817" s="350"/>
      <c r="B817" s="7"/>
      <c r="C817" s="7"/>
      <c r="D817" s="7"/>
      <c r="E817" s="462"/>
      <c r="F817" s="462"/>
      <c r="G817" s="7"/>
      <c r="H817" s="7"/>
      <c r="I817" s="462"/>
      <c r="J817" s="462"/>
      <c r="K817" s="462"/>
      <c r="L817" s="462"/>
      <c r="M817" s="350"/>
      <c r="N817" s="350"/>
      <c r="O817" s="350"/>
      <c r="P817" s="350"/>
      <c r="Q817" s="350"/>
      <c r="R817" s="350"/>
      <c r="S817" s="350"/>
      <c r="T817" s="350"/>
      <c r="U817" s="350"/>
      <c r="V817" s="350"/>
      <c r="W817" s="350"/>
      <c r="X817" s="350"/>
      <c r="Y817" s="350"/>
      <c r="Z817" s="350"/>
      <c r="AA817" s="350"/>
      <c r="AB817" s="350"/>
      <c r="AC817" s="350"/>
      <c r="AD817" s="350"/>
      <c r="AE817" s="350"/>
      <c r="AF817" s="350"/>
      <c r="AG817" s="350"/>
      <c r="AH817" s="350"/>
      <c r="AI817" s="350"/>
    </row>
    <row r="818" ht="15.75" customHeight="1">
      <c r="A818" s="350"/>
      <c r="B818" s="7"/>
      <c r="C818" s="7"/>
      <c r="D818" s="7"/>
      <c r="E818" s="462"/>
      <c r="F818" s="462"/>
      <c r="G818" s="7"/>
      <c r="H818" s="7"/>
      <c r="I818" s="462"/>
      <c r="J818" s="462"/>
      <c r="K818" s="462"/>
      <c r="L818" s="462"/>
      <c r="M818" s="350"/>
      <c r="N818" s="350"/>
      <c r="O818" s="350"/>
      <c r="P818" s="350"/>
      <c r="Q818" s="350"/>
      <c r="R818" s="350"/>
      <c r="S818" s="350"/>
      <c r="T818" s="350"/>
      <c r="U818" s="350"/>
      <c r="V818" s="350"/>
      <c r="W818" s="350"/>
      <c r="X818" s="350"/>
      <c r="Y818" s="350"/>
      <c r="Z818" s="350"/>
      <c r="AA818" s="350"/>
      <c r="AB818" s="350"/>
      <c r="AC818" s="350"/>
      <c r="AD818" s="350"/>
      <c r="AE818" s="350"/>
      <c r="AF818" s="350"/>
      <c r="AG818" s="350"/>
      <c r="AH818" s="350"/>
      <c r="AI818" s="350"/>
    </row>
    <row r="819" ht="15.75" customHeight="1">
      <c r="A819" s="350"/>
      <c r="B819" s="7"/>
      <c r="C819" s="7"/>
      <c r="D819" s="7"/>
      <c r="E819" s="462"/>
      <c r="F819" s="462"/>
      <c r="G819" s="7"/>
      <c r="H819" s="7"/>
      <c r="I819" s="462"/>
      <c r="J819" s="462"/>
      <c r="K819" s="462"/>
      <c r="L819" s="462"/>
      <c r="M819" s="350"/>
      <c r="N819" s="350"/>
      <c r="O819" s="350"/>
      <c r="P819" s="350"/>
      <c r="Q819" s="350"/>
      <c r="R819" s="350"/>
      <c r="S819" s="350"/>
      <c r="T819" s="350"/>
      <c r="U819" s="350"/>
      <c r="V819" s="350"/>
      <c r="W819" s="350"/>
      <c r="X819" s="350"/>
      <c r="Y819" s="350"/>
      <c r="Z819" s="350"/>
      <c r="AA819" s="350"/>
      <c r="AB819" s="350"/>
      <c r="AC819" s="350"/>
      <c r="AD819" s="350"/>
      <c r="AE819" s="350"/>
      <c r="AF819" s="350"/>
      <c r="AG819" s="350"/>
      <c r="AH819" s="350"/>
      <c r="AI819" s="350"/>
    </row>
    <row r="820" ht="15.75" customHeight="1">
      <c r="A820" s="350"/>
      <c r="B820" s="7"/>
      <c r="C820" s="7"/>
      <c r="D820" s="7"/>
      <c r="E820" s="462"/>
      <c r="F820" s="462"/>
      <c r="G820" s="7"/>
      <c r="H820" s="7"/>
      <c r="I820" s="462"/>
      <c r="J820" s="462"/>
      <c r="K820" s="462"/>
      <c r="L820" s="462"/>
      <c r="M820" s="350"/>
      <c r="N820" s="350"/>
      <c r="O820" s="350"/>
      <c r="P820" s="350"/>
      <c r="Q820" s="350"/>
      <c r="R820" s="350"/>
      <c r="S820" s="350"/>
      <c r="T820" s="350"/>
      <c r="U820" s="350"/>
      <c r="V820" s="350"/>
      <c r="W820" s="350"/>
      <c r="X820" s="350"/>
      <c r="Y820" s="350"/>
      <c r="Z820" s="350"/>
      <c r="AA820" s="350"/>
      <c r="AB820" s="350"/>
      <c r="AC820" s="350"/>
      <c r="AD820" s="350"/>
      <c r="AE820" s="350"/>
      <c r="AF820" s="350"/>
      <c r="AG820" s="350"/>
      <c r="AH820" s="350"/>
      <c r="AI820" s="350"/>
    </row>
    <row r="821" ht="15.75" customHeight="1">
      <c r="A821" s="350"/>
      <c r="B821" s="7"/>
      <c r="C821" s="7"/>
      <c r="D821" s="7"/>
      <c r="E821" s="462"/>
      <c r="F821" s="462"/>
      <c r="G821" s="7"/>
      <c r="H821" s="7"/>
      <c r="I821" s="462"/>
      <c r="J821" s="462"/>
      <c r="K821" s="462"/>
      <c r="L821" s="462"/>
      <c r="M821" s="350"/>
      <c r="N821" s="350"/>
      <c r="O821" s="350"/>
      <c r="P821" s="350"/>
      <c r="Q821" s="350"/>
      <c r="R821" s="350"/>
      <c r="S821" s="350"/>
      <c r="T821" s="350"/>
      <c r="U821" s="350"/>
      <c r="V821" s="350"/>
      <c r="W821" s="350"/>
      <c r="X821" s="350"/>
      <c r="Y821" s="350"/>
      <c r="Z821" s="350"/>
      <c r="AA821" s="350"/>
      <c r="AB821" s="350"/>
      <c r="AC821" s="350"/>
      <c r="AD821" s="350"/>
      <c r="AE821" s="350"/>
      <c r="AF821" s="350"/>
      <c r="AG821" s="350"/>
      <c r="AH821" s="350"/>
      <c r="AI821" s="350"/>
    </row>
    <row r="822" ht="15.75" customHeight="1">
      <c r="A822" s="350"/>
      <c r="B822" s="7"/>
      <c r="C822" s="7"/>
      <c r="D822" s="7"/>
      <c r="E822" s="462"/>
      <c r="F822" s="462"/>
      <c r="G822" s="7"/>
      <c r="H822" s="7"/>
      <c r="I822" s="462"/>
      <c r="J822" s="462"/>
      <c r="K822" s="462"/>
      <c r="L822" s="462"/>
      <c r="M822" s="350"/>
      <c r="N822" s="350"/>
      <c r="O822" s="350"/>
      <c r="P822" s="350"/>
      <c r="Q822" s="350"/>
      <c r="R822" s="350"/>
      <c r="S822" s="350"/>
      <c r="T822" s="350"/>
      <c r="U822" s="350"/>
      <c r="V822" s="350"/>
      <c r="W822" s="350"/>
      <c r="X822" s="350"/>
      <c r="Y822" s="350"/>
      <c r="Z822" s="350"/>
      <c r="AA822" s="350"/>
      <c r="AB822" s="350"/>
      <c r="AC822" s="350"/>
      <c r="AD822" s="350"/>
      <c r="AE822" s="350"/>
      <c r="AF822" s="350"/>
      <c r="AG822" s="350"/>
      <c r="AH822" s="350"/>
      <c r="AI822" s="350"/>
    </row>
    <row r="823" ht="15.75" customHeight="1">
      <c r="A823" s="350"/>
      <c r="B823" s="7"/>
      <c r="C823" s="7"/>
      <c r="D823" s="7"/>
      <c r="E823" s="462"/>
      <c r="F823" s="462"/>
      <c r="G823" s="7"/>
      <c r="H823" s="7"/>
      <c r="I823" s="462"/>
      <c r="J823" s="462"/>
      <c r="K823" s="462"/>
      <c r="L823" s="462"/>
      <c r="M823" s="350"/>
      <c r="N823" s="350"/>
      <c r="O823" s="350"/>
      <c r="P823" s="350"/>
      <c r="Q823" s="350"/>
      <c r="R823" s="350"/>
      <c r="S823" s="350"/>
      <c r="T823" s="350"/>
      <c r="U823" s="350"/>
      <c r="V823" s="350"/>
      <c r="W823" s="350"/>
      <c r="X823" s="350"/>
      <c r="Y823" s="350"/>
      <c r="Z823" s="350"/>
      <c r="AA823" s="350"/>
      <c r="AB823" s="350"/>
      <c r="AC823" s="350"/>
      <c r="AD823" s="350"/>
      <c r="AE823" s="350"/>
      <c r="AF823" s="350"/>
      <c r="AG823" s="350"/>
      <c r="AH823" s="350"/>
      <c r="AI823" s="350"/>
    </row>
    <row r="824" ht="15.75" customHeight="1">
      <c r="A824" s="350"/>
      <c r="B824" s="7"/>
      <c r="C824" s="7"/>
      <c r="D824" s="7"/>
      <c r="E824" s="462"/>
      <c r="F824" s="462"/>
      <c r="G824" s="7"/>
      <c r="H824" s="7"/>
      <c r="I824" s="462"/>
      <c r="J824" s="462"/>
      <c r="K824" s="462"/>
      <c r="L824" s="462"/>
      <c r="M824" s="350"/>
      <c r="N824" s="350"/>
      <c r="O824" s="350"/>
      <c r="P824" s="350"/>
      <c r="Q824" s="350"/>
      <c r="R824" s="350"/>
      <c r="S824" s="350"/>
      <c r="T824" s="350"/>
      <c r="U824" s="350"/>
      <c r="V824" s="350"/>
      <c r="W824" s="350"/>
      <c r="X824" s="350"/>
      <c r="Y824" s="350"/>
      <c r="Z824" s="350"/>
      <c r="AA824" s="350"/>
      <c r="AB824" s="350"/>
      <c r="AC824" s="350"/>
      <c r="AD824" s="350"/>
      <c r="AE824" s="350"/>
      <c r="AF824" s="350"/>
      <c r="AG824" s="350"/>
      <c r="AH824" s="350"/>
      <c r="AI824" s="350"/>
    </row>
    <row r="825" ht="15.75" customHeight="1">
      <c r="A825" s="350"/>
      <c r="B825" s="7"/>
      <c r="C825" s="7"/>
      <c r="D825" s="7"/>
      <c r="E825" s="462"/>
      <c r="F825" s="462"/>
      <c r="G825" s="7"/>
      <c r="H825" s="7"/>
      <c r="I825" s="462"/>
      <c r="J825" s="462"/>
      <c r="K825" s="462"/>
      <c r="L825" s="462"/>
      <c r="M825" s="350"/>
      <c r="N825" s="350"/>
      <c r="O825" s="350"/>
      <c r="P825" s="350"/>
      <c r="Q825" s="350"/>
      <c r="R825" s="350"/>
      <c r="S825" s="350"/>
      <c r="T825" s="350"/>
      <c r="U825" s="350"/>
      <c r="V825" s="350"/>
      <c r="W825" s="350"/>
      <c r="X825" s="350"/>
      <c r="Y825" s="350"/>
      <c r="Z825" s="350"/>
      <c r="AA825" s="350"/>
      <c r="AB825" s="350"/>
      <c r="AC825" s="350"/>
      <c r="AD825" s="350"/>
      <c r="AE825" s="350"/>
      <c r="AF825" s="350"/>
      <c r="AG825" s="350"/>
      <c r="AH825" s="350"/>
      <c r="AI825" s="350"/>
    </row>
    <row r="826" ht="15.75" customHeight="1">
      <c r="A826" s="350"/>
      <c r="B826" s="7"/>
      <c r="C826" s="7"/>
      <c r="D826" s="7"/>
      <c r="E826" s="462"/>
      <c r="F826" s="462"/>
      <c r="G826" s="7"/>
      <c r="H826" s="7"/>
      <c r="I826" s="462"/>
      <c r="J826" s="462"/>
      <c r="K826" s="462"/>
      <c r="L826" s="462"/>
      <c r="M826" s="350"/>
      <c r="N826" s="350"/>
      <c r="O826" s="350"/>
      <c r="P826" s="350"/>
      <c r="Q826" s="350"/>
      <c r="R826" s="350"/>
      <c r="S826" s="350"/>
      <c r="T826" s="350"/>
      <c r="U826" s="350"/>
      <c r="V826" s="350"/>
      <c r="W826" s="350"/>
      <c r="X826" s="350"/>
      <c r="Y826" s="350"/>
      <c r="Z826" s="350"/>
      <c r="AA826" s="350"/>
      <c r="AB826" s="350"/>
      <c r="AC826" s="350"/>
      <c r="AD826" s="350"/>
      <c r="AE826" s="350"/>
      <c r="AF826" s="350"/>
      <c r="AG826" s="350"/>
      <c r="AH826" s="350"/>
      <c r="AI826" s="350"/>
    </row>
    <row r="827" ht="15.75" customHeight="1">
      <c r="A827" s="350"/>
      <c r="B827" s="7"/>
      <c r="C827" s="7"/>
      <c r="D827" s="7"/>
      <c r="E827" s="462"/>
      <c r="F827" s="462"/>
      <c r="G827" s="7"/>
      <c r="H827" s="7"/>
      <c r="I827" s="462"/>
      <c r="J827" s="462"/>
      <c r="K827" s="462"/>
      <c r="L827" s="462"/>
      <c r="M827" s="350"/>
      <c r="N827" s="350"/>
      <c r="O827" s="350"/>
      <c r="P827" s="350"/>
      <c r="Q827" s="350"/>
      <c r="R827" s="350"/>
      <c r="S827" s="350"/>
      <c r="T827" s="350"/>
      <c r="U827" s="350"/>
      <c r="V827" s="350"/>
      <c r="W827" s="350"/>
      <c r="X827" s="350"/>
      <c r="Y827" s="350"/>
      <c r="Z827" s="350"/>
      <c r="AA827" s="350"/>
      <c r="AB827" s="350"/>
      <c r="AC827" s="350"/>
      <c r="AD827" s="350"/>
      <c r="AE827" s="350"/>
      <c r="AF827" s="350"/>
      <c r="AG827" s="350"/>
      <c r="AH827" s="350"/>
      <c r="AI827" s="350"/>
    </row>
    <row r="828" ht="15.75" customHeight="1">
      <c r="A828" s="350"/>
      <c r="B828" s="7"/>
      <c r="C828" s="7"/>
      <c r="D828" s="7"/>
      <c r="E828" s="462"/>
      <c r="F828" s="462"/>
      <c r="G828" s="7"/>
      <c r="H828" s="7"/>
      <c r="I828" s="462"/>
      <c r="J828" s="462"/>
      <c r="K828" s="462"/>
      <c r="L828" s="462"/>
      <c r="M828" s="350"/>
      <c r="N828" s="350"/>
      <c r="O828" s="350"/>
      <c r="P828" s="350"/>
      <c r="Q828" s="350"/>
      <c r="R828" s="350"/>
      <c r="S828" s="350"/>
      <c r="T828" s="350"/>
      <c r="U828" s="350"/>
      <c r="V828" s="350"/>
      <c r="W828" s="350"/>
      <c r="X828" s="350"/>
      <c r="Y828" s="350"/>
      <c r="Z828" s="350"/>
      <c r="AA828" s="350"/>
      <c r="AB828" s="350"/>
      <c r="AC828" s="350"/>
      <c r="AD828" s="350"/>
      <c r="AE828" s="350"/>
      <c r="AF828" s="350"/>
      <c r="AG828" s="350"/>
      <c r="AH828" s="350"/>
      <c r="AI828" s="350"/>
    </row>
    <row r="829" ht="15.75" customHeight="1">
      <c r="A829" s="350"/>
      <c r="B829" s="7"/>
      <c r="C829" s="7"/>
      <c r="D829" s="7"/>
      <c r="E829" s="462"/>
      <c r="F829" s="462"/>
      <c r="G829" s="7"/>
      <c r="H829" s="7"/>
      <c r="I829" s="462"/>
      <c r="J829" s="462"/>
      <c r="K829" s="462"/>
      <c r="L829" s="462"/>
      <c r="M829" s="350"/>
      <c r="N829" s="350"/>
      <c r="O829" s="350"/>
      <c r="P829" s="350"/>
      <c r="Q829" s="350"/>
      <c r="R829" s="350"/>
      <c r="S829" s="350"/>
      <c r="T829" s="350"/>
      <c r="U829" s="350"/>
      <c r="V829" s="350"/>
      <c r="W829" s="350"/>
      <c r="X829" s="350"/>
      <c r="Y829" s="350"/>
      <c r="Z829" s="350"/>
      <c r="AA829" s="350"/>
      <c r="AB829" s="350"/>
      <c r="AC829" s="350"/>
      <c r="AD829" s="350"/>
      <c r="AE829" s="350"/>
      <c r="AF829" s="350"/>
      <c r="AG829" s="350"/>
      <c r="AH829" s="350"/>
      <c r="AI829" s="350"/>
    </row>
    <row r="830" ht="15.75" customHeight="1">
      <c r="A830" s="350"/>
      <c r="B830" s="7"/>
      <c r="C830" s="7"/>
      <c r="D830" s="7"/>
      <c r="E830" s="462"/>
      <c r="F830" s="462"/>
      <c r="G830" s="7"/>
      <c r="H830" s="7"/>
      <c r="I830" s="462"/>
      <c r="J830" s="462"/>
      <c r="K830" s="462"/>
      <c r="L830" s="462"/>
      <c r="M830" s="350"/>
      <c r="N830" s="350"/>
      <c r="O830" s="350"/>
      <c r="P830" s="350"/>
      <c r="Q830" s="350"/>
      <c r="R830" s="350"/>
      <c r="S830" s="350"/>
      <c r="T830" s="350"/>
      <c r="U830" s="350"/>
      <c r="V830" s="350"/>
      <c r="W830" s="350"/>
      <c r="X830" s="350"/>
      <c r="Y830" s="350"/>
      <c r="Z830" s="350"/>
      <c r="AA830" s="350"/>
      <c r="AB830" s="350"/>
      <c r="AC830" s="350"/>
      <c r="AD830" s="350"/>
      <c r="AE830" s="350"/>
      <c r="AF830" s="350"/>
      <c r="AG830" s="350"/>
      <c r="AH830" s="350"/>
      <c r="AI830" s="350"/>
    </row>
    <row r="831" ht="15.75" customHeight="1">
      <c r="A831" s="350"/>
      <c r="B831" s="7"/>
      <c r="C831" s="7"/>
      <c r="D831" s="7"/>
      <c r="E831" s="462"/>
      <c r="F831" s="462"/>
      <c r="G831" s="7"/>
      <c r="H831" s="7"/>
      <c r="I831" s="462"/>
      <c r="J831" s="462"/>
      <c r="K831" s="462"/>
      <c r="L831" s="462"/>
      <c r="M831" s="350"/>
      <c r="N831" s="350"/>
      <c r="O831" s="350"/>
      <c r="P831" s="350"/>
      <c r="Q831" s="350"/>
      <c r="R831" s="350"/>
      <c r="S831" s="350"/>
      <c r="T831" s="350"/>
      <c r="U831" s="350"/>
      <c r="V831" s="350"/>
      <c r="W831" s="350"/>
      <c r="X831" s="350"/>
      <c r="Y831" s="350"/>
      <c r="Z831" s="350"/>
      <c r="AA831" s="350"/>
      <c r="AB831" s="350"/>
      <c r="AC831" s="350"/>
      <c r="AD831" s="350"/>
      <c r="AE831" s="350"/>
      <c r="AF831" s="350"/>
      <c r="AG831" s="350"/>
      <c r="AH831" s="350"/>
      <c r="AI831" s="350"/>
    </row>
    <row r="832" ht="15.75" customHeight="1">
      <c r="A832" s="350"/>
      <c r="B832" s="7"/>
      <c r="C832" s="7"/>
      <c r="D832" s="7"/>
      <c r="E832" s="462"/>
      <c r="F832" s="462"/>
      <c r="G832" s="7"/>
      <c r="H832" s="7"/>
      <c r="I832" s="462"/>
      <c r="J832" s="462"/>
      <c r="K832" s="462"/>
      <c r="L832" s="462"/>
      <c r="M832" s="350"/>
      <c r="N832" s="350"/>
      <c r="O832" s="350"/>
      <c r="P832" s="350"/>
      <c r="Q832" s="350"/>
      <c r="R832" s="350"/>
      <c r="S832" s="350"/>
      <c r="T832" s="350"/>
      <c r="U832" s="350"/>
      <c r="V832" s="350"/>
      <c r="W832" s="350"/>
      <c r="X832" s="350"/>
      <c r="Y832" s="350"/>
      <c r="Z832" s="350"/>
      <c r="AA832" s="350"/>
      <c r="AB832" s="350"/>
      <c r="AC832" s="350"/>
      <c r="AD832" s="350"/>
      <c r="AE832" s="350"/>
      <c r="AF832" s="350"/>
      <c r="AG832" s="350"/>
      <c r="AH832" s="350"/>
      <c r="AI832" s="350"/>
    </row>
    <row r="833" ht="15.75" customHeight="1">
      <c r="A833" s="350"/>
      <c r="B833" s="7"/>
      <c r="C833" s="7"/>
      <c r="D833" s="7"/>
      <c r="E833" s="462"/>
      <c r="F833" s="462"/>
      <c r="G833" s="7"/>
      <c r="H833" s="7"/>
      <c r="I833" s="462"/>
      <c r="J833" s="462"/>
      <c r="K833" s="462"/>
      <c r="L833" s="462"/>
      <c r="M833" s="350"/>
      <c r="N833" s="350"/>
      <c r="O833" s="350"/>
      <c r="P833" s="350"/>
      <c r="Q833" s="350"/>
      <c r="R833" s="350"/>
      <c r="S833" s="350"/>
      <c r="T833" s="350"/>
      <c r="U833" s="350"/>
      <c r="V833" s="350"/>
      <c r="W833" s="350"/>
      <c r="X833" s="350"/>
      <c r="Y833" s="350"/>
      <c r="Z833" s="350"/>
      <c r="AA833" s="350"/>
      <c r="AB833" s="350"/>
      <c r="AC833" s="350"/>
      <c r="AD833" s="350"/>
      <c r="AE833" s="350"/>
      <c r="AF833" s="350"/>
      <c r="AG833" s="350"/>
      <c r="AH833" s="350"/>
      <c r="AI833" s="350"/>
    </row>
    <row r="834" ht="15.75" customHeight="1">
      <c r="A834" s="350"/>
      <c r="B834" s="7"/>
      <c r="C834" s="7"/>
      <c r="D834" s="7"/>
      <c r="E834" s="462"/>
      <c r="F834" s="462"/>
      <c r="G834" s="7"/>
      <c r="H834" s="7"/>
      <c r="I834" s="462"/>
      <c r="J834" s="462"/>
      <c r="K834" s="462"/>
      <c r="L834" s="462"/>
      <c r="M834" s="350"/>
      <c r="N834" s="350"/>
      <c r="O834" s="350"/>
      <c r="P834" s="350"/>
      <c r="Q834" s="350"/>
      <c r="R834" s="350"/>
      <c r="S834" s="350"/>
      <c r="T834" s="350"/>
      <c r="U834" s="350"/>
      <c r="V834" s="350"/>
      <c r="W834" s="350"/>
      <c r="X834" s="350"/>
      <c r="Y834" s="350"/>
      <c r="Z834" s="350"/>
      <c r="AA834" s="350"/>
      <c r="AB834" s="350"/>
      <c r="AC834" s="350"/>
      <c r="AD834" s="350"/>
      <c r="AE834" s="350"/>
      <c r="AF834" s="350"/>
      <c r="AG834" s="350"/>
      <c r="AH834" s="350"/>
      <c r="AI834" s="350"/>
    </row>
    <row r="835" ht="15.75" customHeight="1">
      <c r="A835" s="350"/>
      <c r="B835" s="7"/>
      <c r="C835" s="7"/>
      <c r="D835" s="7"/>
      <c r="E835" s="462"/>
      <c r="F835" s="462"/>
      <c r="G835" s="7"/>
      <c r="H835" s="7"/>
      <c r="I835" s="462"/>
      <c r="J835" s="462"/>
      <c r="K835" s="462"/>
      <c r="L835" s="462"/>
      <c r="M835" s="350"/>
      <c r="N835" s="350"/>
      <c r="O835" s="350"/>
      <c r="P835" s="350"/>
      <c r="Q835" s="350"/>
      <c r="R835" s="350"/>
      <c r="S835" s="350"/>
      <c r="T835" s="350"/>
      <c r="U835" s="350"/>
      <c r="V835" s="350"/>
      <c r="W835" s="350"/>
      <c r="X835" s="350"/>
      <c r="Y835" s="350"/>
      <c r="Z835" s="350"/>
      <c r="AA835" s="350"/>
      <c r="AB835" s="350"/>
      <c r="AC835" s="350"/>
      <c r="AD835" s="350"/>
      <c r="AE835" s="350"/>
      <c r="AF835" s="350"/>
      <c r="AG835" s="350"/>
      <c r="AH835" s="350"/>
      <c r="AI835" s="350"/>
    </row>
    <row r="836" ht="15.75" customHeight="1">
      <c r="A836" s="350"/>
      <c r="B836" s="7"/>
      <c r="C836" s="7"/>
      <c r="D836" s="7"/>
      <c r="E836" s="462"/>
      <c r="F836" s="462"/>
      <c r="G836" s="7"/>
      <c r="H836" s="7"/>
      <c r="I836" s="462"/>
      <c r="J836" s="462"/>
      <c r="K836" s="462"/>
      <c r="L836" s="462"/>
      <c r="M836" s="350"/>
      <c r="N836" s="350"/>
      <c r="O836" s="350"/>
      <c r="P836" s="350"/>
      <c r="Q836" s="350"/>
      <c r="R836" s="350"/>
      <c r="S836" s="350"/>
      <c r="T836" s="350"/>
      <c r="U836" s="350"/>
      <c r="V836" s="350"/>
      <c r="W836" s="350"/>
      <c r="X836" s="350"/>
      <c r="Y836" s="350"/>
      <c r="Z836" s="350"/>
      <c r="AA836" s="350"/>
      <c r="AB836" s="350"/>
      <c r="AC836" s="350"/>
      <c r="AD836" s="350"/>
      <c r="AE836" s="350"/>
      <c r="AF836" s="350"/>
      <c r="AG836" s="350"/>
      <c r="AH836" s="350"/>
      <c r="AI836" s="350"/>
    </row>
    <row r="837" ht="15.75" customHeight="1">
      <c r="A837" s="350"/>
      <c r="B837" s="7"/>
      <c r="C837" s="7"/>
      <c r="D837" s="7"/>
      <c r="E837" s="462"/>
      <c r="F837" s="462"/>
      <c r="G837" s="7"/>
      <c r="H837" s="7"/>
      <c r="I837" s="462"/>
      <c r="J837" s="462"/>
      <c r="K837" s="462"/>
      <c r="L837" s="462"/>
      <c r="M837" s="350"/>
      <c r="N837" s="350"/>
      <c r="O837" s="350"/>
      <c r="P837" s="350"/>
      <c r="Q837" s="350"/>
      <c r="R837" s="350"/>
      <c r="S837" s="350"/>
      <c r="T837" s="350"/>
      <c r="U837" s="350"/>
      <c r="V837" s="350"/>
      <c r="W837" s="350"/>
      <c r="X837" s="350"/>
      <c r="Y837" s="350"/>
      <c r="Z837" s="350"/>
      <c r="AA837" s="350"/>
      <c r="AB837" s="350"/>
      <c r="AC837" s="350"/>
      <c r="AD837" s="350"/>
      <c r="AE837" s="350"/>
      <c r="AF837" s="350"/>
      <c r="AG837" s="350"/>
      <c r="AH837" s="350"/>
      <c r="AI837" s="350"/>
    </row>
    <row r="838" ht="15.75" customHeight="1">
      <c r="A838" s="350"/>
      <c r="B838" s="7"/>
      <c r="C838" s="7"/>
      <c r="D838" s="7"/>
      <c r="E838" s="462"/>
      <c r="F838" s="462"/>
      <c r="G838" s="7"/>
      <c r="H838" s="7"/>
      <c r="I838" s="462"/>
      <c r="J838" s="462"/>
      <c r="K838" s="462"/>
      <c r="L838" s="462"/>
      <c r="M838" s="350"/>
      <c r="N838" s="350"/>
      <c r="O838" s="350"/>
      <c r="P838" s="350"/>
      <c r="Q838" s="350"/>
      <c r="R838" s="350"/>
      <c r="S838" s="350"/>
      <c r="T838" s="350"/>
      <c r="U838" s="350"/>
      <c r="V838" s="350"/>
      <c r="W838" s="350"/>
      <c r="X838" s="350"/>
      <c r="Y838" s="350"/>
      <c r="Z838" s="350"/>
      <c r="AA838" s="350"/>
      <c r="AB838" s="350"/>
      <c r="AC838" s="350"/>
      <c r="AD838" s="350"/>
      <c r="AE838" s="350"/>
      <c r="AF838" s="350"/>
      <c r="AG838" s="350"/>
      <c r="AH838" s="350"/>
      <c r="AI838" s="350"/>
    </row>
  </sheetData>
  <mergeCells count="4">
    <mergeCell ref="C3:I3"/>
    <mergeCell ref="C4:I4"/>
    <mergeCell ref="B9:C9"/>
    <mergeCell ref="B49:C49"/>
  </mergeCells>
  <dataValidations>
    <dataValidation type="list" allowBlank="1" showErrorMessage="1" sqref="I8 I10:I48 I50:I103">
      <formula1>$O$2:$O$6</formula1>
    </dataValidation>
  </dataValidation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6.5"/>
    <col customWidth="1" min="2" max="2" width="30.13"/>
    <col customWidth="1" min="3" max="3" width="41.75"/>
    <col customWidth="1" min="4" max="4" width="37.0"/>
    <col customWidth="1" min="5" max="5" width="44.25"/>
    <col customWidth="1" min="6" max="6" width="48.38"/>
    <col customWidth="1" min="7" max="7" width="36.0"/>
    <col customWidth="1" min="8" max="8" width="38.88"/>
  </cols>
  <sheetData>
    <row r="1" ht="15.75" customHeight="1">
      <c r="A1" s="351"/>
      <c r="B1" s="351"/>
      <c r="C1" s="351"/>
      <c r="D1" s="351"/>
      <c r="E1" s="351"/>
      <c r="F1" s="351"/>
      <c r="G1" s="351"/>
      <c r="H1" s="351"/>
      <c r="I1" s="351"/>
      <c r="J1" s="261"/>
      <c r="K1" s="261"/>
      <c r="L1" s="237"/>
      <c r="M1" s="237"/>
      <c r="N1" s="237"/>
      <c r="O1" s="237"/>
      <c r="P1" s="237"/>
      <c r="Q1" s="237"/>
      <c r="R1" s="237"/>
      <c r="S1" s="237"/>
      <c r="T1" s="237"/>
      <c r="U1" s="237"/>
      <c r="V1" s="237"/>
      <c r="W1" s="237"/>
      <c r="X1" s="237"/>
      <c r="Y1" s="237"/>
      <c r="Z1" s="237"/>
      <c r="AA1" s="124"/>
      <c r="AB1" s="124"/>
      <c r="AC1" s="124"/>
      <c r="AD1" s="124"/>
      <c r="AE1" s="124"/>
      <c r="AF1" s="124"/>
      <c r="AG1" s="124"/>
      <c r="AH1" s="124"/>
      <c r="AI1" s="124"/>
    </row>
    <row r="2" ht="15.75" customHeight="1">
      <c r="A2" s="140" t="s">
        <v>3370</v>
      </c>
      <c r="B2" s="441"/>
      <c r="C2" s="441"/>
      <c r="D2" s="441"/>
      <c r="E2" s="441"/>
      <c r="F2" s="441"/>
      <c r="G2" s="441"/>
      <c r="H2" s="441"/>
      <c r="I2" s="442"/>
      <c r="J2" s="261"/>
      <c r="K2" s="261"/>
      <c r="L2" s="237"/>
      <c r="M2" s="237"/>
      <c r="N2" s="237"/>
      <c r="O2" s="411" t="s">
        <v>3359</v>
      </c>
      <c r="P2" s="237"/>
      <c r="Q2" s="237"/>
      <c r="R2" s="237"/>
      <c r="S2" s="237"/>
      <c r="T2" s="237"/>
      <c r="U2" s="237"/>
      <c r="V2" s="237"/>
      <c r="W2" s="237"/>
      <c r="X2" s="237"/>
      <c r="Y2" s="237"/>
      <c r="Z2" s="237"/>
      <c r="AA2" s="124"/>
      <c r="AB2" s="124"/>
      <c r="AC2" s="124"/>
      <c r="AD2" s="124"/>
      <c r="AE2" s="124"/>
      <c r="AF2" s="124"/>
      <c r="AG2" s="124"/>
      <c r="AH2" s="124"/>
      <c r="AI2" s="124"/>
    </row>
    <row r="3" ht="15.75" customHeight="1">
      <c r="A3" s="464" t="s">
        <v>3371</v>
      </c>
      <c r="B3" s="443"/>
      <c r="C3" s="5"/>
      <c r="D3" s="5"/>
      <c r="E3" s="5"/>
      <c r="F3" s="5"/>
      <c r="G3" s="5"/>
      <c r="H3" s="5"/>
      <c r="I3" s="134"/>
      <c r="J3" s="261"/>
      <c r="K3" s="261"/>
      <c r="L3" s="237"/>
      <c r="M3" s="237"/>
      <c r="N3" s="237"/>
      <c r="O3" s="415" t="s">
        <v>3360</v>
      </c>
      <c r="P3" s="237"/>
      <c r="Q3" s="237"/>
      <c r="R3" s="237"/>
      <c r="S3" s="237"/>
      <c r="T3" s="237"/>
      <c r="U3" s="237"/>
      <c r="V3" s="237"/>
      <c r="W3" s="237"/>
      <c r="X3" s="237"/>
      <c r="Y3" s="237"/>
      <c r="Z3" s="237"/>
      <c r="AA3" s="124"/>
      <c r="AB3" s="124"/>
      <c r="AC3" s="124"/>
      <c r="AD3" s="124"/>
      <c r="AE3" s="124"/>
      <c r="AF3" s="124"/>
      <c r="AG3" s="124"/>
      <c r="AH3" s="124"/>
      <c r="AI3" s="124"/>
    </row>
    <row r="4" ht="15.75" customHeight="1">
      <c r="A4" s="464" t="s">
        <v>3373</v>
      </c>
      <c r="B4" s="465"/>
      <c r="C4" s="5"/>
      <c r="D4" s="5"/>
      <c r="E4" s="5"/>
      <c r="F4" s="5"/>
      <c r="G4" s="5"/>
      <c r="H4" s="5"/>
      <c r="I4" s="134"/>
      <c r="J4" s="261"/>
      <c r="K4" s="447"/>
      <c r="L4" s="237"/>
      <c r="M4" s="237"/>
      <c r="N4" s="237"/>
      <c r="O4" s="417" t="s">
        <v>3361</v>
      </c>
      <c r="P4" s="237"/>
      <c r="Q4" s="237"/>
      <c r="R4" s="237"/>
      <c r="S4" s="237"/>
      <c r="T4" s="237"/>
      <c r="U4" s="237"/>
      <c r="V4" s="237"/>
      <c r="W4" s="237"/>
      <c r="X4" s="237"/>
      <c r="Y4" s="237"/>
      <c r="Z4" s="237"/>
      <c r="AA4" s="124"/>
      <c r="AB4" s="124"/>
      <c r="AC4" s="124"/>
      <c r="AD4" s="124"/>
      <c r="AE4" s="124"/>
      <c r="AF4" s="124"/>
      <c r="AG4" s="124"/>
      <c r="AH4" s="124"/>
      <c r="AI4" s="124"/>
    </row>
    <row r="5" ht="15.75" customHeight="1">
      <c r="A5" s="140" t="s">
        <v>3359</v>
      </c>
      <c r="B5" s="141" t="s">
        <v>3360</v>
      </c>
      <c r="C5" s="141" t="s">
        <v>3361</v>
      </c>
      <c r="D5" s="466" t="s">
        <v>3374</v>
      </c>
      <c r="E5" s="142" t="s">
        <v>3375</v>
      </c>
      <c r="F5" s="241"/>
      <c r="G5" s="241"/>
      <c r="H5" s="241"/>
      <c r="I5" s="237"/>
      <c r="J5" s="467"/>
      <c r="K5" s="468"/>
      <c r="L5" s="469"/>
      <c r="M5" s="469"/>
      <c r="N5" s="237"/>
      <c r="O5" s="266" t="s">
        <v>3362</v>
      </c>
      <c r="P5" s="237"/>
      <c r="Q5" s="237"/>
      <c r="R5" s="237"/>
      <c r="S5" s="237"/>
      <c r="T5" s="237"/>
      <c r="U5" s="237"/>
      <c r="V5" s="237"/>
      <c r="W5" s="237"/>
      <c r="X5" s="237"/>
      <c r="Y5" s="237"/>
      <c r="Z5" s="237"/>
      <c r="AA5" s="124"/>
      <c r="AB5" s="124"/>
      <c r="AC5" s="124"/>
      <c r="AD5" s="124"/>
      <c r="AE5" s="124"/>
      <c r="AF5" s="124"/>
      <c r="AG5" s="124"/>
      <c r="AH5" s="124"/>
      <c r="AI5" s="124"/>
    </row>
    <row r="6" ht="15.75" customHeight="1">
      <c r="A6" s="148">
        <f>COUNTIF(I10:I967,"Pass")</f>
        <v>0</v>
      </c>
      <c r="B6" s="149">
        <f>COUNTIF(I10:I967,"Fail")</f>
        <v>0</v>
      </c>
      <c r="C6" s="149">
        <f>COUNTIF(I10:I967,"Untested")</f>
        <v>0</v>
      </c>
      <c r="D6" s="205">
        <f>COUNTIF(I10:I967,"N/A")</f>
        <v>0</v>
      </c>
      <c r="E6" s="150">
        <f>SUM(A6:D6)</f>
        <v>0</v>
      </c>
      <c r="F6" s="241"/>
      <c r="G6" s="241"/>
      <c r="H6" s="241"/>
      <c r="I6" s="237"/>
      <c r="J6" s="261"/>
      <c r="K6" s="261"/>
      <c r="L6" s="237"/>
      <c r="M6" s="237"/>
      <c r="N6" s="237"/>
      <c r="O6" s="237"/>
      <c r="P6" s="237"/>
      <c r="Q6" s="237"/>
      <c r="R6" s="237"/>
      <c r="S6" s="237"/>
      <c r="T6" s="237"/>
      <c r="U6" s="237"/>
      <c r="V6" s="237"/>
      <c r="W6" s="237"/>
      <c r="X6" s="237"/>
      <c r="Y6" s="237"/>
      <c r="Z6" s="237"/>
      <c r="AA6" s="124"/>
      <c r="AB6" s="124"/>
      <c r="AC6" s="124"/>
      <c r="AD6" s="124"/>
      <c r="AE6" s="124"/>
      <c r="AF6" s="124"/>
      <c r="AG6" s="124"/>
      <c r="AH6" s="124"/>
      <c r="AI6" s="124"/>
    </row>
    <row r="7" ht="15.75" customHeight="1">
      <c r="A7" s="470"/>
      <c r="B7" s="441"/>
      <c r="C7" s="441"/>
      <c r="D7" s="441"/>
      <c r="E7" s="441"/>
      <c r="F7" s="441"/>
      <c r="G7" s="441"/>
      <c r="H7" s="441"/>
      <c r="I7" s="239"/>
      <c r="J7" s="447"/>
      <c r="K7" s="447"/>
      <c r="L7" s="351"/>
      <c r="M7" s="237"/>
      <c r="N7" s="237"/>
      <c r="O7" s="237"/>
      <c r="P7" s="237"/>
      <c r="Q7" s="237"/>
      <c r="R7" s="237"/>
      <c r="S7" s="237"/>
      <c r="T7" s="237"/>
      <c r="U7" s="237"/>
      <c r="V7" s="237"/>
      <c r="W7" s="237"/>
      <c r="X7" s="237"/>
      <c r="Y7" s="237"/>
      <c r="Z7" s="237"/>
      <c r="AA7" s="124"/>
      <c r="AB7" s="124"/>
      <c r="AC7" s="124"/>
      <c r="AD7" s="124"/>
      <c r="AE7" s="124"/>
      <c r="AF7" s="124"/>
      <c r="AG7" s="124"/>
      <c r="AH7" s="124"/>
      <c r="AI7" s="124"/>
    </row>
    <row r="8" ht="15.75" customHeight="1">
      <c r="A8" s="154" t="s">
        <v>3376</v>
      </c>
      <c r="B8" s="155" t="s">
        <v>3377</v>
      </c>
      <c r="C8" s="155" t="s">
        <v>3378</v>
      </c>
      <c r="D8" s="410" t="s">
        <v>3379</v>
      </c>
      <c r="E8" s="155" t="s">
        <v>3380</v>
      </c>
      <c r="F8" s="155" t="s">
        <v>3381</v>
      </c>
      <c r="G8" s="155" t="s">
        <v>3382</v>
      </c>
      <c r="H8" s="155" t="s">
        <v>3383</v>
      </c>
      <c r="I8" s="155" t="s">
        <v>3384</v>
      </c>
      <c r="J8" s="156" t="s">
        <v>3385</v>
      </c>
      <c r="K8" s="155" t="s">
        <v>3386</v>
      </c>
      <c r="L8" s="155" t="s">
        <v>3387</v>
      </c>
      <c r="M8" s="237"/>
      <c r="N8" s="237"/>
      <c r="O8" s="237"/>
      <c r="P8" s="237"/>
      <c r="Q8" s="237"/>
      <c r="R8" s="237"/>
      <c r="S8" s="237"/>
      <c r="T8" s="237"/>
      <c r="U8" s="237"/>
      <c r="V8" s="237"/>
      <c r="W8" s="237"/>
      <c r="X8" s="237"/>
      <c r="Y8" s="237"/>
      <c r="Z8" s="237"/>
      <c r="AA8" s="124"/>
      <c r="AB8" s="124"/>
      <c r="AC8" s="124"/>
      <c r="AD8" s="124"/>
      <c r="AE8" s="124"/>
      <c r="AF8" s="124"/>
      <c r="AG8" s="124"/>
      <c r="AH8" s="124"/>
      <c r="AI8" s="124"/>
    </row>
    <row r="9" ht="15.75" customHeight="1">
      <c r="A9" s="231"/>
      <c r="B9" s="158" t="s">
        <v>9446</v>
      </c>
      <c r="C9" s="6"/>
      <c r="D9" s="232"/>
      <c r="E9" s="232"/>
      <c r="F9" s="232"/>
      <c r="G9" s="232"/>
      <c r="H9" s="232"/>
      <c r="I9" s="232"/>
      <c r="J9" s="235"/>
      <c r="K9" s="232"/>
      <c r="L9" s="232"/>
      <c r="M9" s="236"/>
      <c r="N9" s="237"/>
      <c r="O9" s="237"/>
      <c r="P9" s="237"/>
      <c r="Q9" s="237"/>
      <c r="R9" s="237"/>
      <c r="S9" s="237"/>
      <c r="T9" s="237"/>
      <c r="U9" s="237"/>
      <c r="V9" s="237"/>
      <c r="W9" s="237"/>
      <c r="X9" s="237"/>
      <c r="Y9" s="237"/>
      <c r="Z9" s="237"/>
      <c r="AA9" s="124"/>
      <c r="AB9" s="124"/>
      <c r="AC9" s="124"/>
      <c r="AD9" s="124"/>
      <c r="AE9" s="124"/>
      <c r="AF9" s="124"/>
      <c r="AG9" s="124"/>
      <c r="AH9" s="124"/>
      <c r="AI9" s="124"/>
    </row>
    <row r="10" ht="15.75" customHeight="1">
      <c r="A10" s="148"/>
      <c r="B10" s="149"/>
      <c r="C10" s="317"/>
      <c r="D10" s="238"/>
      <c r="E10" s="363"/>
      <c r="F10" s="169"/>
      <c r="G10" s="169"/>
      <c r="H10" s="169"/>
      <c r="I10" s="149"/>
      <c r="J10" s="170"/>
      <c r="K10" s="239"/>
      <c r="L10" s="149"/>
      <c r="M10" s="240"/>
      <c r="N10" s="240"/>
      <c r="O10" s="240"/>
      <c r="P10" s="240"/>
      <c r="Q10" s="240"/>
      <c r="R10" s="240"/>
      <c r="S10" s="240"/>
      <c r="T10" s="240"/>
      <c r="U10" s="240"/>
      <c r="V10" s="240"/>
      <c r="W10" s="240"/>
      <c r="X10" s="240"/>
      <c r="Y10" s="240"/>
      <c r="Z10" s="240"/>
      <c r="AA10" s="124"/>
      <c r="AB10" s="124"/>
      <c r="AC10" s="124"/>
      <c r="AD10" s="124"/>
      <c r="AE10" s="124"/>
      <c r="AF10" s="124"/>
      <c r="AG10" s="124"/>
      <c r="AH10" s="124"/>
      <c r="AI10" s="124"/>
    </row>
    <row r="11" ht="15.75" customHeight="1">
      <c r="A11" s="148"/>
      <c r="B11" s="149"/>
      <c r="C11" s="185"/>
      <c r="D11" s="238"/>
      <c r="E11" s="363"/>
      <c r="F11" s="169"/>
      <c r="G11" s="173"/>
      <c r="H11" s="173"/>
      <c r="I11" s="149"/>
      <c r="J11" s="149"/>
      <c r="K11" s="205"/>
      <c r="L11" s="149" t="s">
        <v>9447</v>
      </c>
      <c r="M11" s="49"/>
      <c r="N11" s="49"/>
      <c r="O11" s="49"/>
      <c r="P11" s="49"/>
      <c r="Q11" s="49"/>
      <c r="R11" s="49"/>
      <c r="S11" s="49"/>
      <c r="T11" s="49"/>
      <c r="U11" s="49"/>
      <c r="V11" s="49"/>
      <c r="W11" s="49"/>
      <c r="X11" s="49"/>
      <c r="Y11" s="49"/>
      <c r="Z11" s="49"/>
      <c r="AA11" s="124"/>
      <c r="AB11" s="124"/>
      <c r="AC11" s="124"/>
      <c r="AD11" s="124"/>
      <c r="AE11" s="124"/>
      <c r="AF11" s="124"/>
      <c r="AG11" s="124"/>
      <c r="AH11" s="124"/>
      <c r="AI11" s="124"/>
    </row>
    <row r="12" ht="15.75" customHeight="1">
      <c r="A12" s="148"/>
      <c r="B12" s="58"/>
      <c r="C12" s="363"/>
      <c r="D12" s="238"/>
      <c r="E12" s="363"/>
      <c r="F12" s="167"/>
      <c r="G12" s="176"/>
      <c r="H12" s="176"/>
      <c r="I12" s="149"/>
      <c r="J12" s="170"/>
      <c r="K12" s="239"/>
      <c r="L12" s="149"/>
      <c r="M12" s="240"/>
      <c r="N12" s="240"/>
      <c r="O12" s="240"/>
      <c r="P12" s="240"/>
      <c r="Q12" s="240"/>
      <c r="R12" s="240"/>
      <c r="S12" s="240"/>
      <c r="T12" s="240"/>
      <c r="U12" s="240"/>
      <c r="V12" s="240"/>
      <c r="W12" s="240"/>
      <c r="X12" s="240"/>
      <c r="Y12" s="240"/>
      <c r="Z12" s="240"/>
      <c r="AA12" s="124"/>
      <c r="AB12" s="124"/>
      <c r="AC12" s="124"/>
      <c r="AD12" s="124"/>
      <c r="AE12" s="124"/>
      <c r="AF12" s="124"/>
      <c r="AG12" s="124"/>
      <c r="AH12" s="124"/>
      <c r="AI12" s="124"/>
    </row>
    <row r="13" ht="15.75" customHeight="1">
      <c r="A13" s="148"/>
      <c r="B13" s="149"/>
      <c r="C13" s="149"/>
      <c r="D13" s="238"/>
      <c r="E13" s="363"/>
      <c r="F13" s="149"/>
      <c r="G13" s="149"/>
      <c r="H13" s="149"/>
      <c r="I13" s="149"/>
      <c r="J13" s="170"/>
      <c r="K13" s="239"/>
      <c r="L13" s="149"/>
      <c r="M13" s="240"/>
      <c r="N13" s="240"/>
      <c r="O13" s="240"/>
      <c r="P13" s="240"/>
      <c r="Q13" s="240"/>
      <c r="R13" s="240"/>
      <c r="S13" s="240"/>
      <c r="T13" s="240"/>
      <c r="U13" s="240"/>
      <c r="V13" s="240"/>
      <c r="W13" s="240"/>
      <c r="X13" s="240"/>
      <c r="Y13" s="240"/>
      <c r="Z13" s="240"/>
      <c r="AA13" s="124"/>
      <c r="AB13" s="124"/>
      <c r="AC13" s="124"/>
      <c r="AD13" s="124"/>
      <c r="AE13" s="124"/>
      <c r="AF13" s="124"/>
      <c r="AG13" s="124"/>
      <c r="AH13" s="124"/>
      <c r="AI13" s="124"/>
    </row>
    <row r="14" ht="15.75" customHeight="1">
      <c r="A14" s="148"/>
      <c r="B14" s="149"/>
      <c r="C14" s="149"/>
      <c r="D14" s="238"/>
      <c r="E14" s="363"/>
      <c r="F14" s="149"/>
      <c r="G14" s="149"/>
      <c r="H14" s="149"/>
      <c r="I14" s="149"/>
      <c r="J14" s="170"/>
      <c r="K14" s="239"/>
      <c r="L14" s="149"/>
      <c r="M14" s="240"/>
      <c r="N14" s="240"/>
      <c r="O14" s="240"/>
      <c r="P14" s="240"/>
      <c r="Q14" s="240"/>
      <c r="R14" s="240"/>
      <c r="S14" s="240"/>
      <c r="T14" s="240"/>
      <c r="U14" s="240"/>
      <c r="V14" s="240"/>
      <c r="W14" s="240"/>
      <c r="X14" s="240"/>
      <c r="Y14" s="240"/>
      <c r="Z14" s="240"/>
      <c r="AA14" s="124"/>
      <c r="AB14" s="124"/>
      <c r="AC14" s="124"/>
      <c r="AD14" s="124"/>
      <c r="AE14" s="124"/>
      <c r="AF14" s="124"/>
      <c r="AG14" s="124"/>
      <c r="AH14" s="124"/>
      <c r="AI14" s="124"/>
    </row>
    <row r="15" ht="15.75" customHeight="1">
      <c r="A15" s="148"/>
      <c r="B15" s="185"/>
      <c r="C15" s="185"/>
      <c r="D15" s="238"/>
      <c r="E15" s="363"/>
      <c r="F15" s="169"/>
      <c r="G15" s="169"/>
      <c r="H15" s="169"/>
      <c r="I15" s="149"/>
      <c r="J15" s="170"/>
      <c r="K15" s="241"/>
      <c r="L15" s="149"/>
      <c r="M15" s="240"/>
      <c r="N15" s="240"/>
      <c r="O15" s="240"/>
      <c r="P15" s="240"/>
      <c r="Q15" s="240"/>
      <c r="R15" s="240"/>
      <c r="S15" s="240"/>
      <c r="T15" s="240"/>
      <c r="U15" s="240"/>
      <c r="V15" s="240"/>
      <c r="W15" s="240"/>
      <c r="X15" s="240"/>
      <c r="Y15" s="240"/>
      <c r="Z15" s="240"/>
      <c r="AA15" s="124"/>
      <c r="AB15" s="124"/>
      <c r="AC15" s="124"/>
      <c r="AD15" s="124"/>
      <c r="AE15" s="124"/>
      <c r="AF15" s="124"/>
      <c r="AG15" s="124"/>
      <c r="AH15" s="124"/>
      <c r="AI15" s="124"/>
    </row>
    <row r="16" ht="15.75" customHeight="1">
      <c r="A16" s="148"/>
      <c r="B16" s="185"/>
      <c r="C16" s="185"/>
      <c r="D16" s="238"/>
      <c r="E16" s="363"/>
      <c r="F16" s="169"/>
      <c r="G16" s="169"/>
      <c r="H16" s="169"/>
      <c r="I16" s="149"/>
      <c r="J16" s="170"/>
      <c r="K16" s="241"/>
      <c r="L16" s="149"/>
      <c r="M16" s="240"/>
      <c r="N16" s="240"/>
      <c r="O16" s="240"/>
      <c r="P16" s="240"/>
      <c r="Q16" s="240"/>
      <c r="R16" s="240"/>
      <c r="S16" s="240"/>
      <c r="T16" s="240"/>
      <c r="U16" s="240"/>
      <c r="V16" s="240"/>
      <c r="W16" s="240"/>
      <c r="X16" s="240"/>
      <c r="Y16" s="240"/>
      <c r="Z16" s="240"/>
      <c r="AA16" s="124"/>
      <c r="AB16" s="124"/>
      <c r="AC16" s="124"/>
      <c r="AD16" s="124"/>
      <c r="AE16" s="124"/>
      <c r="AF16" s="124"/>
      <c r="AG16" s="124"/>
      <c r="AH16" s="124"/>
      <c r="AI16" s="124"/>
    </row>
    <row r="17" ht="15.75" customHeight="1">
      <c r="A17" s="148"/>
      <c r="B17" s="185"/>
      <c r="C17" s="185"/>
      <c r="D17" s="238"/>
      <c r="E17" s="363"/>
      <c r="F17" s="149"/>
      <c r="G17" s="149"/>
      <c r="H17" s="149"/>
      <c r="I17" s="149"/>
      <c r="J17" s="170"/>
      <c r="K17" s="241"/>
      <c r="L17" s="149"/>
      <c r="M17" s="240"/>
      <c r="N17" s="240"/>
      <c r="O17" s="240"/>
      <c r="P17" s="240"/>
      <c r="Q17" s="240"/>
      <c r="R17" s="240"/>
      <c r="S17" s="240"/>
      <c r="T17" s="240"/>
      <c r="U17" s="240"/>
      <c r="V17" s="240"/>
      <c r="W17" s="240"/>
      <c r="X17" s="240"/>
      <c r="Y17" s="240"/>
      <c r="Z17" s="240"/>
      <c r="AA17" s="124"/>
      <c r="AB17" s="124"/>
      <c r="AC17" s="124"/>
      <c r="AD17" s="124"/>
      <c r="AE17" s="124"/>
      <c r="AF17" s="124"/>
      <c r="AG17" s="124"/>
      <c r="AH17" s="124"/>
      <c r="AI17" s="124"/>
    </row>
    <row r="18" ht="15.75" customHeight="1">
      <c r="A18" s="148"/>
      <c r="B18" s="185"/>
      <c r="C18" s="185"/>
      <c r="D18" s="238"/>
      <c r="E18" s="363"/>
      <c r="F18" s="149"/>
      <c r="G18" s="149"/>
      <c r="H18" s="149"/>
      <c r="I18" s="149"/>
      <c r="J18" s="170"/>
      <c r="K18" s="241"/>
      <c r="L18" s="149"/>
      <c r="M18" s="240"/>
      <c r="N18" s="240"/>
      <c r="O18" s="240"/>
      <c r="P18" s="240"/>
      <c r="Q18" s="240"/>
      <c r="R18" s="240"/>
      <c r="S18" s="240"/>
      <c r="T18" s="240"/>
      <c r="U18" s="240"/>
      <c r="V18" s="240"/>
      <c r="W18" s="240"/>
      <c r="X18" s="240"/>
      <c r="Y18" s="240"/>
      <c r="Z18" s="240"/>
      <c r="AA18" s="124"/>
      <c r="AB18" s="124"/>
      <c r="AC18" s="124"/>
      <c r="AD18" s="124"/>
      <c r="AE18" s="124"/>
      <c r="AF18" s="124"/>
      <c r="AG18" s="124"/>
      <c r="AH18" s="124"/>
      <c r="AI18" s="124"/>
    </row>
    <row r="19" ht="15.75" customHeight="1">
      <c r="A19" s="148"/>
      <c r="B19" s="185"/>
      <c r="C19" s="149"/>
      <c r="D19" s="238"/>
      <c r="E19" s="363"/>
      <c r="F19" s="149"/>
      <c r="G19" s="185"/>
      <c r="H19" s="185"/>
      <c r="I19" s="149"/>
      <c r="J19" s="170"/>
      <c r="K19" s="239"/>
      <c r="L19" s="149"/>
      <c r="M19" s="240"/>
      <c r="N19" s="240"/>
      <c r="O19" s="240"/>
      <c r="P19" s="240"/>
      <c r="Q19" s="240"/>
      <c r="R19" s="240"/>
      <c r="S19" s="240"/>
      <c r="T19" s="240"/>
      <c r="U19" s="240"/>
      <c r="V19" s="240"/>
      <c r="W19" s="240"/>
      <c r="X19" s="240"/>
      <c r="Y19" s="240"/>
      <c r="Z19" s="240"/>
      <c r="AA19" s="124"/>
      <c r="AB19" s="124"/>
      <c r="AC19" s="124"/>
      <c r="AD19" s="124"/>
      <c r="AE19" s="124"/>
      <c r="AF19" s="124"/>
      <c r="AG19" s="124"/>
      <c r="AH19" s="124"/>
      <c r="AI19" s="124"/>
    </row>
    <row r="20" ht="15.75" customHeight="1">
      <c r="A20" s="148"/>
      <c r="B20" s="185"/>
      <c r="C20" s="185"/>
      <c r="D20" s="238"/>
      <c r="E20" s="363"/>
      <c r="F20" s="185"/>
      <c r="G20" s="149"/>
      <c r="H20" s="185"/>
      <c r="I20" s="149"/>
      <c r="J20" s="170"/>
      <c r="K20" s="239"/>
      <c r="L20" s="149"/>
      <c r="M20" s="240"/>
      <c r="N20" s="240"/>
      <c r="O20" s="240"/>
      <c r="P20" s="240"/>
      <c r="Q20" s="240"/>
      <c r="R20" s="240"/>
      <c r="S20" s="240"/>
      <c r="T20" s="240"/>
      <c r="U20" s="240"/>
      <c r="V20" s="240"/>
      <c r="W20" s="240"/>
      <c r="X20" s="240"/>
      <c r="Y20" s="240"/>
      <c r="Z20" s="240"/>
      <c r="AA20" s="124"/>
      <c r="AB20" s="124"/>
      <c r="AC20" s="124"/>
      <c r="AD20" s="124"/>
      <c r="AE20" s="124"/>
      <c r="AF20" s="124"/>
      <c r="AG20" s="124"/>
      <c r="AH20" s="124"/>
      <c r="AI20" s="124"/>
    </row>
    <row r="21" ht="15.75" customHeight="1">
      <c r="A21" s="148"/>
      <c r="B21" s="185"/>
      <c r="C21" s="185"/>
      <c r="D21" s="238"/>
      <c r="E21" s="363"/>
      <c r="F21" s="185"/>
      <c r="G21" s="149"/>
      <c r="H21" s="149"/>
      <c r="I21" s="149"/>
      <c r="J21" s="170"/>
      <c r="K21" s="239"/>
      <c r="L21" s="149"/>
      <c r="M21" s="240"/>
      <c r="N21" s="240"/>
      <c r="O21" s="240"/>
      <c r="P21" s="240"/>
      <c r="Q21" s="240"/>
      <c r="R21" s="240"/>
      <c r="S21" s="240"/>
      <c r="T21" s="240"/>
      <c r="U21" s="240"/>
      <c r="V21" s="240"/>
      <c r="W21" s="240"/>
      <c r="X21" s="240"/>
      <c r="Y21" s="240"/>
      <c r="Z21" s="240"/>
      <c r="AA21" s="124"/>
      <c r="AB21" s="124"/>
      <c r="AC21" s="124"/>
      <c r="AD21" s="124"/>
      <c r="AE21" s="124"/>
      <c r="AF21" s="124"/>
      <c r="AG21" s="124"/>
      <c r="AH21" s="124"/>
      <c r="AI21" s="124"/>
    </row>
    <row r="22" ht="15.75" customHeight="1">
      <c r="A22" s="148"/>
      <c r="B22" s="149"/>
      <c r="C22" s="149"/>
      <c r="D22" s="238"/>
      <c r="E22" s="363"/>
      <c r="F22" s="149"/>
      <c r="G22" s="149"/>
      <c r="H22" s="149"/>
      <c r="I22" s="149"/>
      <c r="J22" s="471"/>
      <c r="K22" s="239"/>
      <c r="L22" s="149"/>
      <c r="M22" s="240"/>
      <c r="N22" s="240"/>
      <c r="O22" s="240"/>
      <c r="P22" s="240"/>
      <c r="Q22" s="240"/>
      <c r="R22" s="240"/>
      <c r="S22" s="240"/>
      <c r="T22" s="240"/>
      <c r="U22" s="240"/>
      <c r="V22" s="240"/>
      <c r="W22" s="240"/>
      <c r="X22" s="240"/>
      <c r="Y22" s="240"/>
      <c r="Z22" s="240"/>
      <c r="AA22" s="124"/>
      <c r="AB22" s="124"/>
      <c r="AC22" s="124"/>
      <c r="AD22" s="124"/>
      <c r="AE22" s="124"/>
      <c r="AF22" s="124"/>
      <c r="AG22" s="124"/>
      <c r="AH22" s="124"/>
      <c r="AI22" s="124"/>
    </row>
    <row r="23" ht="15.75" customHeight="1">
      <c r="A23" s="148"/>
      <c r="B23" s="185"/>
      <c r="C23" s="185"/>
      <c r="D23" s="238"/>
      <c r="E23" s="363"/>
      <c r="F23" s="185"/>
      <c r="G23" s="185"/>
      <c r="H23" s="185"/>
      <c r="I23" s="149"/>
      <c r="J23" s="247"/>
      <c r="K23" s="241"/>
      <c r="L23" s="185"/>
      <c r="M23" s="240"/>
      <c r="N23" s="240"/>
      <c r="O23" s="240"/>
      <c r="P23" s="240"/>
      <c r="Q23" s="240"/>
      <c r="R23" s="240"/>
      <c r="S23" s="240"/>
      <c r="T23" s="240"/>
      <c r="U23" s="240"/>
      <c r="V23" s="240"/>
      <c r="W23" s="240"/>
      <c r="X23" s="240"/>
      <c r="Y23" s="240"/>
      <c r="Z23" s="240"/>
      <c r="AA23" s="124"/>
      <c r="AB23" s="124"/>
      <c r="AC23" s="124"/>
      <c r="AD23" s="124"/>
      <c r="AE23" s="124"/>
      <c r="AF23" s="124"/>
      <c r="AG23" s="124"/>
      <c r="AH23" s="124"/>
      <c r="AI23" s="124"/>
    </row>
    <row r="24" ht="15.75" customHeight="1">
      <c r="A24" s="148"/>
      <c r="B24" s="185"/>
      <c r="C24" s="185"/>
      <c r="D24" s="205"/>
      <c r="E24" s="185"/>
      <c r="F24" s="185"/>
      <c r="G24" s="185"/>
      <c r="H24" s="185"/>
      <c r="I24" s="149"/>
      <c r="J24" s="247"/>
      <c r="K24" s="241"/>
      <c r="L24" s="185"/>
      <c r="M24" s="240"/>
      <c r="N24" s="240"/>
      <c r="O24" s="240"/>
      <c r="P24" s="240"/>
      <c r="Q24" s="240"/>
      <c r="R24" s="240"/>
      <c r="S24" s="240"/>
      <c r="T24" s="240"/>
      <c r="U24" s="240"/>
      <c r="V24" s="240"/>
      <c r="W24" s="240"/>
      <c r="X24" s="240"/>
      <c r="Y24" s="240"/>
      <c r="Z24" s="240"/>
      <c r="AA24" s="124"/>
      <c r="AB24" s="124"/>
      <c r="AC24" s="124"/>
      <c r="AD24" s="124"/>
      <c r="AE24" s="124"/>
      <c r="AF24" s="124"/>
      <c r="AG24" s="124"/>
      <c r="AH24" s="124"/>
      <c r="AI24" s="124"/>
    </row>
    <row r="25" ht="15.75" customHeight="1">
      <c r="A25" s="148"/>
      <c r="B25" s="185"/>
      <c r="C25" s="185"/>
      <c r="D25" s="205"/>
      <c r="E25" s="185"/>
      <c r="F25" s="185"/>
      <c r="G25" s="185"/>
      <c r="H25" s="185"/>
      <c r="I25" s="149"/>
      <c r="J25" s="247"/>
      <c r="K25" s="241"/>
      <c r="L25" s="185"/>
      <c r="M25" s="240"/>
      <c r="N25" s="240"/>
      <c r="O25" s="240"/>
      <c r="P25" s="240"/>
      <c r="Q25" s="240"/>
      <c r="R25" s="240"/>
      <c r="S25" s="240"/>
      <c r="T25" s="240"/>
      <c r="U25" s="240"/>
      <c r="V25" s="240"/>
      <c r="W25" s="240"/>
      <c r="X25" s="240"/>
      <c r="Y25" s="240"/>
      <c r="Z25" s="240"/>
      <c r="AA25" s="124"/>
      <c r="AB25" s="124"/>
      <c r="AC25" s="124"/>
      <c r="AD25" s="124"/>
      <c r="AE25" s="124"/>
      <c r="AF25" s="124"/>
      <c r="AG25" s="124"/>
      <c r="AH25" s="124"/>
      <c r="AI25" s="124"/>
    </row>
    <row r="26" ht="15.75" customHeight="1">
      <c r="A26" s="148"/>
      <c r="B26" s="149"/>
      <c r="C26" s="149"/>
      <c r="D26" s="205"/>
      <c r="E26" s="149"/>
      <c r="F26" s="149"/>
      <c r="G26" s="149"/>
      <c r="H26" s="149"/>
      <c r="I26" s="149"/>
      <c r="J26" s="472"/>
      <c r="K26" s="239"/>
      <c r="L26" s="149"/>
      <c r="M26" s="240"/>
      <c r="N26" s="240"/>
      <c r="O26" s="240"/>
      <c r="P26" s="240"/>
      <c r="Q26" s="240"/>
      <c r="R26" s="240"/>
      <c r="S26" s="240"/>
      <c r="T26" s="240"/>
      <c r="U26" s="240"/>
      <c r="V26" s="240"/>
      <c r="W26" s="240"/>
      <c r="X26" s="240"/>
      <c r="Y26" s="240"/>
      <c r="Z26" s="240"/>
      <c r="AA26" s="124"/>
      <c r="AB26" s="124"/>
      <c r="AC26" s="124"/>
      <c r="AD26" s="124"/>
      <c r="AE26" s="124"/>
      <c r="AF26" s="124"/>
      <c r="AG26" s="124"/>
      <c r="AH26" s="124"/>
      <c r="AI26" s="124"/>
    </row>
    <row r="27" ht="15.75" customHeight="1">
      <c r="A27" s="148"/>
      <c r="B27" s="185"/>
      <c r="C27" s="185"/>
      <c r="D27" s="205"/>
      <c r="E27" s="185"/>
      <c r="F27" s="149"/>
      <c r="G27" s="185"/>
      <c r="H27" s="185"/>
      <c r="I27" s="149"/>
      <c r="J27" s="247"/>
      <c r="K27" s="241"/>
      <c r="L27" s="185"/>
      <c r="M27" s="240"/>
      <c r="N27" s="240"/>
      <c r="O27" s="240"/>
      <c r="P27" s="240"/>
      <c r="Q27" s="240"/>
      <c r="R27" s="240"/>
      <c r="S27" s="240"/>
      <c r="T27" s="240"/>
      <c r="U27" s="240"/>
      <c r="V27" s="240"/>
      <c r="W27" s="240"/>
      <c r="X27" s="240"/>
      <c r="Y27" s="240"/>
      <c r="Z27" s="240"/>
      <c r="AA27" s="124"/>
      <c r="AB27" s="124"/>
      <c r="AC27" s="124"/>
      <c r="AD27" s="124"/>
      <c r="AE27" s="124"/>
      <c r="AF27" s="124"/>
      <c r="AG27" s="124"/>
      <c r="AH27" s="124"/>
      <c r="AI27" s="124"/>
    </row>
    <row r="28" ht="15.75" customHeight="1">
      <c r="A28" s="148"/>
      <c r="B28" s="149"/>
      <c r="C28" s="149"/>
      <c r="D28" s="205"/>
      <c r="E28" s="149"/>
      <c r="F28" s="149"/>
      <c r="G28" s="149"/>
      <c r="H28" s="149"/>
      <c r="I28" s="149"/>
      <c r="J28" s="170"/>
      <c r="K28" s="239"/>
      <c r="L28" s="149"/>
      <c r="M28" s="240"/>
      <c r="N28" s="240"/>
      <c r="O28" s="240"/>
      <c r="P28" s="240"/>
      <c r="Q28" s="240"/>
      <c r="R28" s="240"/>
      <c r="S28" s="240"/>
      <c r="T28" s="240"/>
      <c r="U28" s="240"/>
      <c r="V28" s="240"/>
      <c r="W28" s="240"/>
      <c r="X28" s="240"/>
      <c r="Y28" s="240"/>
      <c r="Z28" s="240"/>
      <c r="AA28" s="124"/>
      <c r="AB28" s="124"/>
      <c r="AC28" s="124"/>
      <c r="AD28" s="124"/>
      <c r="AE28" s="124"/>
      <c r="AF28" s="124"/>
      <c r="AG28" s="124"/>
      <c r="AH28" s="124"/>
      <c r="AI28" s="124"/>
    </row>
    <row r="29" ht="15.75" customHeight="1">
      <c r="A29" s="148"/>
      <c r="B29" s="185"/>
      <c r="C29" s="185"/>
      <c r="D29" s="205"/>
      <c r="E29" s="149"/>
      <c r="F29" s="185"/>
      <c r="G29" s="185"/>
      <c r="H29" s="185"/>
      <c r="I29" s="149"/>
      <c r="J29" s="247"/>
      <c r="K29" s="241"/>
      <c r="L29" s="185"/>
      <c r="M29" s="240"/>
      <c r="N29" s="240"/>
      <c r="O29" s="240"/>
      <c r="P29" s="240"/>
      <c r="Q29" s="240"/>
      <c r="R29" s="240"/>
      <c r="S29" s="240"/>
      <c r="T29" s="240"/>
      <c r="U29" s="240"/>
      <c r="V29" s="240"/>
      <c r="W29" s="240"/>
      <c r="X29" s="240"/>
      <c r="Y29" s="240"/>
      <c r="Z29" s="240"/>
      <c r="AA29" s="124"/>
      <c r="AB29" s="124"/>
      <c r="AC29" s="124"/>
      <c r="AD29" s="124"/>
      <c r="AE29" s="124"/>
      <c r="AF29" s="124"/>
      <c r="AG29" s="124"/>
      <c r="AH29" s="124"/>
      <c r="AI29" s="124"/>
    </row>
    <row r="30" ht="15.75" customHeight="1">
      <c r="A30" s="148"/>
      <c r="B30" s="149"/>
      <c r="C30" s="149"/>
      <c r="D30" s="205"/>
      <c r="E30" s="149"/>
      <c r="F30" s="185"/>
      <c r="G30" s="185"/>
      <c r="H30" s="185"/>
      <c r="I30" s="149"/>
      <c r="J30" s="247"/>
      <c r="K30" s="241"/>
      <c r="L30" s="185"/>
      <c r="M30" s="240"/>
      <c r="N30" s="240"/>
      <c r="O30" s="240"/>
      <c r="P30" s="240"/>
      <c r="Q30" s="240"/>
      <c r="R30" s="240"/>
      <c r="S30" s="240"/>
      <c r="T30" s="240"/>
      <c r="U30" s="240"/>
      <c r="V30" s="240"/>
      <c r="W30" s="240"/>
      <c r="X30" s="240"/>
      <c r="Y30" s="240"/>
      <c r="Z30" s="240"/>
      <c r="AA30" s="124"/>
      <c r="AB30" s="124"/>
      <c r="AC30" s="124"/>
      <c r="AD30" s="124"/>
      <c r="AE30" s="124"/>
      <c r="AF30" s="124"/>
      <c r="AG30" s="124"/>
      <c r="AH30" s="124"/>
      <c r="AI30" s="124"/>
    </row>
    <row r="31" ht="15.75" customHeight="1">
      <c r="A31" s="148"/>
      <c r="B31" s="185"/>
      <c r="C31" s="185"/>
      <c r="D31" s="205"/>
      <c r="E31" s="149"/>
      <c r="F31" s="185"/>
      <c r="G31" s="185"/>
      <c r="H31" s="185"/>
      <c r="I31" s="149"/>
      <c r="J31" s="247"/>
      <c r="K31" s="241"/>
      <c r="L31" s="185"/>
      <c r="M31" s="240"/>
      <c r="N31" s="240"/>
      <c r="O31" s="240"/>
      <c r="P31" s="240"/>
      <c r="Q31" s="240"/>
      <c r="R31" s="240"/>
      <c r="S31" s="240"/>
      <c r="T31" s="240"/>
      <c r="U31" s="240"/>
      <c r="V31" s="240"/>
      <c r="W31" s="240"/>
      <c r="X31" s="240"/>
      <c r="Y31" s="240"/>
      <c r="Z31" s="240"/>
      <c r="AA31" s="124"/>
      <c r="AB31" s="124"/>
      <c r="AC31" s="124"/>
      <c r="AD31" s="124"/>
      <c r="AE31" s="124"/>
      <c r="AF31" s="124"/>
      <c r="AG31" s="124"/>
      <c r="AH31" s="124"/>
      <c r="AI31" s="124"/>
    </row>
    <row r="32" ht="15.75" customHeight="1">
      <c r="A32" s="148"/>
      <c r="B32" s="149"/>
      <c r="C32" s="185"/>
      <c r="D32" s="205"/>
      <c r="E32" s="149"/>
      <c r="F32" s="185"/>
      <c r="G32" s="185"/>
      <c r="H32" s="185"/>
      <c r="I32" s="149"/>
      <c r="J32" s="247"/>
      <c r="K32" s="241"/>
      <c r="L32" s="185"/>
      <c r="M32" s="240"/>
      <c r="N32" s="240"/>
      <c r="O32" s="240"/>
      <c r="P32" s="240"/>
      <c r="Q32" s="240"/>
      <c r="R32" s="240"/>
      <c r="S32" s="240"/>
      <c r="T32" s="240"/>
      <c r="U32" s="240"/>
      <c r="V32" s="240"/>
      <c r="W32" s="240"/>
      <c r="X32" s="240"/>
      <c r="Y32" s="240"/>
      <c r="Z32" s="240"/>
      <c r="AA32" s="124"/>
      <c r="AB32" s="124"/>
      <c r="AC32" s="124"/>
      <c r="AD32" s="124"/>
      <c r="AE32" s="124"/>
      <c r="AF32" s="124"/>
      <c r="AG32" s="124"/>
      <c r="AH32" s="124"/>
      <c r="AI32" s="124"/>
    </row>
    <row r="33" ht="15.75" customHeight="1">
      <c r="A33" s="148"/>
      <c r="B33" s="185"/>
      <c r="C33" s="185"/>
      <c r="D33" s="205"/>
      <c r="E33" s="149"/>
      <c r="F33" s="149"/>
      <c r="G33" s="185"/>
      <c r="H33" s="185"/>
      <c r="I33" s="149"/>
      <c r="J33" s="247"/>
      <c r="K33" s="241"/>
      <c r="L33" s="185"/>
      <c r="M33" s="240"/>
      <c r="N33" s="240"/>
      <c r="O33" s="240"/>
      <c r="P33" s="240"/>
      <c r="Q33" s="240"/>
      <c r="R33" s="240"/>
      <c r="S33" s="240"/>
      <c r="T33" s="240"/>
      <c r="U33" s="240"/>
      <c r="V33" s="240"/>
      <c r="W33" s="240"/>
      <c r="X33" s="240"/>
      <c r="Y33" s="240"/>
      <c r="Z33" s="240"/>
      <c r="AA33" s="124"/>
      <c r="AB33" s="124"/>
      <c r="AC33" s="124"/>
      <c r="AD33" s="124"/>
      <c r="AE33" s="124"/>
      <c r="AF33" s="124"/>
      <c r="AG33" s="124"/>
      <c r="AH33" s="124"/>
      <c r="AI33" s="124"/>
    </row>
    <row r="34" ht="15.75" customHeight="1">
      <c r="A34" s="148"/>
      <c r="B34" s="185"/>
      <c r="C34" s="185"/>
      <c r="D34" s="205"/>
      <c r="E34" s="149"/>
      <c r="F34" s="185"/>
      <c r="G34" s="185"/>
      <c r="H34" s="185"/>
      <c r="I34" s="149"/>
      <c r="J34" s="247"/>
      <c r="K34" s="241"/>
      <c r="L34" s="185"/>
      <c r="M34" s="240"/>
      <c r="N34" s="240"/>
      <c r="O34" s="240"/>
      <c r="P34" s="240"/>
      <c r="Q34" s="240"/>
      <c r="R34" s="240"/>
      <c r="S34" s="240"/>
      <c r="T34" s="240"/>
      <c r="U34" s="240"/>
      <c r="V34" s="240"/>
      <c r="W34" s="240"/>
      <c r="X34" s="240"/>
      <c r="Y34" s="240"/>
      <c r="Z34" s="240"/>
      <c r="AA34" s="124"/>
      <c r="AB34" s="124"/>
      <c r="AC34" s="124"/>
      <c r="AD34" s="124"/>
      <c r="AE34" s="124"/>
      <c r="AF34" s="124"/>
      <c r="AG34" s="124"/>
      <c r="AH34" s="124"/>
      <c r="AI34" s="124"/>
    </row>
    <row r="35" ht="15.75" customHeight="1">
      <c r="A35" s="148"/>
      <c r="B35" s="185"/>
      <c r="C35" s="185"/>
      <c r="D35" s="205"/>
      <c r="E35" s="149"/>
      <c r="F35" s="185"/>
      <c r="G35" s="185"/>
      <c r="H35" s="185"/>
      <c r="I35" s="149"/>
      <c r="J35" s="247"/>
      <c r="K35" s="241"/>
      <c r="L35" s="185"/>
      <c r="M35" s="237"/>
      <c r="N35" s="237"/>
      <c r="O35" s="237"/>
      <c r="P35" s="237"/>
      <c r="Q35" s="237"/>
      <c r="R35" s="237"/>
      <c r="S35" s="237"/>
      <c r="T35" s="237"/>
      <c r="U35" s="237"/>
      <c r="V35" s="237"/>
      <c r="W35" s="237"/>
      <c r="X35" s="237"/>
      <c r="Y35" s="237"/>
      <c r="Z35" s="237"/>
      <c r="AA35" s="124"/>
      <c r="AB35" s="124"/>
      <c r="AC35" s="124"/>
      <c r="AD35" s="124"/>
      <c r="AE35" s="124"/>
      <c r="AF35" s="124"/>
      <c r="AG35" s="124"/>
      <c r="AH35" s="124"/>
      <c r="AI35" s="124"/>
    </row>
    <row r="36" ht="15.75" customHeight="1">
      <c r="A36" s="148"/>
      <c r="B36" s="185"/>
      <c r="C36" s="185"/>
      <c r="D36" s="205"/>
      <c r="E36" s="149"/>
      <c r="F36" s="185"/>
      <c r="G36" s="185"/>
      <c r="H36" s="241"/>
      <c r="I36" s="149"/>
      <c r="J36" s="247"/>
      <c r="K36" s="241"/>
      <c r="L36" s="185"/>
      <c r="M36" s="237"/>
      <c r="N36" s="237"/>
      <c r="O36" s="237"/>
      <c r="P36" s="237"/>
      <c r="Q36" s="237"/>
      <c r="R36" s="237"/>
      <c r="S36" s="237"/>
      <c r="T36" s="237"/>
      <c r="U36" s="237"/>
      <c r="V36" s="237"/>
      <c r="W36" s="237"/>
      <c r="X36" s="237"/>
      <c r="Y36" s="237"/>
      <c r="Z36" s="237"/>
      <c r="AA36" s="124"/>
      <c r="AB36" s="124"/>
      <c r="AC36" s="124"/>
      <c r="AD36" s="124"/>
      <c r="AE36" s="124"/>
      <c r="AF36" s="124"/>
      <c r="AG36" s="124"/>
      <c r="AH36" s="124"/>
      <c r="AI36" s="124"/>
    </row>
    <row r="37" ht="15.75" customHeight="1">
      <c r="A37" s="148"/>
      <c r="B37" s="185"/>
      <c r="C37" s="185"/>
      <c r="D37" s="205"/>
      <c r="E37" s="149"/>
      <c r="F37" s="391"/>
      <c r="G37" s="185"/>
      <c r="H37" s="185"/>
      <c r="I37" s="149"/>
      <c r="J37" s="247"/>
      <c r="K37" s="241"/>
      <c r="L37" s="185"/>
      <c r="M37" s="237"/>
      <c r="N37" s="237"/>
      <c r="O37" s="237"/>
      <c r="P37" s="237"/>
      <c r="Q37" s="237"/>
      <c r="R37" s="237"/>
      <c r="S37" s="237"/>
      <c r="T37" s="237"/>
      <c r="U37" s="237"/>
      <c r="V37" s="237"/>
      <c r="W37" s="237"/>
      <c r="X37" s="237"/>
      <c r="Y37" s="237"/>
      <c r="Z37" s="237"/>
      <c r="AA37" s="124"/>
      <c r="AB37" s="124"/>
      <c r="AC37" s="124"/>
      <c r="AD37" s="124"/>
      <c r="AE37" s="124"/>
      <c r="AF37" s="124"/>
      <c r="AG37" s="124"/>
      <c r="AH37" s="124"/>
      <c r="AI37" s="124"/>
    </row>
    <row r="38" ht="15.75" customHeight="1">
      <c r="A38" s="148"/>
      <c r="B38" s="185"/>
      <c r="C38" s="185"/>
      <c r="D38" s="205"/>
      <c r="E38" s="149"/>
      <c r="F38" s="185"/>
      <c r="G38" s="53"/>
      <c r="H38" s="53"/>
      <c r="I38" s="149"/>
      <c r="J38" s="247"/>
      <c r="K38" s="241"/>
      <c r="L38" s="185"/>
      <c r="M38" s="240"/>
      <c r="N38" s="240"/>
      <c r="O38" s="240"/>
      <c r="P38" s="240"/>
      <c r="Q38" s="240"/>
      <c r="R38" s="240"/>
      <c r="S38" s="240"/>
      <c r="T38" s="240"/>
      <c r="U38" s="240"/>
      <c r="V38" s="240"/>
      <c r="W38" s="240"/>
      <c r="X38" s="240"/>
      <c r="Y38" s="240"/>
      <c r="Z38" s="240"/>
      <c r="AA38" s="124"/>
      <c r="AB38" s="124"/>
      <c r="AC38" s="124"/>
      <c r="AD38" s="124"/>
      <c r="AE38" s="124"/>
      <c r="AF38" s="124"/>
      <c r="AG38" s="124"/>
      <c r="AH38" s="124"/>
      <c r="AI38" s="124"/>
    </row>
    <row r="39" ht="15.75" customHeight="1">
      <c r="A39" s="231"/>
      <c r="B39" s="158" t="s">
        <v>5292</v>
      </c>
      <c r="C39" s="6"/>
      <c r="D39" s="396"/>
      <c r="E39" s="396"/>
      <c r="F39" s="396"/>
      <c r="G39" s="396"/>
      <c r="H39" s="396"/>
      <c r="I39" s="396"/>
      <c r="J39" s="397"/>
      <c r="K39" s="232"/>
      <c r="L39" s="232"/>
      <c r="M39" s="240"/>
      <c r="N39" s="240"/>
      <c r="O39" s="240"/>
      <c r="P39" s="240"/>
      <c r="Q39" s="240"/>
      <c r="R39" s="240"/>
      <c r="S39" s="240"/>
      <c r="T39" s="240"/>
      <c r="U39" s="240"/>
      <c r="V39" s="240"/>
      <c r="W39" s="240"/>
      <c r="X39" s="240"/>
      <c r="Y39" s="240"/>
      <c r="Z39" s="240"/>
      <c r="AA39" s="124"/>
      <c r="AB39" s="124"/>
      <c r="AC39" s="124"/>
      <c r="AD39" s="124"/>
      <c r="AE39" s="124"/>
      <c r="AF39" s="124"/>
      <c r="AG39" s="124"/>
      <c r="AH39" s="124"/>
      <c r="AI39" s="124"/>
    </row>
    <row r="40" ht="15.75" customHeight="1">
      <c r="A40" s="258"/>
      <c r="B40" s="185"/>
      <c r="C40" s="185"/>
      <c r="D40" s="205"/>
      <c r="E40" s="185"/>
      <c r="F40" s="149"/>
      <c r="G40" s="185"/>
      <c r="H40" s="185"/>
      <c r="I40" s="149"/>
      <c r="J40" s="170"/>
      <c r="K40" s="149"/>
      <c r="L40" s="149"/>
      <c r="M40" s="240"/>
      <c r="N40" s="240"/>
      <c r="O40" s="240"/>
      <c r="P40" s="240"/>
      <c r="Q40" s="240"/>
      <c r="R40" s="240"/>
      <c r="S40" s="240"/>
      <c r="T40" s="240"/>
      <c r="U40" s="240"/>
      <c r="V40" s="240"/>
      <c r="W40" s="240"/>
      <c r="X40" s="240"/>
      <c r="Y40" s="240"/>
      <c r="Z40" s="240"/>
      <c r="AA40" s="124"/>
      <c r="AB40" s="124"/>
      <c r="AC40" s="124"/>
      <c r="AD40" s="124"/>
      <c r="AE40" s="124"/>
      <c r="AF40" s="124"/>
      <c r="AG40" s="124"/>
      <c r="AH40" s="124"/>
      <c r="AI40" s="124"/>
    </row>
    <row r="41" ht="15.75" customHeight="1">
      <c r="A41" s="258"/>
      <c r="B41" s="185"/>
      <c r="C41" s="149"/>
      <c r="D41" s="205"/>
      <c r="E41" s="185"/>
      <c r="F41" s="149"/>
      <c r="G41" s="185"/>
      <c r="H41" s="185"/>
      <c r="I41" s="149"/>
      <c r="J41" s="170"/>
      <c r="K41" s="149"/>
      <c r="L41" s="149"/>
      <c r="M41" s="240"/>
      <c r="N41" s="240"/>
      <c r="O41" s="240"/>
      <c r="P41" s="240"/>
      <c r="Q41" s="240"/>
      <c r="R41" s="240"/>
      <c r="S41" s="240"/>
      <c r="T41" s="240"/>
      <c r="U41" s="240"/>
      <c r="V41" s="240"/>
      <c r="W41" s="240"/>
      <c r="X41" s="240"/>
      <c r="Y41" s="240"/>
      <c r="Z41" s="240"/>
      <c r="AA41" s="124"/>
      <c r="AB41" s="124"/>
      <c r="AC41" s="124"/>
      <c r="AD41" s="124"/>
      <c r="AE41" s="124"/>
      <c r="AF41" s="124"/>
      <c r="AG41" s="124"/>
      <c r="AH41" s="124"/>
      <c r="AI41" s="124"/>
    </row>
    <row r="42" ht="15.75" customHeight="1">
      <c r="A42" s="258"/>
      <c r="B42" s="185"/>
      <c r="C42" s="149"/>
      <c r="D42" s="205"/>
      <c r="E42" s="185"/>
      <c r="F42" s="149"/>
      <c r="G42" s="185"/>
      <c r="H42" s="185"/>
      <c r="I42" s="149"/>
      <c r="J42" s="170"/>
      <c r="K42" s="149"/>
      <c r="L42" s="149"/>
      <c r="M42" s="240"/>
      <c r="N42" s="240"/>
      <c r="O42" s="240"/>
      <c r="P42" s="240"/>
      <c r="Q42" s="240"/>
      <c r="R42" s="240"/>
      <c r="S42" s="240"/>
      <c r="T42" s="240"/>
      <c r="U42" s="240"/>
      <c r="V42" s="240"/>
      <c r="W42" s="240"/>
      <c r="X42" s="240"/>
      <c r="Y42" s="240"/>
      <c r="Z42" s="240"/>
      <c r="AA42" s="124"/>
      <c r="AB42" s="124"/>
      <c r="AC42" s="124"/>
      <c r="AD42" s="124"/>
      <c r="AE42" s="124"/>
      <c r="AF42" s="124"/>
      <c r="AG42" s="124"/>
      <c r="AH42" s="124"/>
      <c r="AI42" s="124"/>
    </row>
    <row r="43" ht="15.75" customHeight="1">
      <c r="A43" s="258"/>
      <c r="B43" s="185"/>
      <c r="C43" s="149"/>
      <c r="D43" s="205"/>
      <c r="E43" s="185"/>
      <c r="F43" s="149"/>
      <c r="G43" s="185"/>
      <c r="H43" s="185"/>
      <c r="I43" s="149"/>
      <c r="J43" s="170"/>
      <c r="K43" s="239"/>
      <c r="L43" s="149"/>
      <c r="M43" s="240"/>
      <c r="N43" s="240"/>
      <c r="O43" s="240"/>
      <c r="P43" s="240"/>
      <c r="Q43" s="240"/>
      <c r="R43" s="240"/>
      <c r="S43" s="240"/>
      <c r="T43" s="240"/>
      <c r="U43" s="240"/>
      <c r="V43" s="240"/>
      <c r="W43" s="240"/>
      <c r="X43" s="240"/>
      <c r="Y43" s="240"/>
      <c r="Z43" s="240"/>
      <c r="AA43" s="124"/>
      <c r="AB43" s="124"/>
      <c r="AC43" s="124"/>
      <c r="AD43" s="124"/>
      <c r="AE43" s="124"/>
      <c r="AF43" s="124"/>
      <c r="AG43" s="124"/>
      <c r="AH43" s="124"/>
      <c r="AI43" s="124"/>
    </row>
    <row r="44" ht="15.75" customHeight="1">
      <c r="A44" s="258"/>
      <c r="B44" s="185"/>
      <c r="C44" s="185"/>
      <c r="D44" s="205"/>
      <c r="E44" s="185"/>
      <c r="F44" s="149"/>
      <c r="G44" s="149"/>
      <c r="H44" s="149"/>
      <c r="I44" s="149"/>
      <c r="J44" s="170"/>
      <c r="K44" s="239"/>
      <c r="L44" s="149"/>
      <c r="M44" s="240"/>
      <c r="N44" s="240"/>
      <c r="O44" s="240"/>
      <c r="P44" s="240"/>
      <c r="Q44" s="240"/>
      <c r="R44" s="240"/>
      <c r="S44" s="240"/>
      <c r="T44" s="240"/>
      <c r="U44" s="240"/>
      <c r="V44" s="240"/>
      <c r="W44" s="240"/>
      <c r="X44" s="240"/>
      <c r="Y44" s="240"/>
      <c r="Z44" s="240"/>
      <c r="AA44" s="124"/>
      <c r="AB44" s="124"/>
      <c r="AC44" s="124"/>
      <c r="AD44" s="124"/>
      <c r="AE44" s="124"/>
      <c r="AF44" s="124"/>
      <c r="AG44" s="124"/>
      <c r="AH44" s="124"/>
      <c r="AI44" s="124"/>
    </row>
    <row r="45" ht="15.75" customHeight="1">
      <c r="A45" s="258"/>
      <c r="B45" s="185"/>
      <c r="C45" s="254"/>
      <c r="D45" s="254"/>
      <c r="E45" s="254"/>
      <c r="F45" s="254"/>
      <c r="G45" s="254"/>
      <c r="H45" s="254"/>
      <c r="I45" s="254"/>
      <c r="J45" s="473"/>
      <c r="K45" s="254"/>
      <c r="L45" s="254"/>
      <c r="M45" s="240"/>
      <c r="N45" s="240"/>
      <c r="O45" s="240"/>
      <c r="P45" s="240"/>
      <c r="Q45" s="240"/>
      <c r="R45" s="240"/>
      <c r="S45" s="240"/>
      <c r="T45" s="240"/>
      <c r="U45" s="240"/>
      <c r="V45" s="240"/>
      <c r="W45" s="240"/>
      <c r="X45" s="240"/>
      <c r="Y45" s="240"/>
      <c r="Z45" s="240"/>
      <c r="AA45" s="124"/>
      <c r="AB45" s="124"/>
      <c r="AC45" s="124"/>
      <c r="AD45" s="124"/>
      <c r="AE45" s="124"/>
      <c r="AF45" s="124"/>
      <c r="AG45" s="124"/>
      <c r="AH45" s="124"/>
      <c r="AI45" s="124"/>
    </row>
    <row r="46" ht="15.75" customHeight="1">
      <c r="A46" s="258"/>
      <c r="B46" s="185"/>
      <c r="C46" s="185"/>
      <c r="D46" s="205"/>
      <c r="E46" s="185"/>
      <c r="F46" s="149"/>
      <c r="G46" s="185"/>
      <c r="H46" s="185"/>
      <c r="I46" s="149"/>
      <c r="J46" s="170"/>
      <c r="K46" s="239"/>
      <c r="L46" s="149"/>
      <c r="M46" s="240"/>
      <c r="N46" s="240"/>
      <c r="O46" s="240"/>
      <c r="P46" s="240"/>
      <c r="Q46" s="240"/>
      <c r="R46" s="240"/>
      <c r="S46" s="240"/>
      <c r="T46" s="240"/>
      <c r="U46" s="240"/>
      <c r="V46" s="240"/>
      <c r="W46" s="240"/>
      <c r="X46" s="240"/>
      <c r="Y46" s="240"/>
      <c r="Z46" s="240"/>
      <c r="AA46" s="124"/>
      <c r="AB46" s="124"/>
      <c r="AC46" s="124"/>
      <c r="AD46" s="124"/>
      <c r="AE46" s="124"/>
      <c r="AF46" s="124"/>
      <c r="AG46" s="124"/>
      <c r="AH46" s="124"/>
      <c r="AI46" s="124"/>
    </row>
    <row r="47" ht="15.75" customHeight="1">
      <c r="A47" s="258"/>
      <c r="B47" s="185"/>
      <c r="C47" s="149"/>
      <c r="D47" s="205"/>
      <c r="E47" s="149"/>
      <c r="F47" s="149"/>
      <c r="G47" s="149"/>
      <c r="H47" s="149"/>
      <c r="I47" s="149"/>
      <c r="J47" s="170"/>
      <c r="K47" s="239"/>
      <c r="L47" s="149"/>
      <c r="M47" s="240"/>
      <c r="N47" s="240"/>
      <c r="O47" s="240"/>
      <c r="P47" s="240"/>
      <c r="Q47" s="240"/>
      <c r="R47" s="240"/>
      <c r="S47" s="240"/>
      <c r="T47" s="240"/>
      <c r="U47" s="240"/>
      <c r="V47" s="240"/>
      <c r="W47" s="240"/>
      <c r="X47" s="240"/>
      <c r="Y47" s="240"/>
      <c r="Z47" s="240"/>
      <c r="AA47" s="124"/>
      <c r="AB47" s="124"/>
      <c r="AC47" s="124"/>
      <c r="AD47" s="124"/>
      <c r="AE47" s="124"/>
      <c r="AF47" s="124"/>
      <c r="AG47" s="124"/>
      <c r="AH47" s="124"/>
      <c r="AI47" s="124"/>
    </row>
    <row r="48" ht="15.75" customHeight="1">
      <c r="A48" s="258"/>
      <c r="B48" s="149"/>
      <c r="C48" s="185"/>
      <c r="D48" s="205"/>
      <c r="E48" s="185"/>
      <c r="F48" s="149"/>
      <c r="G48" s="185"/>
      <c r="H48" s="185"/>
      <c r="I48" s="149"/>
      <c r="J48" s="170"/>
      <c r="K48" s="149"/>
      <c r="L48" s="149"/>
      <c r="M48" s="240"/>
      <c r="N48" s="240"/>
      <c r="O48" s="240"/>
      <c r="P48" s="240"/>
      <c r="Q48" s="240"/>
      <c r="R48" s="240"/>
      <c r="S48" s="240"/>
      <c r="T48" s="240"/>
      <c r="U48" s="240"/>
      <c r="V48" s="240"/>
      <c r="W48" s="240"/>
      <c r="X48" s="240"/>
      <c r="Y48" s="240"/>
      <c r="Z48" s="240"/>
      <c r="AA48" s="124"/>
      <c r="AB48" s="124"/>
      <c r="AC48" s="124"/>
      <c r="AD48" s="124"/>
      <c r="AE48" s="124"/>
      <c r="AF48" s="124"/>
      <c r="AG48" s="124"/>
      <c r="AH48" s="124"/>
      <c r="AI48" s="124"/>
    </row>
    <row r="49" ht="15.75" customHeight="1">
      <c r="A49" s="258"/>
      <c r="B49" s="185"/>
      <c r="C49" s="185"/>
      <c r="D49" s="205"/>
      <c r="E49" s="185"/>
      <c r="F49" s="149"/>
      <c r="G49" s="149"/>
      <c r="H49" s="185"/>
      <c r="I49" s="149"/>
      <c r="J49" s="170"/>
      <c r="K49" s="149"/>
      <c r="L49" s="149"/>
      <c r="M49" s="240"/>
      <c r="N49" s="240"/>
      <c r="O49" s="240"/>
      <c r="P49" s="240"/>
      <c r="Q49" s="240"/>
      <c r="R49" s="240"/>
      <c r="S49" s="240"/>
      <c r="T49" s="240"/>
      <c r="U49" s="240"/>
      <c r="V49" s="240"/>
      <c r="W49" s="240"/>
      <c r="X49" s="240"/>
      <c r="Y49" s="240"/>
      <c r="Z49" s="240"/>
      <c r="AA49" s="124"/>
      <c r="AB49" s="124"/>
      <c r="AC49" s="124"/>
      <c r="AD49" s="124"/>
      <c r="AE49" s="124"/>
      <c r="AF49" s="124"/>
      <c r="AG49" s="124"/>
      <c r="AH49" s="124"/>
      <c r="AI49" s="124"/>
    </row>
    <row r="50" ht="15.75" customHeight="1">
      <c r="A50" s="258"/>
      <c r="B50" s="185"/>
      <c r="C50" s="149"/>
      <c r="D50" s="205"/>
      <c r="E50" s="185"/>
      <c r="F50" s="149"/>
      <c r="G50" s="149"/>
      <c r="H50" s="185"/>
      <c r="I50" s="149"/>
      <c r="J50" s="170"/>
      <c r="K50" s="149"/>
      <c r="L50" s="149"/>
      <c r="M50" s="240"/>
      <c r="N50" s="240"/>
      <c r="O50" s="240"/>
      <c r="P50" s="240"/>
      <c r="Q50" s="240"/>
      <c r="R50" s="240"/>
      <c r="S50" s="240"/>
      <c r="T50" s="240"/>
      <c r="U50" s="240"/>
      <c r="V50" s="240"/>
      <c r="W50" s="240"/>
      <c r="X50" s="240"/>
      <c r="Y50" s="240"/>
      <c r="Z50" s="240"/>
      <c r="AA50" s="124"/>
      <c r="AB50" s="124"/>
      <c r="AC50" s="124"/>
      <c r="AD50" s="124"/>
      <c r="AE50" s="124"/>
      <c r="AF50" s="124"/>
      <c r="AG50" s="124"/>
      <c r="AH50" s="124"/>
      <c r="AI50" s="124"/>
    </row>
    <row r="51" ht="15.75" customHeight="1">
      <c r="A51" s="258"/>
      <c r="B51" s="185"/>
      <c r="C51" s="149"/>
      <c r="D51" s="205"/>
      <c r="E51" s="185"/>
      <c r="F51" s="149"/>
      <c r="G51" s="185"/>
      <c r="H51" s="185"/>
      <c r="I51" s="149"/>
      <c r="J51" s="170"/>
      <c r="K51" s="239"/>
      <c r="L51" s="149"/>
      <c r="M51" s="240"/>
      <c r="N51" s="240"/>
      <c r="O51" s="240"/>
      <c r="P51" s="240"/>
      <c r="Q51" s="240"/>
      <c r="R51" s="240"/>
      <c r="S51" s="240"/>
      <c r="T51" s="240"/>
      <c r="U51" s="240"/>
      <c r="V51" s="240"/>
      <c r="W51" s="240"/>
      <c r="X51" s="240"/>
      <c r="Y51" s="240"/>
      <c r="Z51" s="240"/>
      <c r="AA51" s="124"/>
      <c r="AB51" s="124"/>
      <c r="AC51" s="124"/>
      <c r="AD51" s="124"/>
      <c r="AE51" s="124"/>
      <c r="AF51" s="124"/>
      <c r="AG51" s="124"/>
      <c r="AH51" s="124"/>
      <c r="AI51" s="124"/>
    </row>
    <row r="52" ht="15.75" customHeight="1">
      <c r="A52" s="258"/>
      <c r="B52" s="185"/>
      <c r="C52" s="185"/>
      <c r="D52" s="205"/>
      <c r="E52" s="185"/>
      <c r="F52" s="149"/>
      <c r="G52" s="185"/>
      <c r="H52" s="185"/>
      <c r="I52" s="149"/>
      <c r="J52" s="170"/>
      <c r="K52" s="239"/>
      <c r="L52" s="149"/>
      <c r="M52" s="240"/>
      <c r="N52" s="240"/>
      <c r="O52" s="240"/>
      <c r="P52" s="240"/>
      <c r="Q52" s="240"/>
      <c r="R52" s="240"/>
      <c r="S52" s="240"/>
      <c r="T52" s="240"/>
      <c r="U52" s="240"/>
      <c r="V52" s="240"/>
      <c r="W52" s="240"/>
      <c r="X52" s="240"/>
      <c r="Y52" s="240"/>
      <c r="Z52" s="240"/>
      <c r="AA52" s="124"/>
      <c r="AB52" s="124"/>
      <c r="AC52" s="124"/>
      <c r="AD52" s="124"/>
      <c r="AE52" s="124"/>
      <c r="AF52" s="124"/>
      <c r="AG52" s="124"/>
      <c r="AH52" s="124"/>
      <c r="AI52" s="124"/>
    </row>
    <row r="53" ht="15.75" customHeight="1">
      <c r="A53" s="258"/>
      <c r="B53" s="185"/>
      <c r="C53" s="185"/>
      <c r="D53" s="205"/>
      <c r="E53" s="185"/>
      <c r="F53" s="149"/>
      <c r="G53" s="185"/>
      <c r="H53" s="185"/>
      <c r="I53" s="149"/>
      <c r="J53" s="170"/>
      <c r="K53" s="239"/>
      <c r="L53" s="149"/>
      <c r="M53" s="240"/>
      <c r="N53" s="240"/>
      <c r="O53" s="240"/>
      <c r="P53" s="240"/>
      <c r="Q53" s="240"/>
      <c r="R53" s="240"/>
      <c r="S53" s="240"/>
      <c r="T53" s="240"/>
      <c r="U53" s="240"/>
      <c r="V53" s="240"/>
      <c r="W53" s="240"/>
      <c r="X53" s="240"/>
      <c r="Y53" s="240"/>
      <c r="Z53" s="240"/>
      <c r="AA53" s="124"/>
      <c r="AB53" s="124"/>
      <c r="AC53" s="124"/>
      <c r="AD53" s="124"/>
      <c r="AE53" s="124"/>
      <c r="AF53" s="124"/>
      <c r="AG53" s="124"/>
      <c r="AH53" s="124"/>
      <c r="AI53" s="124"/>
    </row>
    <row r="54" ht="15.75" customHeight="1">
      <c r="A54" s="258"/>
      <c r="B54" s="185"/>
      <c r="C54" s="185"/>
      <c r="D54" s="205"/>
      <c r="E54" s="185"/>
      <c r="F54" s="149"/>
      <c r="G54" s="185"/>
      <c r="H54" s="185"/>
      <c r="I54" s="149"/>
      <c r="J54" s="170"/>
      <c r="K54" s="239"/>
      <c r="L54" s="149"/>
      <c r="M54" s="240"/>
      <c r="N54" s="240"/>
      <c r="O54" s="240"/>
      <c r="P54" s="240"/>
      <c r="Q54" s="240"/>
      <c r="R54" s="240"/>
      <c r="S54" s="240"/>
      <c r="T54" s="240"/>
      <c r="U54" s="240"/>
      <c r="V54" s="240"/>
      <c r="W54" s="240"/>
      <c r="X54" s="240"/>
      <c r="Y54" s="240"/>
      <c r="Z54" s="240"/>
      <c r="AA54" s="124"/>
      <c r="AB54" s="124"/>
      <c r="AC54" s="124"/>
      <c r="AD54" s="124"/>
      <c r="AE54" s="124"/>
      <c r="AF54" s="124"/>
      <c r="AG54" s="124"/>
      <c r="AH54" s="124"/>
      <c r="AI54" s="124"/>
    </row>
    <row r="55" ht="15.75" customHeight="1">
      <c r="A55" s="258"/>
      <c r="B55" s="185"/>
      <c r="C55" s="185"/>
      <c r="D55" s="205"/>
      <c r="E55" s="185"/>
      <c r="F55" s="149"/>
      <c r="G55" s="185"/>
      <c r="H55" s="185"/>
      <c r="I55" s="149"/>
      <c r="J55" s="170"/>
      <c r="K55" s="239"/>
      <c r="L55" s="149"/>
      <c r="M55" s="240"/>
      <c r="N55" s="240"/>
      <c r="O55" s="240"/>
      <c r="P55" s="240"/>
      <c r="Q55" s="240"/>
      <c r="R55" s="240"/>
      <c r="S55" s="240"/>
      <c r="T55" s="240"/>
      <c r="U55" s="240"/>
      <c r="V55" s="240"/>
      <c r="W55" s="240"/>
      <c r="X55" s="240"/>
      <c r="Y55" s="240"/>
      <c r="Z55" s="240"/>
      <c r="AA55" s="124"/>
      <c r="AB55" s="124"/>
      <c r="AC55" s="124"/>
      <c r="AD55" s="124"/>
      <c r="AE55" s="124"/>
      <c r="AF55" s="124"/>
      <c r="AG55" s="124"/>
      <c r="AH55" s="124"/>
      <c r="AI55" s="124"/>
    </row>
    <row r="56" ht="15.75" customHeight="1">
      <c r="A56" s="258"/>
      <c r="B56" s="185"/>
      <c r="C56" s="185"/>
      <c r="D56" s="205"/>
      <c r="E56" s="185"/>
      <c r="F56" s="149"/>
      <c r="G56" s="185"/>
      <c r="H56" s="185"/>
      <c r="I56" s="149"/>
      <c r="J56" s="170"/>
      <c r="K56" s="149"/>
      <c r="L56" s="149"/>
      <c r="M56" s="240"/>
      <c r="N56" s="240"/>
      <c r="O56" s="240"/>
      <c r="P56" s="240"/>
      <c r="Q56" s="240"/>
      <c r="R56" s="240"/>
      <c r="S56" s="240"/>
      <c r="T56" s="240"/>
      <c r="U56" s="240"/>
      <c r="V56" s="240"/>
      <c r="W56" s="240"/>
      <c r="X56" s="240"/>
      <c r="Y56" s="240"/>
      <c r="Z56" s="240"/>
      <c r="AA56" s="124"/>
      <c r="AB56" s="124"/>
      <c r="AC56" s="124"/>
      <c r="AD56" s="124"/>
      <c r="AE56" s="124"/>
      <c r="AF56" s="124"/>
      <c r="AG56" s="124"/>
      <c r="AH56" s="124"/>
      <c r="AI56" s="124"/>
    </row>
    <row r="57" ht="15.75" customHeight="1">
      <c r="A57" s="258"/>
      <c r="B57" s="185"/>
      <c r="C57" s="185"/>
      <c r="D57" s="205"/>
      <c r="E57" s="185"/>
      <c r="F57" s="149"/>
      <c r="G57" s="185"/>
      <c r="H57" s="185"/>
      <c r="I57" s="149"/>
      <c r="J57" s="471"/>
      <c r="K57" s="149"/>
      <c r="L57" s="149"/>
      <c r="M57" s="240"/>
      <c r="N57" s="240"/>
      <c r="O57" s="240"/>
      <c r="P57" s="240"/>
      <c r="Q57" s="240"/>
      <c r="R57" s="240"/>
      <c r="S57" s="240"/>
      <c r="T57" s="240"/>
      <c r="U57" s="240"/>
      <c r="V57" s="240"/>
      <c r="W57" s="240"/>
      <c r="X57" s="240"/>
      <c r="Y57" s="240"/>
      <c r="Z57" s="240"/>
      <c r="AA57" s="124"/>
      <c r="AB57" s="124"/>
      <c r="AC57" s="124"/>
      <c r="AD57" s="124"/>
      <c r="AE57" s="124"/>
      <c r="AF57" s="124"/>
      <c r="AG57" s="124"/>
      <c r="AH57" s="124"/>
      <c r="AI57" s="124"/>
    </row>
    <row r="58" ht="15.75" customHeight="1">
      <c r="A58" s="258"/>
      <c r="B58" s="185"/>
      <c r="C58" s="185"/>
      <c r="D58" s="205"/>
      <c r="E58" s="185"/>
      <c r="F58" s="149"/>
      <c r="G58" s="185"/>
      <c r="H58" s="185"/>
      <c r="I58" s="149"/>
      <c r="J58" s="170"/>
      <c r="K58" s="239"/>
      <c r="L58" s="149"/>
      <c r="M58" s="240"/>
      <c r="N58" s="240"/>
      <c r="O58" s="240"/>
      <c r="P58" s="240"/>
      <c r="Q58" s="240"/>
      <c r="R58" s="240"/>
      <c r="S58" s="240"/>
      <c r="T58" s="240"/>
      <c r="U58" s="240"/>
      <c r="V58" s="240"/>
      <c r="W58" s="240"/>
      <c r="X58" s="240"/>
      <c r="Y58" s="240"/>
      <c r="Z58" s="240"/>
      <c r="AA58" s="124"/>
      <c r="AB58" s="124"/>
      <c r="AC58" s="124"/>
      <c r="AD58" s="124"/>
      <c r="AE58" s="124"/>
      <c r="AF58" s="124"/>
      <c r="AG58" s="124"/>
      <c r="AH58" s="124"/>
      <c r="AI58" s="124"/>
    </row>
    <row r="59" ht="15.75" customHeight="1">
      <c r="A59" s="258"/>
      <c r="B59" s="185"/>
      <c r="C59" s="185"/>
      <c r="D59" s="205"/>
      <c r="E59" s="185"/>
      <c r="F59" s="149"/>
      <c r="G59" s="185"/>
      <c r="H59" s="185"/>
      <c r="I59" s="149"/>
      <c r="J59" s="170"/>
      <c r="K59" s="239"/>
      <c r="L59" s="149"/>
      <c r="M59" s="240"/>
      <c r="N59" s="240"/>
      <c r="O59" s="240"/>
      <c r="P59" s="240"/>
      <c r="Q59" s="240"/>
      <c r="R59" s="240"/>
      <c r="S59" s="240"/>
      <c r="T59" s="240"/>
      <c r="U59" s="240"/>
      <c r="V59" s="240"/>
      <c r="W59" s="240"/>
      <c r="X59" s="240"/>
      <c r="Y59" s="240"/>
      <c r="Z59" s="240"/>
      <c r="AA59" s="124"/>
      <c r="AB59" s="124"/>
      <c r="AC59" s="124"/>
      <c r="AD59" s="124"/>
      <c r="AE59" s="124"/>
      <c r="AF59" s="124"/>
      <c r="AG59" s="124"/>
      <c r="AH59" s="124"/>
      <c r="AI59" s="124"/>
    </row>
    <row r="60" ht="15.75" customHeight="1">
      <c r="A60" s="258"/>
      <c r="B60" s="185"/>
      <c r="C60" s="185"/>
      <c r="D60" s="205"/>
      <c r="E60" s="185"/>
      <c r="F60" s="149"/>
      <c r="G60" s="185"/>
      <c r="H60" s="185"/>
      <c r="I60" s="149"/>
      <c r="J60" s="170"/>
      <c r="K60" s="239"/>
      <c r="L60" s="149"/>
      <c r="M60" s="240"/>
      <c r="N60" s="240"/>
      <c r="O60" s="240"/>
      <c r="P60" s="240"/>
      <c r="Q60" s="240"/>
      <c r="R60" s="240"/>
      <c r="S60" s="240"/>
      <c r="T60" s="240"/>
      <c r="U60" s="240"/>
      <c r="V60" s="240"/>
      <c r="W60" s="240"/>
      <c r="X60" s="240"/>
      <c r="Y60" s="240"/>
      <c r="Z60" s="240"/>
      <c r="AA60" s="124"/>
      <c r="AB60" s="124"/>
      <c r="AC60" s="124"/>
      <c r="AD60" s="124"/>
      <c r="AE60" s="124"/>
      <c r="AF60" s="124"/>
      <c r="AG60" s="124"/>
      <c r="AH60" s="124"/>
      <c r="AI60" s="124"/>
    </row>
    <row r="61" ht="15.75" customHeight="1">
      <c r="A61" s="258"/>
      <c r="B61" s="185"/>
      <c r="C61" s="185"/>
      <c r="D61" s="205"/>
      <c r="E61" s="185"/>
      <c r="F61" s="149"/>
      <c r="G61" s="185"/>
      <c r="H61" s="185"/>
      <c r="I61" s="149"/>
      <c r="J61" s="170"/>
      <c r="K61" s="149"/>
      <c r="L61" s="149"/>
      <c r="M61" s="441"/>
      <c r="N61" s="441"/>
      <c r="O61" s="441"/>
      <c r="P61" s="441"/>
      <c r="Q61" s="441"/>
      <c r="R61" s="441"/>
      <c r="S61" s="441"/>
      <c r="T61" s="441"/>
      <c r="U61" s="441"/>
      <c r="V61" s="441"/>
      <c r="W61" s="441"/>
      <c r="X61" s="441"/>
      <c r="Y61" s="441"/>
      <c r="Z61" s="441"/>
      <c r="AA61" s="124"/>
      <c r="AB61" s="124"/>
      <c r="AC61" s="124"/>
      <c r="AD61" s="124"/>
      <c r="AE61" s="124"/>
      <c r="AF61" s="124"/>
      <c r="AG61" s="124"/>
      <c r="AH61" s="124"/>
      <c r="AI61" s="124"/>
    </row>
    <row r="62" ht="15.75" customHeight="1">
      <c r="A62" s="258"/>
      <c r="B62" s="185"/>
      <c r="C62" s="185"/>
      <c r="D62" s="205"/>
      <c r="E62" s="185"/>
      <c r="F62" s="149"/>
      <c r="G62" s="185"/>
      <c r="H62" s="185"/>
      <c r="I62" s="170"/>
      <c r="J62" s="170"/>
      <c r="K62" s="149"/>
      <c r="L62" s="149"/>
      <c r="M62" s="240"/>
      <c r="N62" s="240"/>
      <c r="O62" s="240"/>
      <c r="P62" s="240"/>
      <c r="Q62" s="240"/>
      <c r="R62" s="240"/>
      <c r="S62" s="240"/>
      <c r="T62" s="240"/>
      <c r="U62" s="240"/>
      <c r="V62" s="240"/>
      <c r="W62" s="240"/>
      <c r="X62" s="240"/>
      <c r="Y62" s="240"/>
      <c r="Z62" s="240"/>
      <c r="AA62" s="124"/>
      <c r="AB62" s="124"/>
      <c r="AC62" s="124"/>
      <c r="AD62" s="124"/>
      <c r="AE62" s="124"/>
      <c r="AF62" s="124"/>
      <c r="AG62" s="124"/>
      <c r="AH62" s="124"/>
      <c r="AI62" s="124"/>
    </row>
    <row r="63" ht="15.75" customHeight="1">
      <c r="A63" s="258"/>
      <c r="B63" s="185"/>
      <c r="C63" s="185"/>
      <c r="D63" s="205"/>
      <c r="E63" s="185"/>
      <c r="F63" s="149"/>
      <c r="G63" s="185"/>
      <c r="H63" s="185"/>
      <c r="I63" s="170"/>
      <c r="J63" s="170"/>
      <c r="K63" s="149"/>
      <c r="L63" s="149"/>
      <c r="M63" s="240"/>
      <c r="N63" s="240"/>
      <c r="O63" s="240"/>
      <c r="P63" s="240"/>
      <c r="Q63" s="240"/>
      <c r="R63" s="240"/>
      <c r="S63" s="240"/>
      <c r="T63" s="240"/>
      <c r="U63" s="240"/>
      <c r="V63" s="240"/>
      <c r="W63" s="240"/>
      <c r="X63" s="240"/>
      <c r="Y63" s="240"/>
      <c r="Z63" s="240"/>
      <c r="AA63" s="124"/>
      <c r="AB63" s="124"/>
      <c r="AC63" s="124"/>
      <c r="AD63" s="124"/>
      <c r="AE63" s="124"/>
      <c r="AF63" s="124"/>
      <c r="AG63" s="124"/>
      <c r="AH63" s="124"/>
      <c r="AI63" s="124"/>
    </row>
    <row r="64" ht="15.75" customHeight="1">
      <c r="A64" s="258"/>
      <c r="B64" s="185"/>
      <c r="C64" s="185"/>
      <c r="D64" s="205"/>
      <c r="E64" s="185"/>
      <c r="F64" s="149"/>
      <c r="G64" s="185"/>
      <c r="H64" s="185"/>
      <c r="I64" s="170"/>
      <c r="J64" s="170"/>
      <c r="K64" s="239"/>
      <c r="L64" s="149"/>
      <c r="M64" s="240"/>
      <c r="N64" s="240"/>
      <c r="O64" s="240"/>
      <c r="P64" s="240"/>
      <c r="Q64" s="240"/>
      <c r="R64" s="240"/>
      <c r="S64" s="240"/>
      <c r="T64" s="240"/>
      <c r="U64" s="240"/>
      <c r="V64" s="240"/>
      <c r="W64" s="240"/>
      <c r="X64" s="240"/>
      <c r="Y64" s="240"/>
      <c r="Z64" s="240"/>
      <c r="AA64" s="124"/>
      <c r="AB64" s="124"/>
      <c r="AC64" s="124"/>
      <c r="AD64" s="124"/>
      <c r="AE64" s="124"/>
      <c r="AF64" s="124"/>
      <c r="AG64" s="124"/>
      <c r="AH64" s="124"/>
      <c r="AI64" s="124"/>
    </row>
    <row r="65" ht="15.75" customHeight="1">
      <c r="A65" s="258"/>
      <c r="B65" s="185"/>
      <c r="C65" s="185"/>
      <c r="D65" s="205"/>
      <c r="E65" s="185"/>
      <c r="F65" s="149"/>
      <c r="G65" s="185"/>
      <c r="H65" s="185"/>
      <c r="I65" s="170"/>
      <c r="J65" s="170"/>
      <c r="K65" s="149"/>
      <c r="L65" s="149"/>
      <c r="M65" s="240"/>
      <c r="N65" s="240"/>
      <c r="O65" s="240"/>
      <c r="P65" s="240"/>
      <c r="Q65" s="240"/>
      <c r="R65" s="240"/>
      <c r="S65" s="240"/>
      <c r="T65" s="240"/>
      <c r="U65" s="240"/>
      <c r="V65" s="240"/>
      <c r="W65" s="240"/>
      <c r="X65" s="240"/>
      <c r="Y65" s="240"/>
      <c r="Z65" s="240"/>
      <c r="AA65" s="124"/>
      <c r="AB65" s="124"/>
      <c r="AC65" s="124"/>
      <c r="AD65" s="124"/>
      <c r="AE65" s="124"/>
      <c r="AF65" s="124"/>
      <c r="AG65" s="124"/>
      <c r="AH65" s="124"/>
      <c r="AI65" s="124"/>
    </row>
    <row r="66" ht="15.75" customHeight="1">
      <c r="A66" s="258"/>
      <c r="B66" s="185"/>
      <c r="C66" s="185"/>
      <c r="D66" s="205"/>
      <c r="E66" s="185"/>
      <c r="F66" s="149"/>
      <c r="G66" s="185"/>
      <c r="H66" s="185"/>
      <c r="I66" s="170"/>
      <c r="J66" s="170"/>
      <c r="K66" s="149"/>
      <c r="L66" s="149"/>
      <c r="M66" s="240"/>
      <c r="N66" s="240"/>
      <c r="O66" s="240"/>
      <c r="P66" s="240"/>
      <c r="Q66" s="240"/>
      <c r="R66" s="240"/>
      <c r="S66" s="240"/>
      <c r="T66" s="240"/>
      <c r="U66" s="240"/>
      <c r="V66" s="240"/>
      <c r="W66" s="240"/>
      <c r="X66" s="240"/>
      <c r="Y66" s="240"/>
      <c r="Z66" s="240"/>
      <c r="AA66" s="124"/>
      <c r="AB66" s="124"/>
      <c r="AC66" s="124"/>
      <c r="AD66" s="124"/>
      <c r="AE66" s="124"/>
      <c r="AF66" s="124"/>
      <c r="AG66" s="124"/>
      <c r="AH66" s="124"/>
      <c r="AI66" s="124"/>
    </row>
    <row r="67" ht="15.75" customHeight="1">
      <c r="A67" s="258"/>
      <c r="B67" s="185"/>
      <c r="C67" s="185"/>
      <c r="D67" s="205"/>
      <c r="E67" s="185"/>
      <c r="F67" s="149"/>
      <c r="G67" s="185"/>
      <c r="H67" s="185"/>
      <c r="I67" s="170"/>
      <c r="J67" s="170"/>
      <c r="K67" s="149"/>
      <c r="L67" s="149"/>
      <c r="M67" s="240"/>
      <c r="N67" s="240"/>
      <c r="O67" s="240"/>
      <c r="P67" s="240"/>
      <c r="Q67" s="240"/>
      <c r="R67" s="240"/>
      <c r="S67" s="240"/>
      <c r="T67" s="240"/>
      <c r="U67" s="240"/>
      <c r="V67" s="240"/>
      <c r="W67" s="240"/>
      <c r="X67" s="240"/>
      <c r="Y67" s="240"/>
      <c r="Z67" s="240"/>
      <c r="AA67" s="124"/>
      <c r="AB67" s="124"/>
      <c r="AC67" s="124"/>
      <c r="AD67" s="124"/>
      <c r="AE67" s="124"/>
      <c r="AF67" s="124"/>
      <c r="AG67" s="124"/>
      <c r="AH67" s="124"/>
      <c r="AI67" s="124"/>
    </row>
    <row r="68" ht="15.75" customHeight="1">
      <c r="A68" s="258"/>
      <c r="B68" s="185"/>
      <c r="C68" s="185"/>
      <c r="D68" s="205"/>
      <c r="E68" s="185"/>
      <c r="F68" s="149"/>
      <c r="G68" s="185"/>
      <c r="H68" s="185"/>
      <c r="I68" s="170"/>
      <c r="J68" s="170"/>
      <c r="K68" s="149"/>
      <c r="L68" s="152"/>
      <c r="M68" s="240"/>
      <c r="N68" s="240"/>
      <c r="O68" s="240"/>
      <c r="P68" s="240"/>
      <c r="Q68" s="240"/>
      <c r="R68" s="240"/>
      <c r="S68" s="240"/>
      <c r="T68" s="240"/>
      <c r="U68" s="240"/>
      <c r="V68" s="240"/>
      <c r="W68" s="240"/>
      <c r="X68" s="240"/>
      <c r="Y68" s="240"/>
      <c r="Z68" s="240"/>
      <c r="AA68" s="124"/>
      <c r="AB68" s="124"/>
      <c r="AC68" s="124"/>
      <c r="AD68" s="124"/>
      <c r="AE68" s="124"/>
      <c r="AF68" s="124"/>
      <c r="AG68" s="124"/>
      <c r="AH68" s="124"/>
      <c r="AI68" s="124"/>
    </row>
    <row r="69" ht="15.75" customHeight="1">
      <c r="A69" s="258"/>
      <c r="B69" s="185"/>
      <c r="C69" s="185"/>
      <c r="D69" s="205"/>
      <c r="E69" s="185"/>
      <c r="F69" s="149"/>
      <c r="G69" s="185"/>
      <c r="H69" s="185"/>
      <c r="I69" s="170"/>
      <c r="J69" s="170"/>
      <c r="K69" s="239"/>
      <c r="L69" s="149"/>
      <c r="M69" s="240"/>
      <c r="N69" s="240"/>
      <c r="O69" s="240"/>
      <c r="P69" s="240"/>
      <c r="Q69" s="240"/>
      <c r="R69" s="240"/>
      <c r="S69" s="240"/>
      <c r="T69" s="240"/>
      <c r="U69" s="240"/>
      <c r="V69" s="240"/>
      <c r="W69" s="240"/>
      <c r="X69" s="240"/>
      <c r="Y69" s="240"/>
      <c r="Z69" s="240"/>
      <c r="AA69" s="124"/>
      <c r="AB69" s="124"/>
      <c r="AC69" s="124"/>
      <c r="AD69" s="124"/>
      <c r="AE69" s="124"/>
      <c r="AF69" s="124"/>
      <c r="AG69" s="124"/>
      <c r="AH69" s="124"/>
      <c r="AI69" s="124"/>
    </row>
    <row r="70" ht="15.75" customHeight="1">
      <c r="A70" s="258"/>
      <c r="B70" s="185"/>
      <c r="C70" s="185"/>
      <c r="D70" s="205"/>
      <c r="E70" s="185"/>
      <c r="F70" s="149"/>
      <c r="G70" s="185"/>
      <c r="H70" s="185"/>
      <c r="I70" s="170"/>
      <c r="J70" s="170"/>
      <c r="K70" s="239"/>
      <c r="L70" s="149"/>
      <c r="M70" s="240"/>
      <c r="N70" s="240"/>
      <c r="O70" s="240"/>
      <c r="P70" s="240"/>
      <c r="Q70" s="240"/>
      <c r="R70" s="240"/>
      <c r="S70" s="240"/>
      <c r="T70" s="240"/>
      <c r="U70" s="240"/>
      <c r="V70" s="240"/>
      <c r="W70" s="240"/>
      <c r="X70" s="240"/>
      <c r="Y70" s="240"/>
      <c r="Z70" s="240"/>
      <c r="AA70" s="124"/>
      <c r="AB70" s="124"/>
      <c r="AC70" s="124"/>
      <c r="AD70" s="124"/>
      <c r="AE70" s="124"/>
      <c r="AF70" s="124"/>
      <c r="AG70" s="124"/>
      <c r="AH70" s="124"/>
      <c r="AI70" s="124"/>
    </row>
    <row r="71" ht="15.75" customHeight="1">
      <c r="A71" s="258"/>
      <c r="B71" s="185"/>
      <c r="C71" s="185"/>
      <c r="D71" s="205"/>
      <c r="E71" s="185"/>
      <c r="F71" s="149"/>
      <c r="G71" s="185"/>
      <c r="H71" s="185"/>
      <c r="I71" s="170"/>
      <c r="J71" s="170"/>
      <c r="K71" s="239"/>
      <c r="L71" s="149"/>
      <c r="M71" s="240"/>
      <c r="N71" s="240"/>
      <c r="O71" s="240"/>
      <c r="P71" s="240"/>
      <c r="Q71" s="240"/>
      <c r="R71" s="240"/>
      <c r="S71" s="240"/>
      <c r="T71" s="240"/>
      <c r="U71" s="240"/>
      <c r="V71" s="240"/>
      <c r="W71" s="240"/>
      <c r="X71" s="240"/>
      <c r="Y71" s="240"/>
      <c r="Z71" s="240"/>
      <c r="AA71" s="124"/>
      <c r="AB71" s="124"/>
      <c r="AC71" s="124"/>
      <c r="AD71" s="124"/>
      <c r="AE71" s="124"/>
      <c r="AF71" s="124"/>
      <c r="AG71" s="124"/>
      <c r="AH71" s="124"/>
      <c r="AI71" s="124"/>
    </row>
    <row r="72" ht="15.75" customHeight="1">
      <c r="A72" s="258"/>
      <c r="B72" s="185"/>
      <c r="C72" s="185"/>
      <c r="D72" s="205"/>
      <c r="E72" s="185"/>
      <c r="F72" s="149"/>
      <c r="G72" s="185"/>
      <c r="H72" s="185"/>
      <c r="I72" s="170"/>
      <c r="J72" s="259"/>
      <c r="K72" s="241"/>
      <c r="L72" s="185"/>
      <c r="M72" s="240"/>
      <c r="N72" s="240"/>
      <c r="O72" s="240"/>
      <c r="P72" s="240"/>
      <c r="Q72" s="240"/>
      <c r="R72" s="240"/>
      <c r="S72" s="240"/>
      <c r="T72" s="240"/>
      <c r="U72" s="240"/>
      <c r="V72" s="240"/>
      <c r="W72" s="240"/>
      <c r="X72" s="240"/>
      <c r="Y72" s="240"/>
      <c r="Z72" s="240"/>
      <c r="AA72" s="124"/>
      <c r="AB72" s="124"/>
      <c r="AC72" s="124"/>
      <c r="AD72" s="124"/>
      <c r="AE72" s="124"/>
      <c r="AF72" s="124"/>
      <c r="AG72" s="124"/>
      <c r="AH72" s="124"/>
      <c r="AI72" s="124"/>
    </row>
    <row r="73" ht="15.75" customHeight="1">
      <c r="A73" s="258"/>
      <c r="B73" s="185"/>
      <c r="C73" s="185"/>
      <c r="D73" s="205"/>
      <c r="E73" s="185"/>
      <c r="F73" s="149"/>
      <c r="G73" s="185"/>
      <c r="H73" s="185"/>
      <c r="I73" s="170"/>
      <c r="J73" s="259"/>
      <c r="K73" s="241"/>
      <c r="L73" s="185"/>
      <c r="M73" s="240"/>
      <c r="N73" s="240"/>
      <c r="O73" s="240"/>
      <c r="P73" s="240"/>
      <c r="Q73" s="240"/>
      <c r="R73" s="240"/>
      <c r="S73" s="240"/>
      <c r="T73" s="240"/>
      <c r="U73" s="240"/>
      <c r="V73" s="240"/>
      <c r="W73" s="240"/>
      <c r="X73" s="240"/>
      <c r="Y73" s="240"/>
      <c r="Z73" s="240"/>
      <c r="AA73" s="124"/>
      <c r="AB73" s="124"/>
      <c r="AC73" s="124"/>
      <c r="AD73" s="124"/>
      <c r="AE73" s="124"/>
      <c r="AF73" s="124"/>
      <c r="AG73" s="124"/>
      <c r="AH73" s="124"/>
      <c r="AI73" s="124"/>
    </row>
    <row r="74" ht="15.75" customHeight="1">
      <c r="A74" s="258"/>
      <c r="B74" s="185"/>
      <c r="C74" s="185"/>
      <c r="D74" s="205"/>
      <c r="E74" s="185"/>
      <c r="F74" s="149"/>
      <c r="G74" s="185"/>
      <c r="H74" s="185"/>
      <c r="I74" s="170"/>
      <c r="J74" s="259"/>
      <c r="K74" s="241"/>
      <c r="L74" s="185"/>
      <c r="M74" s="240"/>
      <c r="N74" s="240"/>
      <c r="O74" s="240"/>
      <c r="P74" s="240"/>
      <c r="Q74" s="240"/>
      <c r="R74" s="240"/>
      <c r="S74" s="240"/>
      <c r="T74" s="240"/>
      <c r="U74" s="240"/>
      <c r="V74" s="240"/>
      <c r="W74" s="240"/>
      <c r="X74" s="240"/>
      <c r="Y74" s="240"/>
      <c r="Z74" s="240"/>
      <c r="AA74" s="124"/>
      <c r="AB74" s="124"/>
      <c r="AC74" s="124"/>
      <c r="AD74" s="124"/>
      <c r="AE74" s="124"/>
      <c r="AF74" s="124"/>
      <c r="AG74" s="124"/>
      <c r="AH74" s="124"/>
      <c r="AI74" s="124"/>
    </row>
    <row r="75" ht="15.75" customHeight="1">
      <c r="A75" s="258"/>
      <c r="B75" s="185"/>
      <c r="C75" s="185"/>
      <c r="D75" s="205"/>
      <c r="E75" s="185"/>
      <c r="F75" s="149"/>
      <c r="G75" s="185"/>
      <c r="H75" s="185"/>
      <c r="I75" s="170"/>
      <c r="J75" s="259"/>
      <c r="K75" s="241"/>
      <c r="L75" s="185"/>
      <c r="M75" s="240"/>
      <c r="N75" s="240"/>
      <c r="O75" s="240"/>
      <c r="P75" s="240"/>
      <c r="Q75" s="240"/>
      <c r="R75" s="240"/>
      <c r="S75" s="240"/>
      <c r="T75" s="240"/>
      <c r="U75" s="240"/>
      <c r="V75" s="240"/>
      <c r="W75" s="240"/>
      <c r="X75" s="240"/>
      <c r="Y75" s="240"/>
      <c r="Z75" s="240"/>
      <c r="AA75" s="124"/>
      <c r="AB75" s="124"/>
      <c r="AC75" s="124"/>
      <c r="AD75" s="124"/>
      <c r="AE75" s="124"/>
      <c r="AF75" s="124"/>
      <c r="AG75" s="124"/>
      <c r="AH75" s="124"/>
      <c r="AI75" s="124"/>
    </row>
    <row r="76" ht="15.75" customHeight="1">
      <c r="A76" s="258"/>
      <c r="B76" s="185"/>
      <c r="C76" s="185"/>
      <c r="D76" s="205"/>
      <c r="E76" s="185"/>
      <c r="F76" s="149"/>
      <c r="G76" s="185"/>
      <c r="H76" s="185"/>
      <c r="I76" s="170"/>
      <c r="J76" s="259"/>
      <c r="K76" s="241"/>
      <c r="L76" s="185"/>
      <c r="M76" s="240"/>
      <c r="N76" s="240"/>
      <c r="O76" s="240"/>
      <c r="P76" s="240"/>
      <c r="Q76" s="240"/>
      <c r="R76" s="240"/>
      <c r="S76" s="240"/>
      <c r="T76" s="240"/>
      <c r="U76" s="240"/>
      <c r="V76" s="240"/>
      <c r="W76" s="240"/>
      <c r="X76" s="240"/>
      <c r="Y76" s="240"/>
      <c r="Z76" s="240"/>
      <c r="AA76" s="124"/>
      <c r="AB76" s="124"/>
      <c r="AC76" s="124"/>
      <c r="AD76" s="124"/>
      <c r="AE76" s="124"/>
      <c r="AF76" s="124"/>
      <c r="AG76" s="124"/>
      <c r="AH76" s="124"/>
      <c r="AI76" s="124"/>
    </row>
    <row r="77" ht="15.75" customHeight="1">
      <c r="A77" s="258"/>
      <c r="B77" s="185"/>
      <c r="C77" s="185"/>
      <c r="D77" s="205"/>
      <c r="E77" s="185"/>
      <c r="F77" s="149"/>
      <c r="G77" s="185"/>
      <c r="H77" s="185"/>
      <c r="I77" s="170"/>
      <c r="J77" s="259"/>
      <c r="K77" s="241"/>
      <c r="L77" s="185"/>
      <c r="M77" s="240"/>
      <c r="N77" s="240"/>
      <c r="O77" s="240"/>
      <c r="P77" s="240"/>
      <c r="Q77" s="240"/>
      <c r="R77" s="240"/>
      <c r="S77" s="240"/>
      <c r="T77" s="240"/>
      <c r="U77" s="240"/>
      <c r="V77" s="240"/>
      <c r="W77" s="240"/>
      <c r="X77" s="240"/>
      <c r="Y77" s="240"/>
      <c r="Z77" s="240"/>
      <c r="AA77" s="124"/>
      <c r="AB77" s="124"/>
      <c r="AC77" s="124"/>
      <c r="AD77" s="124"/>
      <c r="AE77" s="124"/>
      <c r="AF77" s="124"/>
      <c r="AG77" s="124"/>
      <c r="AH77" s="124"/>
      <c r="AI77" s="124"/>
    </row>
    <row r="78" ht="15.75" customHeight="1">
      <c r="A78" s="258"/>
      <c r="B78" s="185"/>
      <c r="C78" s="185"/>
      <c r="D78" s="205"/>
      <c r="E78" s="185"/>
      <c r="F78" s="149"/>
      <c r="G78" s="185"/>
      <c r="H78" s="185"/>
      <c r="I78" s="170"/>
      <c r="J78" s="259"/>
      <c r="K78" s="241"/>
      <c r="L78" s="185"/>
      <c r="M78" s="240"/>
      <c r="N78" s="240"/>
      <c r="O78" s="240"/>
      <c r="P78" s="240"/>
      <c r="Q78" s="240"/>
      <c r="R78" s="240"/>
      <c r="S78" s="240"/>
      <c r="T78" s="240"/>
      <c r="U78" s="240"/>
      <c r="V78" s="240"/>
      <c r="W78" s="240"/>
      <c r="X78" s="240"/>
      <c r="Y78" s="240"/>
      <c r="Z78" s="240"/>
      <c r="AA78" s="124"/>
      <c r="AB78" s="124"/>
      <c r="AC78" s="124"/>
      <c r="AD78" s="124"/>
      <c r="AE78" s="124"/>
      <c r="AF78" s="124"/>
      <c r="AG78" s="124"/>
      <c r="AH78" s="124"/>
      <c r="AI78" s="124"/>
    </row>
    <row r="79" ht="15.75" customHeight="1">
      <c r="A79" s="258"/>
      <c r="B79" s="185"/>
      <c r="C79" s="185"/>
      <c r="D79" s="205"/>
      <c r="E79" s="185"/>
      <c r="F79" s="149"/>
      <c r="G79" s="185"/>
      <c r="H79" s="185"/>
      <c r="I79" s="170"/>
      <c r="J79" s="259"/>
      <c r="K79" s="241"/>
      <c r="L79" s="185"/>
      <c r="M79" s="240"/>
      <c r="N79" s="240"/>
      <c r="O79" s="240"/>
      <c r="P79" s="240"/>
      <c r="Q79" s="240"/>
      <c r="R79" s="240"/>
      <c r="S79" s="240"/>
      <c r="T79" s="240"/>
      <c r="U79" s="240"/>
      <c r="V79" s="240"/>
      <c r="W79" s="240"/>
      <c r="X79" s="240"/>
      <c r="Y79" s="240"/>
      <c r="Z79" s="240"/>
      <c r="AA79" s="124"/>
      <c r="AB79" s="124"/>
      <c r="AC79" s="124"/>
      <c r="AD79" s="124"/>
      <c r="AE79" s="124"/>
      <c r="AF79" s="124"/>
      <c r="AG79" s="124"/>
      <c r="AH79" s="124"/>
      <c r="AI79" s="124"/>
    </row>
    <row r="80" ht="15.75" customHeight="1">
      <c r="A80" s="258"/>
      <c r="B80" s="185"/>
      <c r="C80" s="185"/>
      <c r="D80" s="205"/>
      <c r="E80" s="185"/>
      <c r="F80" s="149"/>
      <c r="G80" s="185"/>
      <c r="H80" s="185"/>
      <c r="I80" s="170"/>
      <c r="J80" s="259"/>
      <c r="K80" s="241"/>
      <c r="L80" s="185"/>
      <c r="M80" s="240"/>
      <c r="N80" s="240"/>
      <c r="O80" s="240"/>
      <c r="P80" s="240"/>
      <c r="Q80" s="240"/>
      <c r="R80" s="240"/>
      <c r="S80" s="240"/>
      <c r="T80" s="240"/>
      <c r="U80" s="240"/>
      <c r="V80" s="240"/>
      <c r="W80" s="240"/>
      <c r="X80" s="240"/>
      <c r="Y80" s="240"/>
      <c r="Z80" s="240"/>
      <c r="AA80" s="124"/>
      <c r="AB80" s="124"/>
      <c r="AC80" s="124"/>
      <c r="AD80" s="124"/>
      <c r="AE80" s="124"/>
      <c r="AF80" s="124"/>
      <c r="AG80" s="124"/>
      <c r="AH80" s="124"/>
      <c r="AI80" s="124"/>
    </row>
    <row r="81" ht="15.75" customHeight="1">
      <c r="A81" s="258"/>
      <c r="B81" s="185"/>
      <c r="C81" s="185"/>
      <c r="D81" s="205"/>
      <c r="E81" s="185"/>
      <c r="F81" s="149"/>
      <c r="G81" s="185"/>
      <c r="H81" s="185"/>
      <c r="I81" s="170"/>
      <c r="J81" s="247"/>
      <c r="K81" s="241"/>
      <c r="L81" s="185"/>
      <c r="M81" s="240"/>
      <c r="N81" s="240"/>
      <c r="O81" s="240"/>
      <c r="P81" s="240"/>
      <c r="Q81" s="240"/>
      <c r="R81" s="240"/>
      <c r="S81" s="240"/>
      <c r="T81" s="240"/>
      <c r="U81" s="240"/>
      <c r="V81" s="240"/>
      <c r="W81" s="240"/>
      <c r="X81" s="240"/>
      <c r="Y81" s="240"/>
      <c r="Z81" s="240"/>
      <c r="AA81" s="124"/>
      <c r="AB81" s="124"/>
      <c r="AC81" s="124"/>
      <c r="AD81" s="124"/>
      <c r="AE81" s="124"/>
      <c r="AF81" s="124"/>
      <c r="AG81" s="124"/>
      <c r="AH81" s="124"/>
      <c r="AI81" s="124"/>
    </row>
    <row r="82" ht="15.75" customHeight="1">
      <c r="A82" s="231"/>
      <c r="B82" s="474"/>
      <c r="C82" s="6"/>
      <c r="D82" s="232"/>
      <c r="E82" s="232"/>
      <c r="F82" s="232"/>
      <c r="G82" s="232"/>
      <c r="H82" s="232"/>
      <c r="I82" s="232" t="s">
        <v>5429</v>
      </c>
      <c r="J82" s="235"/>
      <c r="K82" s="232"/>
      <c r="L82" s="232"/>
      <c r="M82" s="240"/>
      <c r="N82" s="240"/>
      <c r="O82" s="240"/>
      <c r="P82" s="240"/>
      <c r="Q82" s="240"/>
      <c r="R82" s="240"/>
      <c r="S82" s="240"/>
      <c r="T82" s="240"/>
      <c r="U82" s="240"/>
      <c r="V82" s="240"/>
      <c r="W82" s="240"/>
      <c r="X82" s="240"/>
      <c r="Y82" s="240"/>
      <c r="Z82" s="240"/>
      <c r="AA82" s="124"/>
      <c r="AB82" s="124"/>
      <c r="AC82" s="124"/>
      <c r="AD82" s="124"/>
      <c r="AE82" s="124"/>
      <c r="AF82" s="124"/>
      <c r="AG82" s="124"/>
      <c r="AH82" s="124"/>
      <c r="AI82" s="124"/>
    </row>
    <row r="83" ht="15.75" customHeight="1">
      <c r="A83" s="398"/>
      <c r="B83" s="268"/>
      <c r="C83" s="185"/>
      <c r="D83" s="205"/>
      <c r="E83" s="268"/>
      <c r="F83" s="149"/>
      <c r="G83" s="185"/>
      <c r="H83" s="205"/>
      <c r="I83" s="149"/>
      <c r="J83" s="170"/>
      <c r="K83" s="290"/>
      <c r="L83" s="149"/>
      <c r="M83" s="240"/>
      <c r="N83" s="240"/>
      <c r="O83" s="240"/>
      <c r="P83" s="240"/>
      <c r="Q83" s="240"/>
      <c r="R83" s="240"/>
      <c r="S83" s="240"/>
      <c r="T83" s="240"/>
      <c r="U83" s="240"/>
      <c r="V83" s="240"/>
      <c r="W83" s="240"/>
      <c r="X83" s="240"/>
      <c r="Y83" s="240"/>
      <c r="Z83" s="240"/>
      <c r="AA83" s="124"/>
      <c r="AB83" s="124"/>
      <c r="AC83" s="124"/>
      <c r="AD83" s="124"/>
      <c r="AE83" s="124"/>
      <c r="AF83" s="124"/>
      <c r="AG83" s="124"/>
      <c r="AH83" s="124"/>
      <c r="AI83" s="124"/>
    </row>
    <row r="84" ht="15.75" customHeight="1">
      <c r="A84" s="398"/>
      <c r="B84" s="268"/>
      <c r="C84" s="185"/>
      <c r="D84" s="205"/>
      <c r="E84" s="268"/>
      <c r="F84" s="149"/>
      <c r="G84" s="149"/>
      <c r="H84" s="205"/>
      <c r="I84" s="149"/>
      <c r="J84" s="170"/>
      <c r="K84" s="239"/>
      <c r="L84" s="149"/>
      <c r="M84" s="240"/>
      <c r="N84" s="240"/>
      <c r="O84" s="240"/>
      <c r="P84" s="240"/>
      <c r="Q84" s="240"/>
      <c r="R84" s="240"/>
      <c r="S84" s="240"/>
      <c r="T84" s="240"/>
      <c r="U84" s="240"/>
      <c r="V84" s="240"/>
      <c r="W84" s="240"/>
      <c r="X84" s="240"/>
      <c r="Y84" s="240"/>
      <c r="Z84" s="240"/>
      <c r="AA84" s="124"/>
      <c r="AB84" s="124"/>
      <c r="AC84" s="124"/>
      <c r="AD84" s="124"/>
      <c r="AE84" s="124"/>
      <c r="AF84" s="124"/>
      <c r="AG84" s="124"/>
      <c r="AH84" s="124"/>
      <c r="AI84" s="124"/>
    </row>
    <row r="85" ht="15.75" customHeight="1">
      <c r="A85" s="398"/>
      <c r="B85" s="268"/>
      <c r="C85" s="185"/>
      <c r="D85" s="205"/>
      <c r="E85" s="268"/>
      <c r="F85" s="149"/>
      <c r="G85" s="185"/>
      <c r="H85" s="205"/>
      <c r="I85" s="149"/>
      <c r="J85" s="170"/>
      <c r="K85" s="239"/>
      <c r="L85" s="149"/>
      <c r="M85" s="240"/>
      <c r="N85" s="240"/>
      <c r="O85" s="240"/>
      <c r="P85" s="240"/>
      <c r="Q85" s="240"/>
      <c r="R85" s="240"/>
      <c r="S85" s="240"/>
      <c r="T85" s="240"/>
      <c r="U85" s="240"/>
      <c r="V85" s="240"/>
      <c r="W85" s="240"/>
      <c r="X85" s="240"/>
      <c r="Y85" s="240"/>
      <c r="Z85" s="240"/>
      <c r="AA85" s="124"/>
      <c r="AB85" s="124"/>
      <c r="AC85" s="124"/>
      <c r="AD85" s="124"/>
      <c r="AE85" s="124"/>
      <c r="AF85" s="124"/>
      <c r="AG85" s="124"/>
      <c r="AH85" s="124"/>
      <c r="AI85" s="124"/>
    </row>
    <row r="86" ht="15.75" customHeight="1">
      <c r="A86" s="398"/>
      <c r="B86" s="268"/>
      <c r="C86" s="185"/>
      <c r="D86" s="205"/>
      <c r="E86" s="268"/>
      <c r="F86" s="149"/>
      <c r="G86" s="149"/>
      <c r="H86" s="205"/>
      <c r="I86" s="149"/>
      <c r="J86" s="170"/>
      <c r="K86" s="239"/>
      <c r="L86" s="149"/>
      <c r="M86" s="240"/>
      <c r="N86" s="240"/>
      <c r="O86" s="240"/>
      <c r="P86" s="240"/>
      <c r="Q86" s="240"/>
      <c r="R86" s="240"/>
      <c r="S86" s="240"/>
      <c r="T86" s="240"/>
      <c r="U86" s="240"/>
      <c r="V86" s="240"/>
      <c r="W86" s="240"/>
      <c r="X86" s="240"/>
      <c r="Y86" s="240"/>
      <c r="Z86" s="240"/>
      <c r="AA86" s="124"/>
      <c r="AB86" s="124"/>
      <c r="AC86" s="124"/>
      <c r="AD86" s="124"/>
      <c r="AE86" s="124"/>
      <c r="AF86" s="124"/>
      <c r="AG86" s="124"/>
      <c r="AH86" s="124"/>
      <c r="AI86" s="124"/>
    </row>
    <row r="87" ht="15.75" customHeight="1">
      <c r="A87" s="398"/>
      <c r="B87" s="268"/>
      <c r="C87" s="185"/>
      <c r="D87" s="205"/>
      <c r="E87" s="268"/>
      <c r="F87" s="149"/>
      <c r="G87" s="149"/>
      <c r="H87" s="205"/>
      <c r="I87" s="149"/>
      <c r="J87" s="170"/>
      <c r="K87" s="239"/>
      <c r="L87" s="149"/>
      <c r="M87" s="240"/>
      <c r="N87" s="240"/>
      <c r="O87" s="240"/>
      <c r="P87" s="240"/>
      <c r="Q87" s="240"/>
      <c r="R87" s="240"/>
      <c r="S87" s="240"/>
      <c r="T87" s="240"/>
      <c r="U87" s="240"/>
      <c r="V87" s="240"/>
      <c r="W87" s="240"/>
      <c r="X87" s="240"/>
      <c r="Y87" s="240"/>
      <c r="Z87" s="240"/>
      <c r="AA87" s="124"/>
      <c r="AB87" s="124"/>
      <c r="AC87" s="124"/>
      <c r="AD87" s="124"/>
      <c r="AE87" s="124"/>
      <c r="AF87" s="124"/>
      <c r="AG87" s="124"/>
      <c r="AH87" s="124"/>
      <c r="AI87" s="124"/>
    </row>
    <row r="88" ht="15.75" customHeight="1">
      <c r="A88" s="398"/>
      <c r="B88" s="268"/>
      <c r="C88" s="185"/>
      <c r="D88" s="205"/>
      <c r="E88" s="268"/>
      <c r="F88" s="149"/>
      <c r="G88" s="185"/>
      <c r="H88" s="205"/>
      <c r="I88" s="149"/>
      <c r="J88" s="170"/>
      <c r="K88" s="239"/>
      <c r="L88" s="149"/>
      <c r="M88" s="240"/>
      <c r="N88" s="240"/>
      <c r="O88" s="240"/>
      <c r="P88" s="240"/>
      <c r="Q88" s="240"/>
      <c r="R88" s="240"/>
      <c r="S88" s="240"/>
      <c r="T88" s="240"/>
      <c r="U88" s="240"/>
      <c r="V88" s="240"/>
      <c r="W88" s="240"/>
      <c r="X88" s="240"/>
      <c r="Y88" s="240"/>
      <c r="Z88" s="240"/>
      <c r="AA88" s="124"/>
      <c r="AB88" s="124"/>
      <c r="AC88" s="124"/>
      <c r="AD88" s="124"/>
      <c r="AE88" s="124"/>
      <c r="AF88" s="124"/>
      <c r="AG88" s="124"/>
      <c r="AH88" s="124"/>
      <c r="AI88" s="124"/>
    </row>
    <row r="89" ht="15.75" customHeight="1">
      <c r="A89" s="398"/>
      <c r="B89" s="268"/>
      <c r="C89" s="185"/>
      <c r="D89" s="205"/>
      <c r="E89" s="268"/>
      <c r="F89" s="149"/>
      <c r="G89" s="149"/>
      <c r="H89" s="205"/>
      <c r="I89" s="149"/>
      <c r="J89" s="170"/>
      <c r="K89" s="239"/>
      <c r="L89" s="149"/>
      <c r="M89" s="240"/>
      <c r="N89" s="240"/>
      <c r="O89" s="240"/>
      <c r="P89" s="240"/>
      <c r="Q89" s="240"/>
      <c r="R89" s="240"/>
      <c r="S89" s="240"/>
      <c r="T89" s="240"/>
      <c r="U89" s="240"/>
      <c r="V89" s="240"/>
      <c r="W89" s="240"/>
      <c r="X89" s="240"/>
      <c r="Y89" s="240"/>
      <c r="Z89" s="240"/>
      <c r="AA89" s="124"/>
      <c r="AB89" s="124"/>
      <c r="AC89" s="124"/>
      <c r="AD89" s="124"/>
      <c r="AE89" s="124"/>
      <c r="AF89" s="124"/>
      <c r="AG89" s="124"/>
      <c r="AH89" s="124"/>
      <c r="AI89" s="124"/>
    </row>
    <row r="90" ht="15.75" customHeight="1">
      <c r="A90" s="398"/>
      <c r="B90" s="268"/>
      <c r="C90" s="185"/>
      <c r="D90" s="205"/>
      <c r="E90" s="268"/>
      <c r="F90" s="149"/>
      <c r="G90" s="185"/>
      <c r="H90" s="205"/>
      <c r="I90" s="149"/>
      <c r="J90" s="170"/>
      <c r="K90" s="239"/>
      <c r="L90" s="149"/>
      <c r="M90" s="240"/>
      <c r="N90" s="240"/>
      <c r="O90" s="240"/>
      <c r="P90" s="240"/>
      <c r="Q90" s="240"/>
      <c r="R90" s="240"/>
      <c r="S90" s="240"/>
      <c r="T90" s="240"/>
      <c r="U90" s="240"/>
      <c r="V90" s="240"/>
      <c r="W90" s="240"/>
      <c r="X90" s="240"/>
      <c r="Y90" s="240"/>
      <c r="Z90" s="240"/>
      <c r="AA90" s="124"/>
      <c r="AB90" s="124"/>
      <c r="AC90" s="124"/>
      <c r="AD90" s="124"/>
      <c r="AE90" s="124"/>
      <c r="AF90" s="124"/>
      <c r="AG90" s="124"/>
      <c r="AH90" s="124"/>
      <c r="AI90" s="124"/>
    </row>
    <row r="91" ht="15.75" customHeight="1">
      <c r="A91" s="398"/>
      <c r="B91" s="268"/>
      <c r="C91" s="185"/>
      <c r="D91" s="205"/>
      <c r="E91" s="268"/>
      <c r="F91" s="149"/>
      <c r="G91" s="185"/>
      <c r="H91" s="205"/>
      <c r="I91" s="149"/>
      <c r="J91" s="170"/>
      <c r="K91" s="239"/>
      <c r="L91" s="149"/>
      <c r="M91" s="240"/>
      <c r="N91" s="240"/>
      <c r="O91" s="240"/>
      <c r="P91" s="240"/>
      <c r="Q91" s="240"/>
      <c r="R91" s="240"/>
      <c r="S91" s="240"/>
      <c r="T91" s="240"/>
      <c r="U91" s="240"/>
      <c r="V91" s="240"/>
      <c r="W91" s="240"/>
      <c r="X91" s="240"/>
      <c r="Y91" s="240"/>
      <c r="Z91" s="240"/>
      <c r="AA91" s="124"/>
      <c r="AB91" s="124"/>
      <c r="AC91" s="124"/>
      <c r="AD91" s="124"/>
      <c r="AE91" s="124"/>
      <c r="AF91" s="124"/>
      <c r="AG91" s="124"/>
      <c r="AH91" s="124"/>
      <c r="AI91" s="124"/>
    </row>
    <row r="92" ht="15.75" customHeight="1">
      <c r="A92" s="398"/>
      <c r="B92" s="268"/>
      <c r="C92" s="185"/>
      <c r="D92" s="205"/>
      <c r="E92" s="268"/>
      <c r="F92" s="149"/>
      <c r="G92" s="185"/>
      <c r="H92" s="205"/>
      <c r="I92" s="149"/>
      <c r="J92" s="170"/>
      <c r="K92" s="239"/>
      <c r="L92" s="149"/>
      <c r="M92" s="240"/>
      <c r="N92" s="240"/>
      <c r="O92" s="240"/>
      <c r="P92" s="240"/>
      <c r="Q92" s="240"/>
      <c r="R92" s="240"/>
      <c r="S92" s="240"/>
      <c r="T92" s="240"/>
      <c r="U92" s="240"/>
      <c r="V92" s="240"/>
      <c r="W92" s="240"/>
      <c r="X92" s="240"/>
      <c r="Y92" s="240"/>
      <c r="Z92" s="240"/>
      <c r="AA92" s="124"/>
      <c r="AB92" s="124"/>
      <c r="AC92" s="124"/>
      <c r="AD92" s="124"/>
      <c r="AE92" s="124"/>
      <c r="AF92" s="124"/>
      <c r="AG92" s="124"/>
      <c r="AH92" s="124"/>
      <c r="AI92" s="124"/>
    </row>
    <row r="93" ht="15.75" customHeight="1">
      <c r="A93" s="398"/>
      <c r="B93" s="268"/>
      <c r="C93" s="185"/>
      <c r="D93" s="205"/>
      <c r="E93" s="268"/>
      <c r="F93" s="149"/>
      <c r="G93" s="185"/>
      <c r="H93" s="205"/>
      <c r="I93" s="149"/>
      <c r="J93" s="170"/>
      <c r="K93" s="239"/>
      <c r="L93" s="149"/>
      <c r="M93" s="240"/>
      <c r="N93" s="240"/>
      <c r="O93" s="240"/>
      <c r="P93" s="240"/>
      <c r="Q93" s="240"/>
      <c r="R93" s="240"/>
      <c r="S93" s="240"/>
      <c r="T93" s="240"/>
      <c r="U93" s="240"/>
      <c r="V93" s="240"/>
      <c r="W93" s="240"/>
      <c r="X93" s="240"/>
      <c r="Y93" s="240"/>
      <c r="Z93" s="240"/>
      <c r="AA93" s="124"/>
      <c r="AB93" s="124"/>
      <c r="AC93" s="124"/>
      <c r="AD93" s="124"/>
      <c r="AE93" s="124"/>
      <c r="AF93" s="124"/>
      <c r="AG93" s="124"/>
      <c r="AH93" s="124"/>
      <c r="AI93" s="124"/>
    </row>
    <row r="94" ht="15.75" customHeight="1">
      <c r="A94" s="398"/>
      <c r="B94" s="268"/>
      <c r="C94" s="185"/>
      <c r="D94" s="205"/>
      <c r="E94" s="268"/>
      <c r="F94" s="149"/>
      <c r="G94" s="149"/>
      <c r="H94" s="205"/>
      <c r="I94" s="149"/>
      <c r="J94" s="170"/>
      <c r="K94" s="239"/>
      <c r="L94" s="149"/>
      <c r="M94" s="240"/>
      <c r="N94" s="240"/>
      <c r="O94" s="240"/>
      <c r="P94" s="240"/>
      <c r="Q94" s="240"/>
      <c r="R94" s="240"/>
      <c r="S94" s="240"/>
      <c r="T94" s="240"/>
      <c r="U94" s="240"/>
      <c r="V94" s="240"/>
      <c r="W94" s="240"/>
      <c r="X94" s="240"/>
      <c r="Y94" s="240"/>
      <c r="Z94" s="240"/>
      <c r="AA94" s="124"/>
      <c r="AB94" s="124"/>
      <c r="AC94" s="124"/>
      <c r="AD94" s="124"/>
      <c r="AE94" s="124"/>
      <c r="AF94" s="124"/>
      <c r="AG94" s="124"/>
      <c r="AH94" s="124"/>
      <c r="AI94" s="124"/>
    </row>
    <row r="95" ht="15.75" customHeight="1">
      <c r="A95" s="398"/>
      <c r="B95" s="268"/>
      <c r="C95" s="185"/>
      <c r="D95" s="205"/>
      <c r="E95" s="268"/>
      <c r="F95" s="149"/>
      <c r="G95" s="149"/>
      <c r="H95" s="205"/>
      <c r="I95" s="149"/>
      <c r="J95" s="170"/>
      <c r="K95" s="239"/>
      <c r="L95" s="149"/>
      <c r="M95" s="240"/>
      <c r="N95" s="240"/>
      <c r="O95" s="240"/>
      <c r="P95" s="240"/>
      <c r="Q95" s="240"/>
      <c r="R95" s="240"/>
      <c r="S95" s="240"/>
      <c r="T95" s="240"/>
      <c r="U95" s="240"/>
      <c r="V95" s="240"/>
      <c r="W95" s="240"/>
      <c r="X95" s="240"/>
      <c r="Y95" s="240"/>
      <c r="Z95" s="240"/>
      <c r="AA95" s="124"/>
      <c r="AB95" s="124"/>
      <c r="AC95" s="124"/>
      <c r="AD95" s="124"/>
      <c r="AE95" s="124"/>
      <c r="AF95" s="124"/>
      <c r="AG95" s="124"/>
      <c r="AH95" s="124"/>
      <c r="AI95" s="124"/>
    </row>
    <row r="96" ht="15.75" customHeight="1">
      <c r="A96" s="398"/>
      <c r="B96" s="268"/>
      <c r="C96" s="185"/>
      <c r="D96" s="205"/>
      <c r="E96" s="268"/>
      <c r="F96" s="149"/>
      <c r="G96" s="185"/>
      <c r="H96" s="268"/>
      <c r="I96" s="149"/>
      <c r="J96" s="170"/>
      <c r="K96" s="239"/>
      <c r="L96" s="149"/>
      <c r="M96" s="240"/>
      <c r="N96" s="240"/>
      <c r="O96" s="240"/>
      <c r="P96" s="240"/>
      <c r="Q96" s="240"/>
      <c r="R96" s="240"/>
      <c r="S96" s="240"/>
      <c r="T96" s="240"/>
      <c r="U96" s="240"/>
      <c r="V96" s="240"/>
      <c r="W96" s="240"/>
      <c r="X96" s="240"/>
      <c r="Y96" s="240"/>
      <c r="Z96" s="240"/>
      <c r="AA96" s="124"/>
      <c r="AB96" s="124"/>
      <c r="AC96" s="124"/>
      <c r="AD96" s="124"/>
      <c r="AE96" s="124"/>
      <c r="AF96" s="124"/>
      <c r="AG96" s="124"/>
      <c r="AH96" s="124"/>
      <c r="AI96" s="124"/>
    </row>
    <row r="97" ht="15.75" customHeight="1">
      <c r="A97" s="398"/>
      <c r="B97" s="268"/>
      <c r="C97" s="185"/>
      <c r="D97" s="205"/>
      <c r="E97" s="268"/>
      <c r="F97" s="149"/>
      <c r="G97" s="149"/>
      <c r="H97" s="205"/>
      <c r="I97" s="149"/>
      <c r="J97" s="170"/>
      <c r="K97" s="239"/>
      <c r="L97" s="149"/>
      <c r="M97" s="240"/>
      <c r="N97" s="240"/>
      <c r="O97" s="240"/>
      <c r="P97" s="240"/>
      <c r="Q97" s="240"/>
      <c r="R97" s="240"/>
      <c r="S97" s="240"/>
      <c r="T97" s="240"/>
      <c r="U97" s="240"/>
      <c r="V97" s="240"/>
      <c r="W97" s="240"/>
      <c r="X97" s="240"/>
      <c r="Y97" s="240"/>
      <c r="Z97" s="240"/>
      <c r="AA97" s="124"/>
      <c r="AB97" s="124"/>
      <c r="AC97" s="124"/>
      <c r="AD97" s="124"/>
      <c r="AE97" s="124"/>
      <c r="AF97" s="124"/>
      <c r="AG97" s="124"/>
      <c r="AH97" s="124"/>
      <c r="AI97" s="124"/>
    </row>
    <row r="98" ht="15.75" customHeight="1">
      <c r="A98" s="398"/>
      <c r="B98" s="268"/>
      <c r="C98" s="185"/>
      <c r="D98" s="205"/>
      <c r="E98" s="268"/>
      <c r="F98" s="149"/>
      <c r="G98" s="149"/>
      <c r="H98" s="205"/>
      <c r="I98" s="149"/>
      <c r="J98" s="170"/>
      <c r="K98" s="239"/>
      <c r="L98" s="149"/>
      <c r="M98" s="240"/>
      <c r="N98" s="240"/>
      <c r="O98" s="240"/>
      <c r="P98" s="240"/>
      <c r="Q98" s="240"/>
      <c r="R98" s="240"/>
      <c r="S98" s="240"/>
      <c r="T98" s="240"/>
      <c r="U98" s="240"/>
      <c r="V98" s="240"/>
      <c r="W98" s="240"/>
      <c r="X98" s="240"/>
      <c r="Y98" s="240"/>
      <c r="Z98" s="240"/>
      <c r="AA98" s="124"/>
      <c r="AB98" s="124"/>
      <c r="AC98" s="124"/>
      <c r="AD98" s="124"/>
      <c r="AE98" s="124"/>
      <c r="AF98" s="124"/>
      <c r="AG98" s="124"/>
      <c r="AH98" s="124"/>
      <c r="AI98" s="124"/>
    </row>
    <row r="99" ht="15.75" customHeight="1">
      <c r="A99" s="398"/>
      <c r="B99" s="268"/>
      <c r="C99" s="185"/>
      <c r="D99" s="205"/>
      <c r="E99" s="268"/>
      <c r="F99" s="149"/>
      <c r="G99" s="185"/>
      <c r="H99" s="268"/>
      <c r="I99" s="149"/>
      <c r="J99" s="170"/>
      <c r="K99" s="239"/>
      <c r="L99" s="149"/>
      <c r="M99" s="240"/>
      <c r="N99" s="240"/>
      <c r="O99" s="240"/>
      <c r="P99" s="240"/>
      <c r="Q99" s="240"/>
      <c r="R99" s="240"/>
      <c r="S99" s="240"/>
      <c r="T99" s="240"/>
      <c r="U99" s="240"/>
      <c r="V99" s="240"/>
      <c r="W99" s="240"/>
      <c r="X99" s="240"/>
      <c r="Y99" s="240"/>
      <c r="Z99" s="240"/>
      <c r="AA99" s="124"/>
      <c r="AB99" s="124"/>
      <c r="AC99" s="124"/>
      <c r="AD99" s="124"/>
      <c r="AE99" s="124"/>
      <c r="AF99" s="124"/>
      <c r="AG99" s="124"/>
      <c r="AH99" s="124"/>
      <c r="AI99" s="124"/>
    </row>
    <row r="100" ht="15.75" customHeight="1">
      <c r="A100" s="398"/>
      <c r="B100" s="268"/>
      <c r="C100" s="185"/>
      <c r="D100" s="205"/>
      <c r="E100" s="268"/>
      <c r="F100" s="149"/>
      <c r="G100" s="185"/>
      <c r="H100" s="268"/>
      <c r="I100" s="149"/>
      <c r="J100" s="170"/>
      <c r="K100" s="239"/>
      <c r="L100" s="149"/>
      <c r="M100" s="240"/>
      <c r="N100" s="240"/>
      <c r="O100" s="240"/>
      <c r="P100" s="240"/>
      <c r="Q100" s="240"/>
      <c r="R100" s="240"/>
      <c r="S100" s="240"/>
      <c r="T100" s="240"/>
      <c r="U100" s="240"/>
      <c r="V100" s="240"/>
      <c r="W100" s="240"/>
      <c r="X100" s="240"/>
      <c r="Y100" s="240"/>
      <c r="Z100" s="240"/>
      <c r="AA100" s="124"/>
      <c r="AB100" s="124"/>
      <c r="AC100" s="124"/>
      <c r="AD100" s="124"/>
      <c r="AE100" s="124"/>
      <c r="AF100" s="124"/>
      <c r="AG100" s="124"/>
      <c r="AH100" s="124"/>
      <c r="AI100" s="124"/>
    </row>
    <row r="101" ht="15.75" customHeight="1">
      <c r="A101" s="398"/>
      <c r="B101" s="268"/>
      <c r="C101" s="185"/>
      <c r="D101" s="205"/>
      <c r="E101" s="268"/>
      <c r="F101" s="149"/>
      <c r="G101" s="185"/>
      <c r="H101" s="268"/>
      <c r="I101" s="149"/>
      <c r="J101" s="170"/>
      <c r="K101" s="239"/>
      <c r="L101" s="149"/>
      <c r="M101" s="240"/>
      <c r="N101" s="240"/>
      <c r="O101" s="240"/>
      <c r="P101" s="240"/>
      <c r="Q101" s="240"/>
      <c r="R101" s="240"/>
      <c r="S101" s="240"/>
      <c r="T101" s="240"/>
      <c r="U101" s="240"/>
      <c r="V101" s="240"/>
      <c r="W101" s="240"/>
      <c r="X101" s="240"/>
      <c r="Y101" s="240"/>
      <c r="Z101" s="240"/>
      <c r="AA101" s="124"/>
      <c r="AB101" s="124"/>
      <c r="AC101" s="124"/>
      <c r="AD101" s="124"/>
      <c r="AE101" s="124"/>
      <c r="AF101" s="124"/>
      <c r="AG101" s="124"/>
      <c r="AH101" s="124"/>
      <c r="AI101" s="124"/>
    </row>
    <row r="102" ht="15.75" customHeight="1">
      <c r="A102" s="398"/>
      <c r="B102" s="268"/>
      <c r="C102" s="185"/>
      <c r="D102" s="205"/>
      <c r="E102" s="268"/>
      <c r="F102" s="149"/>
      <c r="G102" s="185"/>
      <c r="H102" s="268"/>
      <c r="I102" s="149"/>
      <c r="J102" s="170"/>
      <c r="K102" s="239"/>
      <c r="L102" s="149"/>
      <c r="M102" s="240"/>
      <c r="N102" s="240"/>
      <c r="O102" s="240"/>
      <c r="P102" s="240"/>
      <c r="Q102" s="240"/>
      <c r="R102" s="240"/>
      <c r="S102" s="240"/>
      <c r="T102" s="240"/>
      <c r="U102" s="240"/>
      <c r="V102" s="240"/>
      <c r="W102" s="240"/>
      <c r="X102" s="240"/>
      <c r="Y102" s="240"/>
      <c r="Z102" s="240"/>
      <c r="AA102" s="124"/>
      <c r="AB102" s="124"/>
      <c r="AC102" s="124"/>
      <c r="AD102" s="124"/>
      <c r="AE102" s="124"/>
      <c r="AF102" s="124"/>
      <c r="AG102" s="124"/>
      <c r="AH102" s="124"/>
      <c r="AI102" s="124"/>
    </row>
    <row r="103" ht="15.75" customHeight="1">
      <c r="A103" s="398"/>
      <c r="B103" s="268"/>
      <c r="C103" s="185"/>
      <c r="D103" s="205"/>
      <c r="E103" s="268"/>
      <c r="F103" s="149"/>
      <c r="G103" s="185"/>
      <c r="H103" s="268"/>
      <c r="I103" s="149"/>
      <c r="J103" s="170"/>
      <c r="K103" s="239"/>
      <c r="L103" s="149"/>
      <c r="M103" s="240"/>
      <c r="N103" s="240"/>
      <c r="O103" s="240"/>
      <c r="P103" s="240"/>
      <c r="Q103" s="240"/>
      <c r="R103" s="240"/>
      <c r="S103" s="240"/>
      <c r="T103" s="240"/>
      <c r="U103" s="240"/>
      <c r="V103" s="240"/>
      <c r="W103" s="240"/>
      <c r="X103" s="240"/>
      <c r="Y103" s="240"/>
      <c r="Z103" s="240"/>
      <c r="AA103" s="124"/>
      <c r="AB103" s="124"/>
      <c r="AC103" s="124"/>
      <c r="AD103" s="124"/>
      <c r="AE103" s="124"/>
      <c r="AF103" s="124"/>
      <c r="AG103" s="124"/>
      <c r="AH103" s="124"/>
      <c r="AI103" s="124"/>
    </row>
    <row r="104" ht="15.75" customHeight="1">
      <c r="A104" s="398"/>
      <c r="B104" s="268"/>
      <c r="C104" s="185"/>
      <c r="D104" s="205"/>
      <c r="E104" s="268"/>
      <c r="F104" s="149"/>
      <c r="G104" s="149"/>
      <c r="H104" s="205"/>
      <c r="I104" s="149"/>
      <c r="J104" s="170"/>
      <c r="K104" s="239"/>
      <c r="L104" s="149"/>
      <c r="M104" s="240"/>
      <c r="N104" s="240"/>
      <c r="O104" s="240"/>
      <c r="P104" s="240"/>
      <c r="Q104" s="240"/>
      <c r="R104" s="240"/>
      <c r="S104" s="240"/>
      <c r="T104" s="240"/>
      <c r="U104" s="240"/>
      <c r="V104" s="240"/>
      <c r="W104" s="240"/>
      <c r="X104" s="240"/>
      <c r="Y104" s="240"/>
      <c r="Z104" s="240"/>
      <c r="AA104" s="124"/>
      <c r="AB104" s="124"/>
      <c r="AC104" s="124"/>
      <c r="AD104" s="124"/>
      <c r="AE104" s="124"/>
      <c r="AF104" s="124"/>
      <c r="AG104" s="124"/>
      <c r="AH104" s="124"/>
      <c r="AI104" s="124"/>
    </row>
    <row r="105" ht="15.75" customHeight="1">
      <c r="A105" s="398"/>
      <c r="B105" s="268"/>
      <c r="C105" s="185"/>
      <c r="D105" s="205"/>
      <c r="E105" s="268"/>
      <c r="F105" s="149"/>
      <c r="G105" s="185"/>
      <c r="H105" s="268"/>
      <c r="I105" s="149"/>
      <c r="J105" s="170"/>
      <c r="K105" s="239"/>
      <c r="L105" s="149"/>
      <c r="M105" s="240"/>
      <c r="N105" s="240"/>
      <c r="O105" s="240"/>
      <c r="P105" s="240"/>
      <c r="Q105" s="240"/>
      <c r="R105" s="240"/>
      <c r="S105" s="240"/>
      <c r="T105" s="240"/>
      <c r="U105" s="240"/>
      <c r="V105" s="240"/>
      <c r="W105" s="240"/>
      <c r="X105" s="240"/>
      <c r="Y105" s="240"/>
      <c r="Z105" s="240"/>
      <c r="AA105" s="124"/>
      <c r="AB105" s="124"/>
      <c r="AC105" s="124"/>
      <c r="AD105" s="124"/>
      <c r="AE105" s="124"/>
      <c r="AF105" s="124"/>
      <c r="AG105" s="124"/>
      <c r="AH105" s="124"/>
      <c r="AI105" s="124"/>
    </row>
    <row r="106" ht="15.75" customHeight="1">
      <c r="A106" s="398"/>
      <c r="B106" s="268"/>
      <c r="C106" s="185"/>
      <c r="D106" s="205"/>
      <c r="E106" s="268"/>
      <c r="F106" s="149"/>
      <c r="G106" s="185"/>
      <c r="H106" s="268"/>
      <c r="I106" s="149"/>
      <c r="J106" s="170"/>
      <c r="K106" s="239"/>
      <c r="L106" s="149"/>
      <c r="M106" s="240"/>
      <c r="N106" s="240"/>
      <c r="O106" s="240"/>
      <c r="P106" s="240"/>
      <c r="Q106" s="240"/>
      <c r="R106" s="240"/>
      <c r="S106" s="240"/>
      <c r="T106" s="240"/>
      <c r="U106" s="240"/>
      <c r="V106" s="240"/>
      <c r="W106" s="240"/>
      <c r="X106" s="240"/>
      <c r="Y106" s="240"/>
      <c r="Z106" s="240"/>
      <c r="AA106" s="124"/>
      <c r="AB106" s="124"/>
      <c r="AC106" s="124"/>
      <c r="AD106" s="124"/>
      <c r="AE106" s="124"/>
      <c r="AF106" s="124"/>
      <c r="AG106" s="124"/>
      <c r="AH106" s="124"/>
      <c r="AI106" s="124"/>
    </row>
    <row r="107" ht="15.75" customHeight="1">
      <c r="A107" s="398"/>
      <c r="B107" s="268"/>
      <c r="C107" s="185"/>
      <c r="D107" s="205"/>
      <c r="E107" s="268"/>
      <c r="F107" s="149"/>
      <c r="G107" s="185"/>
      <c r="H107" s="268"/>
      <c r="I107" s="149"/>
      <c r="J107" s="170"/>
      <c r="K107" s="239"/>
      <c r="L107" s="149"/>
      <c r="M107" s="240"/>
      <c r="N107" s="240"/>
      <c r="O107" s="240"/>
      <c r="P107" s="240"/>
      <c r="Q107" s="240"/>
      <c r="R107" s="240"/>
      <c r="S107" s="240"/>
      <c r="T107" s="240"/>
      <c r="U107" s="240"/>
      <c r="V107" s="240"/>
      <c r="W107" s="240"/>
      <c r="X107" s="240"/>
      <c r="Y107" s="240"/>
      <c r="Z107" s="240"/>
      <c r="AA107" s="124"/>
      <c r="AB107" s="124"/>
      <c r="AC107" s="124"/>
      <c r="AD107" s="124"/>
      <c r="AE107" s="124"/>
      <c r="AF107" s="124"/>
      <c r="AG107" s="124"/>
      <c r="AH107" s="124"/>
      <c r="AI107" s="124"/>
    </row>
    <row r="108" ht="15.75" customHeight="1">
      <c r="A108" s="398"/>
      <c r="B108" s="268"/>
      <c r="C108" s="185"/>
      <c r="D108" s="205"/>
      <c r="E108" s="268"/>
      <c r="F108" s="149"/>
      <c r="G108" s="185"/>
      <c r="H108" s="268"/>
      <c r="I108" s="149"/>
      <c r="J108" s="170"/>
      <c r="K108" s="239"/>
      <c r="L108" s="149"/>
      <c r="M108" s="240"/>
      <c r="N108" s="240"/>
      <c r="O108" s="240"/>
      <c r="P108" s="240"/>
      <c r="Q108" s="240"/>
      <c r="R108" s="240"/>
      <c r="S108" s="240"/>
      <c r="T108" s="240"/>
      <c r="U108" s="240"/>
      <c r="V108" s="240"/>
      <c r="W108" s="240"/>
      <c r="X108" s="240"/>
      <c r="Y108" s="240"/>
      <c r="Z108" s="240"/>
      <c r="AA108" s="124"/>
      <c r="AB108" s="124"/>
      <c r="AC108" s="124"/>
      <c r="AD108" s="124"/>
      <c r="AE108" s="124"/>
      <c r="AF108" s="124"/>
      <c r="AG108" s="124"/>
      <c r="AH108" s="124"/>
      <c r="AI108" s="124"/>
    </row>
    <row r="109" ht="15.75" customHeight="1">
      <c r="A109" s="398"/>
      <c r="B109" s="268"/>
      <c r="C109" s="185"/>
      <c r="D109" s="205"/>
      <c r="E109" s="268"/>
      <c r="F109" s="149"/>
      <c r="G109" s="185"/>
      <c r="H109" s="268"/>
      <c r="I109" s="149"/>
      <c r="J109" s="170"/>
      <c r="K109" s="239"/>
      <c r="L109" s="149"/>
      <c r="M109" s="240"/>
      <c r="N109" s="240"/>
      <c r="O109" s="240"/>
      <c r="P109" s="240"/>
      <c r="Q109" s="240"/>
      <c r="R109" s="240"/>
      <c r="S109" s="240"/>
      <c r="T109" s="240"/>
      <c r="U109" s="240"/>
      <c r="V109" s="240"/>
      <c r="W109" s="240"/>
      <c r="X109" s="240"/>
      <c r="Y109" s="240"/>
      <c r="Z109" s="240"/>
      <c r="AA109" s="124"/>
      <c r="AB109" s="124"/>
      <c r="AC109" s="124"/>
      <c r="AD109" s="124"/>
      <c r="AE109" s="124"/>
      <c r="AF109" s="124"/>
      <c r="AG109" s="124"/>
      <c r="AH109" s="124"/>
      <c r="AI109" s="124"/>
    </row>
    <row r="110" ht="15.75" customHeight="1">
      <c r="A110" s="398"/>
      <c r="B110" s="268"/>
      <c r="C110" s="185"/>
      <c r="D110" s="205"/>
      <c r="E110" s="268"/>
      <c r="F110" s="149"/>
      <c r="G110" s="185"/>
      <c r="H110" s="205"/>
      <c r="I110" s="149"/>
      <c r="J110" s="170"/>
      <c r="K110" s="239"/>
      <c r="L110" s="149"/>
      <c r="M110" s="240"/>
      <c r="N110" s="240"/>
      <c r="O110" s="240"/>
      <c r="P110" s="240"/>
      <c r="Q110" s="240"/>
      <c r="R110" s="240"/>
      <c r="S110" s="240"/>
      <c r="T110" s="240"/>
      <c r="U110" s="240"/>
      <c r="V110" s="240"/>
      <c r="W110" s="240"/>
      <c r="X110" s="240"/>
      <c r="Y110" s="240"/>
      <c r="Z110" s="240"/>
      <c r="AA110" s="124"/>
      <c r="AB110" s="124"/>
      <c r="AC110" s="124"/>
      <c r="AD110" s="124"/>
      <c r="AE110" s="124"/>
      <c r="AF110" s="124"/>
      <c r="AG110" s="124"/>
      <c r="AH110" s="124"/>
      <c r="AI110" s="124"/>
    </row>
    <row r="111" ht="15.75" customHeight="1">
      <c r="A111" s="398"/>
      <c r="B111" s="268"/>
      <c r="C111" s="185"/>
      <c r="D111" s="205"/>
      <c r="E111" s="268"/>
      <c r="F111" s="149"/>
      <c r="G111" s="185"/>
      <c r="H111" s="205"/>
      <c r="I111" s="149"/>
      <c r="J111" s="170"/>
      <c r="K111" s="239"/>
      <c r="L111" s="149"/>
      <c r="M111" s="240"/>
      <c r="N111" s="240"/>
      <c r="O111" s="240"/>
      <c r="P111" s="240"/>
      <c r="Q111" s="240"/>
      <c r="R111" s="240"/>
      <c r="S111" s="240"/>
      <c r="T111" s="240"/>
      <c r="U111" s="240"/>
      <c r="V111" s="240"/>
      <c r="W111" s="240"/>
      <c r="X111" s="240"/>
      <c r="Y111" s="240"/>
      <c r="Z111" s="240"/>
      <c r="AA111" s="124"/>
      <c r="AB111" s="124"/>
      <c r="AC111" s="124"/>
      <c r="AD111" s="124"/>
      <c r="AE111" s="124"/>
      <c r="AF111" s="124"/>
      <c r="AG111" s="124"/>
      <c r="AH111" s="124"/>
      <c r="AI111" s="124"/>
    </row>
    <row r="112" ht="15.75" customHeight="1">
      <c r="A112" s="398"/>
      <c r="B112" s="268"/>
      <c r="C112" s="185"/>
      <c r="D112" s="205"/>
      <c r="E112" s="268"/>
      <c r="F112" s="149"/>
      <c r="G112" s="185"/>
      <c r="H112" s="205"/>
      <c r="I112" s="149"/>
      <c r="J112" s="170"/>
      <c r="K112" s="239"/>
      <c r="L112" s="149"/>
      <c r="M112" s="240"/>
      <c r="N112" s="240"/>
      <c r="O112" s="240"/>
      <c r="P112" s="240"/>
      <c r="Q112" s="240"/>
      <c r="R112" s="240"/>
      <c r="S112" s="240"/>
      <c r="T112" s="240"/>
      <c r="U112" s="240"/>
      <c r="V112" s="240"/>
      <c r="W112" s="240"/>
      <c r="X112" s="240"/>
      <c r="Y112" s="240"/>
      <c r="Z112" s="240"/>
      <c r="AA112" s="124"/>
      <c r="AB112" s="124"/>
      <c r="AC112" s="124"/>
      <c r="AD112" s="124"/>
      <c r="AE112" s="124"/>
      <c r="AF112" s="124"/>
      <c r="AG112" s="124"/>
      <c r="AH112" s="124"/>
      <c r="AI112" s="124"/>
    </row>
    <row r="113" ht="15.75" customHeight="1">
      <c r="A113" s="398"/>
      <c r="B113" s="268"/>
      <c r="C113" s="185"/>
      <c r="D113" s="205"/>
      <c r="E113" s="268"/>
      <c r="F113" s="149"/>
      <c r="G113" s="185"/>
      <c r="H113" s="205"/>
      <c r="I113" s="149"/>
      <c r="J113" s="170"/>
      <c r="K113" s="239"/>
      <c r="L113" s="149"/>
      <c r="M113" s="240"/>
      <c r="N113" s="240"/>
      <c r="O113" s="240"/>
      <c r="P113" s="240"/>
      <c r="Q113" s="240"/>
      <c r="R113" s="240"/>
      <c r="S113" s="240"/>
      <c r="T113" s="240"/>
      <c r="U113" s="240"/>
      <c r="V113" s="240"/>
      <c r="W113" s="240"/>
      <c r="X113" s="240"/>
      <c r="Y113" s="240"/>
      <c r="Z113" s="240"/>
      <c r="AA113" s="124"/>
      <c r="AB113" s="124"/>
      <c r="AC113" s="124"/>
      <c r="AD113" s="124"/>
      <c r="AE113" s="124"/>
      <c r="AF113" s="124"/>
      <c r="AG113" s="124"/>
      <c r="AH113" s="124"/>
      <c r="AI113" s="124"/>
    </row>
    <row r="114" ht="15.75" customHeight="1">
      <c r="A114" s="398"/>
      <c r="B114" s="268"/>
      <c r="C114" s="185"/>
      <c r="D114" s="205"/>
      <c r="E114" s="268"/>
      <c r="F114" s="149"/>
      <c r="G114" s="149"/>
      <c r="H114" s="205"/>
      <c r="I114" s="149"/>
      <c r="J114" s="170"/>
      <c r="K114" s="239"/>
      <c r="L114" s="149"/>
      <c r="M114" s="240"/>
      <c r="N114" s="240"/>
      <c r="O114" s="240"/>
      <c r="P114" s="240"/>
      <c r="Q114" s="240"/>
      <c r="R114" s="240"/>
      <c r="S114" s="240"/>
      <c r="T114" s="240"/>
      <c r="U114" s="240"/>
      <c r="V114" s="240"/>
      <c r="W114" s="240"/>
      <c r="X114" s="240"/>
      <c r="Y114" s="240"/>
      <c r="Z114" s="240"/>
      <c r="AA114" s="124"/>
      <c r="AB114" s="124"/>
      <c r="AC114" s="124"/>
      <c r="AD114" s="124"/>
      <c r="AE114" s="124"/>
      <c r="AF114" s="124"/>
      <c r="AG114" s="124"/>
      <c r="AH114" s="124"/>
      <c r="AI114" s="124"/>
    </row>
    <row r="115" ht="15.75" customHeight="1">
      <c r="A115" s="398"/>
      <c r="B115" s="268"/>
      <c r="C115" s="185"/>
      <c r="D115" s="205"/>
      <c r="E115" s="268"/>
      <c r="F115" s="149"/>
      <c r="G115" s="149"/>
      <c r="H115" s="205"/>
      <c r="I115" s="149"/>
      <c r="J115" s="170"/>
      <c r="K115" s="239"/>
      <c r="L115" s="149"/>
      <c r="M115" s="237"/>
      <c r="N115" s="237"/>
      <c r="O115" s="237"/>
      <c r="P115" s="237"/>
      <c r="Q115" s="237"/>
      <c r="R115" s="237"/>
      <c r="S115" s="237"/>
      <c r="T115" s="237"/>
      <c r="U115" s="237"/>
      <c r="V115" s="237"/>
      <c r="W115" s="237"/>
      <c r="X115" s="237"/>
      <c r="Y115" s="237"/>
      <c r="Z115" s="237"/>
      <c r="AA115" s="124"/>
      <c r="AB115" s="124"/>
      <c r="AC115" s="124"/>
      <c r="AD115" s="124"/>
      <c r="AE115" s="124"/>
      <c r="AF115" s="124"/>
      <c r="AG115" s="124"/>
      <c r="AH115" s="124"/>
      <c r="AI115" s="124"/>
    </row>
    <row r="116" ht="15.75" customHeight="1">
      <c r="A116" s="398"/>
      <c r="B116" s="268"/>
      <c r="C116" s="185"/>
      <c r="D116" s="205"/>
      <c r="E116" s="268"/>
      <c r="F116" s="149"/>
      <c r="G116" s="149"/>
      <c r="H116" s="205"/>
      <c r="I116" s="149"/>
      <c r="J116" s="170"/>
      <c r="K116" s="239"/>
      <c r="L116" s="149"/>
      <c r="M116" s="237"/>
      <c r="N116" s="237"/>
      <c r="O116" s="237"/>
      <c r="P116" s="237"/>
      <c r="Q116" s="237"/>
      <c r="R116" s="237"/>
      <c r="S116" s="237"/>
      <c r="T116" s="237"/>
      <c r="U116" s="237"/>
      <c r="V116" s="237"/>
      <c r="W116" s="237"/>
      <c r="X116" s="237"/>
      <c r="Y116" s="237"/>
      <c r="Z116" s="237"/>
      <c r="AA116" s="124"/>
      <c r="AB116" s="124"/>
      <c r="AC116" s="124"/>
      <c r="AD116" s="124"/>
      <c r="AE116" s="124"/>
      <c r="AF116" s="124"/>
      <c r="AG116" s="124"/>
      <c r="AH116" s="124"/>
      <c r="AI116" s="124"/>
    </row>
    <row r="117" ht="15.75" customHeight="1">
      <c r="A117" s="398"/>
      <c r="B117" s="268"/>
      <c r="C117" s="149"/>
      <c r="D117" s="205"/>
      <c r="E117" s="268"/>
      <c r="F117" s="149"/>
      <c r="G117" s="149"/>
      <c r="H117" s="205"/>
      <c r="I117" s="149"/>
      <c r="J117" s="170"/>
      <c r="K117" s="239"/>
      <c r="L117" s="149"/>
      <c r="M117" s="237"/>
      <c r="N117" s="237"/>
      <c r="O117" s="237"/>
      <c r="P117" s="237"/>
      <c r="Q117" s="237"/>
      <c r="R117" s="237"/>
      <c r="S117" s="237"/>
      <c r="T117" s="237"/>
      <c r="U117" s="237"/>
      <c r="V117" s="237"/>
      <c r="W117" s="237"/>
      <c r="X117" s="237"/>
      <c r="Y117" s="237"/>
      <c r="Z117" s="237"/>
      <c r="AA117" s="124"/>
      <c r="AB117" s="124"/>
      <c r="AC117" s="124"/>
      <c r="AD117" s="124"/>
      <c r="AE117" s="124"/>
      <c r="AF117" s="124"/>
      <c r="AG117" s="124"/>
      <c r="AH117" s="124"/>
      <c r="AI117" s="124"/>
    </row>
    <row r="118" ht="15.75" customHeight="1">
      <c r="A118" s="398"/>
      <c r="B118" s="268"/>
      <c r="C118" s="185"/>
      <c r="D118" s="205"/>
      <c r="E118" s="268"/>
      <c r="F118" s="149"/>
      <c r="G118" s="149"/>
      <c r="H118" s="205"/>
      <c r="I118" s="149"/>
      <c r="J118" s="170"/>
      <c r="K118" s="239"/>
      <c r="L118" s="149"/>
      <c r="M118" s="237"/>
      <c r="N118" s="237"/>
      <c r="O118" s="237"/>
      <c r="P118" s="237"/>
      <c r="Q118" s="237"/>
      <c r="R118" s="237"/>
      <c r="S118" s="237"/>
      <c r="T118" s="237"/>
      <c r="U118" s="237"/>
      <c r="V118" s="237"/>
      <c r="W118" s="237"/>
      <c r="X118" s="237"/>
      <c r="Y118" s="237"/>
      <c r="Z118" s="237"/>
      <c r="AA118" s="124"/>
      <c r="AB118" s="124"/>
      <c r="AC118" s="124"/>
      <c r="AD118" s="124"/>
      <c r="AE118" s="124"/>
      <c r="AF118" s="124"/>
      <c r="AG118" s="124"/>
      <c r="AH118" s="124"/>
      <c r="AI118" s="124"/>
    </row>
    <row r="119" ht="15.75" customHeight="1">
      <c r="A119" s="398"/>
      <c r="B119" s="268"/>
      <c r="C119" s="185"/>
      <c r="D119" s="205"/>
      <c r="E119" s="268"/>
      <c r="F119" s="149"/>
      <c r="G119" s="149"/>
      <c r="H119" s="205"/>
      <c r="I119" s="149"/>
      <c r="J119" s="170"/>
      <c r="K119" s="239"/>
      <c r="L119" s="149"/>
      <c r="M119" s="237"/>
      <c r="N119" s="237"/>
      <c r="O119" s="237"/>
      <c r="P119" s="237"/>
      <c r="Q119" s="237"/>
      <c r="R119" s="237"/>
      <c r="S119" s="237"/>
      <c r="T119" s="237"/>
      <c r="U119" s="237"/>
      <c r="V119" s="237"/>
      <c r="W119" s="237"/>
      <c r="X119" s="237"/>
      <c r="Y119" s="237"/>
      <c r="Z119" s="237"/>
      <c r="AA119" s="124"/>
      <c r="AB119" s="124"/>
      <c r="AC119" s="124"/>
      <c r="AD119" s="124"/>
      <c r="AE119" s="124"/>
      <c r="AF119" s="124"/>
      <c r="AG119" s="124"/>
      <c r="AH119" s="124"/>
      <c r="AI119" s="124"/>
    </row>
    <row r="120" ht="15.75" customHeight="1">
      <c r="A120" s="398"/>
      <c r="B120" s="268"/>
      <c r="C120" s="185"/>
      <c r="D120" s="205"/>
      <c r="E120" s="268"/>
      <c r="F120" s="149"/>
      <c r="G120" s="149"/>
      <c r="H120" s="205"/>
      <c r="I120" s="149"/>
      <c r="J120" s="170"/>
      <c r="K120" s="239"/>
      <c r="L120" s="149"/>
      <c r="M120" s="237"/>
      <c r="N120" s="237"/>
      <c r="O120" s="237"/>
      <c r="P120" s="237"/>
      <c r="Q120" s="237"/>
      <c r="R120" s="237"/>
      <c r="S120" s="237"/>
      <c r="T120" s="237"/>
      <c r="U120" s="237"/>
      <c r="V120" s="237"/>
      <c r="W120" s="237"/>
      <c r="X120" s="237"/>
      <c r="Y120" s="237"/>
      <c r="Z120" s="237"/>
      <c r="AA120" s="124"/>
      <c r="AB120" s="124"/>
      <c r="AC120" s="124"/>
      <c r="AD120" s="124"/>
      <c r="AE120" s="124"/>
      <c r="AF120" s="124"/>
      <c r="AG120" s="124"/>
      <c r="AH120" s="124"/>
      <c r="AI120" s="124"/>
    </row>
    <row r="121" ht="15.75" customHeight="1">
      <c r="A121" s="398"/>
      <c r="B121" s="268"/>
      <c r="C121" s="185"/>
      <c r="D121" s="205"/>
      <c r="E121" s="268"/>
      <c r="F121" s="149"/>
      <c r="G121" s="149"/>
      <c r="H121" s="205"/>
      <c r="I121" s="149"/>
      <c r="J121" s="170"/>
      <c r="K121" s="239"/>
      <c r="L121" s="149"/>
      <c r="M121" s="237"/>
      <c r="N121" s="237"/>
      <c r="O121" s="237"/>
      <c r="P121" s="237"/>
      <c r="Q121" s="237"/>
      <c r="R121" s="237"/>
      <c r="S121" s="237"/>
      <c r="T121" s="237"/>
      <c r="U121" s="237"/>
      <c r="V121" s="237"/>
      <c r="W121" s="237"/>
      <c r="X121" s="237"/>
      <c r="Y121" s="237"/>
      <c r="Z121" s="237"/>
      <c r="AA121" s="124"/>
      <c r="AB121" s="124"/>
      <c r="AC121" s="124"/>
      <c r="AD121" s="124"/>
      <c r="AE121" s="124"/>
      <c r="AF121" s="124"/>
      <c r="AG121" s="124"/>
      <c r="AH121" s="124"/>
      <c r="AI121" s="124"/>
    </row>
    <row r="122" ht="15.75" customHeight="1">
      <c r="A122" s="398"/>
      <c r="B122" s="268"/>
      <c r="C122" s="185"/>
      <c r="D122" s="205"/>
      <c r="E122" s="268"/>
      <c r="F122" s="149"/>
      <c r="G122" s="185"/>
      <c r="H122" s="205"/>
      <c r="I122" s="149"/>
      <c r="J122" s="170"/>
      <c r="K122" s="239"/>
      <c r="L122" s="149"/>
      <c r="M122" s="237"/>
      <c r="N122" s="237"/>
      <c r="O122" s="237"/>
      <c r="P122" s="237"/>
      <c r="Q122" s="237"/>
      <c r="R122" s="237"/>
      <c r="S122" s="237"/>
      <c r="T122" s="237"/>
      <c r="U122" s="237"/>
      <c r="V122" s="237"/>
      <c r="W122" s="237"/>
      <c r="X122" s="237"/>
      <c r="Y122" s="237"/>
      <c r="Z122" s="237"/>
      <c r="AA122" s="124"/>
      <c r="AB122" s="124"/>
      <c r="AC122" s="124"/>
      <c r="AD122" s="124"/>
      <c r="AE122" s="124"/>
      <c r="AF122" s="124"/>
      <c r="AG122" s="124"/>
      <c r="AH122" s="124"/>
      <c r="AI122" s="124"/>
    </row>
    <row r="123" ht="15.75" customHeight="1">
      <c r="A123" s="398"/>
      <c r="B123" s="268"/>
      <c r="C123" s="185"/>
      <c r="D123" s="205"/>
      <c r="E123" s="268"/>
      <c r="F123" s="149"/>
      <c r="G123" s="185"/>
      <c r="H123" s="205"/>
      <c r="I123" s="149"/>
      <c r="J123" s="170"/>
      <c r="K123" s="239"/>
      <c r="L123" s="149"/>
      <c r="M123" s="237"/>
      <c r="N123" s="237"/>
      <c r="O123" s="237"/>
      <c r="P123" s="237"/>
      <c r="Q123" s="237"/>
      <c r="R123" s="237"/>
      <c r="S123" s="237"/>
      <c r="T123" s="237"/>
      <c r="U123" s="237"/>
      <c r="V123" s="237"/>
      <c r="W123" s="237"/>
      <c r="X123" s="237"/>
      <c r="Y123" s="237"/>
      <c r="Z123" s="237"/>
      <c r="AA123" s="124"/>
      <c r="AB123" s="124"/>
      <c r="AC123" s="124"/>
      <c r="AD123" s="124"/>
      <c r="AE123" s="124"/>
      <c r="AF123" s="124"/>
      <c r="AG123" s="124"/>
      <c r="AH123" s="124"/>
      <c r="AI123" s="124"/>
    </row>
    <row r="124" ht="15.75" customHeight="1">
      <c r="A124" s="398"/>
      <c r="B124" s="268"/>
      <c r="C124" s="185"/>
      <c r="D124" s="205"/>
      <c r="E124" s="268"/>
      <c r="F124" s="149"/>
      <c r="G124" s="149"/>
      <c r="H124" s="205"/>
      <c r="I124" s="149"/>
      <c r="J124" s="170"/>
      <c r="K124" s="239"/>
      <c r="L124" s="149"/>
      <c r="M124" s="237"/>
      <c r="N124" s="237"/>
      <c r="O124" s="237"/>
      <c r="P124" s="237"/>
      <c r="Q124" s="237"/>
      <c r="R124" s="237"/>
      <c r="S124" s="237"/>
      <c r="T124" s="237"/>
      <c r="U124" s="237"/>
      <c r="V124" s="237"/>
      <c r="W124" s="237"/>
      <c r="X124" s="237"/>
      <c r="Y124" s="237"/>
      <c r="Z124" s="237"/>
      <c r="AA124" s="124"/>
      <c r="AB124" s="124"/>
      <c r="AC124" s="124"/>
      <c r="AD124" s="124"/>
      <c r="AE124" s="124"/>
      <c r="AF124" s="124"/>
      <c r="AG124" s="124"/>
      <c r="AH124" s="124"/>
      <c r="AI124" s="124"/>
    </row>
    <row r="125" ht="15.75" customHeight="1">
      <c r="A125" s="398"/>
      <c r="B125" s="268"/>
      <c r="C125" s="185"/>
      <c r="D125" s="205"/>
      <c r="E125" s="268"/>
      <c r="F125" s="149"/>
      <c r="G125" s="149"/>
      <c r="H125" s="205"/>
      <c r="I125" s="149"/>
      <c r="J125" s="170"/>
      <c r="K125" s="239"/>
      <c r="L125" s="149"/>
      <c r="M125" s="237"/>
      <c r="N125" s="237"/>
      <c r="O125" s="237"/>
      <c r="P125" s="237"/>
      <c r="Q125" s="237"/>
      <c r="R125" s="237"/>
      <c r="S125" s="237"/>
      <c r="T125" s="237"/>
      <c r="U125" s="237"/>
      <c r="V125" s="237"/>
      <c r="W125" s="237"/>
      <c r="X125" s="237"/>
      <c r="Y125" s="237"/>
      <c r="Z125" s="237"/>
      <c r="AA125" s="124"/>
      <c r="AB125" s="124"/>
      <c r="AC125" s="124"/>
      <c r="AD125" s="124"/>
      <c r="AE125" s="124"/>
      <c r="AF125" s="124"/>
      <c r="AG125" s="124"/>
      <c r="AH125" s="124"/>
      <c r="AI125" s="124"/>
    </row>
    <row r="126" ht="15.75" customHeight="1">
      <c r="A126" s="398"/>
      <c r="B126" s="268"/>
      <c r="C126" s="185"/>
      <c r="D126" s="205"/>
      <c r="E126" s="268"/>
      <c r="F126" s="149"/>
      <c r="G126" s="149"/>
      <c r="H126" s="205"/>
      <c r="I126" s="149"/>
      <c r="J126" s="170"/>
      <c r="K126" s="239"/>
      <c r="L126" s="149"/>
      <c r="M126" s="237"/>
      <c r="N126" s="237"/>
      <c r="O126" s="237"/>
      <c r="P126" s="237"/>
      <c r="Q126" s="237"/>
      <c r="R126" s="237"/>
      <c r="S126" s="237"/>
      <c r="T126" s="237"/>
      <c r="U126" s="237"/>
      <c r="V126" s="237"/>
      <c r="W126" s="237"/>
      <c r="X126" s="237"/>
      <c r="Y126" s="237"/>
      <c r="Z126" s="237"/>
      <c r="AA126" s="124"/>
      <c r="AB126" s="124"/>
      <c r="AC126" s="124"/>
      <c r="AD126" s="124"/>
      <c r="AE126" s="124"/>
      <c r="AF126" s="124"/>
      <c r="AG126" s="124"/>
      <c r="AH126" s="124"/>
      <c r="AI126" s="124"/>
    </row>
    <row r="127" ht="15.75" customHeight="1">
      <c r="A127" s="398"/>
      <c r="B127" s="268"/>
      <c r="C127" s="185"/>
      <c r="D127" s="205"/>
      <c r="E127" s="268"/>
      <c r="F127" s="149"/>
      <c r="G127" s="185"/>
      <c r="H127" s="205"/>
      <c r="I127" s="149"/>
      <c r="J127" s="170"/>
      <c r="K127" s="239"/>
      <c r="L127" s="149"/>
      <c r="M127" s="237"/>
      <c r="N127" s="237"/>
      <c r="O127" s="237"/>
      <c r="P127" s="237"/>
      <c r="Q127" s="237"/>
      <c r="R127" s="237"/>
      <c r="S127" s="237"/>
      <c r="T127" s="237"/>
      <c r="U127" s="237"/>
      <c r="V127" s="237"/>
      <c r="W127" s="237"/>
      <c r="X127" s="237"/>
      <c r="Y127" s="237"/>
      <c r="Z127" s="237"/>
      <c r="AA127" s="124"/>
      <c r="AB127" s="124"/>
      <c r="AC127" s="124"/>
      <c r="AD127" s="124"/>
      <c r="AE127" s="124"/>
      <c r="AF127" s="124"/>
      <c r="AG127" s="124"/>
      <c r="AH127" s="124"/>
      <c r="AI127" s="124"/>
    </row>
    <row r="128" ht="15.75" customHeight="1">
      <c r="A128" s="398"/>
      <c r="B128" s="268"/>
      <c r="C128" s="185"/>
      <c r="D128" s="205"/>
      <c r="E128" s="268"/>
      <c r="F128" s="149"/>
      <c r="G128" s="185"/>
      <c r="H128" s="205"/>
      <c r="I128" s="149"/>
      <c r="J128" s="170"/>
      <c r="K128" s="239"/>
      <c r="L128" s="149"/>
      <c r="M128" s="237"/>
      <c r="N128" s="237"/>
      <c r="O128" s="237"/>
      <c r="P128" s="237"/>
      <c r="Q128" s="237"/>
      <c r="R128" s="237"/>
      <c r="S128" s="237"/>
      <c r="T128" s="237"/>
      <c r="U128" s="237"/>
      <c r="V128" s="237"/>
      <c r="W128" s="237"/>
      <c r="X128" s="237"/>
      <c r="Y128" s="237"/>
      <c r="Z128" s="237"/>
      <c r="AA128" s="124"/>
      <c r="AB128" s="124"/>
      <c r="AC128" s="124"/>
      <c r="AD128" s="124"/>
      <c r="AE128" s="124"/>
      <c r="AF128" s="124"/>
      <c r="AG128" s="124"/>
      <c r="AH128" s="124"/>
      <c r="AI128" s="124"/>
    </row>
    <row r="129" ht="15.75" customHeight="1">
      <c r="A129" s="398"/>
      <c r="B129" s="268"/>
      <c r="C129" s="185"/>
      <c r="D129" s="205"/>
      <c r="E129" s="268"/>
      <c r="F129" s="149"/>
      <c r="G129" s="149"/>
      <c r="H129" s="205"/>
      <c r="I129" s="149"/>
      <c r="J129" s="170"/>
      <c r="K129" s="239"/>
      <c r="L129" s="149"/>
      <c r="M129" s="237"/>
      <c r="N129" s="237"/>
      <c r="O129" s="237"/>
      <c r="P129" s="237"/>
      <c r="Q129" s="237"/>
      <c r="R129" s="237"/>
      <c r="S129" s="237"/>
      <c r="T129" s="237"/>
      <c r="U129" s="237"/>
      <c r="V129" s="237"/>
      <c r="W129" s="237"/>
      <c r="X129" s="237"/>
      <c r="Y129" s="237"/>
      <c r="Z129" s="237"/>
      <c r="AA129" s="124"/>
      <c r="AB129" s="124"/>
      <c r="AC129" s="124"/>
      <c r="AD129" s="124"/>
      <c r="AE129" s="124"/>
      <c r="AF129" s="124"/>
      <c r="AG129" s="124"/>
      <c r="AH129" s="124"/>
      <c r="AI129" s="124"/>
    </row>
    <row r="130" ht="15.75" customHeight="1">
      <c r="A130" s="398"/>
      <c r="B130" s="268"/>
      <c r="C130" s="185"/>
      <c r="D130" s="205"/>
      <c r="E130" s="268"/>
      <c r="F130" s="149"/>
      <c r="G130" s="185"/>
      <c r="H130" s="205"/>
      <c r="I130" s="149"/>
      <c r="J130" s="170"/>
      <c r="K130" s="239"/>
      <c r="L130" s="149"/>
      <c r="M130" s="237"/>
      <c r="N130" s="237"/>
      <c r="O130" s="237"/>
      <c r="P130" s="237"/>
      <c r="Q130" s="237"/>
      <c r="R130" s="237"/>
      <c r="S130" s="237"/>
      <c r="T130" s="237"/>
      <c r="U130" s="237"/>
      <c r="V130" s="237"/>
      <c r="W130" s="237"/>
      <c r="X130" s="237"/>
      <c r="Y130" s="237"/>
      <c r="Z130" s="237"/>
      <c r="AA130" s="124"/>
      <c r="AB130" s="124"/>
      <c r="AC130" s="124"/>
      <c r="AD130" s="124"/>
      <c r="AE130" s="124"/>
      <c r="AF130" s="124"/>
      <c r="AG130" s="124"/>
      <c r="AH130" s="124"/>
      <c r="AI130" s="124"/>
    </row>
    <row r="131" ht="15.75" customHeight="1">
      <c r="A131" s="398"/>
      <c r="B131" s="268"/>
      <c r="C131" s="185"/>
      <c r="D131" s="205"/>
      <c r="E131" s="268"/>
      <c r="F131" s="149"/>
      <c r="G131" s="149"/>
      <c r="H131" s="205"/>
      <c r="I131" s="149"/>
      <c r="J131" s="170"/>
      <c r="K131" s="239"/>
      <c r="L131" s="149"/>
      <c r="M131" s="237"/>
      <c r="N131" s="237"/>
      <c r="O131" s="237"/>
      <c r="P131" s="237"/>
      <c r="Q131" s="237"/>
      <c r="R131" s="237"/>
      <c r="S131" s="237"/>
      <c r="T131" s="237"/>
      <c r="U131" s="237"/>
      <c r="V131" s="237"/>
      <c r="W131" s="237"/>
      <c r="X131" s="237"/>
      <c r="Y131" s="237"/>
      <c r="Z131" s="237"/>
      <c r="AA131" s="124"/>
      <c r="AB131" s="124"/>
      <c r="AC131" s="124"/>
      <c r="AD131" s="124"/>
      <c r="AE131" s="124"/>
      <c r="AF131" s="124"/>
      <c r="AG131" s="124"/>
      <c r="AH131" s="124"/>
      <c r="AI131" s="124"/>
    </row>
    <row r="132" ht="15.75" customHeight="1">
      <c r="A132" s="398"/>
      <c r="B132" s="268"/>
      <c r="C132" s="185"/>
      <c r="D132" s="205"/>
      <c r="E132" s="268"/>
      <c r="F132" s="149"/>
      <c r="G132" s="149"/>
      <c r="H132" s="205"/>
      <c r="I132" s="149"/>
      <c r="J132" s="170"/>
      <c r="K132" s="239"/>
      <c r="L132" s="149"/>
      <c r="M132" s="237"/>
      <c r="N132" s="237"/>
      <c r="O132" s="237"/>
      <c r="P132" s="237"/>
      <c r="Q132" s="237"/>
      <c r="R132" s="237"/>
      <c r="S132" s="237"/>
      <c r="T132" s="237"/>
      <c r="U132" s="237"/>
      <c r="V132" s="237"/>
      <c r="W132" s="237"/>
      <c r="X132" s="237"/>
      <c r="Y132" s="237"/>
      <c r="Z132" s="237"/>
      <c r="AA132" s="124"/>
      <c r="AB132" s="124"/>
      <c r="AC132" s="124"/>
      <c r="AD132" s="124"/>
      <c r="AE132" s="124"/>
      <c r="AF132" s="124"/>
      <c r="AG132" s="124"/>
      <c r="AH132" s="124"/>
      <c r="AI132" s="124"/>
    </row>
    <row r="133" ht="15.75" customHeight="1">
      <c r="A133" s="398"/>
      <c r="B133" s="268"/>
      <c r="C133" s="185"/>
      <c r="D133" s="205"/>
      <c r="E133" s="268"/>
      <c r="F133" s="149"/>
      <c r="G133" s="149"/>
      <c r="H133" s="205"/>
      <c r="I133" s="149"/>
      <c r="J133" s="170"/>
      <c r="K133" s="239"/>
      <c r="L133" s="149"/>
      <c r="M133" s="237"/>
      <c r="N133" s="237"/>
      <c r="O133" s="237"/>
      <c r="P133" s="237"/>
      <c r="Q133" s="237"/>
      <c r="R133" s="237"/>
      <c r="S133" s="237"/>
      <c r="T133" s="237"/>
      <c r="U133" s="237"/>
      <c r="V133" s="237"/>
      <c r="W133" s="237"/>
      <c r="X133" s="237"/>
      <c r="Y133" s="237"/>
      <c r="Z133" s="237"/>
      <c r="AA133" s="124"/>
      <c r="AB133" s="124"/>
      <c r="AC133" s="124"/>
      <c r="AD133" s="124"/>
      <c r="AE133" s="124"/>
      <c r="AF133" s="124"/>
      <c r="AG133" s="124"/>
      <c r="AH133" s="124"/>
      <c r="AI133" s="124"/>
    </row>
    <row r="134" ht="15.75" customHeight="1">
      <c r="A134" s="398"/>
      <c r="B134" s="268"/>
      <c r="C134" s="185"/>
      <c r="D134" s="205"/>
      <c r="E134" s="268"/>
      <c r="F134" s="149"/>
      <c r="G134" s="185"/>
      <c r="H134" s="205"/>
      <c r="I134" s="149"/>
      <c r="J134" s="170"/>
      <c r="K134" s="239"/>
      <c r="L134" s="149"/>
      <c r="M134" s="237"/>
      <c r="N134" s="237"/>
      <c r="O134" s="237"/>
      <c r="P134" s="237"/>
      <c r="Q134" s="237"/>
      <c r="R134" s="237"/>
      <c r="S134" s="237"/>
      <c r="T134" s="237"/>
      <c r="U134" s="237"/>
      <c r="V134" s="237"/>
      <c r="W134" s="237"/>
      <c r="X134" s="237"/>
      <c r="Y134" s="237"/>
      <c r="Z134" s="237"/>
      <c r="AA134" s="124"/>
      <c r="AB134" s="124"/>
      <c r="AC134" s="124"/>
      <c r="AD134" s="124"/>
      <c r="AE134" s="124"/>
      <c r="AF134" s="124"/>
      <c r="AG134" s="124"/>
      <c r="AH134" s="124"/>
      <c r="AI134" s="124"/>
    </row>
    <row r="135" ht="15.75" customHeight="1">
      <c r="A135" s="398"/>
      <c r="B135" s="268"/>
      <c r="C135" s="185"/>
      <c r="D135" s="205"/>
      <c r="E135" s="268"/>
      <c r="F135" s="149"/>
      <c r="G135" s="185"/>
      <c r="H135" s="205"/>
      <c r="I135" s="170"/>
      <c r="J135" s="170"/>
      <c r="K135" s="239"/>
      <c r="L135" s="149"/>
      <c r="M135" s="237"/>
      <c r="N135" s="237"/>
      <c r="O135" s="237"/>
      <c r="P135" s="237"/>
      <c r="Q135" s="237"/>
      <c r="R135" s="237"/>
      <c r="S135" s="237"/>
      <c r="T135" s="237"/>
      <c r="U135" s="237"/>
      <c r="V135" s="237"/>
      <c r="W135" s="237"/>
      <c r="X135" s="237"/>
      <c r="Y135" s="237"/>
      <c r="Z135" s="237"/>
      <c r="AA135" s="124"/>
      <c r="AB135" s="124"/>
      <c r="AC135" s="124"/>
      <c r="AD135" s="124"/>
      <c r="AE135" s="124"/>
      <c r="AF135" s="124"/>
      <c r="AG135" s="124"/>
      <c r="AH135" s="124"/>
      <c r="AI135" s="124"/>
    </row>
    <row r="136" ht="15.75" customHeight="1">
      <c r="A136" s="231"/>
      <c r="B136" s="474"/>
      <c r="C136" s="6"/>
      <c r="D136" s="232"/>
      <c r="E136" s="232"/>
      <c r="F136" s="232"/>
      <c r="G136" s="232"/>
      <c r="H136" s="232"/>
      <c r="I136" s="235"/>
      <c r="J136" s="235"/>
      <c r="K136" s="232"/>
      <c r="L136" s="232"/>
      <c r="M136" s="237"/>
      <c r="N136" s="237"/>
      <c r="O136" s="237"/>
      <c r="P136" s="237"/>
      <c r="Q136" s="237"/>
      <c r="R136" s="237"/>
      <c r="S136" s="237"/>
      <c r="T136" s="237"/>
      <c r="U136" s="237"/>
      <c r="V136" s="237"/>
      <c r="W136" s="237"/>
      <c r="X136" s="237"/>
      <c r="Y136" s="237"/>
      <c r="Z136" s="237"/>
      <c r="AA136" s="124"/>
      <c r="AB136" s="124"/>
      <c r="AC136" s="124"/>
      <c r="AD136" s="124"/>
      <c r="AE136" s="124"/>
      <c r="AF136" s="124"/>
      <c r="AG136" s="124"/>
      <c r="AH136" s="124"/>
      <c r="AI136" s="124"/>
    </row>
    <row r="137" ht="15.75" customHeight="1">
      <c r="A137" s="398"/>
      <c r="B137" s="268"/>
      <c r="C137" s="185"/>
      <c r="D137" s="205"/>
      <c r="E137" s="268"/>
      <c r="F137" s="149"/>
      <c r="G137" s="185"/>
      <c r="H137" s="268"/>
      <c r="I137" s="170"/>
      <c r="J137" s="170"/>
      <c r="K137" s="239"/>
      <c r="L137" s="149"/>
      <c r="M137" s="237"/>
      <c r="N137" s="237"/>
      <c r="O137" s="237"/>
      <c r="P137" s="237"/>
      <c r="Q137" s="237"/>
      <c r="R137" s="237"/>
      <c r="S137" s="237"/>
      <c r="T137" s="237"/>
      <c r="U137" s="237"/>
      <c r="V137" s="237"/>
      <c r="W137" s="237"/>
      <c r="X137" s="237"/>
      <c r="Y137" s="237"/>
      <c r="Z137" s="237"/>
      <c r="AA137" s="124"/>
      <c r="AB137" s="124"/>
      <c r="AC137" s="124"/>
      <c r="AD137" s="124"/>
      <c r="AE137" s="124"/>
      <c r="AF137" s="124"/>
      <c r="AG137" s="124"/>
      <c r="AH137" s="124"/>
      <c r="AI137" s="124"/>
    </row>
    <row r="138" ht="15.75" customHeight="1">
      <c r="A138" s="398"/>
      <c r="B138" s="268"/>
      <c r="C138" s="185"/>
      <c r="D138" s="205"/>
      <c r="E138" s="268"/>
      <c r="F138" s="149"/>
      <c r="G138" s="185"/>
      <c r="H138" s="268"/>
      <c r="I138" s="170"/>
      <c r="J138" s="170"/>
      <c r="K138" s="239"/>
      <c r="L138" s="149"/>
      <c r="M138" s="237"/>
      <c r="N138" s="237"/>
      <c r="O138" s="237"/>
      <c r="P138" s="237"/>
      <c r="Q138" s="237"/>
      <c r="R138" s="237"/>
      <c r="S138" s="237"/>
      <c r="T138" s="237"/>
      <c r="U138" s="237"/>
      <c r="V138" s="237"/>
      <c r="W138" s="237"/>
      <c r="X138" s="237"/>
      <c r="Y138" s="237"/>
      <c r="Z138" s="237"/>
      <c r="AA138" s="124"/>
      <c r="AB138" s="124"/>
      <c r="AC138" s="124"/>
      <c r="AD138" s="124"/>
      <c r="AE138" s="124"/>
      <c r="AF138" s="124"/>
      <c r="AG138" s="124"/>
      <c r="AH138" s="124"/>
      <c r="AI138" s="124"/>
    </row>
    <row r="139" ht="15.75" customHeight="1">
      <c r="A139" s="398"/>
      <c r="B139" s="268"/>
      <c r="C139" s="185"/>
      <c r="D139" s="205"/>
      <c r="E139" s="268"/>
      <c r="F139" s="149"/>
      <c r="G139" s="185"/>
      <c r="H139" s="268"/>
      <c r="I139" s="170"/>
      <c r="J139" s="170"/>
      <c r="K139" s="239"/>
      <c r="L139" s="149"/>
      <c r="M139" s="237"/>
      <c r="N139" s="237"/>
      <c r="O139" s="237"/>
      <c r="P139" s="237"/>
      <c r="Q139" s="237"/>
      <c r="R139" s="237"/>
      <c r="S139" s="237"/>
      <c r="T139" s="237"/>
      <c r="U139" s="237"/>
      <c r="V139" s="237"/>
      <c r="W139" s="237"/>
      <c r="X139" s="237"/>
      <c r="Y139" s="237"/>
      <c r="Z139" s="237"/>
      <c r="AA139" s="124"/>
      <c r="AB139" s="124"/>
      <c r="AC139" s="124"/>
      <c r="AD139" s="124"/>
      <c r="AE139" s="124"/>
      <c r="AF139" s="124"/>
      <c r="AG139" s="124"/>
      <c r="AH139" s="124"/>
      <c r="AI139" s="124"/>
    </row>
    <row r="140" ht="15.75" customHeight="1">
      <c r="A140" s="398"/>
      <c r="B140" s="268"/>
      <c r="C140" s="185"/>
      <c r="D140" s="205"/>
      <c r="E140" s="268"/>
      <c r="F140" s="149"/>
      <c r="G140" s="185"/>
      <c r="H140" s="268"/>
      <c r="I140" s="170"/>
      <c r="J140" s="170"/>
      <c r="K140" s="239"/>
      <c r="L140" s="149"/>
      <c r="M140" s="237"/>
      <c r="N140" s="237"/>
      <c r="O140" s="237"/>
      <c r="P140" s="237"/>
      <c r="Q140" s="237"/>
      <c r="R140" s="237"/>
      <c r="S140" s="237"/>
      <c r="T140" s="237"/>
      <c r="U140" s="237"/>
      <c r="V140" s="237"/>
      <c r="W140" s="237"/>
      <c r="X140" s="237"/>
      <c r="Y140" s="237"/>
      <c r="Z140" s="237"/>
      <c r="AA140" s="124"/>
      <c r="AB140" s="124"/>
      <c r="AC140" s="124"/>
      <c r="AD140" s="124"/>
      <c r="AE140" s="124"/>
      <c r="AF140" s="124"/>
      <c r="AG140" s="124"/>
      <c r="AH140" s="124"/>
      <c r="AI140" s="124"/>
    </row>
    <row r="141" ht="15.75" customHeight="1">
      <c r="A141" s="398"/>
      <c r="B141" s="268"/>
      <c r="C141" s="185"/>
      <c r="D141" s="205"/>
      <c r="E141" s="268"/>
      <c r="F141" s="149"/>
      <c r="G141" s="185"/>
      <c r="H141" s="268"/>
      <c r="I141" s="170"/>
      <c r="J141" s="170"/>
      <c r="K141" s="239"/>
      <c r="L141" s="149"/>
      <c r="M141" s="237"/>
      <c r="N141" s="237"/>
      <c r="O141" s="237"/>
      <c r="P141" s="237"/>
      <c r="Q141" s="237"/>
      <c r="R141" s="237"/>
      <c r="S141" s="237"/>
      <c r="T141" s="237"/>
      <c r="U141" s="237"/>
      <c r="V141" s="237"/>
      <c r="W141" s="237"/>
      <c r="X141" s="237"/>
      <c r="Y141" s="237"/>
      <c r="Z141" s="237"/>
      <c r="AA141" s="124"/>
      <c r="AB141" s="124"/>
      <c r="AC141" s="124"/>
      <c r="AD141" s="124"/>
      <c r="AE141" s="124"/>
      <c r="AF141" s="124"/>
      <c r="AG141" s="124"/>
      <c r="AH141" s="124"/>
      <c r="AI141" s="124"/>
    </row>
    <row r="142" ht="15.75" customHeight="1">
      <c r="A142" s="398"/>
      <c r="B142" s="268"/>
      <c r="C142" s="185"/>
      <c r="D142" s="205"/>
      <c r="E142" s="268"/>
      <c r="F142" s="149"/>
      <c r="G142" s="185"/>
      <c r="H142" s="268"/>
      <c r="I142" s="170"/>
      <c r="J142" s="170"/>
      <c r="K142" s="239"/>
      <c r="L142" s="149"/>
      <c r="M142" s="237"/>
      <c r="N142" s="237"/>
      <c r="O142" s="237"/>
      <c r="P142" s="237"/>
      <c r="Q142" s="237"/>
      <c r="R142" s="237"/>
      <c r="S142" s="237"/>
      <c r="T142" s="237"/>
      <c r="U142" s="237"/>
      <c r="V142" s="237"/>
      <c r="W142" s="237"/>
      <c r="X142" s="237"/>
      <c r="Y142" s="237"/>
      <c r="Z142" s="237"/>
      <c r="AA142" s="124"/>
      <c r="AB142" s="124"/>
      <c r="AC142" s="124"/>
      <c r="AD142" s="124"/>
      <c r="AE142" s="124"/>
      <c r="AF142" s="124"/>
      <c r="AG142" s="124"/>
      <c r="AH142" s="124"/>
      <c r="AI142" s="124"/>
    </row>
    <row r="143" ht="15.75" customHeight="1">
      <c r="A143" s="398"/>
      <c r="B143" s="268"/>
      <c r="C143" s="185"/>
      <c r="D143" s="205"/>
      <c r="E143" s="268"/>
      <c r="F143" s="149"/>
      <c r="G143" s="185"/>
      <c r="H143" s="268"/>
      <c r="I143" s="170"/>
      <c r="J143" s="170"/>
      <c r="K143" s="239"/>
      <c r="L143" s="149"/>
      <c r="M143" s="237"/>
      <c r="N143" s="237"/>
      <c r="O143" s="237"/>
      <c r="P143" s="237"/>
      <c r="Q143" s="237"/>
      <c r="R143" s="237"/>
      <c r="S143" s="237"/>
      <c r="T143" s="237"/>
      <c r="U143" s="237"/>
      <c r="V143" s="237"/>
      <c r="W143" s="237"/>
      <c r="X143" s="237"/>
      <c r="Y143" s="237"/>
      <c r="Z143" s="237"/>
      <c r="AA143" s="124"/>
      <c r="AB143" s="124"/>
      <c r="AC143" s="124"/>
      <c r="AD143" s="124"/>
      <c r="AE143" s="124"/>
      <c r="AF143" s="124"/>
      <c r="AG143" s="124"/>
      <c r="AH143" s="124"/>
      <c r="AI143" s="124"/>
    </row>
    <row r="144" ht="15.75" customHeight="1">
      <c r="A144" s="398"/>
      <c r="B144" s="268"/>
      <c r="C144" s="185"/>
      <c r="D144" s="205"/>
      <c r="E144" s="268"/>
      <c r="F144" s="149"/>
      <c r="G144" s="185"/>
      <c r="H144" s="268"/>
      <c r="I144" s="170"/>
      <c r="J144" s="170"/>
      <c r="K144" s="239"/>
      <c r="L144" s="149"/>
      <c r="M144" s="237"/>
      <c r="N144" s="237"/>
      <c r="O144" s="237"/>
      <c r="P144" s="237"/>
      <c r="Q144" s="237"/>
      <c r="R144" s="237"/>
      <c r="S144" s="237"/>
      <c r="T144" s="237"/>
      <c r="U144" s="237"/>
      <c r="V144" s="237"/>
      <c r="W144" s="237"/>
      <c r="X144" s="237"/>
      <c r="Y144" s="237"/>
      <c r="Z144" s="237"/>
      <c r="AA144" s="124"/>
      <c r="AB144" s="124"/>
      <c r="AC144" s="124"/>
      <c r="AD144" s="124"/>
      <c r="AE144" s="124"/>
      <c r="AF144" s="124"/>
      <c r="AG144" s="124"/>
      <c r="AH144" s="124"/>
      <c r="AI144" s="124"/>
    </row>
    <row r="145" ht="15.75" customHeight="1">
      <c r="A145" s="398"/>
      <c r="B145" s="268"/>
      <c r="C145" s="185"/>
      <c r="D145" s="205"/>
      <c r="E145" s="268"/>
      <c r="F145" s="149"/>
      <c r="G145" s="185"/>
      <c r="H145" s="268"/>
      <c r="I145" s="170"/>
      <c r="J145" s="170"/>
      <c r="K145" s="239"/>
      <c r="L145" s="149"/>
      <c r="M145" s="237"/>
      <c r="N145" s="237"/>
      <c r="O145" s="237"/>
      <c r="P145" s="237"/>
      <c r="Q145" s="237"/>
      <c r="R145" s="237"/>
      <c r="S145" s="237"/>
      <c r="T145" s="237"/>
      <c r="U145" s="237"/>
      <c r="V145" s="237"/>
      <c r="W145" s="237"/>
      <c r="X145" s="237"/>
      <c r="Y145" s="237"/>
      <c r="Z145" s="237"/>
      <c r="AA145" s="124"/>
      <c r="AB145" s="124"/>
      <c r="AC145" s="124"/>
      <c r="AD145" s="124"/>
      <c r="AE145" s="124"/>
      <c r="AF145" s="124"/>
      <c r="AG145" s="124"/>
      <c r="AH145" s="124"/>
      <c r="AI145" s="124"/>
    </row>
    <row r="146" ht="15.75" customHeight="1">
      <c r="A146" s="398"/>
      <c r="B146" s="268"/>
      <c r="C146" s="185"/>
      <c r="D146" s="205"/>
      <c r="E146" s="268"/>
      <c r="F146" s="149"/>
      <c r="G146" s="185"/>
      <c r="H146" s="268"/>
      <c r="I146" s="170"/>
      <c r="J146" s="170"/>
      <c r="K146" s="239"/>
      <c r="L146" s="149"/>
      <c r="M146" s="237"/>
      <c r="N146" s="237"/>
      <c r="O146" s="237"/>
      <c r="P146" s="237"/>
      <c r="Q146" s="237"/>
      <c r="R146" s="237"/>
      <c r="S146" s="237"/>
      <c r="T146" s="237"/>
      <c r="U146" s="237"/>
      <c r="V146" s="237"/>
      <c r="W146" s="237"/>
      <c r="X146" s="237"/>
      <c r="Y146" s="237"/>
      <c r="Z146" s="237"/>
      <c r="AA146" s="124"/>
      <c r="AB146" s="124"/>
      <c r="AC146" s="124"/>
      <c r="AD146" s="124"/>
      <c r="AE146" s="124"/>
      <c r="AF146" s="124"/>
      <c r="AG146" s="124"/>
      <c r="AH146" s="124"/>
      <c r="AI146" s="124"/>
    </row>
    <row r="147" ht="15.75" customHeight="1">
      <c r="A147" s="398"/>
      <c r="B147" s="268"/>
      <c r="C147" s="185"/>
      <c r="D147" s="205"/>
      <c r="E147" s="268"/>
      <c r="F147" s="149"/>
      <c r="G147" s="185"/>
      <c r="H147" s="268"/>
      <c r="I147" s="170"/>
      <c r="J147" s="170"/>
      <c r="K147" s="239"/>
      <c r="L147" s="149"/>
      <c r="M147" s="237"/>
      <c r="N147" s="237"/>
      <c r="O147" s="237"/>
      <c r="P147" s="237"/>
      <c r="Q147" s="237"/>
      <c r="R147" s="237"/>
      <c r="S147" s="237"/>
      <c r="T147" s="237"/>
      <c r="U147" s="237"/>
      <c r="V147" s="237"/>
      <c r="W147" s="237"/>
      <c r="X147" s="237"/>
      <c r="Y147" s="237"/>
      <c r="Z147" s="237"/>
      <c r="AA147" s="124"/>
      <c r="AB147" s="124"/>
      <c r="AC147" s="124"/>
      <c r="AD147" s="124"/>
      <c r="AE147" s="124"/>
      <c r="AF147" s="124"/>
      <c r="AG147" s="124"/>
      <c r="AH147" s="124"/>
      <c r="AI147" s="124"/>
    </row>
    <row r="148" ht="15.75" customHeight="1">
      <c r="A148" s="399"/>
      <c r="B148" s="268"/>
      <c r="C148" s="185"/>
      <c r="D148" s="205"/>
      <c r="E148" s="268"/>
      <c r="F148" s="149"/>
      <c r="G148" s="185"/>
      <c r="H148" s="268"/>
      <c r="I148" s="170"/>
      <c r="J148" s="170"/>
      <c r="K148" s="239"/>
      <c r="L148" s="149"/>
      <c r="M148" s="237"/>
      <c r="N148" s="237"/>
      <c r="O148" s="237"/>
      <c r="P148" s="237"/>
      <c r="Q148" s="237"/>
      <c r="R148" s="237"/>
      <c r="S148" s="237"/>
      <c r="T148" s="237"/>
      <c r="U148" s="237"/>
      <c r="V148" s="237"/>
      <c r="W148" s="237"/>
      <c r="X148" s="237"/>
      <c r="Y148" s="237"/>
      <c r="Z148" s="237"/>
      <c r="AA148" s="124"/>
      <c r="AB148" s="124"/>
      <c r="AC148" s="124"/>
      <c r="AD148" s="124"/>
      <c r="AE148" s="124"/>
      <c r="AF148" s="124"/>
      <c r="AG148" s="124"/>
      <c r="AH148" s="124"/>
      <c r="AI148" s="124"/>
    </row>
    <row r="149" ht="15.75" customHeight="1">
      <c r="A149" s="398"/>
      <c r="B149" s="268"/>
      <c r="C149" s="185"/>
      <c r="D149" s="205"/>
      <c r="E149" s="268"/>
      <c r="F149" s="149"/>
      <c r="G149" s="185"/>
      <c r="H149" s="268"/>
      <c r="I149" s="170"/>
      <c r="J149" s="170"/>
      <c r="K149" s="239"/>
      <c r="L149" s="149"/>
      <c r="M149" s="237"/>
      <c r="N149" s="237"/>
      <c r="O149" s="237"/>
      <c r="P149" s="237"/>
      <c r="Q149" s="237"/>
      <c r="R149" s="237"/>
      <c r="S149" s="237"/>
      <c r="T149" s="237"/>
      <c r="U149" s="237"/>
      <c r="V149" s="237"/>
      <c r="W149" s="237"/>
      <c r="X149" s="237"/>
      <c r="Y149" s="237"/>
      <c r="Z149" s="237"/>
      <c r="AA149" s="124"/>
      <c r="AB149" s="124"/>
      <c r="AC149" s="124"/>
      <c r="AD149" s="124"/>
      <c r="AE149" s="124"/>
      <c r="AF149" s="124"/>
      <c r="AG149" s="124"/>
      <c r="AH149" s="124"/>
      <c r="AI149" s="124"/>
    </row>
    <row r="150" ht="15.75" customHeight="1">
      <c r="A150" s="398"/>
      <c r="B150" s="268"/>
      <c r="C150" s="185"/>
      <c r="D150" s="205"/>
      <c r="E150" s="268"/>
      <c r="F150" s="149"/>
      <c r="G150" s="185"/>
      <c r="H150" s="268"/>
      <c r="I150" s="170"/>
      <c r="J150" s="170"/>
      <c r="K150" s="239"/>
      <c r="L150" s="149"/>
      <c r="M150" s="237"/>
      <c r="N150" s="237"/>
      <c r="O150" s="237"/>
      <c r="P150" s="237"/>
      <c r="Q150" s="237"/>
      <c r="R150" s="237"/>
      <c r="S150" s="237"/>
      <c r="T150" s="237"/>
      <c r="U150" s="237"/>
      <c r="V150" s="237"/>
      <c r="W150" s="237"/>
      <c r="X150" s="237"/>
      <c r="Y150" s="237"/>
      <c r="Z150" s="237"/>
      <c r="AA150" s="124"/>
      <c r="AB150" s="124"/>
      <c r="AC150" s="124"/>
      <c r="AD150" s="124"/>
      <c r="AE150" s="124"/>
      <c r="AF150" s="124"/>
      <c r="AG150" s="124"/>
      <c r="AH150" s="124"/>
      <c r="AI150" s="124"/>
    </row>
    <row r="151" ht="15.75" customHeight="1">
      <c r="A151" s="398"/>
      <c r="B151" s="268"/>
      <c r="C151" s="185"/>
      <c r="D151" s="205"/>
      <c r="E151" s="268"/>
      <c r="F151" s="149"/>
      <c r="G151" s="185"/>
      <c r="H151" s="268"/>
      <c r="I151" s="170"/>
      <c r="J151" s="170"/>
      <c r="K151" s="239"/>
      <c r="L151" s="149"/>
      <c r="M151" s="237"/>
      <c r="N151" s="237"/>
      <c r="O151" s="237"/>
      <c r="P151" s="237"/>
      <c r="Q151" s="237"/>
      <c r="R151" s="237"/>
      <c r="S151" s="237"/>
      <c r="T151" s="237"/>
      <c r="U151" s="237"/>
      <c r="V151" s="237"/>
      <c r="W151" s="237"/>
      <c r="X151" s="237"/>
      <c r="Y151" s="237"/>
      <c r="Z151" s="237"/>
      <c r="AA151" s="124"/>
      <c r="AB151" s="124"/>
      <c r="AC151" s="124"/>
      <c r="AD151" s="124"/>
      <c r="AE151" s="124"/>
      <c r="AF151" s="124"/>
      <c r="AG151" s="124"/>
      <c r="AH151" s="124"/>
      <c r="AI151" s="124"/>
    </row>
    <row r="152" ht="15.75" customHeight="1">
      <c r="A152" s="398"/>
      <c r="B152" s="268"/>
      <c r="C152" s="185"/>
      <c r="D152" s="205"/>
      <c r="E152" s="268"/>
      <c r="F152" s="149"/>
      <c r="G152" s="185"/>
      <c r="H152" s="268"/>
      <c r="I152" s="170"/>
      <c r="J152" s="170"/>
      <c r="K152" s="239"/>
      <c r="L152" s="149"/>
      <c r="M152" s="237"/>
      <c r="N152" s="237"/>
      <c r="O152" s="237"/>
      <c r="P152" s="237"/>
      <c r="Q152" s="237"/>
      <c r="R152" s="237"/>
      <c r="S152" s="237"/>
      <c r="T152" s="237"/>
      <c r="U152" s="237"/>
      <c r="V152" s="237"/>
      <c r="W152" s="237"/>
      <c r="X152" s="237"/>
      <c r="Y152" s="237"/>
      <c r="Z152" s="237"/>
      <c r="AA152" s="124"/>
      <c r="AB152" s="124"/>
      <c r="AC152" s="124"/>
      <c r="AD152" s="124"/>
      <c r="AE152" s="124"/>
      <c r="AF152" s="124"/>
      <c r="AG152" s="124"/>
      <c r="AH152" s="124"/>
      <c r="AI152" s="124"/>
    </row>
    <row r="153" ht="15.75" customHeight="1">
      <c r="A153" s="398"/>
      <c r="B153" s="268"/>
      <c r="C153" s="185"/>
      <c r="D153" s="205"/>
      <c r="E153" s="268"/>
      <c r="F153" s="149"/>
      <c r="G153" s="185"/>
      <c r="H153" s="268"/>
      <c r="I153" s="170"/>
      <c r="J153" s="170"/>
      <c r="K153" s="239"/>
      <c r="L153" s="149"/>
      <c r="M153" s="237"/>
      <c r="N153" s="237"/>
      <c r="O153" s="237"/>
      <c r="P153" s="237"/>
      <c r="Q153" s="237"/>
      <c r="R153" s="237"/>
      <c r="S153" s="237"/>
      <c r="T153" s="237"/>
      <c r="U153" s="237"/>
      <c r="V153" s="237"/>
      <c r="W153" s="237"/>
      <c r="X153" s="237"/>
      <c r="Y153" s="237"/>
      <c r="Z153" s="237"/>
      <c r="AA153" s="124"/>
      <c r="AB153" s="124"/>
      <c r="AC153" s="124"/>
      <c r="AD153" s="124"/>
      <c r="AE153" s="124"/>
      <c r="AF153" s="124"/>
      <c r="AG153" s="124"/>
      <c r="AH153" s="124"/>
      <c r="AI153" s="124"/>
    </row>
    <row r="154" ht="15.75" customHeight="1">
      <c r="A154" s="398"/>
      <c r="B154" s="185"/>
      <c r="C154" s="185"/>
      <c r="D154" s="205"/>
      <c r="E154" s="268"/>
      <c r="F154" s="149"/>
      <c r="G154" s="185"/>
      <c r="H154" s="241"/>
      <c r="I154" s="170"/>
      <c r="J154" s="247"/>
      <c r="K154" s="241"/>
      <c r="L154" s="185"/>
      <c r="M154" s="237"/>
      <c r="N154" s="237"/>
      <c r="O154" s="237"/>
      <c r="P154" s="237"/>
      <c r="Q154" s="237"/>
      <c r="R154" s="237"/>
      <c r="S154" s="237"/>
      <c r="T154" s="237"/>
      <c r="U154" s="237"/>
      <c r="V154" s="237"/>
      <c r="W154" s="237"/>
      <c r="X154" s="237"/>
      <c r="Y154" s="237"/>
      <c r="Z154" s="237"/>
      <c r="AA154" s="124"/>
      <c r="AB154" s="124"/>
      <c r="AC154" s="124"/>
      <c r="AD154" s="124"/>
      <c r="AE154" s="124"/>
      <c r="AF154" s="124"/>
      <c r="AG154" s="124"/>
      <c r="AH154" s="124"/>
      <c r="AI154" s="124"/>
    </row>
    <row r="155" ht="15.75" customHeight="1">
      <c r="A155" s="231"/>
      <c r="B155" s="474"/>
      <c r="C155" s="6"/>
      <c r="D155" s="396"/>
      <c r="E155" s="232"/>
      <c r="F155" s="232"/>
      <c r="G155" s="232"/>
      <c r="H155" s="232"/>
      <c r="I155" s="158"/>
      <c r="J155" s="397"/>
      <c r="K155" s="232"/>
      <c r="L155" s="232"/>
      <c r="M155" s="237"/>
      <c r="N155" s="237"/>
      <c r="O155" s="237"/>
      <c r="P155" s="237"/>
      <c r="Q155" s="237"/>
      <c r="R155" s="237"/>
      <c r="S155" s="237"/>
      <c r="T155" s="237"/>
      <c r="U155" s="237"/>
      <c r="V155" s="237"/>
      <c r="W155" s="237"/>
      <c r="X155" s="237"/>
      <c r="Y155" s="237"/>
      <c r="Z155" s="237"/>
      <c r="AA155" s="124"/>
      <c r="AB155" s="124"/>
      <c r="AC155" s="124"/>
      <c r="AD155" s="124"/>
      <c r="AE155" s="124"/>
      <c r="AF155" s="124"/>
      <c r="AG155" s="124"/>
      <c r="AH155" s="124"/>
      <c r="AI155" s="124"/>
    </row>
    <row r="156" ht="15.75" customHeight="1">
      <c r="A156" s="398"/>
      <c r="B156" s="268"/>
      <c r="C156" s="268"/>
      <c r="D156" s="205"/>
      <c r="E156" s="268"/>
      <c r="F156" s="149"/>
      <c r="G156" s="185"/>
      <c r="H156" s="205"/>
      <c r="I156" s="149"/>
      <c r="J156" s="170"/>
      <c r="K156" s="290"/>
      <c r="L156" s="149"/>
      <c r="M156" s="237"/>
      <c r="N156" s="237"/>
      <c r="O156" s="237"/>
      <c r="P156" s="237"/>
      <c r="Q156" s="237"/>
      <c r="R156" s="237"/>
      <c r="S156" s="237"/>
      <c r="T156" s="237"/>
      <c r="U156" s="237"/>
      <c r="V156" s="237"/>
      <c r="W156" s="237"/>
      <c r="X156" s="237"/>
      <c r="Y156" s="237"/>
      <c r="Z156" s="237"/>
      <c r="AA156" s="124"/>
      <c r="AB156" s="124"/>
      <c r="AC156" s="124"/>
      <c r="AD156" s="124"/>
      <c r="AE156" s="124"/>
      <c r="AF156" s="124"/>
      <c r="AG156" s="124"/>
      <c r="AH156" s="124"/>
      <c r="AI156" s="124"/>
    </row>
    <row r="157" ht="15.75" customHeight="1">
      <c r="A157" s="398"/>
      <c r="B157" s="268"/>
      <c r="C157" s="268"/>
      <c r="D157" s="205"/>
      <c r="E157" s="268"/>
      <c r="F157" s="149"/>
      <c r="G157" s="185"/>
      <c r="H157" s="205"/>
      <c r="I157" s="149"/>
      <c r="J157" s="170"/>
      <c r="K157" s="239"/>
      <c r="L157" s="149"/>
      <c r="M157" s="237"/>
      <c r="N157" s="237"/>
      <c r="O157" s="237"/>
      <c r="P157" s="237"/>
      <c r="Q157" s="237"/>
      <c r="R157" s="237"/>
      <c r="S157" s="237"/>
      <c r="T157" s="237"/>
      <c r="U157" s="237"/>
      <c r="V157" s="237"/>
      <c r="W157" s="237"/>
      <c r="X157" s="237"/>
      <c r="Y157" s="237"/>
      <c r="Z157" s="237"/>
      <c r="AA157" s="124"/>
      <c r="AB157" s="124"/>
      <c r="AC157" s="124"/>
      <c r="AD157" s="124"/>
      <c r="AE157" s="124"/>
      <c r="AF157" s="124"/>
      <c r="AG157" s="124"/>
      <c r="AH157" s="124"/>
      <c r="AI157" s="124"/>
    </row>
    <row r="158" ht="15.75" customHeight="1">
      <c r="A158" s="398"/>
      <c r="B158" s="268"/>
      <c r="C158" s="268"/>
      <c r="D158" s="205"/>
      <c r="E158" s="268"/>
      <c r="F158" s="149"/>
      <c r="G158" s="185"/>
      <c r="H158" s="205"/>
      <c r="I158" s="149"/>
      <c r="J158" s="170"/>
      <c r="K158" s="239"/>
      <c r="L158" s="149"/>
      <c r="M158" s="237"/>
      <c r="N158" s="237"/>
      <c r="O158" s="237"/>
      <c r="P158" s="237"/>
      <c r="Q158" s="237"/>
      <c r="R158" s="237"/>
      <c r="S158" s="237"/>
      <c r="T158" s="237"/>
      <c r="U158" s="237"/>
      <c r="V158" s="237"/>
      <c r="W158" s="237"/>
      <c r="X158" s="237"/>
      <c r="Y158" s="237"/>
      <c r="Z158" s="237"/>
      <c r="AA158" s="124"/>
      <c r="AB158" s="124"/>
      <c r="AC158" s="124"/>
      <c r="AD158" s="124"/>
      <c r="AE158" s="124"/>
      <c r="AF158" s="124"/>
      <c r="AG158" s="124"/>
      <c r="AH158" s="124"/>
      <c r="AI158" s="124"/>
    </row>
    <row r="159" ht="15.75" customHeight="1">
      <c r="A159" s="398"/>
      <c r="B159" s="268"/>
      <c r="C159" s="268"/>
      <c r="D159" s="205"/>
      <c r="E159" s="268"/>
      <c r="F159" s="149"/>
      <c r="G159" s="185"/>
      <c r="H159" s="205"/>
      <c r="I159" s="149"/>
      <c r="J159" s="170"/>
      <c r="K159" s="239"/>
      <c r="L159" s="149"/>
      <c r="M159" s="237"/>
      <c r="N159" s="237"/>
      <c r="O159" s="237"/>
      <c r="P159" s="237"/>
      <c r="Q159" s="237"/>
      <c r="R159" s="237"/>
      <c r="S159" s="237"/>
      <c r="T159" s="237"/>
      <c r="U159" s="237"/>
      <c r="V159" s="237"/>
      <c r="W159" s="237"/>
      <c r="X159" s="237"/>
      <c r="Y159" s="237"/>
      <c r="Z159" s="237"/>
      <c r="AA159" s="124"/>
      <c r="AB159" s="124"/>
      <c r="AC159" s="124"/>
      <c r="AD159" s="124"/>
      <c r="AE159" s="124"/>
      <c r="AF159" s="124"/>
      <c r="AG159" s="124"/>
      <c r="AH159" s="124"/>
      <c r="AI159" s="124"/>
    </row>
    <row r="160" ht="15.75" customHeight="1">
      <c r="A160" s="398"/>
      <c r="B160" s="268"/>
      <c r="C160" s="268"/>
      <c r="D160" s="205"/>
      <c r="E160" s="268"/>
      <c r="F160" s="149"/>
      <c r="G160" s="185"/>
      <c r="H160" s="205"/>
      <c r="I160" s="149"/>
      <c r="J160" s="170"/>
      <c r="K160" s="239"/>
      <c r="L160" s="149"/>
      <c r="M160" s="237"/>
      <c r="N160" s="237"/>
      <c r="O160" s="237"/>
      <c r="P160" s="237"/>
      <c r="Q160" s="237"/>
      <c r="R160" s="237"/>
      <c r="S160" s="237"/>
      <c r="T160" s="237"/>
      <c r="U160" s="237"/>
      <c r="V160" s="237"/>
      <c r="W160" s="237"/>
      <c r="X160" s="237"/>
      <c r="Y160" s="237"/>
      <c r="Z160" s="237"/>
      <c r="AA160" s="124"/>
      <c r="AB160" s="124"/>
      <c r="AC160" s="124"/>
      <c r="AD160" s="124"/>
      <c r="AE160" s="124"/>
      <c r="AF160" s="124"/>
      <c r="AG160" s="124"/>
      <c r="AH160" s="124"/>
      <c r="AI160" s="124"/>
    </row>
    <row r="161" ht="15.75" customHeight="1">
      <c r="A161" s="398"/>
      <c r="B161" s="268"/>
      <c r="C161" s="268"/>
      <c r="D161" s="205"/>
      <c r="E161" s="268"/>
      <c r="F161" s="149"/>
      <c r="G161" s="185"/>
      <c r="H161" s="205"/>
      <c r="I161" s="149"/>
      <c r="J161" s="170"/>
      <c r="K161" s="239"/>
      <c r="L161" s="149"/>
      <c r="M161" s="237"/>
      <c r="N161" s="237"/>
      <c r="O161" s="237"/>
      <c r="P161" s="237"/>
      <c r="Q161" s="237"/>
      <c r="R161" s="237"/>
      <c r="S161" s="237"/>
      <c r="T161" s="237"/>
      <c r="U161" s="237"/>
      <c r="V161" s="237"/>
      <c r="W161" s="237"/>
      <c r="X161" s="237"/>
      <c r="Y161" s="237"/>
      <c r="Z161" s="237"/>
      <c r="AA161" s="124"/>
      <c r="AB161" s="124"/>
      <c r="AC161" s="124"/>
      <c r="AD161" s="124"/>
      <c r="AE161" s="124"/>
      <c r="AF161" s="124"/>
      <c r="AG161" s="124"/>
      <c r="AH161" s="124"/>
      <c r="AI161" s="124"/>
    </row>
    <row r="162" ht="15.75" customHeight="1">
      <c r="A162" s="398"/>
      <c r="B162" s="268"/>
      <c r="C162" s="268"/>
      <c r="D162" s="205"/>
      <c r="E162" s="268"/>
      <c r="F162" s="149"/>
      <c r="G162" s="149"/>
      <c r="H162" s="205"/>
      <c r="I162" s="149"/>
      <c r="J162" s="170"/>
      <c r="K162" s="239"/>
      <c r="L162" s="149"/>
      <c r="M162" s="237"/>
      <c r="N162" s="237"/>
      <c r="O162" s="237"/>
      <c r="P162" s="237"/>
      <c r="Q162" s="237"/>
      <c r="R162" s="237"/>
      <c r="S162" s="237"/>
      <c r="T162" s="237"/>
      <c r="U162" s="237"/>
      <c r="V162" s="237"/>
      <c r="W162" s="237"/>
      <c r="X162" s="237"/>
      <c r="Y162" s="237"/>
      <c r="Z162" s="237"/>
      <c r="AA162" s="124"/>
      <c r="AB162" s="124"/>
      <c r="AC162" s="124"/>
      <c r="AD162" s="124"/>
      <c r="AE162" s="124"/>
      <c r="AF162" s="124"/>
      <c r="AG162" s="124"/>
      <c r="AH162" s="124"/>
      <c r="AI162" s="124"/>
    </row>
    <row r="163" ht="15.75" customHeight="1">
      <c r="A163" s="398"/>
      <c r="B163" s="268"/>
      <c r="C163" s="268"/>
      <c r="D163" s="205"/>
      <c r="E163" s="268"/>
      <c r="F163" s="149"/>
      <c r="G163" s="149"/>
      <c r="H163" s="205"/>
      <c r="I163" s="149"/>
      <c r="J163" s="170"/>
      <c r="K163" s="239"/>
      <c r="L163" s="149"/>
      <c r="M163" s="237"/>
      <c r="N163" s="237"/>
      <c r="O163" s="237"/>
      <c r="P163" s="237"/>
      <c r="Q163" s="237"/>
      <c r="R163" s="237"/>
      <c r="S163" s="237"/>
      <c r="T163" s="237"/>
      <c r="U163" s="237"/>
      <c r="V163" s="237"/>
      <c r="W163" s="237"/>
      <c r="X163" s="237"/>
      <c r="Y163" s="237"/>
      <c r="Z163" s="237"/>
      <c r="AA163" s="124"/>
      <c r="AB163" s="124"/>
      <c r="AC163" s="124"/>
      <c r="AD163" s="124"/>
      <c r="AE163" s="124"/>
      <c r="AF163" s="124"/>
      <c r="AG163" s="124"/>
      <c r="AH163" s="124"/>
      <c r="AI163" s="124"/>
    </row>
    <row r="164" ht="15.75" customHeight="1">
      <c r="A164" s="398"/>
      <c r="B164" s="268"/>
      <c r="C164" s="205"/>
      <c r="D164" s="205"/>
      <c r="E164" s="268"/>
      <c r="F164" s="149"/>
      <c r="G164" s="149"/>
      <c r="H164" s="205"/>
      <c r="I164" s="149"/>
      <c r="J164" s="170"/>
      <c r="K164" s="239"/>
      <c r="L164" s="149"/>
      <c r="M164" s="237"/>
      <c r="N164" s="237"/>
      <c r="O164" s="237"/>
      <c r="P164" s="237"/>
      <c r="Q164" s="237"/>
      <c r="R164" s="237"/>
      <c r="S164" s="237"/>
      <c r="T164" s="237"/>
      <c r="U164" s="237"/>
      <c r="V164" s="237"/>
      <c r="W164" s="237"/>
      <c r="X164" s="237"/>
      <c r="Y164" s="237"/>
      <c r="Z164" s="237"/>
      <c r="AA164" s="124"/>
      <c r="AB164" s="124"/>
      <c r="AC164" s="124"/>
      <c r="AD164" s="124"/>
      <c r="AE164" s="124"/>
      <c r="AF164" s="124"/>
      <c r="AG164" s="124"/>
      <c r="AH164" s="124"/>
      <c r="AI164" s="124"/>
    </row>
    <row r="165" ht="15.75" customHeight="1">
      <c r="A165" s="398"/>
      <c r="B165" s="268"/>
      <c r="C165" s="205"/>
      <c r="D165" s="205"/>
      <c r="E165" s="268"/>
      <c r="F165" s="149"/>
      <c r="G165" s="149"/>
      <c r="H165" s="205"/>
      <c r="I165" s="149"/>
      <c r="J165" s="170"/>
      <c r="K165" s="239"/>
      <c r="L165" s="149"/>
      <c r="M165" s="237"/>
      <c r="N165" s="237"/>
      <c r="O165" s="237"/>
      <c r="P165" s="237"/>
      <c r="Q165" s="237"/>
      <c r="R165" s="237"/>
      <c r="S165" s="237"/>
      <c r="T165" s="237"/>
      <c r="U165" s="237"/>
      <c r="V165" s="237"/>
      <c r="W165" s="237"/>
      <c r="X165" s="237"/>
      <c r="Y165" s="237"/>
      <c r="Z165" s="237"/>
      <c r="AA165" s="124"/>
      <c r="AB165" s="124"/>
      <c r="AC165" s="124"/>
      <c r="AD165" s="124"/>
      <c r="AE165" s="124"/>
      <c r="AF165" s="124"/>
      <c r="AG165" s="124"/>
      <c r="AH165" s="124"/>
      <c r="AI165" s="124"/>
    </row>
    <row r="166" ht="15.75" customHeight="1">
      <c r="A166" s="398"/>
      <c r="B166" s="268"/>
      <c r="C166" s="268"/>
      <c r="D166" s="205"/>
      <c r="E166" s="268"/>
      <c r="F166" s="149"/>
      <c r="G166" s="185"/>
      <c r="H166" s="205"/>
      <c r="I166" s="149"/>
      <c r="J166" s="170"/>
      <c r="K166" s="239"/>
      <c r="L166" s="149"/>
      <c r="M166" s="237"/>
      <c r="N166" s="237"/>
      <c r="O166" s="237"/>
      <c r="P166" s="237"/>
      <c r="Q166" s="237"/>
      <c r="R166" s="237"/>
      <c r="S166" s="237"/>
      <c r="T166" s="237"/>
      <c r="U166" s="237"/>
      <c r="V166" s="237"/>
      <c r="W166" s="237"/>
      <c r="X166" s="237"/>
      <c r="Y166" s="237"/>
      <c r="Z166" s="237"/>
      <c r="AA166" s="124"/>
      <c r="AB166" s="124"/>
      <c r="AC166" s="124"/>
      <c r="AD166" s="124"/>
      <c r="AE166" s="124"/>
      <c r="AF166" s="124"/>
      <c r="AG166" s="124"/>
      <c r="AH166" s="124"/>
      <c r="AI166" s="124"/>
    </row>
    <row r="167" ht="15.75" customHeight="1">
      <c r="A167" s="398"/>
      <c r="B167" s="268"/>
      <c r="C167" s="268"/>
      <c r="D167" s="205"/>
      <c r="E167" s="268"/>
      <c r="F167" s="149"/>
      <c r="G167" s="149"/>
      <c r="H167" s="205"/>
      <c r="I167" s="149"/>
      <c r="J167" s="170"/>
      <c r="K167" s="239"/>
      <c r="L167" s="149"/>
      <c r="M167" s="237"/>
      <c r="N167" s="237"/>
      <c r="O167" s="237"/>
      <c r="P167" s="237"/>
      <c r="Q167" s="237"/>
      <c r="R167" s="237"/>
      <c r="S167" s="237"/>
      <c r="T167" s="237"/>
      <c r="U167" s="237"/>
      <c r="V167" s="237"/>
      <c r="W167" s="237"/>
      <c r="X167" s="237"/>
      <c r="Y167" s="237"/>
      <c r="Z167" s="237"/>
      <c r="AA167" s="124"/>
      <c r="AB167" s="124"/>
      <c r="AC167" s="124"/>
      <c r="AD167" s="124"/>
      <c r="AE167" s="124"/>
      <c r="AF167" s="124"/>
      <c r="AG167" s="124"/>
      <c r="AH167" s="124"/>
      <c r="AI167" s="124"/>
    </row>
    <row r="168" ht="15.75" customHeight="1">
      <c r="A168" s="398"/>
      <c r="B168" s="268"/>
      <c r="C168" s="268"/>
      <c r="D168" s="205"/>
      <c r="E168" s="268"/>
      <c r="F168" s="149"/>
      <c r="G168" s="149"/>
      <c r="H168" s="205"/>
      <c r="I168" s="149"/>
      <c r="J168" s="170"/>
      <c r="K168" s="241"/>
      <c r="L168" s="149"/>
      <c r="M168" s="237"/>
      <c r="N168" s="237"/>
      <c r="O168" s="237"/>
      <c r="P168" s="237"/>
      <c r="Q168" s="237"/>
      <c r="R168" s="237"/>
      <c r="S168" s="237"/>
      <c r="T168" s="237"/>
      <c r="U168" s="237"/>
      <c r="V168" s="237"/>
      <c r="W168" s="237"/>
      <c r="X168" s="237"/>
      <c r="Y168" s="237"/>
      <c r="Z168" s="237"/>
      <c r="AA168" s="124"/>
      <c r="AB168" s="124"/>
      <c r="AC168" s="124"/>
      <c r="AD168" s="124"/>
      <c r="AE168" s="124"/>
      <c r="AF168" s="124"/>
      <c r="AG168" s="124"/>
      <c r="AH168" s="124"/>
      <c r="AI168" s="124"/>
    </row>
    <row r="169" ht="15.75" customHeight="1">
      <c r="A169" s="398"/>
      <c r="B169" s="268"/>
      <c r="C169" s="205"/>
      <c r="D169" s="205"/>
      <c r="E169" s="268"/>
      <c r="F169" s="149"/>
      <c r="G169" s="149"/>
      <c r="H169" s="205"/>
      <c r="I169" s="149"/>
      <c r="J169" s="170"/>
      <c r="K169" s="239"/>
      <c r="L169" s="149"/>
      <c r="M169" s="237"/>
      <c r="N169" s="237"/>
      <c r="O169" s="237"/>
      <c r="P169" s="237"/>
      <c r="Q169" s="237"/>
      <c r="R169" s="237"/>
      <c r="S169" s="237"/>
      <c r="T169" s="237"/>
      <c r="U169" s="237"/>
      <c r="V169" s="237"/>
      <c r="W169" s="237"/>
      <c r="X169" s="237"/>
      <c r="Y169" s="237"/>
      <c r="Z169" s="237"/>
      <c r="AA169" s="124"/>
      <c r="AB169" s="124"/>
      <c r="AC169" s="124"/>
      <c r="AD169" s="124"/>
      <c r="AE169" s="124"/>
      <c r="AF169" s="124"/>
      <c r="AG169" s="124"/>
      <c r="AH169" s="124"/>
      <c r="AI169" s="124"/>
    </row>
    <row r="170" ht="15.75" customHeight="1">
      <c r="A170" s="398"/>
      <c r="B170" s="268"/>
      <c r="C170" s="268"/>
      <c r="D170" s="205"/>
      <c r="E170" s="268"/>
      <c r="F170" s="149"/>
      <c r="G170" s="149"/>
      <c r="H170" s="205"/>
      <c r="I170" s="149"/>
      <c r="J170" s="170"/>
      <c r="K170" s="239"/>
      <c r="L170" s="149"/>
      <c r="M170" s="237"/>
      <c r="N170" s="237"/>
      <c r="O170" s="237"/>
      <c r="P170" s="237"/>
      <c r="Q170" s="237"/>
      <c r="R170" s="237"/>
      <c r="S170" s="237"/>
      <c r="T170" s="237"/>
      <c r="U170" s="237"/>
      <c r="V170" s="237"/>
      <c r="W170" s="237"/>
      <c r="X170" s="237"/>
      <c r="Y170" s="237"/>
      <c r="Z170" s="237"/>
      <c r="AA170" s="124"/>
      <c r="AB170" s="124"/>
      <c r="AC170" s="124"/>
      <c r="AD170" s="124"/>
      <c r="AE170" s="124"/>
      <c r="AF170" s="124"/>
      <c r="AG170" s="124"/>
      <c r="AH170" s="124"/>
      <c r="AI170" s="124"/>
    </row>
    <row r="171" ht="15.75" customHeight="1">
      <c r="A171" s="398"/>
      <c r="B171" s="268"/>
      <c r="C171" s="268"/>
      <c r="D171" s="205"/>
      <c r="E171" s="268"/>
      <c r="F171" s="149"/>
      <c r="G171" s="149"/>
      <c r="H171" s="205"/>
      <c r="I171" s="149"/>
      <c r="J171" s="170"/>
      <c r="K171" s="239"/>
      <c r="L171" s="149"/>
      <c r="M171" s="237"/>
      <c r="N171" s="237"/>
      <c r="O171" s="237"/>
      <c r="P171" s="237"/>
      <c r="Q171" s="237"/>
      <c r="R171" s="237"/>
      <c r="S171" s="237"/>
      <c r="T171" s="237"/>
      <c r="U171" s="237"/>
      <c r="V171" s="237"/>
      <c r="W171" s="237"/>
      <c r="X171" s="237"/>
      <c r="Y171" s="237"/>
      <c r="Z171" s="237"/>
      <c r="AA171" s="124"/>
      <c r="AB171" s="124"/>
      <c r="AC171" s="124"/>
      <c r="AD171" s="124"/>
      <c r="AE171" s="124"/>
      <c r="AF171" s="124"/>
      <c r="AG171" s="124"/>
      <c r="AH171" s="124"/>
      <c r="AI171" s="124"/>
    </row>
    <row r="172" ht="15.75" customHeight="1">
      <c r="A172" s="398"/>
      <c r="B172" s="268"/>
      <c r="C172" s="268"/>
      <c r="D172" s="205"/>
      <c r="E172" s="268"/>
      <c r="F172" s="149"/>
      <c r="G172" s="149"/>
      <c r="H172" s="205"/>
      <c r="I172" s="149"/>
      <c r="J172" s="170"/>
      <c r="K172" s="239"/>
      <c r="L172" s="149"/>
      <c r="M172" s="237"/>
      <c r="N172" s="237"/>
      <c r="O172" s="237"/>
      <c r="P172" s="237"/>
      <c r="Q172" s="237"/>
      <c r="R172" s="237"/>
      <c r="S172" s="237"/>
      <c r="T172" s="237"/>
      <c r="U172" s="237"/>
      <c r="V172" s="237"/>
      <c r="W172" s="237"/>
      <c r="X172" s="237"/>
      <c r="Y172" s="237"/>
      <c r="Z172" s="237"/>
      <c r="AA172" s="124"/>
      <c r="AB172" s="124"/>
      <c r="AC172" s="124"/>
      <c r="AD172" s="124"/>
      <c r="AE172" s="124"/>
      <c r="AF172" s="124"/>
      <c r="AG172" s="124"/>
      <c r="AH172" s="124"/>
      <c r="AI172" s="124"/>
    </row>
    <row r="173" ht="15.75" customHeight="1">
      <c r="A173" s="398"/>
      <c r="B173" s="268"/>
      <c r="C173" s="268"/>
      <c r="D173" s="205"/>
      <c r="E173" s="268"/>
      <c r="F173" s="149"/>
      <c r="G173" s="149"/>
      <c r="H173" s="205"/>
      <c r="I173" s="149"/>
      <c r="J173" s="170"/>
      <c r="K173" s="239"/>
      <c r="L173" s="149"/>
      <c r="M173" s="237"/>
      <c r="N173" s="237"/>
      <c r="O173" s="237"/>
      <c r="P173" s="237"/>
      <c r="Q173" s="237"/>
      <c r="R173" s="237"/>
      <c r="S173" s="237"/>
      <c r="T173" s="237"/>
      <c r="U173" s="237"/>
      <c r="V173" s="237"/>
      <c r="W173" s="237"/>
      <c r="X173" s="237"/>
      <c r="Y173" s="237"/>
      <c r="Z173" s="237"/>
      <c r="AA173" s="124"/>
      <c r="AB173" s="124"/>
      <c r="AC173" s="124"/>
      <c r="AD173" s="124"/>
      <c r="AE173" s="124"/>
      <c r="AF173" s="124"/>
      <c r="AG173" s="124"/>
      <c r="AH173" s="124"/>
      <c r="AI173" s="124"/>
    </row>
    <row r="174" ht="15.75" customHeight="1">
      <c r="A174" s="398"/>
      <c r="B174" s="268"/>
      <c r="C174" s="268"/>
      <c r="D174" s="205"/>
      <c r="E174" s="268"/>
      <c r="F174" s="149"/>
      <c r="G174" s="149"/>
      <c r="H174" s="205"/>
      <c r="I174" s="149"/>
      <c r="J174" s="170"/>
      <c r="K174" s="239"/>
      <c r="L174" s="149"/>
      <c r="M174" s="237"/>
      <c r="N174" s="237"/>
      <c r="O174" s="237"/>
      <c r="P174" s="237"/>
      <c r="Q174" s="237"/>
      <c r="R174" s="237"/>
      <c r="S174" s="237"/>
      <c r="T174" s="237"/>
      <c r="U174" s="237"/>
      <c r="V174" s="237"/>
      <c r="W174" s="237"/>
      <c r="X174" s="237"/>
      <c r="Y174" s="237"/>
      <c r="Z174" s="237"/>
      <c r="AA174" s="124"/>
      <c r="AB174" s="124"/>
      <c r="AC174" s="124"/>
      <c r="AD174" s="124"/>
      <c r="AE174" s="124"/>
      <c r="AF174" s="124"/>
      <c r="AG174" s="124"/>
      <c r="AH174" s="124"/>
      <c r="AI174" s="124"/>
    </row>
    <row r="175" ht="15.75" customHeight="1">
      <c r="A175" s="399"/>
      <c r="B175" s="205"/>
      <c r="C175" s="205"/>
      <c r="D175" s="205"/>
      <c r="E175" s="205"/>
      <c r="F175" s="149"/>
      <c r="G175" s="149"/>
      <c r="H175" s="205"/>
      <c r="I175" s="149"/>
      <c r="J175" s="170"/>
      <c r="K175" s="239"/>
      <c r="L175" s="149"/>
      <c r="M175" s="237"/>
      <c r="N175" s="237"/>
      <c r="O175" s="237"/>
      <c r="P175" s="237"/>
      <c r="Q175" s="237"/>
      <c r="R175" s="237"/>
      <c r="S175" s="237"/>
      <c r="T175" s="237"/>
      <c r="U175" s="237"/>
      <c r="V175" s="237"/>
      <c r="W175" s="237"/>
      <c r="X175" s="237"/>
      <c r="Y175" s="237"/>
      <c r="Z175" s="237"/>
      <c r="AA175" s="124"/>
      <c r="AB175" s="124"/>
      <c r="AC175" s="124"/>
      <c r="AD175" s="124"/>
      <c r="AE175" s="124"/>
      <c r="AF175" s="124"/>
      <c r="AG175" s="124"/>
      <c r="AH175" s="124"/>
      <c r="AI175" s="124"/>
    </row>
    <row r="176" ht="15.75" customHeight="1">
      <c r="A176" s="231"/>
      <c r="B176" s="158"/>
      <c r="C176" s="6"/>
      <c r="D176" s="396"/>
      <c r="E176" s="232"/>
      <c r="F176" s="232"/>
      <c r="G176" s="232"/>
      <c r="H176" s="232"/>
      <c r="I176" s="158"/>
      <c r="J176" s="397"/>
      <c r="K176" s="232"/>
      <c r="L176" s="232"/>
      <c r="M176" s="237"/>
      <c r="N176" s="237"/>
      <c r="O176" s="237"/>
      <c r="P176" s="237"/>
      <c r="Q176" s="237"/>
      <c r="R176" s="237"/>
      <c r="S176" s="237"/>
      <c r="T176" s="237"/>
      <c r="U176" s="237"/>
      <c r="V176" s="237"/>
      <c r="W176" s="237"/>
      <c r="X176" s="237"/>
      <c r="Y176" s="237"/>
      <c r="Z176" s="237"/>
      <c r="AA176" s="124"/>
      <c r="AB176" s="124"/>
      <c r="AC176" s="124"/>
      <c r="AD176" s="124"/>
      <c r="AE176" s="124"/>
      <c r="AF176" s="124"/>
      <c r="AG176" s="124"/>
      <c r="AH176" s="124"/>
      <c r="AI176" s="124"/>
    </row>
    <row r="177" ht="15.75" customHeight="1">
      <c r="A177" s="258"/>
      <c r="B177" s="185"/>
      <c r="C177" s="185"/>
      <c r="D177" s="149"/>
      <c r="E177" s="185"/>
      <c r="F177" s="149"/>
      <c r="G177" s="185"/>
      <c r="H177" s="185"/>
      <c r="I177" s="149"/>
      <c r="J177" s="170"/>
      <c r="K177" s="431"/>
      <c r="L177" s="149"/>
      <c r="M177" s="237"/>
      <c r="N177" s="237"/>
      <c r="O177" s="237"/>
      <c r="P177" s="237"/>
      <c r="Q177" s="237"/>
      <c r="R177" s="237"/>
      <c r="S177" s="237"/>
      <c r="T177" s="237"/>
      <c r="U177" s="237"/>
      <c r="V177" s="237"/>
      <c r="W177" s="237"/>
      <c r="X177" s="237"/>
      <c r="Y177" s="237"/>
      <c r="Z177" s="237"/>
      <c r="AA177" s="124"/>
      <c r="AB177" s="124"/>
      <c r="AC177" s="124"/>
      <c r="AD177" s="124"/>
      <c r="AE177" s="124"/>
      <c r="AF177" s="124"/>
      <c r="AG177" s="124"/>
      <c r="AH177" s="124"/>
      <c r="AI177" s="124"/>
    </row>
    <row r="178" ht="15.75" customHeight="1">
      <c r="A178" s="258"/>
      <c r="B178" s="185"/>
      <c r="C178" s="185"/>
      <c r="D178" s="149"/>
      <c r="E178" s="185"/>
      <c r="F178" s="149"/>
      <c r="G178" s="185"/>
      <c r="H178" s="185"/>
      <c r="I178" s="149"/>
      <c r="J178" s="170"/>
      <c r="K178" s="431"/>
      <c r="L178" s="149"/>
      <c r="M178" s="237"/>
      <c r="N178" s="237"/>
      <c r="O178" s="237"/>
      <c r="P178" s="237"/>
      <c r="Q178" s="237"/>
      <c r="R178" s="237"/>
      <c r="S178" s="237"/>
      <c r="T178" s="237"/>
      <c r="U178" s="237"/>
      <c r="V178" s="237"/>
      <c r="W178" s="237"/>
      <c r="X178" s="237"/>
      <c r="Y178" s="237"/>
      <c r="Z178" s="237"/>
      <c r="AA178" s="124"/>
      <c r="AB178" s="124"/>
      <c r="AC178" s="124"/>
      <c r="AD178" s="124"/>
      <c r="AE178" s="124"/>
      <c r="AF178" s="124"/>
      <c r="AG178" s="124"/>
      <c r="AH178" s="124"/>
      <c r="AI178" s="124"/>
    </row>
    <row r="179" ht="15.75" customHeight="1">
      <c r="A179" s="258"/>
      <c r="B179" s="185"/>
      <c r="C179" s="185"/>
      <c r="D179" s="149"/>
      <c r="E179" s="185"/>
      <c r="F179" s="149"/>
      <c r="G179" s="185"/>
      <c r="H179" s="185"/>
      <c r="I179" s="149"/>
      <c r="J179" s="170"/>
      <c r="K179" s="431"/>
      <c r="L179" s="149"/>
      <c r="M179" s="237"/>
      <c r="N179" s="237"/>
      <c r="O179" s="237"/>
      <c r="P179" s="237"/>
      <c r="Q179" s="237"/>
      <c r="R179" s="237"/>
      <c r="S179" s="237"/>
      <c r="T179" s="237"/>
      <c r="U179" s="237"/>
      <c r="V179" s="237"/>
      <c r="W179" s="237"/>
      <c r="X179" s="237"/>
      <c r="Y179" s="237"/>
      <c r="Z179" s="237"/>
      <c r="AA179" s="124"/>
      <c r="AB179" s="124"/>
      <c r="AC179" s="124"/>
      <c r="AD179" s="124"/>
      <c r="AE179" s="124"/>
      <c r="AF179" s="124"/>
      <c r="AG179" s="124"/>
      <c r="AH179" s="124"/>
      <c r="AI179" s="124"/>
    </row>
    <row r="180" ht="15.75" customHeight="1">
      <c r="A180" s="258"/>
      <c r="B180" s="185"/>
      <c r="C180" s="185"/>
      <c r="D180" s="149"/>
      <c r="E180" s="185"/>
      <c r="F180" s="149"/>
      <c r="G180" s="185"/>
      <c r="H180" s="185"/>
      <c r="I180" s="149"/>
      <c r="J180" s="170"/>
      <c r="K180" s="431"/>
      <c r="L180" s="149"/>
      <c r="M180" s="237"/>
      <c r="N180" s="237"/>
      <c r="O180" s="237"/>
      <c r="P180" s="237"/>
      <c r="Q180" s="237"/>
      <c r="R180" s="237"/>
      <c r="S180" s="237"/>
      <c r="T180" s="237"/>
      <c r="U180" s="237"/>
      <c r="V180" s="237"/>
      <c r="W180" s="237"/>
      <c r="X180" s="237"/>
      <c r="Y180" s="237"/>
      <c r="Z180" s="237"/>
      <c r="AA180" s="124"/>
      <c r="AB180" s="124"/>
      <c r="AC180" s="124"/>
      <c r="AD180" s="124"/>
      <c r="AE180" s="124"/>
      <c r="AF180" s="124"/>
      <c r="AG180" s="124"/>
      <c r="AH180" s="124"/>
      <c r="AI180" s="124"/>
    </row>
    <row r="181" ht="15.75" customHeight="1">
      <c r="A181" s="258"/>
      <c r="B181" s="185"/>
      <c r="C181" s="185"/>
      <c r="D181" s="149"/>
      <c r="E181" s="185"/>
      <c r="F181" s="149"/>
      <c r="G181" s="149"/>
      <c r="H181" s="149"/>
      <c r="I181" s="149"/>
      <c r="J181" s="170"/>
      <c r="K181" s="431"/>
      <c r="L181" s="149"/>
      <c r="M181" s="237"/>
      <c r="N181" s="237"/>
      <c r="O181" s="237"/>
      <c r="P181" s="237"/>
      <c r="Q181" s="237"/>
      <c r="R181" s="237"/>
      <c r="S181" s="237"/>
      <c r="T181" s="237"/>
      <c r="U181" s="237"/>
      <c r="V181" s="237"/>
      <c r="W181" s="237"/>
      <c r="X181" s="237"/>
      <c r="Y181" s="237"/>
      <c r="Z181" s="237"/>
      <c r="AA181" s="124"/>
      <c r="AB181" s="124"/>
      <c r="AC181" s="124"/>
      <c r="AD181" s="124"/>
      <c r="AE181" s="124"/>
      <c r="AF181" s="124"/>
      <c r="AG181" s="124"/>
      <c r="AH181" s="124"/>
      <c r="AI181" s="124"/>
    </row>
    <row r="182" ht="15.75" customHeight="1">
      <c r="A182" s="258"/>
      <c r="B182" s="185"/>
      <c r="C182" s="185"/>
      <c r="D182" s="149"/>
      <c r="E182" s="185"/>
      <c r="F182" s="149"/>
      <c r="G182" s="149"/>
      <c r="H182" s="149"/>
      <c r="I182" s="149"/>
      <c r="J182" s="170"/>
      <c r="K182" s="431"/>
      <c r="L182" s="149"/>
      <c r="M182" s="237"/>
      <c r="N182" s="237"/>
      <c r="O182" s="237"/>
      <c r="P182" s="237"/>
      <c r="Q182" s="237"/>
      <c r="R182" s="237"/>
      <c r="S182" s="237"/>
      <c r="T182" s="237"/>
      <c r="U182" s="237"/>
      <c r="V182" s="237"/>
      <c r="W182" s="237"/>
      <c r="X182" s="237"/>
      <c r="Y182" s="237"/>
      <c r="Z182" s="237"/>
      <c r="AA182" s="124"/>
      <c r="AB182" s="124"/>
      <c r="AC182" s="124"/>
      <c r="AD182" s="124"/>
      <c r="AE182" s="124"/>
      <c r="AF182" s="124"/>
      <c r="AG182" s="124"/>
      <c r="AH182" s="124"/>
      <c r="AI182" s="124"/>
    </row>
    <row r="183" ht="15.75" customHeight="1">
      <c r="A183" s="258"/>
      <c r="B183" s="185"/>
      <c r="C183" s="185"/>
      <c r="D183" s="149"/>
      <c r="E183" s="185"/>
      <c r="F183" s="149"/>
      <c r="G183" s="149"/>
      <c r="H183" s="149"/>
      <c r="I183" s="149"/>
      <c r="J183" s="170"/>
      <c r="K183" s="431"/>
      <c r="L183" s="149"/>
      <c r="M183" s="237"/>
      <c r="N183" s="237"/>
      <c r="O183" s="237"/>
      <c r="P183" s="237"/>
      <c r="Q183" s="237"/>
      <c r="R183" s="237"/>
      <c r="S183" s="237"/>
      <c r="T183" s="237"/>
      <c r="U183" s="237"/>
      <c r="V183" s="237"/>
      <c r="W183" s="237"/>
      <c r="X183" s="237"/>
      <c r="Y183" s="237"/>
      <c r="Z183" s="237"/>
      <c r="AA183" s="124"/>
      <c r="AB183" s="124"/>
      <c r="AC183" s="124"/>
      <c r="AD183" s="124"/>
      <c r="AE183" s="124"/>
      <c r="AF183" s="124"/>
      <c r="AG183" s="124"/>
      <c r="AH183" s="124"/>
      <c r="AI183" s="124"/>
    </row>
    <row r="184" ht="15.75" customHeight="1">
      <c r="A184" s="258"/>
      <c r="B184" s="185"/>
      <c r="C184" s="185"/>
      <c r="D184" s="149"/>
      <c r="E184" s="185"/>
      <c r="F184" s="149"/>
      <c r="G184" s="149"/>
      <c r="H184" s="149"/>
      <c r="I184" s="149"/>
      <c r="J184" s="170"/>
      <c r="K184" s="431"/>
      <c r="L184" s="149"/>
      <c r="M184" s="237"/>
      <c r="N184" s="237"/>
      <c r="O184" s="237"/>
      <c r="P184" s="237"/>
      <c r="Q184" s="237"/>
      <c r="R184" s="237"/>
      <c r="S184" s="237"/>
      <c r="T184" s="237"/>
      <c r="U184" s="237"/>
      <c r="V184" s="237"/>
      <c r="W184" s="237"/>
      <c r="X184" s="237"/>
      <c r="Y184" s="237"/>
      <c r="Z184" s="237"/>
      <c r="AA184" s="124"/>
      <c r="AB184" s="124"/>
      <c r="AC184" s="124"/>
      <c r="AD184" s="124"/>
      <c r="AE184" s="124"/>
      <c r="AF184" s="124"/>
      <c r="AG184" s="124"/>
      <c r="AH184" s="124"/>
      <c r="AI184" s="124"/>
    </row>
    <row r="185" ht="15.75" customHeight="1">
      <c r="A185" s="258"/>
      <c r="B185" s="185"/>
      <c r="C185" s="185"/>
      <c r="D185" s="149"/>
      <c r="E185" s="185"/>
      <c r="F185" s="149"/>
      <c r="G185" s="149"/>
      <c r="H185" s="149"/>
      <c r="I185" s="149"/>
      <c r="J185" s="170"/>
      <c r="K185" s="431"/>
      <c r="L185" s="149"/>
      <c r="M185" s="237"/>
      <c r="N185" s="237"/>
      <c r="O185" s="237"/>
      <c r="P185" s="237"/>
      <c r="Q185" s="237"/>
      <c r="R185" s="237"/>
      <c r="S185" s="237"/>
      <c r="T185" s="237"/>
      <c r="U185" s="237"/>
      <c r="V185" s="237"/>
      <c r="W185" s="237"/>
      <c r="X185" s="237"/>
      <c r="Y185" s="237"/>
      <c r="Z185" s="237"/>
      <c r="AA185" s="124"/>
      <c r="AB185" s="124"/>
      <c r="AC185" s="124"/>
      <c r="AD185" s="124"/>
      <c r="AE185" s="124"/>
      <c r="AF185" s="124"/>
      <c r="AG185" s="124"/>
      <c r="AH185" s="124"/>
      <c r="AI185" s="124"/>
    </row>
    <row r="186" ht="15.75" customHeight="1">
      <c r="A186" s="258"/>
      <c r="B186" s="185"/>
      <c r="C186" s="185"/>
      <c r="D186" s="149"/>
      <c r="E186" s="185"/>
      <c r="F186" s="149"/>
      <c r="G186" s="149"/>
      <c r="H186" s="149"/>
      <c r="I186" s="149"/>
      <c r="J186" s="170"/>
      <c r="K186" s="431"/>
      <c r="L186" s="149"/>
      <c r="M186" s="237"/>
      <c r="N186" s="237"/>
      <c r="O186" s="237"/>
      <c r="P186" s="237"/>
      <c r="Q186" s="237"/>
      <c r="R186" s="237"/>
      <c r="S186" s="237"/>
      <c r="T186" s="237"/>
      <c r="U186" s="237"/>
      <c r="V186" s="237"/>
      <c r="W186" s="237"/>
      <c r="X186" s="237"/>
      <c r="Y186" s="237"/>
      <c r="Z186" s="237"/>
      <c r="AA186" s="124"/>
      <c r="AB186" s="124"/>
      <c r="AC186" s="124"/>
      <c r="AD186" s="124"/>
      <c r="AE186" s="124"/>
      <c r="AF186" s="124"/>
      <c r="AG186" s="124"/>
      <c r="AH186" s="124"/>
      <c r="AI186" s="124"/>
    </row>
    <row r="187" ht="15.75" customHeight="1">
      <c r="A187" s="258"/>
      <c r="B187" s="185"/>
      <c r="C187" s="185"/>
      <c r="D187" s="149"/>
      <c r="E187" s="185"/>
      <c r="F187" s="149"/>
      <c r="G187" s="149"/>
      <c r="H187" s="149"/>
      <c r="I187" s="149"/>
      <c r="J187" s="170"/>
      <c r="K187" s="431"/>
      <c r="L187" s="149"/>
      <c r="M187" s="237"/>
      <c r="N187" s="237"/>
      <c r="O187" s="237"/>
      <c r="P187" s="237"/>
      <c r="Q187" s="237"/>
      <c r="R187" s="237"/>
      <c r="S187" s="237"/>
      <c r="T187" s="237"/>
      <c r="U187" s="237"/>
      <c r="V187" s="237"/>
      <c r="W187" s="237"/>
      <c r="X187" s="237"/>
      <c r="Y187" s="237"/>
      <c r="Z187" s="237"/>
      <c r="AA187" s="124"/>
      <c r="AB187" s="124"/>
      <c r="AC187" s="124"/>
      <c r="AD187" s="124"/>
      <c r="AE187" s="124"/>
      <c r="AF187" s="124"/>
      <c r="AG187" s="124"/>
      <c r="AH187" s="124"/>
      <c r="AI187" s="124"/>
    </row>
    <row r="188" ht="15.75" customHeight="1">
      <c r="A188" s="258"/>
      <c r="B188" s="185"/>
      <c r="C188" s="185"/>
      <c r="D188" s="149"/>
      <c r="E188" s="185"/>
      <c r="F188" s="149"/>
      <c r="G188" s="149"/>
      <c r="H188" s="149"/>
      <c r="I188" s="149"/>
      <c r="J188" s="170"/>
      <c r="K188" s="431"/>
      <c r="L188" s="149"/>
      <c r="M188" s="237"/>
      <c r="N188" s="237"/>
      <c r="O188" s="237"/>
      <c r="P188" s="237"/>
      <c r="Q188" s="237"/>
      <c r="R188" s="237"/>
      <c r="S188" s="237"/>
      <c r="T188" s="237"/>
      <c r="U188" s="237"/>
      <c r="V188" s="237"/>
      <c r="W188" s="237"/>
      <c r="X188" s="237"/>
      <c r="Y188" s="237"/>
      <c r="Z188" s="237"/>
      <c r="AA188" s="124"/>
      <c r="AB188" s="124"/>
      <c r="AC188" s="124"/>
      <c r="AD188" s="124"/>
      <c r="AE188" s="124"/>
      <c r="AF188" s="124"/>
      <c r="AG188" s="124"/>
      <c r="AH188" s="124"/>
      <c r="AI188" s="124"/>
    </row>
    <row r="189" ht="15.75" customHeight="1">
      <c r="A189" s="258"/>
      <c r="B189" s="185"/>
      <c r="C189" s="185"/>
      <c r="D189" s="149"/>
      <c r="E189" s="185"/>
      <c r="F189" s="149"/>
      <c r="G189" s="185"/>
      <c r="H189" s="185"/>
      <c r="I189" s="149"/>
      <c r="J189" s="170"/>
      <c r="K189" s="431"/>
      <c r="L189" s="149"/>
      <c r="M189" s="237"/>
      <c r="N189" s="237"/>
      <c r="O189" s="237"/>
      <c r="P189" s="237"/>
      <c r="Q189" s="237"/>
      <c r="R189" s="237"/>
      <c r="S189" s="237"/>
      <c r="T189" s="237"/>
      <c r="U189" s="237"/>
      <c r="V189" s="237"/>
      <c r="W189" s="237"/>
      <c r="X189" s="237"/>
      <c r="Y189" s="237"/>
      <c r="Z189" s="237"/>
      <c r="AA189" s="124"/>
      <c r="AB189" s="124"/>
      <c r="AC189" s="124"/>
      <c r="AD189" s="124"/>
      <c r="AE189" s="124"/>
      <c r="AF189" s="124"/>
      <c r="AG189" s="124"/>
      <c r="AH189" s="124"/>
      <c r="AI189" s="124"/>
    </row>
    <row r="190" ht="15.75" customHeight="1">
      <c r="A190" s="258"/>
      <c r="B190" s="185"/>
      <c r="C190" s="268"/>
      <c r="D190" s="205"/>
      <c r="E190" s="185"/>
      <c r="F190" s="149"/>
      <c r="G190" s="149"/>
      <c r="H190" s="205"/>
      <c r="I190" s="149"/>
      <c r="J190" s="170"/>
      <c r="K190" s="431"/>
      <c r="L190" s="149"/>
      <c r="M190" s="237"/>
      <c r="N190" s="237"/>
      <c r="O190" s="237"/>
      <c r="P190" s="237"/>
      <c r="Q190" s="237"/>
      <c r="R190" s="237"/>
      <c r="S190" s="237"/>
      <c r="T190" s="237"/>
      <c r="U190" s="237"/>
      <c r="V190" s="237"/>
      <c r="W190" s="237"/>
      <c r="X190" s="237"/>
      <c r="Y190" s="237"/>
      <c r="Z190" s="237"/>
      <c r="AA190" s="124"/>
      <c r="AB190" s="124"/>
      <c r="AC190" s="124"/>
      <c r="AD190" s="124"/>
      <c r="AE190" s="124"/>
      <c r="AF190" s="124"/>
      <c r="AG190" s="124"/>
      <c r="AH190" s="124"/>
      <c r="AI190" s="124"/>
    </row>
    <row r="191" ht="15.75" customHeight="1">
      <c r="A191" s="258"/>
      <c r="B191" s="185"/>
      <c r="C191" s="205"/>
      <c r="D191" s="205"/>
      <c r="E191" s="185"/>
      <c r="F191" s="53"/>
      <c r="G191" s="58"/>
      <c r="H191" s="294"/>
      <c r="I191" s="149"/>
      <c r="J191" s="170"/>
      <c r="K191" s="431"/>
      <c r="L191" s="149"/>
      <c r="M191" s="237"/>
      <c r="N191" s="237"/>
      <c r="O191" s="237"/>
      <c r="P191" s="237"/>
      <c r="Q191" s="237"/>
      <c r="R191" s="237"/>
      <c r="S191" s="237"/>
      <c r="T191" s="237"/>
      <c r="U191" s="237"/>
      <c r="V191" s="237"/>
      <c r="W191" s="237"/>
      <c r="X191" s="237"/>
      <c r="Y191" s="237"/>
      <c r="Z191" s="237"/>
      <c r="AA191" s="124"/>
      <c r="AB191" s="124"/>
      <c r="AC191" s="124"/>
      <c r="AD191" s="124"/>
      <c r="AE191" s="124"/>
      <c r="AF191" s="124"/>
      <c r="AG191" s="124"/>
      <c r="AH191" s="124"/>
      <c r="AI191" s="124"/>
    </row>
    <row r="192" ht="15.75" customHeight="1">
      <c r="A192" s="258"/>
      <c r="B192" s="185"/>
      <c r="C192" s="268"/>
      <c r="D192" s="205"/>
      <c r="E192" s="185"/>
      <c r="F192" s="53"/>
      <c r="G192" s="53"/>
      <c r="H192" s="317"/>
      <c r="I192" s="149"/>
      <c r="J192" s="170"/>
      <c r="K192" s="431"/>
      <c r="L192" s="149"/>
      <c r="M192" s="237"/>
      <c r="N192" s="237"/>
      <c r="O192" s="237"/>
      <c r="P192" s="237"/>
      <c r="Q192" s="237"/>
      <c r="R192" s="237"/>
      <c r="S192" s="237"/>
      <c r="T192" s="237"/>
      <c r="U192" s="237"/>
      <c r="V192" s="237"/>
      <c r="W192" s="237"/>
      <c r="X192" s="237"/>
      <c r="Y192" s="237"/>
      <c r="Z192" s="237"/>
      <c r="AA192" s="124"/>
      <c r="AB192" s="124"/>
      <c r="AC192" s="124"/>
      <c r="AD192" s="124"/>
      <c r="AE192" s="124"/>
      <c r="AF192" s="124"/>
      <c r="AG192" s="124"/>
      <c r="AH192" s="124"/>
      <c r="AI192" s="124"/>
    </row>
    <row r="193" ht="15.75" customHeight="1">
      <c r="A193" s="258"/>
      <c r="B193" s="268"/>
      <c r="C193" s="268"/>
      <c r="D193" s="205"/>
      <c r="E193" s="205"/>
      <c r="F193" s="53"/>
      <c r="G193" s="58"/>
      <c r="H193" s="317"/>
      <c r="I193" s="149"/>
      <c r="J193" s="170"/>
      <c r="K193" s="431"/>
      <c r="L193" s="149"/>
      <c r="M193" s="237"/>
      <c r="N193" s="237"/>
      <c r="O193" s="237"/>
      <c r="P193" s="237"/>
      <c r="Q193" s="237"/>
      <c r="R193" s="237"/>
      <c r="S193" s="237"/>
      <c r="T193" s="237"/>
      <c r="U193" s="237"/>
      <c r="V193" s="237"/>
      <c r="W193" s="237"/>
      <c r="X193" s="237"/>
      <c r="Y193" s="237"/>
      <c r="Z193" s="237"/>
      <c r="AA193" s="124"/>
      <c r="AB193" s="124"/>
      <c r="AC193" s="124"/>
      <c r="AD193" s="124"/>
      <c r="AE193" s="124"/>
      <c r="AF193" s="124"/>
      <c r="AG193" s="124"/>
      <c r="AH193" s="124"/>
      <c r="AI193" s="124"/>
    </row>
    <row r="194" ht="15.75" customHeight="1">
      <c r="A194" s="258"/>
      <c r="B194" s="149"/>
      <c r="C194" s="205"/>
      <c r="D194" s="205"/>
      <c r="E194" s="185"/>
      <c r="F194" s="53"/>
      <c r="G194" s="58"/>
      <c r="H194" s="317"/>
      <c r="I194" s="149"/>
      <c r="J194" s="170"/>
      <c r="K194" s="431"/>
      <c r="L194" s="149"/>
      <c r="M194" s="237"/>
      <c r="N194" s="237"/>
      <c r="O194" s="237"/>
      <c r="P194" s="237"/>
      <c r="Q194" s="237"/>
      <c r="R194" s="237"/>
      <c r="S194" s="237"/>
      <c r="T194" s="237"/>
      <c r="U194" s="237"/>
      <c r="V194" s="237"/>
      <c r="W194" s="237"/>
      <c r="X194" s="237"/>
      <c r="Y194" s="237"/>
      <c r="Z194" s="237"/>
      <c r="AA194" s="124"/>
      <c r="AB194" s="124"/>
      <c r="AC194" s="124"/>
      <c r="AD194" s="124"/>
      <c r="AE194" s="124"/>
      <c r="AF194" s="124"/>
      <c r="AG194" s="124"/>
      <c r="AH194" s="124"/>
      <c r="AI194" s="124"/>
    </row>
    <row r="195" ht="15.75" customHeight="1">
      <c r="A195" s="258"/>
      <c r="B195" s="185"/>
      <c r="C195" s="205"/>
      <c r="D195" s="205"/>
      <c r="E195" s="185"/>
      <c r="F195" s="53"/>
      <c r="G195" s="58"/>
      <c r="H195" s="317"/>
      <c r="I195" s="149"/>
      <c r="J195" s="170"/>
      <c r="K195" s="431"/>
      <c r="L195" s="149"/>
      <c r="M195" s="237"/>
      <c r="N195" s="237"/>
      <c r="O195" s="237"/>
      <c r="P195" s="237"/>
      <c r="Q195" s="237"/>
      <c r="R195" s="237"/>
      <c r="S195" s="237"/>
      <c r="T195" s="237"/>
      <c r="U195" s="237"/>
      <c r="V195" s="237"/>
      <c r="W195" s="237"/>
      <c r="X195" s="237"/>
      <c r="Y195" s="237"/>
      <c r="Z195" s="237"/>
      <c r="AA195" s="124"/>
      <c r="AB195" s="124"/>
      <c r="AC195" s="124"/>
      <c r="AD195" s="124"/>
      <c r="AE195" s="124"/>
      <c r="AF195" s="124"/>
      <c r="AG195" s="124"/>
      <c r="AH195" s="124"/>
      <c r="AI195" s="124"/>
    </row>
    <row r="196" ht="15.75" customHeight="1">
      <c r="A196" s="231"/>
      <c r="B196" s="158"/>
      <c r="C196" s="6"/>
      <c r="D196" s="396"/>
      <c r="E196" s="396"/>
      <c r="F196" s="396"/>
      <c r="G196" s="396"/>
      <c r="H196" s="396"/>
      <c r="I196" s="232"/>
      <c r="J196" s="170"/>
      <c r="K196" s="232"/>
      <c r="L196" s="149"/>
      <c r="M196" s="237"/>
      <c r="N196" s="237"/>
      <c r="O196" s="237"/>
      <c r="P196" s="237"/>
      <c r="Q196" s="237"/>
      <c r="R196" s="237"/>
      <c r="S196" s="237"/>
      <c r="T196" s="237"/>
      <c r="U196" s="237"/>
      <c r="V196" s="237"/>
      <c r="W196" s="237"/>
      <c r="X196" s="237"/>
      <c r="Y196" s="237"/>
      <c r="Z196" s="237"/>
      <c r="AA196" s="124"/>
      <c r="AB196" s="124"/>
      <c r="AC196" s="124"/>
      <c r="AD196" s="124"/>
      <c r="AE196" s="124"/>
      <c r="AF196" s="124"/>
      <c r="AG196" s="124"/>
      <c r="AH196" s="124"/>
      <c r="AI196" s="124"/>
    </row>
    <row r="197" ht="15.75" customHeight="1">
      <c r="A197" s="475"/>
      <c r="B197" s="185"/>
      <c r="C197" s="185"/>
      <c r="D197" s="149"/>
      <c r="E197" s="185"/>
      <c r="F197" s="149"/>
      <c r="G197" s="185"/>
      <c r="H197" s="185"/>
      <c r="I197" s="149"/>
      <c r="J197" s="170"/>
      <c r="K197" s="239"/>
      <c r="L197" s="149"/>
      <c r="M197" s="237"/>
      <c r="N197" s="237"/>
      <c r="O197" s="237"/>
      <c r="P197" s="237"/>
      <c r="Q197" s="237"/>
      <c r="R197" s="237"/>
      <c r="S197" s="237"/>
      <c r="T197" s="237"/>
      <c r="U197" s="237"/>
      <c r="V197" s="237"/>
      <c r="W197" s="237"/>
      <c r="X197" s="237"/>
      <c r="Y197" s="237"/>
      <c r="Z197" s="237"/>
      <c r="AA197" s="124"/>
      <c r="AB197" s="124"/>
      <c r="AC197" s="124"/>
      <c r="AD197" s="124"/>
      <c r="AE197" s="124"/>
      <c r="AF197" s="124"/>
      <c r="AG197" s="124"/>
      <c r="AH197" s="124"/>
      <c r="AI197" s="124"/>
    </row>
    <row r="198" ht="15.75" customHeight="1">
      <c r="A198" s="475"/>
      <c r="B198" s="185"/>
      <c r="C198" s="185"/>
      <c r="D198" s="149"/>
      <c r="E198" s="185"/>
      <c r="F198" s="149"/>
      <c r="G198" s="185"/>
      <c r="H198" s="185"/>
      <c r="I198" s="149"/>
      <c r="J198" s="170"/>
      <c r="K198" s="239"/>
      <c r="L198" s="149"/>
      <c r="M198" s="237"/>
      <c r="N198" s="237"/>
      <c r="O198" s="237"/>
      <c r="P198" s="237"/>
      <c r="Q198" s="237"/>
      <c r="R198" s="237"/>
      <c r="S198" s="237"/>
      <c r="T198" s="237"/>
      <c r="U198" s="237"/>
      <c r="V198" s="237"/>
      <c r="W198" s="237"/>
      <c r="X198" s="237"/>
      <c r="Y198" s="237"/>
      <c r="Z198" s="237"/>
      <c r="AA198" s="124"/>
      <c r="AB198" s="124"/>
      <c r="AC198" s="124"/>
      <c r="AD198" s="124"/>
      <c r="AE198" s="124"/>
      <c r="AF198" s="124"/>
      <c r="AG198" s="124"/>
      <c r="AH198" s="124"/>
      <c r="AI198" s="124"/>
    </row>
    <row r="199" ht="15.75" customHeight="1">
      <c r="A199" s="475"/>
      <c r="B199" s="185"/>
      <c r="C199" s="185"/>
      <c r="D199" s="149"/>
      <c r="E199" s="185"/>
      <c r="F199" s="149"/>
      <c r="G199" s="185"/>
      <c r="H199" s="185"/>
      <c r="I199" s="149"/>
      <c r="J199" s="170"/>
      <c r="K199" s="239"/>
      <c r="L199" s="149"/>
      <c r="M199" s="237"/>
      <c r="N199" s="237"/>
      <c r="O199" s="237"/>
      <c r="P199" s="237"/>
      <c r="Q199" s="237"/>
      <c r="R199" s="237"/>
      <c r="S199" s="237"/>
      <c r="T199" s="237"/>
      <c r="U199" s="237"/>
      <c r="V199" s="237"/>
      <c r="W199" s="237"/>
      <c r="X199" s="237"/>
      <c r="Y199" s="237"/>
      <c r="Z199" s="237"/>
      <c r="AA199" s="124"/>
      <c r="AB199" s="124"/>
      <c r="AC199" s="124"/>
      <c r="AD199" s="124"/>
      <c r="AE199" s="124"/>
      <c r="AF199" s="124"/>
      <c r="AG199" s="124"/>
      <c r="AH199" s="124"/>
      <c r="AI199" s="124"/>
    </row>
    <row r="200" ht="15.75" customHeight="1">
      <c r="A200" s="475"/>
      <c r="B200" s="185"/>
      <c r="C200" s="185"/>
      <c r="D200" s="149"/>
      <c r="E200" s="185"/>
      <c r="F200" s="149"/>
      <c r="G200" s="185"/>
      <c r="H200" s="185"/>
      <c r="I200" s="149"/>
      <c r="J200" s="170"/>
      <c r="K200" s="239"/>
      <c r="L200" s="149"/>
      <c r="M200" s="237"/>
      <c r="N200" s="237"/>
      <c r="O200" s="237"/>
      <c r="P200" s="237"/>
      <c r="Q200" s="237"/>
      <c r="R200" s="237"/>
      <c r="S200" s="237"/>
      <c r="T200" s="237"/>
      <c r="U200" s="237"/>
      <c r="V200" s="237"/>
      <c r="W200" s="237"/>
      <c r="X200" s="237"/>
      <c r="Y200" s="237"/>
      <c r="Z200" s="237"/>
      <c r="AA200" s="124"/>
      <c r="AB200" s="124"/>
      <c r="AC200" s="124"/>
      <c r="AD200" s="124"/>
      <c r="AE200" s="124"/>
      <c r="AF200" s="124"/>
      <c r="AG200" s="124"/>
      <c r="AH200" s="124"/>
      <c r="AI200" s="124"/>
    </row>
    <row r="201" ht="15.75" customHeight="1">
      <c r="A201" s="475"/>
      <c r="B201" s="185"/>
      <c r="C201" s="185"/>
      <c r="D201" s="149"/>
      <c r="E201" s="185"/>
      <c r="F201" s="149"/>
      <c r="G201" s="185"/>
      <c r="H201" s="185"/>
      <c r="I201" s="149"/>
      <c r="J201" s="170"/>
      <c r="K201" s="239"/>
      <c r="L201" s="149"/>
      <c r="M201" s="237"/>
      <c r="N201" s="237"/>
      <c r="O201" s="237"/>
      <c r="P201" s="237"/>
      <c r="Q201" s="237"/>
      <c r="R201" s="237"/>
      <c r="S201" s="237"/>
      <c r="T201" s="237"/>
      <c r="U201" s="237"/>
      <c r="V201" s="237"/>
      <c r="W201" s="237"/>
      <c r="X201" s="237"/>
      <c r="Y201" s="237"/>
      <c r="Z201" s="237"/>
      <c r="AA201" s="124"/>
      <c r="AB201" s="124"/>
      <c r="AC201" s="124"/>
      <c r="AD201" s="124"/>
      <c r="AE201" s="124"/>
      <c r="AF201" s="124"/>
      <c r="AG201" s="124"/>
      <c r="AH201" s="124"/>
      <c r="AI201" s="124"/>
    </row>
    <row r="202" ht="15.75" customHeight="1">
      <c r="A202" s="475"/>
      <c r="B202" s="185"/>
      <c r="C202" s="185"/>
      <c r="D202" s="149"/>
      <c r="E202" s="185"/>
      <c r="F202" s="149"/>
      <c r="G202" s="185"/>
      <c r="H202" s="185"/>
      <c r="I202" s="149"/>
      <c r="J202" s="170"/>
      <c r="K202" s="239"/>
      <c r="L202" s="149"/>
      <c r="M202" s="237"/>
      <c r="N202" s="237"/>
      <c r="O202" s="237"/>
      <c r="P202" s="237"/>
      <c r="Q202" s="237"/>
      <c r="R202" s="237"/>
      <c r="S202" s="237"/>
      <c r="T202" s="237"/>
      <c r="U202" s="237"/>
      <c r="V202" s="237"/>
      <c r="W202" s="237"/>
      <c r="X202" s="237"/>
      <c r="Y202" s="237"/>
      <c r="Z202" s="237"/>
      <c r="AA202" s="124"/>
      <c r="AB202" s="124"/>
      <c r="AC202" s="124"/>
      <c r="AD202" s="124"/>
      <c r="AE202" s="124"/>
      <c r="AF202" s="124"/>
      <c r="AG202" s="124"/>
      <c r="AH202" s="124"/>
      <c r="AI202" s="124"/>
    </row>
    <row r="203" ht="15.75" customHeight="1">
      <c r="A203" s="475"/>
      <c r="B203" s="185"/>
      <c r="C203" s="185"/>
      <c r="D203" s="149"/>
      <c r="E203" s="185"/>
      <c r="F203" s="149"/>
      <c r="G203" s="185"/>
      <c r="H203" s="185"/>
      <c r="I203" s="149"/>
      <c r="J203" s="170"/>
      <c r="K203" s="239"/>
      <c r="L203" s="149"/>
      <c r="M203" s="237"/>
      <c r="N203" s="237"/>
      <c r="O203" s="237"/>
      <c r="P203" s="237"/>
      <c r="Q203" s="237"/>
      <c r="R203" s="237"/>
      <c r="S203" s="237"/>
      <c r="T203" s="237"/>
      <c r="U203" s="237"/>
      <c r="V203" s="237"/>
      <c r="W203" s="237"/>
      <c r="X203" s="237"/>
      <c r="Y203" s="237"/>
      <c r="Z203" s="237"/>
      <c r="AA203" s="124"/>
      <c r="AB203" s="124"/>
      <c r="AC203" s="124"/>
      <c r="AD203" s="124"/>
      <c r="AE203" s="124"/>
      <c r="AF203" s="124"/>
      <c r="AG203" s="124"/>
      <c r="AH203" s="124"/>
      <c r="AI203" s="124"/>
    </row>
    <row r="204" ht="15.75" customHeight="1">
      <c r="A204" s="475"/>
      <c r="B204" s="185"/>
      <c r="C204" s="185"/>
      <c r="D204" s="149"/>
      <c r="E204" s="185"/>
      <c r="F204" s="149"/>
      <c r="G204" s="185"/>
      <c r="H204" s="185"/>
      <c r="I204" s="149"/>
      <c r="J204" s="170"/>
      <c r="K204" s="476"/>
      <c r="L204" s="149"/>
      <c r="M204" s="237"/>
      <c r="N204" s="237"/>
      <c r="O204" s="237"/>
      <c r="P204" s="237"/>
      <c r="Q204" s="237"/>
      <c r="R204" s="237"/>
      <c r="S204" s="237"/>
      <c r="T204" s="237"/>
      <c r="U204" s="237"/>
      <c r="V204" s="237"/>
      <c r="W204" s="237"/>
      <c r="X204" s="237"/>
      <c r="Y204" s="237"/>
      <c r="Z204" s="237"/>
      <c r="AA204" s="124"/>
      <c r="AB204" s="124"/>
      <c r="AC204" s="124"/>
      <c r="AD204" s="124"/>
      <c r="AE204" s="124"/>
      <c r="AF204" s="124"/>
      <c r="AG204" s="124"/>
      <c r="AH204" s="124"/>
      <c r="AI204" s="124"/>
    </row>
    <row r="205" ht="15.75" customHeight="1">
      <c r="A205" s="475"/>
      <c r="B205" s="185"/>
      <c r="C205" s="185"/>
      <c r="D205" s="149"/>
      <c r="E205" s="185"/>
      <c r="F205" s="149"/>
      <c r="G205" s="185"/>
      <c r="H205" s="185"/>
      <c r="I205" s="149"/>
      <c r="J205" s="170"/>
      <c r="K205" s="477"/>
      <c r="L205" s="149"/>
      <c r="M205" s="237"/>
      <c r="N205" s="237"/>
      <c r="O205" s="237"/>
      <c r="P205" s="237"/>
      <c r="Q205" s="237"/>
      <c r="R205" s="237"/>
      <c r="S205" s="237"/>
      <c r="T205" s="237"/>
      <c r="U205" s="237"/>
      <c r="V205" s="237"/>
      <c r="W205" s="237"/>
      <c r="X205" s="237"/>
      <c r="Y205" s="237"/>
      <c r="Z205" s="237"/>
      <c r="AA205" s="124"/>
      <c r="AB205" s="124"/>
      <c r="AC205" s="124"/>
      <c r="AD205" s="124"/>
      <c r="AE205" s="124"/>
      <c r="AF205" s="124"/>
      <c r="AG205" s="124"/>
      <c r="AH205" s="124"/>
      <c r="AI205" s="124"/>
    </row>
    <row r="206" ht="15.75" customHeight="1">
      <c r="A206" s="475"/>
      <c r="B206" s="185"/>
      <c r="C206" s="185"/>
      <c r="D206" s="149"/>
      <c r="E206" s="185"/>
      <c r="F206" s="149"/>
      <c r="G206" s="185"/>
      <c r="H206" s="185"/>
      <c r="I206" s="149"/>
      <c r="J206" s="170"/>
      <c r="K206" s="241"/>
      <c r="L206" s="149"/>
      <c r="M206" s="237"/>
      <c r="N206" s="237"/>
      <c r="O206" s="237"/>
      <c r="P206" s="237"/>
      <c r="Q206" s="237"/>
      <c r="R206" s="237"/>
      <c r="S206" s="237"/>
      <c r="T206" s="237"/>
      <c r="U206" s="237"/>
      <c r="V206" s="237"/>
      <c r="W206" s="237"/>
      <c r="X206" s="237"/>
      <c r="Y206" s="237"/>
      <c r="Z206" s="237"/>
      <c r="AA206" s="124"/>
      <c r="AB206" s="124"/>
      <c r="AC206" s="124"/>
      <c r="AD206" s="124"/>
      <c r="AE206" s="124"/>
      <c r="AF206" s="124"/>
      <c r="AG206" s="124"/>
      <c r="AH206" s="124"/>
      <c r="AI206" s="124"/>
    </row>
    <row r="207" ht="15.75" customHeight="1">
      <c r="A207" s="475"/>
      <c r="B207" s="185"/>
      <c r="C207" s="185"/>
      <c r="D207" s="149"/>
      <c r="E207" s="185"/>
      <c r="F207" s="149"/>
      <c r="G207" s="185"/>
      <c r="H207" s="185"/>
      <c r="I207" s="149"/>
      <c r="J207" s="170"/>
      <c r="K207" s="239"/>
      <c r="L207" s="149"/>
      <c r="M207" s="237"/>
      <c r="N207" s="237"/>
      <c r="O207" s="237"/>
      <c r="P207" s="237"/>
      <c r="Q207" s="237"/>
      <c r="R207" s="237"/>
      <c r="S207" s="237"/>
      <c r="T207" s="237"/>
      <c r="U207" s="237"/>
      <c r="V207" s="237"/>
      <c r="W207" s="237"/>
      <c r="X207" s="237"/>
      <c r="Y207" s="237"/>
      <c r="Z207" s="237"/>
      <c r="AA207" s="124"/>
      <c r="AB207" s="124"/>
      <c r="AC207" s="124"/>
      <c r="AD207" s="124"/>
      <c r="AE207" s="124"/>
      <c r="AF207" s="124"/>
      <c r="AG207" s="124"/>
      <c r="AH207" s="124"/>
      <c r="AI207" s="124"/>
    </row>
    <row r="208" ht="15.75" customHeight="1">
      <c r="A208" s="475"/>
      <c r="B208" s="185"/>
      <c r="C208" s="185"/>
      <c r="D208" s="149"/>
      <c r="E208" s="185"/>
      <c r="F208" s="149"/>
      <c r="G208" s="185"/>
      <c r="H208" s="185"/>
      <c r="I208" s="149"/>
      <c r="J208" s="170"/>
      <c r="K208" s="239"/>
      <c r="L208" s="149"/>
      <c r="M208" s="237"/>
      <c r="N208" s="237"/>
      <c r="O208" s="237"/>
      <c r="P208" s="237"/>
      <c r="Q208" s="237"/>
      <c r="R208" s="237"/>
      <c r="S208" s="237"/>
      <c r="T208" s="237"/>
      <c r="U208" s="237"/>
      <c r="V208" s="237"/>
      <c r="W208" s="237"/>
      <c r="X208" s="237"/>
      <c r="Y208" s="237"/>
      <c r="Z208" s="237"/>
      <c r="AA208" s="124"/>
      <c r="AB208" s="124"/>
      <c r="AC208" s="124"/>
      <c r="AD208" s="124"/>
      <c r="AE208" s="124"/>
      <c r="AF208" s="124"/>
      <c r="AG208" s="124"/>
      <c r="AH208" s="124"/>
      <c r="AI208" s="124"/>
    </row>
    <row r="209" ht="15.75" customHeight="1">
      <c r="A209" s="475"/>
      <c r="B209" s="185"/>
      <c r="C209" s="185"/>
      <c r="D209" s="149"/>
      <c r="E209" s="185"/>
      <c r="F209" s="149"/>
      <c r="G209" s="185"/>
      <c r="H209" s="185"/>
      <c r="I209" s="149"/>
      <c r="J209" s="170"/>
      <c r="K209" s="239"/>
      <c r="L209" s="149"/>
      <c r="M209" s="237"/>
      <c r="N209" s="237"/>
      <c r="O209" s="237"/>
      <c r="P209" s="237"/>
      <c r="Q209" s="237"/>
      <c r="R209" s="237"/>
      <c r="S209" s="237"/>
      <c r="T209" s="237"/>
      <c r="U209" s="237"/>
      <c r="V209" s="237"/>
      <c r="W209" s="237"/>
      <c r="X209" s="237"/>
      <c r="Y209" s="237"/>
      <c r="Z209" s="237"/>
      <c r="AA209" s="124"/>
      <c r="AB209" s="124"/>
      <c r="AC209" s="124"/>
      <c r="AD209" s="124"/>
      <c r="AE209" s="124"/>
      <c r="AF209" s="124"/>
      <c r="AG209" s="124"/>
      <c r="AH209" s="124"/>
      <c r="AI209" s="124"/>
    </row>
    <row r="210" ht="15.75" customHeight="1">
      <c r="A210" s="475"/>
      <c r="B210" s="185"/>
      <c r="C210" s="185"/>
      <c r="D210" s="149"/>
      <c r="E210" s="185"/>
      <c r="F210" s="149"/>
      <c r="G210" s="185"/>
      <c r="H210" s="185"/>
      <c r="I210" s="149"/>
      <c r="J210" s="170"/>
      <c r="K210" s="239"/>
      <c r="L210" s="149"/>
      <c r="M210" s="237"/>
      <c r="N210" s="237"/>
      <c r="O210" s="237"/>
      <c r="P210" s="237"/>
      <c r="Q210" s="237"/>
      <c r="R210" s="237"/>
      <c r="S210" s="237"/>
      <c r="T210" s="237"/>
      <c r="U210" s="237"/>
      <c r="V210" s="237"/>
      <c r="W210" s="237"/>
      <c r="X210" s="237"/>
      <c r="Y210" s="237"/>
      <c r="Z210" s="237"/>
      <c r="AA210" s="124"/>
      <c r="AB210" s="124"/>
      <c r="AC210" s="124"/>
      <c r="AD210" s="124"/>
      <c r="AE210" s="124"/>
      <c r="AF210" s="124"/>
      <c r="AG210" s="124"/>
      <c r="AH210" s="124"/>
      <c r="AI210" s="124"/>
    </row>
    <row r="211" ht="15.75" customHeight="1">
      <c r="A211" s="475"/>
      <c r="B211" s="185"/>
      <c r="C211" s="185"/>
      <c r="D211" s="149"/>
      <c r="E211" s="185"/>
      <c r="F211" s="149"/>
      <c r="G211" s="185"/>
      <c r="H211" s="185"/>
      <c r="I211" s="149"/>
      <c r="J211" s="170"/>
      <c r="K211" s="239"/>
      <c r="L211" s="149"/>
      <c r="M211" s="237"/>
      <c r="N211" s="237"/>
      <c r="O211" s="237"/>
      <c r="P211" s="237"/>
      <c r="Q211" s="237"/>
      <c r="R211" s="237"/>
      <c r="S211" s="237"/>
      <c r="T211" s="237"/>
      <c r="U211" s="237"/>
      <c r="V211" s="237"/>
      <c r="W211" s="237"/>
      <c r="X211" s="237"/>
      <c r="Y211" s="237"/>
      <c r="Z211" s="237"/>
      <c r="AA211" s="124"/>
      <c r="AB211" s="124"/>
      <c r="AC211" s="124"/>
      <c r="AD211" s="124"/>
      <c r="AE211" s="124"/>
      <c r="AF211" s="124"/>
      <c r="AG211" s="124"/>
      <c r="AH211" s="124"/>
      <c r="AI211" s="124"/>
    </row>
    <row r="212" ht="15.75" customHeight="1">
      <c r="A212" s="475"/>
      <c r="B212" s="58"/>
      <c r="C212" s="185"/>
      <c r="D212" s="149"/>
      <c r="E212" s="185"/>
      <c r="F212" s="149"/>
      <c r="G212" s="149"/>
      <c r="H212" s="149"/>
      <c r="I212" s="149"/>
      <c r="J212" s="170"/>
      <c r="K212" s="241"/>
      <c r="L212" s="149"/>
      <c r="M212" s="237"/>
      <c r="N212" s="237"/>
      <c r="O212" s="237"/>
      <c r="P212" s="237"/>
      <c r="Q212" s="237"/>
      <c r="R212" s="237"/>
      <c r="S212" s="237"/>
      <c r="T212" s="237"/>
      <c r="U212" s="237"/>
      <c r="V212" s="237"/>
      <c r="W212" s="237"/>
      <c r="X212" s="237"/>
      <c r="Y212" s="237"/>
      <c r="Z212" s="237"/>
      <c r="AA212" s="124"/>
      <c r="AB212" s="124"/>
      <c r="AC212" s="124"/>
      <c r="AD212" s="124"/>
      <c r="AE212" s="124"/>
      <c r="AF212" s="124"/>
      <c r="AG212" s="124"/>
      <c r="AH212" s="124"/>
      <c r="AI212" s="124"/>
    </row>
    <row r="213" ht="15.75" customHeight="1">
      <c r="A213" s="53"/>
      <c r="B213" s="53"/>
      <c r="C213" s="149"/>
      <c r="D213" s="149"/>
      <c r="E213" s="149"/>
      <c r="F213" s="149"/>
      <c r="G213" s="149"/>
      <c r="H213" s="149"/>
      <c r="I213" s="149"/>
      <c r="J213" s="170"/>
      <c r="K213" s="239"/>
      <c r="L213" s="149"/>
      <c r="M213" s="237"/>
      <c r="N213" s="237"/>
      <c r="O213" s="237"/>
      <c r="P213" s="237"/>
      <c r="Q213" s="237"/>
      <c r="R213" s="237"/>
      <c r="S213" s="237"/>
      <c r="T213" s="237"/>
      <c r="U213" s="237"/>
      <c r="V213" s="237"/>
      <c r="W213" s="237"/>
      <c r="X213" s="237"/>
      <c r="Y213" s="237"/>
      <c r="Z213" s="237"/>
      <c r="AA213" s="124"/>
      <c r="AB213" s="124"/>
      <c r="AC213" s="124"/>
      <c r="AD213" s="124"/>
      <c r="AE213" s="124"/>
      <c r="AF213" s="124"/>
      <c r="AG213" s="124"/>
      <c r="AH213" s="124"/>
      <c r="AI213" s="124"/>
    </row>
    <row r="214" ht="15.75" customHeight="1">
      <c r="A214" s="475"/>
      <c r="B214" s="58"/>
      <c r="C214" s="185"/>
      <c r="D214" s="149"/>
      <c r="E214" s="185"/>
      <c r="F214" s="149"/>
      <c r="G214" s="149"/>
      <c r="H214" s="149"/>
      <c r="I214" s="149"/>
      <c r="J214" s="170"/>
      <c r="K214" s="241"/>
      <c r="L214" s="149"/>
      <c r="M214" s="237"/>
      <c r="N214" s="237"/>
      <c r="O214" s="237"/>
      <c r="P214" s="237"/>
      <c r="Q214" s="237"/>
      <c r="R214" s="237"/>
      <c r="S214" s="237"/>
      <c r="T214" s="237"/>
      <c r="U214" s="237"/>
      <c r="V214" s="237"/>
      <c r="W214" s="237"/>
      <c r="X214" s="237"/>
      <c r="Y214" s="237"/>
      <c r="Z214" s="237"/>
      <c r="AA214" s="124"/>
      <c r="AB214" s="124"/>
      <c r="AC214" s="124"/>
      <c r="AD214" s="124"/>
      <c r="AE214" s="124"/>
      <c r="AF214" s="124"/>
      <c r="AG214" s="124"/>
      <c r="AH214" s="124"/>
      <c r="AI214" s="124"/>
    </row>
    <row r="215" ht="15.75" customHeight="1">
      <c r="A215" s="475"/>
      <c r="B215" s="185"/>
      <c r="C215" s="185"/>
      <c r="D215" s="149"/>
      <c r="E215" s="185"/>
      <c r="F215" s="149"/>
      <c r="G215" s="149"/>
      <c r="H215" s="149"/>
      <c r="I215" s="149"/>
      <c r="J215" s="170"/>
      <c r="K215" s="241"/>
      <c r="L215" s="149"/>
      <c r="M215" s="237"/>
      <c r="N215" s="237"/>
      <c r="O215" s="237"/>
      <c r="P215" s="237"/>
      <c r="Q215" s="237"/>
      <c r="R215" s="237"/>
      <c r="S215" s="237"/>
      <c r="T215" s="237"/>
      <c r="U215" s="237"/>
      <c r="V215" s="237"/>
      <c r="W215" s="237"/>
      <c r="X215" s="237"/>
      <c r="Y215" s="237"/>
      <c r="Z215" s="237"/>
      <c r="AA215" s="124"/>
      <c r="AB215" s="124"/>
      <c r="AC215" s="124"/>
      <c r="AD215" s="124"/>
      <c r="AE215" s="124"/>
      <c r="AF215" s="124"/>
      <c r="AG215" s="124"/>
      <c r="AH215" s="124"/>
      <c r="AI215" s="124"/>
    </row>
    <row r="216" ht="15.75" customHeight="1">
      <c r="A216" s="475"/>
      <c r="B216" s="185"/>
      <c r="C216" s="185"/>
      <c r="D216" s="149"/>
      <c r="E216" s="185"/>
      <c r="F216" s="149"/>
      <c r="G216" s="185"/>
      <c r="H216" s="152"/>
      <c r="I216" s="149"/>
      <c r="J216" s="170"/>
      <c r="K216" s="239"/>
      <c r="L216" s="149"/>
      <c r="M216" s="237"/>
      <c r="N216" s="237"/>
      <c r="O216" s="237"/>
      <c r="P216" s="237"/>
      <c r="Q216" s="237"/>
      <c r="R216" s="237"/>
      <c r="S216" s="237"/>
      <c r="T216" s="237"/>
      <c r="U216" s="237"/>
      <c r="V216" s="237"/>
      <c r="W216" s="237"/>
      <c r="X216" s="237"/>
      <c r="Y216" s="237"/>
      <c r="Z216" s="237"/>
      <c r="AA216" s="124"/>
      <c r="AB216" s="124"/>
      <c r="AC216" s="124"/>
      <c r="AD216" s="124"/>
      <c r="AE216" s="124"/>
      <c r="AF216" s="124"/>
      <c r="AG216" s="124"/>
      <c r="AH216" s="124"/>
      <c r="AI216" s="124"/>
    </row>
    <row r="217" ht="15.75" customHeight="1">
      <c r="A217" s="475"/>
      <c r="B217" s="293"/>
      <c r="C217" s="185"/>
      <c r="D217" s="149"/>
      <c r="E217" s="185"/>
      <c r="F217" s="149"/>
      <c r="G217" s="185"/>
      <c r="H217" s="185"/>
      <c r="I217" s="149"/>
      <c r="J217" s="170"/>
      <c r="K217" s="239"/>
      <c r="L217" s="149"/>
      <c r="M217" s="237"/>
      <c r="N217" s="237"/>
      <c r="O217" s="237"/>
      <c r="P217" s="237"/>
      <c r="Q217" s="237"/>
      <c r="R217" s="237"/>
      <c r="S217" s="237"/>
      <c r="T217" s="237"/>
      <c r="U217" s="237"/>
      <c r="V217" s="237"/>
      <c r="W217" s="237"/>
      <c r="X217" s="237"/>
      <c r="Y217" s="237"/>
      <c r="Z217" s="237"/>
      <c r="AA217" s="124"/>
      <c r="AB217" s="124"/>
      <c r="AC217" s="124"/>
      <c r="AD217" s="124"/>
      <c r="AE217" s="124"/>
      <c r="AF217" s="124"/>
      <c r="AG217" s="124"/>
      <c r="AH217" s="124"/>
      <c r="AI217" s="124"/>
    </row>
    <row r="218" ht="15.75" customHeight="1">
      <c r="A218" s="475"/>
      <c r="B218" s="53"/>
      <c r="C218" s="185"/>
      <c r="D218" s="149"/>
      <c r="E218" s="185"/>
      <c r="F218" s="149"/>
      <c r="G218" s="185"/>
      <c r="H218" s="185"/>
      <c r="I218" s="149"/>
      <c r="J218" s="170"/>
      <c r="K218" s="239"/>
      <c r="L218" s="149"/>
      <c r="M218" s="237"/>
      <c r="N218" s="237"/>
      <c r="O218" s="237"/>
      <c r="P218" s="237"/>
      <c r="Q218" s="237"/>
      <c r="R218" s="237"/>
      <c r="S218" s="237"/>
      <c r="T218" s="237"/>
      <c r="U218" s="237"/>
      <c r="V218" s="237"/>
      <c r="W218" s="237"/>
      <c r="X218" s="237"/>
      <c r="Y218" s="237"/>
      <c r="Z218" s="237"/>
      <c r="AA218" s="124"/>
      <c r="AB218" s="124"/>
      <c r="AC218" s="124"/>
      <c r="AD218" s="124"/>
      <c r="AE218" s="124"/>
      <c r="AF218" s="124"/>
      <c r="AG218" s="124"/>
      <c r="AH218" s="124"/>
      <c r="AI218" s="124"/>
    </row>
    <row r="219" ht="15.75" customHeight="1">
      <c r="A219" s="475"/>
      <c r="B219" s="293"/>
      <c r="C219" s="185"/>
      <c r="D219" s="149"/>
      <c r="E219" s="185"/>
      <c r="F219" s="149"/>
      <c r="G219" s="185"/>
      <c r="H219" s="185"/>
      <c r="I219" s="149"/>
      <c r="J219" s="170"/>
      <c r="K219" s="239"/>
      <c r="L219" s="149"/>
      <c r="M219" s="237"/>
      <c r="N219" s="237"/>
      <c r="O219" s="237"/>
      <c r="P219" s="237"/>
      <c r="Q219" s="237"/>
      <c r="R219" s="237"/>
      <c r="S219" s="237"/>
      <c r="T219" s="237"/>
      <c r="U219" s="237"/>
      <c r="V219" s="237"/>
      <c r="W219" s="237"/>
      <c r="X219" s="237"/>
      <c r="Y219" s="237"/>
      <c r="Z219" s="237"/>
      <c r="AA219" s="124"/>
      <c r="AB219" s="124"/>
      <c r="AC219" s="124"/>
      <c r="AD219" s="124"/>
      <c r="AE219" s="124"/>
      <c r="AF219" s="124"/>
      <c r="AG219" s="124"/>
      <c r="AH219" s="124"/>
      <c r="AI219" s="124"/>
    </row>
    <row r="220" ht="15.75" customHeight="1">
      <c r="A220" s="475"/>
      <c r="B220" s="53"/>
      <c r="C220" s="185"/>
      <c r="D220" s="149"/>
      <c r="E220" s="185"/>
      <c r="F220" s="149"/>
      <c r="G220" s="185"/>
      <c r="H220" s="185"/>
      <c r="I220" s="149"/>
      <c r="J220" s="170"/>
      <c r="K220" s="239"/>
      <c r="L220" s="149"/>
      <c r="M220" s="237"/>
      <c r="N220" s="237"/>
      <c r="O220" s="237"/>
      <c r="P220" s="237"/>
      <c r="Q220" s="237"/>
      <c r="R220" s="237"/>
      <c r="S220" s="237"/>
      <c r="T220" s="237"/>
      <c r="U220" s="237"/>
      <c r="V220" s="237"/>
      <c r="W220" s="237"/>
      <c r="X220" s="237"/>
      <c r="Y220" s="237"/>
      <c r="Z220" s="237"/>
      <c r="AA220" s="124"/>
      <c r="AB220" s="124"/>
      <c r="AC220" s="124"/>
      <c r="AD220" s="124"/>
      <c r="AE220" s="124"/>
      <c r="AF220" s="124"/>
      <c r="AG220" s="124"/>
      <c r="AH220" s="124"/>
      <c r="AI220" s="124"/>
    </row>
    <row r="221" ht="15.75" customHeight="1">
      <c r="A221" s="475"/>
      <c r="B221" s="185"/>
      <c r="C221" s="185"/>
      <c r="D221" s="149"/>
      <c r="E221" s="185"/>
      <c r="F221" s="149"/>
      <c r="G221" s="185"/>
      <c r="H221" s="185"/>
      <c r="I221" s="149"/>
      <c r="J221" s="170"/>
      <c r="K221" s="239"/>
      <c r="L221" s="149"/>
      <c r="M221" s="237"/>
      <c r="N221" s="237"/>
      <c r="O221" s="237"/>
      <c r="P221" s="237"/>
      <c r="Q221" s="237"/>
      <c r="R221" s="237"/>
      <c r="S221" s="237"/>
      <c r="T221" s="237"/>
      <c r="U221" s="237"/>
      <c r="V221" s="237"/>
      <c r="W221" s="237"/>
      <c r="X221" s="237"/>
      <c r="Y221" s="237"/>
      <c r="Z221" s="237"/>
      <c r="AA221" s="124"/>
      <c r="AB221" s="124"/>
      <c r="AC221" s="124"/>
      <c r="AD221" s="124"/>
      <c r="AE221" s="124"/>
      <c r="AF221" s="124"/>
      <c r="AG221" s="124"/>
      <c r="AH221" s="124"/>
      <c r="AI221" s="124"/>
    </row>
    <row r="222" ht="15.75" customHeight="1">
      <c r="A222" s="475"/>
      <c r="B222" s="185"/>
      <c r="C222" s="185"/>
      <c r="D222" s="149"/>
      <c r="E222" s="185"/>
      <c r="F222" s="149"/>
      <c r="G222" s="185"/>
      <c r="H222" s="185"/>
      <c r="I222" s="149"/>
      <c r="J222" s="170"/>
      <c r="K222" s="239"/>
      <c r="L222" s="149"/>
      <c r="M222" s="237"/>
      <c r="N222" s="237"/>
      <c r="O222" s="237"/>
      <c r="P222" s="237"/>
      <c r="Q222" s="237"/>
      <c r="R222" s="237"/>
      <c r="S222" s="237"/>
      <c r="T222" s="237"/>
      <c r="U222" s="237"/>
      <c r="V222" s="237"/>
      <c r="W222" s="237"/>
      <c r="X222" s="237"/>
      <c r="Y222" s="237"/>
      <c r="Z222" s="237"/>
      <c r="AA222" s="124"/>
      <c r="AB222" s="124"/>
      <c r="AC222" s="124"/>
      <c r="AD222" s="124"/>
      <c r="AE222" s="124"/>
      <c r="AF222" s="124"/>
      <c r="AG222" s="124"/>
      <c r="AH222" s="124"/>
      <c r="AI222" s="124"/>
    </row>
    <row r="223" ht="15.75" customHeight="1">
      <c r="A223" s="475"/>
      <c r="B223" s="185"/>
      <c r="C223" s="149"/>
      <c r="D223" s="149"/>
      <c r="E223" s="185"/>
      <c r="F223" s="149"/>
      <c r="G223" s="185"/>
      <c r="H223" s="185"/>
      <c r="I223" s="149"/>
      <c r="J223" s="170"/>
      <c r="K223" s="239"/>
      <c r="L223" s="149"/>
      <c r="M223" s="237"/>
      <c r="N223" s="237"/>
      <c r="O223" s="237"/>
      <c r="P223" s="237"/>
      <c r="Q223" s="237"/>
      <c r="R223" s="237"/>
      <c r="S223" s="237"/>
      <c r="T223" s="237"/>
      <c r="U223" s="237"/>
      <c r="V223" s="237"/>
      <c r="W223" s="237"/>
      <c r="X223" s="237"/>
      <c r="Y223" s="237"/>
      <c r="Z223" s="237"/>
      <c r="AA223" s="124"/>
      <c r="AB223" s="124"/>
      <c r="AC223" s="124"/>
      <c r="AD223" s="124"/>
      <c r="AE223" s="124"/>
      <c r="AF223" s="124"/>
      <c r="AG223" s="124"/>
      <c r="AH223" s="124"/>
      <c r="AI223" s="124"/>
    </row>
    <row r="224" ht="15.75" customHeight="1">
      <c r="A224" s="475"/>
      <c r="B224" s="185"/>
      <c r="C224" s="185"/>
      <c r="D224" s="149"/>
      <c r="E224" s="185"/>
      <c r="F224" s="149"/>
      <c r="G224" s="185"/>
      <c r="H224" s="185"/>
      <c r="I224" s="149"/>
      <c r="J224" s="170"/>
      <c r="K224" s="239"/>
      <c r="L224" s="149"/>
      <c r="M224" s="237"/>
      <c r="N224" s="237"/>
      <c r="O224" s="237"/>
      <c r="P224" s="237"/>
      <c r="Q224" s="237"/>
      <c r="R224" s="237"/>
      <c r="S224" s="237"/>
      <c r="T224" s="237"/>
      <c r="U224" s="237"/>
      <c r="V224" s="237"/>
      <c r="W224" s="237"/>
      <c r="X224" s="237"/>
      <c r="Y224" s="237"/>
      <c r="Z224" s="237"/>
      <c r="AA224" s="124"/>
      <c r="AB224" s="124"/>
      <c r="AC224" s="124"/>
      <c r="AD224" s="124"/>
      <c r="AE224" s="124"/>
      <c r="AF224" s="124"/>
      <c r="AG224" s="124"/>
      <c r="AH224" s="124"/>
      <c r="AI224" s="124"/>
    </row>
    <row r="225" ht="15.75" customHeight="1">
      <c r="A225" s="475"/>
      <c r="B225" s="185"/>
      <c r="C225" s="185"/>
      <c r="D225" s="149"/>
      <c r="E225" s="185"/>
      <c r="F225" s="149"/>
      <c r="G225" s="185"/>
      <c r="H225" s="185"/>
      <c r="I225" s="149"/>
      <c r="J225" s="170"/>
      <c r="K225" s="239"/>
      <c r="L225" s="149"/>
      <c r="M225" s="237"/>
      <c r="N225" s="237"/>
      <c r="O225" s="237"/>
      <c r="P225" s="237"/>
      <c r="Q225" s="237"/>
      <c r="R225" s="237"/>
      <c r="S225" s="237"/>
      <c r="T225" s="237"/>
      <c r="U225" s="237"/>
      <c r="V225" s="237"/>
      <c r="W225" s="237"/>
      <c r="X225" s="237"/>
      <c r="Y225" s="237"/>
      <c r="Z225" s="237"/>
      <c r="AA225" s="124"/>
      <c r="AB225" s="124"/>
      <c r="AC225" s="124"/>
      <c r="AD225" s="124"/>
      <c r="AE225" s="124"/>
      <c r="AF225" s="124"/>
      <c r="AG225" s="124"/>
      <c r="AH225" s="124"/>
      <c r="AI225" s="124"/>
    </row>
    <row r="226" ht="15.75" customHeight="1">
      <c r="A226" s="475"/>
      <c r="B226" s="185"/>
      <c r="C226" s="185"/>
      <c r="D226" s="149"/>
      <c r="E226" s="185"/>
      <c r="F226" s="149"/>
      <c r="G226" s="185"/>
      <c r="H226" s="185"/>
      <c r="I226" s="149"/>
      <c r="J226" s="170"/>
      <c r="K226" s="239"/>
      <c r="L226" s="149"/>
      <c r="M226" s="237"/>
      <c r="N226" s="237"/>
      <c r="O226" s="237"/>
      <c r="P226" s="237"/>
      <c r="Q226" s="237"/>
      <c r="R226" s="237"/>
      <c r="S226" s="237"/>
      <c r="T226" s="237"/>
      <c r="U226" s="237"/>
      <c r="V226" s="237"/>
      <c r="W226" s="237"/>
      <c r="X226" s="237"/>
      <c r="Y226" s="237"/>
      <c r="Z226" s="237"/>
      <c r="AA226" s="124"/>
      <c r="AB226" s="124"/>
      <c r="AC226" s="124"/>
      <c r="AD226" s="124"/>
      <c r="AE226" s="124"/>
      <c r="AF226" s="124"/>
      <c r="AG226" s="124"/>
      <c r="AH226" s="124"/>
      <c r="AI226" s="124"/>
    </row>
    <row r="227" ht="15.75" customHeight="1">
      <c r="A227" s="475"/>
      <c r="B227" s="185"/>
      <c r="C227" s="149"/>
      <c r="D227" s="149"/>
      <c r="E227" s="185"/>
      <c r="F227" s="149"/>
      <c r="G227" s="185"/>
      <c r="H227" s="185"/>
      <c r="I227" s="149"/>
      <c r="J227" s="170"/>
      <c r="K227" s="239"/>
      <c r="L227" s="149"/>
      <c r="M227" s="237"/>
      <c r="N227" s="237"/>
      <c r="O227" s="237"/>
      <c r="P227" s="237"/>
      <c r="Q227" s="237"/>
      <c r="R227" s="237"/>
      <c r="S227" s="237"/>
      <c r="T227" s="237"/>
      <c r="U227" s="237"/>
      <c r="V227" s="237"/>
      <c r="W227" s="237"/>
      <c r="X227" s="237"/>
      <c r="Y227" s="237"/>
      <c r="Z227" s="237"/>
      <c r="AA227" s="124"/>
      <c r="AB227" s="124"/>
      <c r="AC227" s="124"/>
      <c r="AD227" s="124"/>
      <c r="AE227" s="124"/>
      <c r="AF227" s="124"/>
      <c r="AG227" s="124"/>
      <c r="AH227" s="124"/>
      <c r="AI227" s="124"/>
    </row>
    <row r="228" ht="15.75" customHeight="1">
      <c r="A228" s="475"/>
      <c r="B228" s="185"/>
      <c r="C228" s="149"/>
      <c r="D228" s="149"/>
      <c r="E228" s="185"/>
      <c r="F228" s="149"/>
      <c r="G228" s="185"/>
      <c r="H228" s="185"/>
      <c r="I228" s="149"/>
      <c r="J228" s="170"/>
      <c r="K228" s="239"/>
      <c r="L228" s="149"/>
      <c r="M228" s="237"/>
      <c r="N228" s="237"/>
      <c r="O228" s="237"/>
      <c r="P228" s="237"/>
      <c r="Q228" s="237"/>
      <c r="R228" s="237"/>
      <c r="S228" s="237"/>
      <c r="T228" s="237"/>
      <c r="U228" s="237"/>
      <c r="V228" s="237"/>
      <c r="W228" s="237"/>
      <c r="X228" s="237"/>
      <c r="Y228" s="237"/>
      <c r="Z228" s="237"/>
      <c r="AA228" s="124"/>
      <c r="AB228" s="124"/>
      <c r="AC228" s="124"/>
      <c r="AD228" s="124"/>
      <c r="AE228" s="124"/>
      <c r="AF228" s="124"/>
      <c r="AG228" s="124"/>
      <c r="AH228" s="124"/>
      <c r="AI228" s="124"/>
    </row>
    <row r="229" ht="15.75" customHeight="1">
      <c r="A229" s="475"/>
      <c r="B229" s="185"/>
      <c r="C229" s="149"/>
      <c r="D229" s="149"/>
      <c r="E229" s="185"/>
      <c r="F229" s="149"/>
      <c r="G229" s="185"/>
      <c r="H229" s="185"/>
      <c r="I229" s="170"/>
      <c r="J229" s="170"/>
      <c r="K229" s="239"/>
      <c r="L229" s="149"/>
      <c r="M229" s="237"/>
      <c r="N229" s="237"/>
      <c r="O229" s="237"/>
      <c r="P229" s="237"/>
      <c r="Q229" s="237"/>
      <c r="R229" s="237"/>
      <c r="S229" s="237"/>
      <c r="T229" s="237"/>
      <c r="U229" s="237"/>
      <c r="V229" s="237"/>
      <c r="W229" s="237"/>
      <c r="X229" s="237"/>
      <c r="Y229" s="237"/>
      <c r="Z229" s="237"/>
      <c r="AA229" s="124"/>
      <c r="AB229" s="124"/>
      <c r="AC229" s="124"/>
      <c r="AD229" s="124"/>
      <c r="AE229" s="124"/>
      <c r="AF229" s="124"/>
      <c r="AG229" s="124"/>
      <c r="AH229" s="124"/>
      <c r="AI229" s="124"/>
    </row>
    <row r="230" ht="15.75" customHeight="1">
      <c r="A230" s="475"/>
      <c r="B230" s="185"/>
      <c r="C230" s="149"/>
      <c r="D230" s="149"/>
      <c r="E230" s="185"/>
      <c r="F230" s="149"/>
      <c r="G230" s="185"/>
      <c r="H230" s="185"/>
      <c r="I230" s="170"/>
      <c r="J230" s="170"/>
      <c r="K230" s="239"/>
      <c r="L230" s="149"/>
      <c r="M230" s="237"/>
      <c r="N230" s="237"/>
      <c r="O230" s="237"/>
      <c r="P230" s="237"/>
      <c r="Q230" s="237"/>
      <c r="R230" s="237"/>
      <c r="S230" s="237"/>
      <c r="T230" s="237"/>
      <c r="U230" s="237"/>
      <c r="V230" s="237"/>
      <c r="W230" s="237"/>
      <c r="X230" s="237"/>
      <c r="Y230" s="237"/>
      <c r="Z230" s="237"/>
      <c r="AA230" s="124"/>
      <c r="AB230" s="124"/>
      <c r="AC230" s="124"/>
      <c r="AD230" s="124"/>
      <c r="AE230" s="124"/>
      <c r="AF230" s="124"/>
      <c r="AG230" s="124"/>
      <c r="AH230" s="124"/>
      <c r="AI230" s="124"/>
    </row>
    <row r="231" ht="15.75" customHeight="1">
      <c r="A231" s="475"/>
      <c r="B231" s="185"/>
      <c r="C231" s="149"/>
      <c r="D231" s="149"/>
      <c r="E231" s="185"/>
      <c r="F231" s="149"/>
      <c r="G231" s="185"/>
      <c r="H231" s="185"/>
      <c r="I231" s="170"/>
      <c r="J231" s="170"/>
      <c r="K231" s="239"/>
      <c r="L231" s="149"/>
      <c r="M231" s="237"/>
      <c r="N231" s="237"/>
      <c r="O231" s="237"/>
      <c r="P231" s="237"/>
      <c r="Q231" s="237"/>
      <c r="R231" s="237"/>
      <c r="S231" s="237"/>
      <c r="T231" s="237"/>
      <c r="U231" s="237"/>
      <c r="V231" s="237"/>
      <c r="W231" s="237"/>
      <c r="X231" s="237"/>
      <c r="Y231" s="237"/>
      <c r="Z231" s="237"/>
      <c r="AA231" s="124"/>
      <c r="AB231" s="124"/>
      <c r="AC231" s="124"/>
      <c r="AD231" s="124"/>
      <c r="AE231" s="124"/>
      <c r="AF231" s="124"/>
      <c r="AG231" s="124"/>
      <c r="AH231" s="124"/>
      <c r="AI231" s="124"/>
    </row>
    <row r="232" ht="15.75" customHeight="1">
      <c r="A232" s="475"/>
      <c r="B232" s="185"/>
      <c r="C232" s="185"/>
      <c r="D232" s="149"/>
      <c r="E232" s="185"/>
      <c r="F232" s="149"/>
      <c r="G232" s="185"/>
      <c r="H232" s="185"/>
      <c r="I232" s="170"/>
      <c r="J232" s="170"/>
      <c r="K232" s="239"/>
      <c r="L232" s="149"/>
      <c r="M232" s="237"/>
      <c r="N232" s="237"/>
      <c r="O232" s="237"/>
      <c r="P232" s="237"/>
      <c r="Q232" s="237"/>
      <c r="R232" s="237"/>
      <c r="S232" s="237"/>
      <c r="T232" s="237"/>
      <c r="U232" s="237"/>
      <c r="V232" s="237"/>
      <c r="W232" s="237"/>
      <c r="X232" s="237"/>
      <c r="Y232" s="237"/>
      <c r="Z232" s="237"/>
      <c r="AA232" s="124"/>
      <c r="AB232" s="124"/>
      <c r="AC232" s="124"/>
      <c r="AD232" s="124"/>
      <c r="AE232" s="124"/>
      <c r="AF232" s="124"/>
      <c r="AG232" s="124"/>
      <c r="AH232" s="124"/>
      <c r="AI232" s="124"/>
    </row>
    <row r="233" ht="15.75" customHeight="1">
      <c r="A233" s="475"/>
      <c r="B233" s="185"/>
      <c r="C233" s="185"/>
      <c r="D233" s="149"/>
      <c r="E233" s="185"/>
      <c r="F233" s="149"/>
      <c r="G233" s="185"/>
      <c r="H233" s="185"/>
      <c r="I233" s="170"/>
      <c r="J233" s="170"/>
      <c r="K233" s="239"/>
      <c r="L233" s="149"/>
      <c r="M233" s="237"/>
      <c r="N233" s="237"/>
      <c r="O233" s="237"/>
      <c r="P233" s="237"/>
      <c r="Q233" s="237"/>
      <c r="R233" s="237"/>
      <c r="S233" s="237"/>
      <c r="T233" s="237"/>
      <c r="U233" s="237"/>
      <c r="V233" s="237"/>
      <c r="W233" s="237"/>
      <c r="X233" s="237"/>
      <c r="Y233" s="237"/>
      <c r="Z233" s="237"/>
      <c r="AA233" s="124"/>
      <c r="AB233" s="124"/>
      <c r="AC233" s="124"/>
      <c r="AD233" s="124"/>
      <c r="AE233" s="124"/>
      <c r="AF233" s="124"/>
      <c r="AG233" s="124"/>
      <c r="AH233" s="124"/>
      <c r="AI233" s="124"/>
    </row>
    <row r="234" ht="15.75" customHeight="1">
      <c r="A234" s="317"/>
      <c r="B234" s="268"/>
      <c r="C234" s="268"/>
      <c r="D234" s="205"/>
      <c r="E234" s="268"/>
      <c r="F234" s="149"/>
      <c r="G234" s="185"/>
      <c r="H234" s="268"/>
      <c r="I234" s="170"/>
      <c r="J234" s="170"/>
      <c r="K234" s="239"/>
      <c r="L234" s="149"/>
      <c r="M234" s="237"/>
      <c r="N234" s="237"/>
      <c r="O234" s="237"/>
      <c r="P234" s="237"/>
      <c r="Q234" s="237"/>
      <c r="R234" s="237"/>
      <c r="S234" s="237"/>
      <c r="T234" s="237"/>
      <c r="U234" s="237"/>
      <c r="V234" s="237"/>
      <c r="W234" s="237"/>
      <c r="X234" s="237"/>
      <c r="Y234" s="237"/>
      <c r="Z234" s="237"/>
      <c r="AA234" s="124"/>
      <c r="AB234" s="124"/>
      <c r="AC234" s="124"/>
      <c r="AD234" s="124"/>
      <c r="AE234" s="124"/>
      <c r="AF234" s="124"/>
      <c r="AG234" s="124"/>
      <c r="AH234" s="124"/>
      <c r="AI234" s="124"/>
    </row>
    <row r="235" ht="15.75" customHeight="1">
      <c r="A235" s="398"/>
      <c r="B235" s="268"/>
      <c r="C235" s="268"/>
      <c r="D235" s="205"/>
      <c r="E235" s="268"/>
      <c r="F235" s="149"/>
      <c r="G235" s="185"/>
      <c r="H235" s="268"/>
      <c r="I235" s="170"/>
      <c r="J235" s="170"/>
      <c r="K235" s="239"/>
      <c r="L235" s="149"/>
      <c r="M235" s="237"/>
      <c r="N235" s="237"/>
      <c r="O235" s="237"/>
      <c r="P235" s="237"/>
      <c r="Q235" s="237"/>
      <c r="R235" s="237"/>
      <c r="S235" s="237"/>
      <c r="T235" s="237"/>
      <c r="U235" s="237"/>
      <c r="V235" s="237"/>
      <c r="W235" s="237"/>
      <c r="X235" s="237"/>
      <c r="Y235" s="237"/>
      <c r="Z235" s="237"/>
      <c r="AA235" s="124"/>
      <c r="AB235" s="124"/>
      <c r="AC235" s="124"/>
      <c r="AD235" s="124"/>
      <c r="AE235" s="124"/>
      <c r="AF235" s="124"/>
      <c r="AG235" s="124"/>
      <c r="AH235" s="124"/>
      <c r="AI235" s="124"/>
    </row>
    <row r="236" ht="15.75" customHeight="1">
      <c r="A236" s="398"/>
      <c r="B236" s="268"/>
      <c r="C236" s="268"/>
      <c r="D236" s="205"/>
      <c r="E236" s="268"/>
      <c r="F236" s="149"/>
      <c r="G236" s="185"/>
      <c r="H236" s="268"/>
      <c r="I236" s="170"/>
      <c r="J236" s="170"/>
      <c r="K236" s="239"/>
      <c r="L236" s="149"/>
      <c r="M236" s="237"/>
      <c r="N236" s="237"/>
      <c r="O236" s="237"/>
      <c r="P236" s="237"/>
      <c r="Q236" s="237"/>
      <c r="R236" s="237"/>
      <c r="S236" s="237"/>
      <c r="T236" s="237"/>
      <c r="U236" s="237"/>
      <c r="V236" s="237"/>
      <c r="W236" s="237"/>
      <c r="X236" s="237"/>
      <c r="Y236" s="237"/>
      <c r="Z236" s="237"/>
      <c r="AA236" s="124"/>
      <c r="AB236" s="124"/>
      <c r="AC236" s="124"/>
      <c r="AD236" s="124"/>
      <c r="AE236" s="124"/>
      <c r="AF236" s="124"/>
      <c r="AG236" s="124"/>
      <c r="AH236" s="124"/>
      <c r="AI236" s="124"/>
    </row>
    <row r="237" ht="15.75" customHeight="1">
      <c r="A237" s="398"/>
      <c r="B237" s="268"/>
      <c r="C237" s="268"/>
      <c r="D237" s="205"/>
      <c r="E237" s="268"/>
      <c r="F237" s="149"/>
      <c r="G237" s="185"/>
      <c r="H237" s="268"/>
      <c r="I237" s="170"/>
      <c r="J237" s="170"/>
      <c r="K237" s="239"/>
      <c r="L237" s="149"/>
      <c r="M237" s="237"/>
      <c r="N237" s="237"/>
      <c r="O237" s="237"/>
      <c r="P237" s="237"/>
      <c r="Q237" s="237"/>
      <c r="R237" s="237"/>
      <c r="S237" s="237"/>
      <c r="T237" s="237"/>
      <c r="U237" s="237"/>
      <c r="V237" s="237"/>
      <c r="W237" s="237"/>
      <c r="X237" s="237"/>
      <c r="Y237" s="237"/>
      <c r="Z237" s="237"/>
      <c r="AA237" s="124"/>
      <c r="AB237" s="124"/>
      <c r="AC237" s="124"/>
      <c r="AD237" s="124"/>
      <c r="AE237" s="124"/>
      <c r="AF237" s="124"/>
      <c r="AG237" s="124"/>
      <c r="AH237" s="124"/>
      <c r="AI237" s="124"/>
    </row>
    <row r="238" ht="15.75" customHeight="1">
      <c r="A238" s="398"/>
      <c r="B238" s="268"/>
      <c r="C238" s="268"/>
      <c r="D238" s="205"/>
      <c r="E238" s="268"/>
      <c r="F238" s="149"/>
      <c r="G238" s="185"/>
      <c r="H238" s="268"/>
      <c r="I238" s="170"/>
      <c r="J238" s="170"/>
      <c r="K238" s="239"/>
      <c r="L238" s="149"/>
      <c r="M238" s="237"/>
      <c r="N238" s="237"/>
      <c r="O238" s="237"/>
      <c r="P238" s="237"/>
      <c r="Q238" s="237"/>
      <c r="R238" s="237"/>
      <c r="S238" s="237"/>
      <c r="T238" s="237"/>
      <c r="U238" s="237"/>
      <c r="V238" s="237"/>
      <c r="W238" s="237"/>
      <c r="X238" s="237"/>
      <c r="Y238" s="237"/>
      <c r="Z238" s="237"/>
      <c r="AA238" s="124"/>
      <c r="AB238" s="124"/>
      <c r="AC238" s="124"/>
      <c r="AD238" s="124"/>
      <c r="AE238" s="124"/>
      <c r="AF238" s="124"/>
      <c r="AG238" s="124"/>
      <c r="AH238" s="124"/>
      <c r="AI238" s="124"/>
    </row>
    <row r="239" ht="15.75" customHeight="1">
      <c r="A239" s="398"/>
      <c r="B239" s="268"/>
      <c r="C239" s="268"/>
      <c r="D239" s="205"/>
      <c r="E239" s="268"/>
      <c r="F239" s="149"/>
      <c r="G239" s="185"/>
      <c r="H239" s="268"/>
      <c r="I239" s="170"/>
      <c r="J239" s="170"/>
      <c r="K239" s="239"/>
      <c r="L239" s="149"/>
      <c r="M239" s="237"/>
      <c r="N239" s="237"/>
      <c r="O239" s="237"/>
      <c r="P239" s="237"/>
      <c r="Q239" s="237"/>
      <c r="R239" s="237"/>
      <c r="S239" s="237"/>
      <c r="T239" s="237"/>
      <c r="U239" s="237"/>
      <c r="V239" s="237"/>
      <c r="W239" s="237"/>
      <c r="X239" s="237"/>
      <c r="Y239" s="237"/>
      <c r="Z239" s="237"/>
      <c r="AA239" s="124"/>
      <c r="AB239" s="124"/>
      <c r="AC239" s="124"/>
      <c r="AD239" s="124"/>
      <c r="AE239" s="124"/>
      <c r="AF239" s="124"/>
      <c r="AG239" s="124"/>
      <c r="AH239" s="124"/>
      <c r="AI239" s="124"/>
    </row>
    <row r="240" ht="15.75" customHeight="1">
      <c r="A240" s="398"/>
      <c r="B240" s="268"/>
      <c r="C240" s="268"/>
      <c r="D240" s="205"/>
      <c r="E240" s="268"/>
      <c r="F240" s="149"/>
      <c r="G240" s="185"/>
      <c r="H240" s="268"/>
      <c r="I240" s="170"/>
      <c r="J240" s="170"/>
      <c r="K240" s="239"/>
      <c r="L240" s="149"/>
      <c r="M240" s="237"/>
      <c r="N240" s="237"/>
      <c r="O240" s="237"/>
      <c r="P240" s="237"/>
      <c r="Q240" s="237"/>
      <c r="R240" s="237"/>
      <c r="S240" s="237"/>
      <c r="T240" s="237"/>
      <c r="U240" s="237"/>
      <c r="V240" s="237"/>
      <c r="W240" s="237"/>
      <c r="X240" s="237"/>
      <c r="Y240" s="237"/>
      <c r="Z240" s="237"/>
      <c r="AA240" s="124"/>
      <c r="AB240" s="124"/>
      <c r="AC240" s="124"/>
      <c r="AD240" s="124"/>
      <c r="AE240" s="124"/>
      <c r="AF240" s="124"/>
      <c r="AG240" s="124"/>
      <c r="AH240" s="124"/>
      <c r="AI240" s="124"/>
    </row>
    <row r="241" ht="15.75" customHeight="1">
      <c r="A241" s="398"/>
      <c r="B241" s="268"/>
      <c r="C241" s="268"/>
      <c r="D241" s="205"/>
      <c r="E241" s="268"/>
      <c r="F241" s="149"/>
      <c r="G241" s="185"/>
      <c r="H241" s="268"/>
      <c r="I241" s="170"/>
      <c r="J241" s="170"/>
      <c r="K241" s="239"/>
      <c r="L241" s="149"/>
      <c r="M241" s="237"/>
      <c r="N241" s="237"/>
      <c r="O241" s="237"/>
      <c r="P241" s="237"/>
      <c r="Q241" s="237"/>
      <c r="R241" s="237"/>
      <c r="S241" s="237"/>
      <c r="T241" s="237"/>
      <c r="U241" s="237"/>
      <c r="V241" s="237"/>
      <c r="W241" s="237"/>
      <c r="X241" s="237"/>
      <c r="Y241" s="237"/>
      <c r="Z241" s="237"/>
      <c r="AA241" s="124"/>
      <c r="AB241" s="124"/>
      <c r="AC241" s="124"/>
      <c r="AD241" s="124"/>
      <c r="AE241" s="124"/>
      <c r="AF241" s="124"/>
      <c r="AG241" s="124"/>
      <c r="AH241" s="124"/>
      <c r="AI241" s="124"/>
    </row>
    <row r="242" ht="15.75" customHeight="1">
      <c r="A242" s="399"/>
      <c r="B242" s="268"/>
      <c r="C242" s="268"/>
      <c r="D242" s="205"/>
      <c r="E242" s="268"/>
      <c r="F242" s="149"/>
      <c r="G242" s="185"/>
      <c r="H242" s="268"/>
      <c r="I242" s="170"/>
      <c r="J242" s="170"/>
      <c r="K242" s="239"/>
      <c r="L242" s="149"/>
      <c r="M242" s="237"/>
      <c r="N242" s="237"/>
      <c r="O242" s="237"/>
      <c r="P242" s="237"/>
      <c r="Q242" s="237"/>
      <c r="R242" s="237"/>
      <c r="S242" s="237"/>
      <c r="T242" s="237"/>
      <c r="U242" s="237"/>
      <c r="V242" s="237"/>
      <c r="W242" s="237"/>
      <c r="X242" s="237"/>
      <c r="Y242" s="237"/>
      <c r="Z242" s="237"/>
      <c r="AA242" s="124"/>
      <c r="AB242" s="124"/>
      <c r="AC242" s="124"/>
      <c r="AD242" s="124"/>
      <c r="AE242" s="124"/>
      <c r="AF242" s="124"/>
      <c r="AG242" s="124"/>
      <c r="AH242" s="124"/>
      <c r="AI242" s="124"/>
    </row>
    <row r="243" ht="15.75" customHeight="1">
      <c r="A243" s="398"/>
      <c r="B243" s="268"/>
      <c r="C243" s="268"/>
      <c r="D243" s="205"/>
      <c r="E243" s="268"/>
      <c r="F243" s="149"/>
      <c r="G243" s="185"/>
      <c r="H243" s="268"/>
      <c r="I243" s="170"/>
      <c r="J243" s="170"/>
      <c r="K243" s="239"/>
      <c r="L243" s="149"/>
      <c r="M243" s="237"/>
      <c r="N243" s="237"/>
      <c r="O243" s="237"/>
      <c r="P243" s="237"/>
      <c r="Q243" s="237"/>
      <c r="R243" s="237"/>
      <c r="S243" s="237"/>
      <c r="T243" s="237"/>
      <c r="U243" s="237"/>
      <c r="V243" s="237"/>
      <c r="W243" s="237"/>
      <c r="X243" s="237"/>
      <c r="Y243" s="237"/>
      <c r="Z243" s="237"/>
      <c r="AA243" s="124"/>
      <c r="AB243" s="124"/>
      <c r="AC243" s="124"/>
      <c r="AD243" s="124"/>
      <c r="AE243" s="124"/>
      <c r="AF243" s="124"/>
      <c r="AG243" s="124"/>
      <c r="AH243" s="124"/>
      <c r="AI243" s="124"/>
    </row>
    <row r="244" ht="15.75" customHeight="1">
      <c r="A244" s="398"/>
      <c r="B244" s="268"/>
      <c r="C244" s="268"/>
      <c r="D244" s="205"/>
      <c r="E244" s="268"/>
      <c r="F244" s="149"/>
      <c r="G244" s="185"/>
      <c r="H244" s="268"/>
      <c r="I244" s="170"/>
      <c r="J244" s="170"/>
      <c r="K244" s="239"/>
      <c r="L244" s="149"/>
      <c r="M244" s="237"/>
      <c r="N244" s="237"/>
      <c r="O244" s="237"/>
      <c r="P244" s="237"/>
      <c r="Q244" s="237"/>
      <c r="R244" s="237"/>
      <c r="S244" s="237"/>
      <c r="T244" s="237"/>
      <c r="U244" s="237"/>
      <c r="V244" s="237"/>
      <c r="W244" s="237"/>
      <c r="X244" s="237"/>
      <c r="Y244" s="237"/>
      <c r="Z244" s="237"/>
      <c r="AA244" s="124"/>
      <c r="AB244" s="124"/>
      <c r="AC244" s="124"/>
      <c r="AD244" s="124"/>
      <c r="AE244" s="124"/>
      <c r="AF244" s="124"/>
      <c r="AG244" s="124"/>
      <c r="AH244" s="124"/>
      <c r="AI244" s="124"/>
    </row>
    <row r="245" ht="15.75" customHeight="1">
      <c r="A245" s="398"/>
      <c r="B245" s="268"/>
      <c r="C245" s="268"/>
      <c r="D245" s="205"/>
      <c r="E245" s="268"/>
      <c r="F245" s="149"/>
      <c r="G245" s="185"/>
      <c r="H245" s="268"/>
      <c r="I245" s="170"/>
      <c r="J245" s="170"/>
      <c r="K245" s="239"/>
      <c r="L245" s="149"/>
      <c r="M245" s="237"/>
      <c r="N245" s="237"/>
      <c r="O245" s="237"/>
      <c r="P245" s="237"/>
      <c r="Q245" s="237"/>
      <c r="R245" s="237"/>
      <c r="S245" s="237"/>
      <c r="T245" s="237"/>
      <c r="U245" s="237"/>
      <c r="V245" s="237"/>
      <c r="W245" s="237"/>
      <c r="X245" s="237"/>
      <c r="Y245" s="237"/>
      <c r="Z245" s="237"/>
      <c r="AA245" s="124"/>
      <c r="AB245" s="124"/>
      <c r="AC245" s="124"/>
      <c r="AD245" s="124"/>
      <c r="AE245" s="124"/>
      <c r="AF245" s="124"/>
      <c r="AG245" s="124"/>
      <c r="AH245" s="124"/>
      <c r="AI245" s="124"/>
    </row>
    <row r="246" ht="15.75" customHeight="1">
      <c r="A246" s="398"/>
      <c r="B246" s="268"/>
      <c r="C246" s="268"/>
      <c r="D246" s="205"/>
      <c r="E246" s="268"/>
      <c r="F246" s="149"/>
      <c r="G246" s="185"/>
      <c r="H246" s="268"/>
      <c r="I246" s="170"/>
      <c r="J246" s="170"/>
      <c r="K246" s="239"/>
      <c r="L246" s="149"/>
      <c r="M246" s="237"/>
      <c r="N246" s="237"/>
      <c r="O246" s="237"/>
      <c r="P246" s="237"/>
      <c r="Q246" s="237"/>
      <c r="R246" s="237"/>
      <c r="S246" s="237"/>
      <c r="T246" s="237"/>
      <c r="U246" s="237"/>
      <c r="V246" s="237"/>
      <c r="W246" s="237"/>
      <c r="X246" s="237"/>
      <c r="Y246" s="237"/>
      <c r="Z246" s="237"/>
      <c r="AA246" s="124"/>
      <c r="AB246" s="124"/>
      <c r="AC246" s="124"/>
      <c r="AD246" s="124"/>
      <c r="AE246" s="124"/>
      <c r="AF246" s="124"/>
      <c r="AG246" s="124"/>
      <c r="AH246" s="124"/>
      <c r="AI246" s="124"/>
    </row>
    <row r="247" ht="15.75" customHeight="1">
      <c r="A247" s="398"/>
      <c r="B247" s="268"/>
      <c r="C247" s="268"/>
      <c r="D247" s="205"/>
      <c r="E247" s="268"/>
      <c r="F247" s="149"/>
      <c r="G247" s="185"/>
      <c r="H247" s="268"/>
      <c r="I247" s="170"/>
      <c r="J247" s="170"/>
      <c r="K247" s="239"/>
      <c r="L247" s="149"/>
      <c r="M247" s="237"/>
      <c r="N247" s="237"/>
      <c r="O247" s="237"/>
      <c r="P247" s="237"/>
      <c r="Q247" s="237"/>
      <c r="R247" s="237"/>
      <c r="S247" s="237"/>
      <c r="T247" s="237"/>
      <c r="U247" s="237"/>
      <c r="V247" s="237"/>
      <c r="W247" s="237"/>
      <c r="X247" s="237"/>
      <c r="Y247" s="237"/>
      <c r="Z247" s="237"/>
      <c r="AA247" s="124"/>
      <c r="AB247" s="124"/>
      <c r="AC247" s="124"/>
      <c r="AD247" s="124"/>
      <c r="AE247" s="124"/>
      <c r="AF247" s="124"/>
      <c r="AG247" s="124"/>
      <c r="AH247" s="124"/>
      <c r="AI247" s="124"/>
    </row>
    <row r="248" ht="15.75" customHeight="1">
      <c r="A248" s="398"/>
      <c r="B248" s="185"/>
      <c r="C248" s="268"/>
      <c r="D248" s="205"/>
      <c r="E248" s="268"/>
      <c r="F248" s="149"/>
      <c r="G248" s="185"/>
      <c r="H248" s="241"/>
      <c r="I248" s="170"/>
      <c r="J248" s="247"/>
      <c r="K248" s="241"/>
      <c r="L248" s="185"/>
      <c r="M248" s="237"/>
      <c r="N248" s="237"/>
      <c r="O248" s="237"/>
      <c r="P248" s="237"/>
      <c r="Q248" s="237"/>
      <c r="R248" s="237"/>
      <c r="S248" s="237"/>
      <c r="T248" s="237"/>
      <c r="U248" s="237"/>
      <c r="V248" s="237"/>
      <c r="W248" s="237"/>
      <c r="X248" s="237"/>
      <c r="Y248" s="237"/>
      <c r="Z248" s="237"/>
      <c r="AA248" s="124"/>
      <c r="AB248" s="124"/>
      <c r="AC248" s="124"/>
      <c r="AD248" s="124"/>
      <c r="AE248" s="124"/>
      <c r="AF248" s="124"/>
      <c r="AG248" s="124"/>
      <c r="AH248" s="124"/>
      <c r="AI248" s="124"/>
    </row>
    <row r="249" ht="15.75" customHeight="1">
      <c r="A249" s="237"/>
      <c r="B249" s="237"/>
      <c r="C249" s="237"/>
      <c r="D249" s="237"/>
      <c r="E249" s="237"/>
      <c r="F249" s="237"/>
      <c r="G249" s="237"/>
      <c r="H249" s="237"/>
      <c r="I249" s="237"/>
      <c r="J249" s="261"/>
      <c r="K249" s="237"/>
      <c r="L249" s="237"/>
      <c r="M249" s="237"/>
      <c r="N249" s="237"/>
      <c r="O249" s="237"/>
      <c r="P249" s="237"/>
      <c r="Q249" s="237"/>
      <c r="R249" s="237"/>
      <c r="S249" s="237"/>
      <c r="T249" s="237"/>
      <c r="U249" s="237"/>
      <c r="V249" s="237"/>
      <c r="W249" s="237"/>
      <c r="X249" s="237"/>
      <c r="Y249" s="237"/>
      <c r="Z249" s="237"/>
      <c r="AA249" s="124"/>
      <c r="AB249" s="124"/>
      <c r="AC249" s="124"/>
      <c r="AD249" s="124"/>
      <c r="AE249" s="124"/>
      <c r="AF249" s="124"/>
      <c r="AG249" s="124"/>
      <c r="AH249" s="124"/>
      <c r="AI249" s="124"/>
    </row>
    <row r="250" ht="15.75" customHeight="1">
      <c r="A250" s="237"/>
      <c r="B250" s="237"/>
      <c r="C250" s="237"/>
      <c r="D250" s="237"/>
      <c r="E250" s="237"/>
      <c r="F250" s="237"/>
      <c r="G250" s="237"/>
      <c r="H250" s="237"/>
      <c r="I250" s="237"/>
      <c r="J250" s="261"/>
      <c r="K250" s="237"/>
      <c r="L250" s="237"/>
      <c r="M250" s="237"/>
      <c r="N250" s="237"/>
      <c r="O250" s="237"/>
      <c r="P250" s="237"/>
      <c r="Q250" s="237"/>
      <c r="R250" s="237"/>
      <c r="S250" s="237"/>
      <c r="T250" s="237"/>
      <c r="U250" s="237"/>
      <c r="V250" s="237"/>
      <c r="W250" s="237"/>
      <c r="X250" s="237"/>
      <c r="Y250" s="237"/>
      <c r="Z250" s="237"/>
      <c r="AA250" s="124"/>
      <c r="AB250" s="124"/>
      <c r="AC250" s="124"/>
      <c r="AD250" s="124"/>
      <c r="AE250" s="124"/>
      <c r="AF250" s="124"/>
      <c r="AG250" s="124"/>
      <c r="AH250" s="124"/>
      <c r="AI250" s="124"/>
    </row>
    <row r="251" ht="15.75" customHeight="1">
      <c r="A251" s="237"/>
      <c r="B251" s="237"/>
      <c r="C251" s="237"/>
      <c r="D251" s="237"/>
      <c r="E251" s="237"/>
      <c r="F251" s="237"/>
      <c r="G251" s="237"/>
      <c r="H251" s="237"/>
      <c r="I251" s="237"/>
      <c r="J251" s="261"/>
      <c r="K251" s="237"/>
      <c r="L251" s="237"/>
      <c r="M251" s="237"/>
      <c r="N251" s="237"/>
      <c r="O251" s="237"/>
      <c r="P251" s="237"/>
      <c r="Q251" s="237"/>
      <c r="R251" s="237"/>
      <c r="S251" s="237"/>
      <c r="T251" s="237"/>
      <c r="U251" s="237"/>
      <c r="V251" s="237"/>
      <c r="W251" s="237"/>
      <c r="X251" s="237"/>
      <c r="Y251" s="237"/>
      <c r="Z251" s="237"/>
      <c r="AA251" s="124"/>
      <c r="AB251" s="124"/>
      <c r="AC251" s="124"/>
      <c r="AD251" s="124"/>
      <c r="AE251" s="124"/>
      <c r="AF251" s="124"/>
      <c r="AG251" s="124"/>
      <c r="AH251" s="124"/>
      <c r="AI251" s="124"/>
    </row>
    <row r="252" ht="15.75" customHeight="1">
      <c r="A252" s="237"/>
      <c r="B252" s="237"/>
      <c r="C252" s="237"/>
      <c r="D252" s="237"/>
      <c r="E252" s="237"/>
      <c r="F252" s="237"/>
      <c r="G252" s="237"/>
      <c r="H252" s="237"/>
      <c r="I252" s="237"/>
      <c r="J252" s="261"/>
      <c r="K252" s="237"/>
      <c r="L252" s="237"/>
      <c r="M252" s="237"/>
      <c r="N252" s="237"/>
      <c r="O252" s="237"/>
      <c r="P252" s="237"/>
      <c r="Q252" s="237"/>
      <c r="R252" s="237"/>
      <c r="S252" s="237"/>
      <c r="T252" s="237"/>
      <c r="U252" s="237"/>
      <c r="V252" s="237"/>
      <c r="W252" s="237"/>
      <c r="X252" s="237"/>
      <c r="Y252" s="237"/>
      <c r="Z252" s="237"/>
      <c r="AA252" s="124"/>
      <c r="AB252" s="124"/>
      <c r="AC252" s="124"/>
      <c r="AD252" s="124"/>
      <c r="AE252" s="124"/>
      <c r="AF252" s="124"/>
      <c r="AG252" s="124"/>
      <c r="AH252" s="124"/>
      <c r="AI252" s="124"/>
    </row>
    <row r="253" ht="15.75" customHeight="1">
      <c r="A253" s="237"/>
      <c r="B253" s="237"/>
      <c r="C253" s="237"/>
      <c r="D253" s="237"/>
      <c r="E253" s="237"/>
      <c r="F253" s="237"/>
      <c r="G253" s="237"/>
      <c r="H253" s="237"/>
      <c r="I253" s="237"/>
      <c r="J253" s="261"/>
      <c r="K253" s="237"/>
      <c r="L253" s="237"/>
      <c r="M253" s="237"/>
      <c r="N253" s="237"/>
      <c r="O253" s="237"/>
      <c r="P253" s="237"/>
      <c r="Q253" s="237"/>
      <c r="R253" s="237"/>
      <c r="S253" s="237"/>
      <c r="T253" s="237"/>
      <c r="U253" s="237"/>
      <c r="V253" s="237"/>
      <c r="W253" s="237"/>
      <c r="X253" s="237"/>
      <c r="Y253" s="237"/>
      <c r="Z253" s="237"/>
      <c r="AA253" s="124"/>
      <c r="AB253" s="124"/>
      <c r="AC253" s="124"/>
      <c r="AD253" s="124"/>
      <c r="AE253" s="124"/>
      <c r="AF253" s="124"/>
      <c r="AG253" s="124"/>
      <c r="AH253" s="124"/>
      <c r="AI253" s="124"/>
    </row>
    <row r="254" ht="15.75" customHeight="1">
      <c r="A254" s="237"/>
      <c r="B254" s="237"/>
      <c r="C254" s="237"/>
      <c r="D254" s="237"/>
      <c r="E254" s="237"/>
      <c r="F254" s="237"/>
      <c r="G254" s="237"/>
      <c r="H254" s="237"/>
      <c r="I254" s="237"/>
      <c r="J254" s="261"/>
      <c r="K254" s="237"/>
      <c r="L254" s="237"/>
      <c r="M254" s="237"/>
      <c r="N254" s="237"/>
      <c r="O254" s="237"/>
      <c r="P254" s="237"/>
      <c r="Q254" s="237"/>
      <c r="R254" s="237"/>
      <c r="S254" s="237"/>
      <c r="T254" s="237"/>
      <c r="U254" s="237"/>
      <c r="V254" s="237"/>
      <c r="W254" s="237"/>
      <c r="X254" s="237"/>
      <c r="Y254" s="237"/>
      <c r="Z254" s="237"/>
      <c r="AA254" s="124"/>
      <c r="AB254" s="124"/>
      <c r="AC254" s="124"/>
      <c r="AD254" s="124"/>
      <c r="AE254" s="124"/>
      <c r="AF254" s="124"/>
      <c r="AG254" s="124"/>
      <c r="AH254" s="124"/>
      <c r="AI254" s="124"/>
    </row>
    <row r="255" ht="15.75" customHeight="1">
      <c r="A255" s="237"/>
      <c r="B255" s="237"/>
      <c r="C255" s="237"/>
      <c r="D255" s="237"/>
      <c r="E255" s="237"/>
      <c r="F255" s="237"/>
      <c r="G255" s="237"/>
      <c r="H255" s="237"/>
      <c r="I255" s="237"/>
      <c r="J255" s="261"/>
      <c r="K255" s="237"/>
      <c r="L255" s="237"/>
      <c r="M255" s="237"/>
      <c r="N255" s="237"/>
      <c r="O255" s="237"/>
      <c r="P255" s="237"/>
      <c r="Q255" s="237"/>
      <c r="R255" s="237"/>
      <c r="S255" s="237"/>
      <c r="T255" s="237"/>
      <c r="U255" s="237"/>
      <c r="V255" s="237"/>
      <c r="W255" s="237"/>
      <c r="X255" s="237"/>
      <c r="Y255" s="237"/>
      <c r="Z255" s="237"/>
      <c r="AA255" s="124"/>
      <c r="AB255" s="124"/>
      <c r="AC255" s="124"/>
      <c r="AD255" s="124"/>
      <c r="AE255" s="124"/>
      <c r="AF255" s="124"/>
      <c r="AG255" s="124"/>
      <c r="AH255" s="124"/>
      <c r="AI255" s="124"/>
    </row>
    <row r="256" ht="15.75" customHeight="1">
      <c r="A256" s="237"/>
      <c r="B256" s="237"/>
      <c r="C256" s="237"/>
      <c r="D256" s="237"/>
      <c r="E256" s="237"/>
      <c r="F256" s="237"/>
      <c r="G256" s="237"/>
      <c r="H256" s="237"/>
      <c r="I256" s="237"/>
      <c r="J256" s="261"/>
      <c r="K256" s="237"/>
      <c r="L256" s="237"/>
      <c r="M256" s="237"/>
      <c r="N256" s="237"/>
      <c r="O256" s="237"/>
      <c r="P256" s="237"/>
      <c r="Q256" s="237"/>
      <c r="R256" s="237"/>
      <c r="S256" s="237"/>
      <c r="T256" s="237"/>
      <c r="U256" s="237"/>
      <c r="V256" s="237"/>
      <c r="W256" s="237"/>
      <c r="X256" s="237"/>
      <c r="Y256" s="237"/>
      <c r="Z256" s="237"/>
      <c r="AA256" s="124"/>
      <c r="AB256" s="124"/>
      <c r="AC256" s="124"/>
      <c r="AD256" s="124"/>
      <c r="AE256" s="124"/>
      <c r="AF256" s="124"/>
      <c r="AG256" s="124"/>
      <c r="AH256" s="124"/>
      <c r="AI256" s="124"/>
    </row>
    <row r="257" ht="15.75" customHeight="1">
      <c r="A257" s="237"/>
      <c r="B257" s="237"/>
      <c r="C257" s="237"/>
      <c r="D257" s="237"/>
      <c r="E257" s="237"/>
      <c r="F257" s="237"/>
      <c r="G257" s="237"/>
      <c r="H257" s="237"/>
      <c r="I257" s="237"/>
      <c r="J257" s="261"/>
      <c r="K257" s="237"/>
      <c r="L257" s="237"/>
      <c r="M257" s="237"/>
      <c r="N257" s="237"/>
      <c r="O257" s="237"/>
      <c r="P257" s="237"/>
      <c r="Q257" s="237"/>
      <c r="R257" s="237"/>
      <c r="S257" s="237"/>
      <c r="T257" s="237"/>
      <c r="U257" s="237"/>
      <c r="V257" s="237"/>
      <c r="W257" s="237"/>
      <c r="X257" s="237"/>
      <c r="Y257" s="237"/>
      <c r="Z257" s="237"/>
      <c r="AA257" s="124"/>
      <c r="AB257" s="124"/>
      <c r="AC257" s="124"/>
      <c r="AD257" s="124"/>
      <c r="AE257" s="124"/>
      <c r="AF257" s="124"/>
      <c r="AG257" s="124"/>
      <c r="AH257" s="124"/>
      <c r="AI257" s="124"/>
    </row>
    <row r="258" ht="15.75" customHeight="1">
      <c r="A258" s="237"/>
      <c r="B258" s="237"/>
      <c r="C258" s="237"/>
      <c r="D258" s="237"/>
      <c r="E258" s="237"/>
      <c r="F258" s="237"/>
      <c r="G258" s="237"/>
      <c r="H258" s="237"/>
      <c r="I258" s="237"/>
      <c r="J258" s="261"/>
      <c r="K258" s="237"/>
      <c r="L258" s="237"/>
      <c r="M258" s="237"/>
      <c r="N258" s="237"/>
      <c r="O258" s="237"/>
      <c r="P258" s="237"/>
      <c r="Q258" s="237"/>
      <c r="R258" s="237"/>
      <c r="S258" s="237"/>
      <c r="T258" s="237"/>
      <c r="U258" s="237"/>
      <c r="V258" s="237"/>
      <c r="W258" s="237"/>
      <c r="X258" s="237"/>
      <c r="Y258" s="237"/>
      <c r="Z258" s="237"/>
      <c r="AA258" s="124"/>
      <c r="AB258" s="124"/>
      <c r="AC258" s="124"/>
      <c r="AD258" s="124"/>
      <c r="AE258" s="124"/>
      <c r="AF258" s="124"/>
      <c r="AG258" s="124"/>
      <c r="AH258" s="124"/>
      <c r="AI258" s="124"/>
    </row>
    <row r="259" ht="15.75" customHeight="1">
      <c r="A259" s="237"/>
      <c r="B259" s="237"/>
      <c r="C259" s="237"/>
      <c r="D259" s="237"/>
      <c r="E259" s="237"/>
      <c r="F259" s="237"/>
      <c r="G259" s="237"/>
      <c r="H259" s="237"/>
      <c r="I259" s="237"/>
      <c r="J259" s="261"/>
      <c r="K259" s="237"/>
      <c r="L259" s="237"/>
      <c r="M259" s="237"/>
      <c r="N259" s="237"/>
      <c r="O259" s="237"/>
      <c r="P259" s="237"/>
      <c r="Q259" s="237"/>
      <c r="R259" s="237"/>
      <c r="S259" s="237"/>
      <c r="T259" s="237"/>
      <c r="U259" s="237"/>
      <c r="V259" s="237"/>
      <c r="W259" s="237"/>
      <c r="X259" s="237"/>
      <c r="Y259" s="237"/>
      <c r="Z259" s="237"/>
      <c r="AA259" s="124"/>
      <c r="AB259" s="124"/>
      <c r="AC259" s="124"/>
      <c r="AD259" s="124"/>
      <c r="AE259" s="124"/>
      <c r="AF259" s="124"/>
      <c r="AG259" s="124"/>
      <c r="AH259" s="124"/>
      <c r="AI259" s="124"/>
    </row>
    <row r="260" ht="15.75" customHeight="1">
      <c r="A260" s="237"/>
      <c r="B260" s="237"/>
      <c r="C260" s="237"/>
      <c r="D260" s="237"/>
      <c r="E260" s="237"/>
      <c r="F260" s="237"/>
      <c r="G260" s="237"/>
      <c r="H260" s="237"/>
      <c r="I260" s="237"/>
      <c r="J260" s="261"/>
      <c r="K260" s="237"/>
      <c r="L260" s="237"/>
      <c r="M260" s="237"/>
      <c r="N260" s="237"/>
      <c r="O260" s="237"/>
      <c r="P260" s="237"/>
      <c r="Q260" s="237"/>
      <c r="R260" s="237"/>
      <c r="S260" s="237"/>
      <c r="T260" s="237"/>
      <c r="U260" s="237"/>
      <c r="V260" s="237"/>
      <c r="W260" s="237"/>
      <c r="X260" s="237"/>
      <c r="Y260" s="237"/>
      <c r="Z260" s="237"/>
      <c r="AA260" s="124"/>
      <c r="AB260" s="124"/>
      <c r="AC260" s="124"/>
      <c r="AD260" s="124"/>
      <c r="AE260" s="124"/>
      <c r="AF260" s="124"/>
      <c r="AG260" s="124"/>
      <c r="AH260" s="124"/>
      <c r="AI260" s="124"/>
    </row>
    <row r="261" ht="15.75" customHeight="1">
      <c r="A261" s="237"/>
      <c r="B261" s="237"/>
      <c r="C261" s="237"/>
      <c r="D261" s="237"/>
      <c r="E261" s="237"/>
      <c r="F261" s="237"/>
      <c r="G261" s="237"/>
      <c r="H261" s="237"/>
      <c r="I261" s="237"/>
      <c r="J261" s="261"/>
      <c r="K261" s="237"/>
      <c r="L261" s="237"/>
      <c r="M261" s="237"/>
      <c r="N261" s="237"/>
      <c r="O261" s="237"/>
      <c r="P261" s="237"/>
      <c r="Q261" s="237"/>
      <c r="R261" s="237"/>
      <c r="S261" s="237"/>
      <c r="T261" s="237"/>
      <c r="U261" s="237"/>
      <c r="V261" s="237"/>
      <c r="W261" s="237"/>
      <c r="X261" s="237"/>
      <c r="Y261" s="237"/>
      <c r="Z261" s="237"/>
      <c r="AA261" s="124"/>
      <c r="AB261" s="124"/>
      <c r="AC261" s="124"/>
      <c r="AD261" s="124"/>
      <c r="AE261" s="124"/>
      <c r="AF261" s="124"/>
      <c r="AG261" s="124"/>
      <c r="AH261" s="124"/>
      <c r="AI261" s="124"/>
    </row>
    <row r="262" ht="15.75" customHeight="1">
      <c r="A262" s="237"/>
      <c r="B262" s="237"/>
      <c r="C262" s="237"/>
      <c r="D262" s="237"/>
      <c r="E262" s="237"/>
      <c r="F262" s="237"/>
      <c r="G262" s="237"/>
      <c r="H262" s="237"/>
      <c r="I262" s="237"/>
      <c r="J262" s="261"/>
      <c r="K262" s="237"/>
      <c r="L262" s="237"/>
      <c r="M262" s="237"/>
      <c r="N262" s="237"/>
      <c r="O262" s="237"/>
      <c r="P262" s="237"/>
      <c r="Q262" s="237"/>
      <c r="R262" s="237"/>
      <c r="S262" s="237"/>
      <c r="T262" s="237"/>
      <c r="U262" s="237"/>
      <c r="V262" s="237"/>
      <c r="W262" s="237"/>
      <c r="X262" s="237"/>
      <c r="Y262" s="237"/>
      <c r="Z262" s="237"/>
      <c r="AA262" s="124"/>
      <c r="AB262" s="124"/>
      <c r="AC262" s="124"/>
      <c r="AD262" s="124"/>
      <c r="AE262" s="124"/>
      <c r="AF262" s="124"/>
      <c r="AG262" s="124"/>
      <c r="AH262" s="124"/>
      <c r="AI262" s="124"/>
    </row>
    <row r="263" ht="15.75" customHeight="1">
      <c r="A263" s="237"/>
      <c r="B263" s="237"/>
      <c r="C263" s="237"/>
      <c r="D263" s="237"/>
      <c r="E263" s="237"/>
      <c r="F263" s="237"/>
      <c r="G263" s="237"/>
      <c r="H263" s="237"/>
      <c r="I263" s="237"/>
      <c r="J263" s="261"/>
      <c r="K263" s="237"/>
      <c r="L263" s="237"/>
      <c r="M263" s="237"/>
      <c r="N263" s="237"/>
      <c r="O263" s="237"/>
      <c r="P263" s="237"/>
      <c r="Q263" s="237"/>
      <c r="R263" s="237"/>
      <c r="S263" s="237"/>
      <c r="T263" s="237"/>
      <c r="U263" s="237"/>
      <c r="V263" s="237"/>
      <c r="W263" s="237"/>
      <c r="X263" s="237"/>
      <c r="Y263" s="237"/>
      <c r="Z263" s="237"/>
      <c r="AA263" s="124"/>
      <c r="AB263" s="124"/>
      <c r="AC263" s="124"/>
      <c r="AD263" s="124"/>
      <c r="AE263" s="124"/>
      <c r="AF263" s="124"/>
      <c r="AG263" s="124"/>
      <c r="AH263" s="124"/>
      <c r="AI263" s="124"/>
    </row>
    <row r="264" ht="15.75" customHeight="1">
      <c r="A264" s="237"/>
      <c r="B264" s="237"/>
      <c r="C264" s="237"/>
      <c r="D264" s="237"/>
      <c r="E264" s="237"/>
      <c r="F264" s="237"/>
      <c r="G264" s="237"/>
      <c r="H264" s="237"/>
      <c r="I264" s="237"/>
      <c r="J264" s="261"/>
      <c r="K264" s="237"/>
      <c r="L264" s="237"/>
      <c r="M264" s="237"/>
      <c r="N264" s="237"/>
      <c r="O264" s="237"/>
      <c r="P264" s="237"/>
      <c r="Q264" s="237"/>
      <c r="R264" s="237"/>
      <c r="S264" s="237"/>
      <c r="T264" s="237"/>
      <c r="U264" s="237"/>
      <c r="V264" s="237"/>
      <c r="W264" s="237"/>
      <c r="X264" s="237"/>
      <c r="Y264" s="237"/>
      <c r="Z264" s="237"/>
      <c r="AA264" s="124"/>
      <c r="AB264" s="124"/>
      <c r="AC264" s="124"/>
      <c r="AD264" s="124"/>
      <c r="AE264" s="124"/>
      <c r="AF264" s="124"/>
      <c r="AG264" s="124"/>
      <c r="AH264" s="124"/>
      <c r="AI264" s="124"/>
    </row>
    <row r="265" ht="15.75" customHeight="1">
      <c r="A265" s="237"/>
      <c r="B265" s="237"/>
      <c r="C265" s="237"/>
      <c r="D265" s="237"/>
      <c r="E265" s="237"/>
      <c r="F265" s="237"/>
      <c r="G265" s="237"/>
      <c r="H265" s="237"/>
      <c r="I265" s="237"/>
      <c r="J265" s="261"/>
      <c r="K265" s="237"/>
      <c r="L265" s="237"/>
      <c r="M265" s="237"/>
      <c r="N265" s="237"/>
      <c r="O265" s="237"/>
      <c r="P265" s="237"/>
      <c r="Q265" s="237"/>
      <c r="R265" s="237"/>
      <c r="S265" s="237"/>
      <c r="T265" s="237"/>
      <c r="U265" s="237"/>
      <c r="V265" s="237"/>
      <c r="W265" s="237"/>
      <c r="X265" s="237"/>
      <c r="Y265" s="237"/>
      <c r="Z265" s="237"/>
      <c r="AA265" s="124"/>
      <c r="AB265" s="124"/>
      <c r="AC265" s="124"/>
      <c r="AD265" s="124"/>
      <c r="AE265" s="124"/>
      <c r="AF265" s="124"/>
      <c r="AG265" s="124"/>
      <c r="AH265" s="124"/>
      <c r="AI265" s="124"/>
    </row>
    <row r="266" ht="15.75" customHeight="1">
      <c r="A266" s="237"/>
      <c r="B266" s="237"/>
      <c r="C266" s="237"/>
      <c r="D266" s="237"/>
      <c r="E266" s="237"/>
      <c r="F266" s="237"/>
      <c r="G266" s="237"/>
      <c r="H266" s="237"/>
      <c r="I266" s="237"/>
      <c r="J266" s="261"/>
      <c r="K266" s="237"/>
      <c r="L266" s="237"/>
      <c r="M266" s="237"/>
      <c r="N266" s="237"/>
      <c r="O266" s="237"/>
      <c r="P266" s="237"/>
      <c r="Q266" s="237"/>
      <c r="R266" s="237"/>
      <c r="S266" s="237"/>
      <c r="T266" s="237"/>
      <c r="U266" s="237"/>
      <c r="V266" s="237"/>
      <c r="W266" s="237"/>
      <c r="X266" s="237"/>
      <c r="Y266" s="237"/>
      <c r="Z266" s="237"/>
      <c r="AA266" s="124"/>
      <c r="AB266" s="124"/>
      <c r="AC266" s="124"/>
      <c r="AD266" s="124"/>
      <c r="AE266" s="124"/>
      <c r="AF266" s="124"/>
      <c r="AG266" s="124"/>
      <c r="AH266" s="124"/>
      <c r="AI266" s="124"/>
    </row>
    <row r="267" ht="15.75" customHeight="1">
      <c r="A267" s="237"/>
      <c r="B267" s="237"/>
      <c r="C267" s="237"/>
      <c r="D267" s="237"/>
      <c r="E267" s="237"/>
      <c r="F267" s="237"/>
      <c r="G267" s="237"/>
      <c r="H267" s="237"/>
      <c r="I267" s="237"/>
      <c r="J267" s="261"/>
      <c r="K267" s="237"/>
      <c r="L267" s="237"/>
      <c r="M267" s="237"/>
      <c r="N267" s="237"/>
      <c r="O267" s="237"/>
      <c r="P267" s="237"/>
      <c r="Q267" s="237"/>
      <c r="R267" s="237"/>
      <c r="S267" s="237"/>
      <c r="T267" s="237"/>
      <c r="U267" s="237"/>
      <c r="V267" s="237"/>
      <c r="W267" s="237"/>
      <c r="X267" s="237"/>
      <c r="Y267" s="237"/>
      <c r="Z267" s="237"/>
      <c r="AA267" s="124"/>
      <c r="AB267" s="124"/>
      <c r="AC267" s="124"/>
      <c r="AD267" s="124"/>
      <c r="AE267" s="124"/>
      <c r="AF267" s="124"/>
      <c r="AG267" s="124"/>
      <c r="AH267" s="124"/>
      <c r="AI267" s="124"/>
    </row>
    <row r="268" ht="15.75" customHeight="1">
      <c r="A268" s="237"/>
      <c r="B268" s="237"/>
      <c r="C268" s="237"/>
      <c r="D268" s="237"/>
      <c r="E268" s="237"/>
      <c r="F268" s="237"/>
      <c r="G268" s="237"/>
      <c r="H268" s="237"/>
      <c r="I268" s="237"/>
      <c r="J268" s="261"/>
      <c r="K268" s="237"/>
      <c r="L268" s="237"/>
      <c r="M268" s="237"/>
      <c r="N268" s="237"/>
      <c r="O268" s="237"/>
      <c r="P268" s="237"/>
      <c r="Q268" s="237"/>
      <c r="R268" s="237"/>
      <c r="S268" s="237"/>
      <c r="T268" s="237"/>
      <c r="U268" s="237"/>
      <c r="V268" s="237"/>
      <c r="W268" s="237"/>
      <c r="X268" s="237"/>
      <c r="Y268" s="237"/>
      <c r="Z268" s="237"/>
      <c r="AA268" s="124"/>
      <c r="AB268" s="124"/>
      <c r="AC268" s="124"/>
      <c r="AD268" s="124"/>
      <c r="AE268" s="124"/>
      <c r="AF268" s="124"/>
      <c r="AG268" s="124"/>
      <c r="AH268" s="124"/>
      <c r="AI268" s="124"/>
    </row>
    <row r="269" ht="15.75" customHeight="1">
      <c r="A269" s="237"/>
      <c r="B269" s="237"/>
      <c r="C269" s="237"/>
      <c r="D269" s="237"/>
      <c r="E269" s="237"/>
      <c r="F269" s="237"/>
      <c r="G269" s="237"/>
      <c r="H269" s="237"/>
      <c r="I269" s="237"/>
      <c r="J269" s="261"/>
      <c r="K269" s="237"/>
      <c r="L269" s="237"/>
      <c r="M269" s="237"/>
      <c r="N269" s="237"/>
      <c r="O269" s="237"/>
      <c r="P269" s="237"/>
      <c r="Q269" s="237"/>
      <c r="R269" s="237"/>
      <c r="S269" s="237"/>
      <c r="T269" s="237"/>
      <c r="U269" s="237"/>
      <c r="V269" s="237"/>
      <c r="W269" s="237"/>
      <c r="X269" s="237"/>
      <c r="Y269" s="237"/>
      <c r="Z269" s="237"/>
      <c r="AA269" s="124"/>
      <c r="AB269" s="124"/>
      <c r="AC269" s="124"/>
      <c r="AD269" s="124"/>
      <c r="AE269" s="124"/>
      <c r="AF269" s="124"/>
      <c r="AG269" s="124"/>
      <c r="AH269" s="124"/>
      <c r="AI269" s="124"/>
    </row>
    <row r="270" ht="15.75" customHeight="1">
      <c r="A270" s="237"/>
      <c r="B270" s="237"/>
      <c r="C270" s="237"/>
      <c r="D270" s="237"/>
      <c r="E270" s="237"/>
      <c r="F270" s="237"/>
      <c r="G270" s="237"/>
      <c r="H270" s="237"/>
      <c r="I270" s="237"/>
      <c r="J270" s="261"/>
      <c r="K270" s="237"/>
      <c r="L270" s="237"/>
      <c r="M270" s="237"/>
      <c r="N270" s="237"/>
      <c r="O270" s="237"/>
      <c r="P270" s="237"/>
      <c r="Q270" s="237"/>
      <c r="R270" s="237"/>
      <c r="S270" s="237"/>
      <c r="T270" s="237"/>
      <c r="U270" s="237"/>
      <c r="V270" s="237"/>
      <c r="W270" s="237"/>
      <c r="X270" s="237"/>
      <c r="Y270" s="237"/>
      <c r="Z270" s="237"/>
      <c r="AA270" s="124"/>
      <c r="AB270" s="124"/>
      <c r="AC270" s="124"/>
      <c r="AD270" s="124"/>
      <c r="AE270" s="124"/>
      <c r="AF270" s="124"/>
      <c r="AG270" s="124"/>
      <c r="AH270" s="124"/>
      <c r="AI270" s="124"/>
    </row>
    <row r="271" ht="15.75" customHeight="1">
      <c r="A271" s="237"/>
      <c r="B271" s="237"/>
      <c r="C271" s="237"/>
      <c r="D271" s="237"/>
      <c r="E271" s="237"/>
      <c r="F271" s="237"/>
      <c r="G271" s="237"/>
      <c r="H271" s="237"/>
      <c r="I271" s="237"/>
      <c r="J271" s="261"/>
      <c r="K271" s="237"/>
      <c r="L271" s="237"/>
      <c r="M271" s="237"/>
      <c r="N271" s="237"/>
      <c r="O271" s="237"/>
      <c r="P271" s="237"/>
      <c r="Q271" s="237"/>
      <c r="R271" s="237"/>
      <c r="S271" s="237"/>
      <c r="T271" s="237"/>
      <c r="U271" s="237"/>
      <c r="V271" s="237"/>
      <c r="W271" s="237"/>
      <c r="X271" s="237"/>
      <c r="Y271" s="237"/>
      <c r="Z271" s="237"/>
      <c r="AA271" s="124"/>
      <c r="AB271" s="124"/>
      <c r="AC271" s="124"/>
      <c r="AD271" s="124"/>
      <c r="AE271" s="124"/>
      <c r="AF271" s="124"/>
      <c r="AG271" s="124"/>
      <c r="AH271" s="124"/>
      <c r="AI271" s="124"/>
    </row>
    <row r="272" ht="15.75" customHeight="1">
      <c r="A272" s="237"/>
      <c r="B272" s="237"/>
      <c r="C272" s="237"/>
      <c r="D272" s="237"/>
      <c r="E272" s="237"/>
      <c r="F272" s="237"/>
      <c r="G272" s="237"/>
      <c r="H272" s="237"/>
      <c r="I272" s="237"/>
      <c r="J272" s="261"/>
      <c r="K272" s="237"/>
      <c r="L272" s="237"/>
      <c r="M272" s="237"/>
      <c r="N272" s="237"/>
      <c r="O272" s="237"/>
      <c r="P272" s="237"/>
      <c r="Q272" s="237"/>
      <c r="R272" s="237"/>
      <c r="S272" s="237"/>
      <c r="T272" s="237"/>
      <c r="U272" s="237"/>
      <c r="V272" s="237"/>
      <c r="W272" s="237"/>
      <c r="X272" s="237"/>
      <c r="Y272" s="237"/>
      <c r="Z272" s="237"/>
      <c r="AA272" s="124"/>
      <c r="AB272" s="124"/>
      <c r="AC272" s="124"/>
      <c r="AD272" s="124"/>
      <c r="AE272" s="124"/>
      <c r="AF272" s="124"/>
      <c r="AG272" s="124"/>
      <c r="AH272" s="124"/>
      <c r="AI272" s="124"/>
    </row>
    <row r="273" ht="15.75" customHeight="1">
      <c r="A273" s="237"/>
      <c r="B273" s="237"/>
      <c r="C273" s="237"/>
      <c r="D273" s="237"/>
      <c r="E273" s="237"/>
      <c r="F273" s="237"/>
      <c r="G273" s="237"/>
      <c r="H273" s="237"/>
      <c r="I273" s="237"/>
      <c r="J273" s="261"/>
      <c r="K273" s="237"/>
      <c r="L273" s="237"/>
      <c r="M273" s="237"/>
      <c r="N273" s="237"/>
      <c r="O273" s="237"/>
      <c r="P273" s="237"/>
      <c r="Q273" s="237"/>
      <c r="R273" s="237"/>
      <c r="S273" s="237"/>
      <c r="T273" s="237"/>
      <c r="U273" s="237"/>
      <c r="V273" s="237"/>
      <c r="W273" s="237"/>
      <c r="X273" s="237"/>
      <c r="Y273" s="237"/>
      <c r="Z273" s="237"/>
      <c r="AA273" s="124"/>
      <c r="AB273" s="124"/>
      <c r="AC273" s="124"/>
      <c r="AD273" s="124"/>
      <c r="AE273" s="124"/>
      <c r="AF273" s="124"/>
      <c r="AG273" s="124"/>
      <c r="AH273" s="124"/>
      <c r="AI273" s="124"/>
    </row>
    <row r="274" ht="15.75" customHeight="1">
      <c r="A274" s="237"/>
      <c r="B274" s="237"/>
      <c r="C274" s="237"/>
      <c r="D274" s="237"/>
      <c r="E274" s="237"/>
      <c r="F274" s="237"/>
      <c r="G274" s="237"/>
      <c r="H274" s="237"/>
      <c r="I274" s="237"/>
      <c r="J274" s="261"/>
      <c r="K274" s="237"/>
      <c r="L274" s="237"/>
      <c r="M274" s="237"/>
      <c r="N274" s="237"/>
      <c r="O274" s="237"/>
      <c r="P274" s="237"/>
      <c r="Q274" s="237"/>
      <c r="R274" s="237"/>
      <c r="S274" s="237"/>
      <c r="T274" s="237"/>
      <c r="U274" s="237"/>
      <c r="V274" s="237"/>
      <c r="W274" s="237"/>
      <c r="X274" s="237"/>
      <c r="Y274" s="237"/>
      <c r="Z274" s="237"/>
      <c r="AA274" s="124"/>
      <c r="AB274" s="124"/>
      <c r="AC274" s="124"/>
      <c r="AD274" s="124"/>
      <c r="AE274" s="124"/>
      <c r="AF274" s="124"/>
      <c r="AG274" s="124"/>
      <c r="AH274" s="124"/>
      <c r="AI274" s="124"/>
    </row>
    <row r="275" ht="15.75" customHeight="1">
      <c r="A275" s="237"/>
      <c r="B275" s="237"/>
      <c r="C275" s="237"/>
      <c r="D275" s="237"/>
      <c r="E275" s="237"/>
      <c r="F275" s="237"/>
      <c r="G275" s="237"/>
      <c r="H275" s="237"/>
      <c r="I275" s="237"/>
      <c r="J275" s="261"/>
      <c r="K275" s="237"/>
      <c r="L275" s="237"/>
      <c r="M275" s="237"/>
      <c r="N275" s="237"/>
      <c r="O275" s="237"/>
      <c r="P275" s="237"/>
      <c r="Q275" s="237"/>
      <c r="R275" s="237"/>
      <c r="S275" s="237"/>
      <c r="T275" s="237"/>
      <c r="U275" s="237"/>
      <c r="V275" s="237"/>
      <c r="W275" s="237"/>
      <c r="X275" s="237"/>
      <c r="Y275" s="237"/>
      <c r="Z275" s="237"/>
      <c r="AA275" s="124"/>
      <c r="AB275" s="124"/>
      <c r="AC275" s="124"/>
      <c r="AD275" s="124"/>
      <c r="AE275" s="124"/>
      <c r="AF275" s="124"/>
      <c r="AG275" s="124"/>
      <c r="AH275" s="124"/>
      <c r="AI275" s="124"/>
    </row>
    <row r="276" ht="15.75" customHeight="1">
      <c r="A276" s="237"/>
      <c r="B276" s="237"/>
      <c r="C276" s="237"/>
      <c r="D276" s="237"/>
      <c r="E276" s="237"/>
      <c r="F276" s="237"/>
      <c r="G276" s="237"/>
      <c r="H276" s="237"/>
      <c r="I276" s="237"/>
      <c r="J276" s="261"/>
      <c r="K276" s="237"/>
      <c r="L276" s="237"/>
      <c r="M276" s="237"/>
      <c r="N276" s="237"/>
      <c r="O276" s="237"/>
      <c r="P276" s="237"/>
      <c r="Q276" s="237"/>
      <c r="R276" s="237"/>
      <c r="S276" s="237"/>
      <c r="T276" s="237"/>
      <c r="U276" s="237"/>
      <c r="V276" s="237"/>
      <c r="W276" s="237"/>
      <c r="X276" s="237"/>
      <c r="Y276" s="237"/>
      <c r="Z276" s="237"/>
      <c r="AA276" s="124"/>
      <c r="AB276" s="124"/>
      <c r="AC276" s="124"/>
      <c r="AD276" s="124"/>
      <c r="AE276" s="124"/>
      <c r="AF276" s="124"/>
      <c r="AG276" s="124"/>
      <c r="AH276" s="124"/>
      <c r="AI276" s="124"/>
    </row>
    <row r="277" ht="15.75" customHeight="1">
      <c r="A277" s="237"/>
      <c r="B277" s="237"/>
      <c r="C277" s="237"/>
      <c r="D277" s="237"/>
      <c r="E277" s="237"/>
      <c r="F277" s="237"/>
      <c r="G277" s="237"/>
      <c r="H277" s="237"/>
      <c r="I277" s="237"/>
      <c r="J277" s="261"/>
      <c r="K277" s="237"/>
      <c r="L277" s="237"/>
      <c r="M277" s="237"/>
      <c r="N277" s="237"/>
      <c r="O277" s="237"/>
      <c r="P277" s="237"/>
      <c r="Q277" s="237"/>
      <c r="R277" s="237"/>
      <c r="S277" s="237"/>
      <c r="T277" s="237"/>
      <c r="U277" s="237"/>
      <c r="V277" s="237"/>
      <c r="W277" s="237"/>
      <c r="X277" s="237"/>
      <c r="Y277" s="237"/>
      <c r="Z277" s="237"/>
      <c r="AA277" s="124"/>
      <c r="AB277" s="124"/>
      <c r="AC277" s="124"/>
      <c r="AD277" s="124"/>
      <c r="AE277" s="124"/>
      <c r="AF277" s="124"/>
      <c r="AG277" s="124"/>
      <c r="AH277" s="124"/>
      <c r="AI277" s="124"/>
    </row>
    <row r="278" ht="15.75" customHeight="1">
      <c r="A278" s="237"/>
      <c r="B278" s="237"/>
      <c r="C278" s="237"/>
      <c r="D278" s="237"/>
      <c r="E278" s="237"/>
      <c r="F278" s="237"/>
      <c r="G278" s="237"/>
      <c r="H278" s="237"/>
      <c r="I278" s="237"/>
      <c r="J278" s="261"/>
      <c r="K278" s="237"/>
      <c r="L278" s="237"/>
      <c r="M278" s="237"/>
      <c r="N278" s="237"/>
      <c r="O278" s="237"/>
      <c r="P278" s="237"/>
      <c r="Q278" s="237"/>
      <c r="R278" s="237"/>
      <c r="S278" s="237"/>
      <c r="T278" s="237"/>
      <c r="U278" s="237"/>
      <c r="V278" s="237"/>
      <c r="W278" s="237"/>
      <c r="X278" s="237"/>
      <c r="Y278" s="237"/>
      <c r="Z278" s="237"/>
      <c r="AA278" s="124"/>
      <c r="AB278" s="124"/>
      <c r="AC278" s="124"/>
      <c r="AD278" s="124"/>
      <c r="AE278" s="124"/>
      <c r="AF278" s="124"/>
      <c r="AG278" s="124"/>
      <c r="AH278" s="124"/>
      <c r="AI278" s="124"/>
    </row>
    <row r="279" ht="15.75" customHeight="1">
      <c r="A279" s="237"/>
      <c r="B279" s="237"/>
      <c r="C279" s="237"/>
      <c r="D279" s="237"/>
      <c r="E279" s="237"/>
      <c r="F279" s="237"/>
      <c r="G279" s="237"/>
      <c r="H279" s="237"/>
      <c r="I279" s="237"/>
      <c r="J279" s="261"/>
      <c r="K279" s="237"/>
      <c r="L279" s="237"/>
      <c r="M279" s="237"/>
      <c r="N279" s="237"/>
      <c r="O279" s="237"/>
      <c r="P279" s="237"/>
      <c r="Q279" s="237"/>
      <c r="R279" s="237"/>
      <c r="S279" s="237"/>
      <c r="T279" s="237"/>
      <c r="U279" s="237"/>
      <c r="V279" s="237"/>
      <c r="W279" s="237"/>
      <c r="X279" s="237"/>
      <c r="Y279" s="237"/>
      <c r="Z279" s="237"/>
      <c r="AA279" s="124"/>
      <c r="AB279" s="124"/>
      <c r="AC279" s="124"/>
      <c r="AD279" s="124"/>
      <c r="AE279" s="124"/>
      <c r="AF279" s="124"/>
      <c r="AG279" s="124"/>
      <c r="AH279" s="124"/>
      <c r="AI279" s="124"/>
    </row>
    <row r="280" ht="15.75" customHeight="1">
      <c r="A280" s="237"/>
      <c r="B280" s="237"/>
      <c r="C280" s="237"/>
      <c r="D280" s="237"/>
      <c r="E280" s="237"/>
      <c r="F280" s="237"/>
      <c r="G280" s="237"/>
      <c r="H280" s="237"/>
      <c r="I280" s="237"/>
      <c r="J280" s="261"/>
      <c r="K280" s="237"/>
      <c r="L280" s="237"/>
      <c r="M280" s="237"/>
      <c r="N280" s="237"/>
      <c r="O280" s="237"/>
      <c r="P280" s="237"/>
      <c r="Q280" s="237"/>
      <c r="R280" s="237"/>
      <c r="S280" s="237"/>
      <c r="T280" s="237"/>
      <c r="U280" s="237"/>
      <c r="V280" s="237"/>
      <c r="W280" s="237"/>
      <c r="X280" s="237"/>
      <c r="Y280" s="237"/>
      <c r="Z280" s="237"/>
      <c r="AA280" s="124"/>
      <c r="AB280" s="124"/>
      <c r="AC280" s="124"/>
      <c r="AD280" s="124"/>
      <c r="AE280" s="124"/>
      <c r="AF280" s="124"/>
      <c r="AG280" s="124"/>
      <c r="AH280" s="124"/>
      <c r="AI280" s="124"/>
    </row>
    <row r="281" ht="15.75" customHeight="1">
      <c r="A281" s="237"/>
      <c r="B281" s="237"/>
      <c r="C281" s="237"/>
      <c r="D281" s="237"/>
      <c r="E281" s="237"/>
      <c r="F281" s="237"/>
      <c r="G281" s="237"/>
      <c r="H281" s="237"/>
      <c r="I281" s="237"/>
      <c r="J281" s="261"/>
      <c r="K281" s="237"/>
      <c r="L281" s="237"/>
      <c r="M281" s="237"/>
      <c r="N281" s="237"/>
      <c r="O281" s="237"/>
      <c r="P281" s="237"/>
      <c r="Q281" s="237"/>
      <c r="R281" s="237"/>
      <c r="S281" s="237"/>
      <c r="T281" s="237"/>
      <c r="U281" s="237"/>
      <c r="V281" s="237"/>
      <c r="W281" s="237"/>
      <c r="X281" s="237"/>
      <c r="Y281" s="237"/>
      <c r="Z281" s="237"/>
      <c r="AA281" s="124"/>
      <c r="AB281" s="124"/>
      <c r="AC281" s="124"/>
      <c r="AD281" s="124"/>
      <c r="AE281" s="124"/>
      <c r="AF281" s="124"/>
      <c r="AG281" s="124"/>
      <c r="AH281" s="124"/>
      <c r="AI281" s="124"/>
    </row>
    <row r="282" ht="15.75" customHeight="1">
      <c r="A282" s="237"/>
      <c r="B282" s="237"/>
      <c r="C282" s="237"/>
      <c r="D282" s="237"/>
      <c r="E282" s="237"/>
      <c r="F282" s="237"/>
      <c r="G282" s="237"/>
      <c r="H282" s="237"/>
      <c r="I282" s="237"/>
      <c r="J282" s="261"/>
      <c r="K282" s="237"/>
      <c r="L282" s="237"/>
      <c r="M282" s="237"/>
      <c r="N282" s="237"/>
      <c r="O282" s="237"/>
      <c r="P282" s="237"/>
      <c r="Q282" s="237"/>
      <c r="R282" s="237"/>
      <c r="S282" s="237"/>
      <c r="T282" s="237"/>
      <c r="U282" s="237"/>
      <c r="V282" s="237"/>
      <c r="W282" s="237"/>
      <c r="X282" s="237"/>
      <c r="Y282" s="237"/>
      <c r="Z282" s="237"/>
      <c r="AA282" s="124"/>
      <c r="AB282" s="124"/>
      <c r="AC282" s="124"/>
      <c r="AD282" s="124"/>
      <c r="AE282" s="124"/>
      <c r="AF282" s="124"/>
      <c r="AG282" s="124"/>
      <c r="AH282" s="124"/>
      <c r="AI282" s="124"/>
    </row>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B176:C176"/>
    <mergeCell ref="B196:C196"/>
    <mergeCell ref="B3:I3"/>
    <mergeCell ref="B4:I4"/>
    <mergeCell ref="B9:C9"/>
    <mergeCell ref="B39:C39"/>
    <mergeCell ref="B82:C82"/>
    <mergeCell ref="B136:C136"/>
    <mergeCell ref="B155:C155"/>
  </mergeCells>
  <dataValidations>
    <dataValidation type="list" allowBlank="1" showErrorMessage="1" sqref="I82">
      <formula1>"Fail,Pass,Untested"</formula1>
    </dataValidation>
    <dataValidation type="list" allowBlank="1" showErrorMessage="1" sqref="I8 I10:I81 I83:I154 I156:I175 I177:I248">
      <formula1>$O$2:$O$6</formula1>
    </dataValidation>
  </dataValidations>
  <drawing r:id="rId2"/>
  <legacyDrawing r:id="rId3"/>
</worksheet>
</file>